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codeName="ThisWorkbook" defaultThemeVersion="124226"/>
  <xr:revisionPtr revIDLastSave="0" documentId="13_ncr:1_{3F9F34A8-6DE7-4530-9648-146DEDC181F2}" xr6:coauthVersionLast="36" xr6:coauthVersionMax="36" xr10:uidLastSave="{00000000-0000-0000-0000-000000000000}"/>
  <bookViews>
    <workbookView xWindow="0" yWindow="0" windowWidth="23040" windowHeight="8970" tabRatio="786" xr2:uid="{00000000-000D-0000-FFFF-FFFF00000000}"/>
  </bookViews>
  <sheets>
    <sheet name="１ 職員数" sheetId="1" r:id="rId1"/>
    <sheet name="２ 学級・講座の開設状況" sheetId="8" r:id="rId2"/>
    <sheet name="３ 諸集会の実施状況" sheetId="4" r:id="rId3"/>
    <sheet name="４ 利用状況" sheetId="5" r:id="rId4"/>
    <sheet name="５ 諸活動の状況" sheetId="6" r:id="rId5"/>
    <sheet name="６ 運営" sheetId="7" r:id="rId6"/>
  </sheets>
  <definedNames>
    <definedName name="_xlnm._FilterDatabase" localSheetId="1" hidden="1">'２ 学級・講座の開設状況'!$A$3:$J$67</definedName>
    <definedName name="_xlnm._FilterDatabase" localSheetId="2" hidden="1">'３ 諸集会の実施状況'!$B$5:$P$69</definedName>
    <definedName name="_xlnm._FilterDatabase" localSheetId="3" hidden="1">'４ 利用状況'!$B$4:$O$68</definedName>
    <definedName name="_xlnm._FilterDatabase" localSheetId="4" hidden="1">'５ 諸活動の状況'!$B$5:$J$69</definedName>
    <definedName name="_xlnm.Print_Area" localSheetId="0">'１ 職員数'!$A$1:$O$70</definedName>
    <definedName name="_xlnm.Print_Area" localSheetId="1">'２ 学級・講座の開設状況'!$A$1:$L$68</definedName>
    <definedName name="_xlnm.Print_Area" localSheetId="2">'３ 諸集会の実施状況'!$A$1:$P$70</definedName>
    <definedName name="_xlnm.Print_Area" localSheetId="3">'４ 利用状況'!$A$1:$O$69</definedName>
    <definedName name="_xlnm.Print_Area" localSheetId="4">'５ 諸活動の状況'!$A$1:$J$70</definedName>
    <definedName name="_xlnm.Print_Area" localSheetId="5">'６ 運営'!$A$1:$K$69</definedName>
  </definedNames>
  <calcPr calcId="191029"/>
</workbook>
</file>

<file path=xl/calcChain.xml><?xml version="1.0" encoding="utf-8"?>
<calcChain xmlns="http://schemas.openxmlformats.org/spreadsheetml/2006/main">
  <c r="M21" i="1" l="1"/>
  <c r="M8" i="1"/>
  <c r="I68" i="7" l="1"/>
  <c r="J68" i="7"/>
  <c r="H68" i="7" l="1"/>
  <c r="I68" i="5" l="1"/>
  <c r="H68" i="5"/>
  <c r="D68" i="5"/>
  <c r="D69" i="4"/>
  <c r="I67" i="8"/>
  <c r="J67" i="8"/>
  <c r="D67" i="8"/>
  <c r="D70" i="1" l="1"/>
  <c r="O7" i="1" l="1"/>
  <c r="N7" i="1"/>
  <c r="M7" i="1"/>
  <c r="K67" i="8" l="1"/>
  <c r="H67" i="8"/>
  <c r="G67" i="8"/>
  <c r="F67" i="8"/>
  <c r="E67" i="8"/>
  <c r="O8" i="1" l="1"/>
  <c r="N8" i="1"/>
  <c r="K63" i="4" l="1"/>
  <c r="J63" i="4"/>
  <c r="O55" i="1"/>
  <c r="N55" i="1"/>
  <c r="M55" i="1"/>
  <c r="O53" i="1" l="1"/>
  <c r="N53" i="1"/>
  <c r="K68" i="7" l="1"/>
  <c r="E68" i="7" l="1"/>
  <c r="F68" i="7"/>
  <c r="G68" i="7"/>
  <c r="D68" i="7"/>
  <c r="I69" i="6" l="1"/>
  <c r="H69" i="6"/>
  <c r="G69" i="6"/>
  <c r="F69" i="6"/>
  <c r="E69" i="6"/>
  <c r="D69" i="6"/>
  <c r="N68" i="5"/>
  <c r="M68" i="5"/>
  <c r="L68" i="5"/>
  <c r="K68" i="5"/>
  <c r="J68" i="5"/>
  <c r="G68" i="5"/>
  <c r="F68" i="5"/>
  <c r="E68" i="5"/>
  <c r="O69" i="4"/>
  <c r="N69" i="4"/>
  <c r="M69" i="4"/>
  <c r="L69" i="4"/>
  <c r="K69" i="4"/>
  <c r="J69" i="4"/>
  <c r="I69" i="4"/>
  <c r="H69" i="4"/>
  <c r="G69" i="4"/>
  <c r="F69" i="4"/>
  <c r="E69" i="4"/>
  <c r="L70" i="1"/>
  <c r="K70" i="1"/>
  <c r="J70" i="1"/>
  <c r="I70" i="1"/>
  <c r="H70" i="1"/>
  <c r="G70" i="1"/>
  <c r="F70" i="1"/>
  <c r="E70" i="1"/>
  <c r="O70" i="1" l="1"/>
  <c r="N70" i="1"/>
  <c r="M70" i="1"/>
</calcChain>
</file>

<file path=xl/sharedStrings.xml><?xml version="1.0" encoding="utf-8"?>
<sst xmlns="http://schemas.openxmlformats.org/spreadsheetml/2006/main" count="691" uniqueCount="144">
  <si>
    <t>Ⅱ　公民館関係</t>
    <rPh sb="2" eb="3">
      <t>コウ</t>
    </rPh>
    <rPh sb="3" eb="4">
      <t>ミン</t>
    </rPh>
    <rPh sb="4" eb="5">
      <t>カン</t>
    </rPh>
    <rPh sb="5" eb="6">
      <t>セキ</t>
    </rPh>
    <rPh sb="6" eb="7">
      <t>カカリ</t>
    </rPh>
    <phoneticPr fontId="1"/>
  </si>
  <si>
    <t>館長（又は分館長）</t>
    <rPh sb="0" eb="2">
      <t>カンチョウ</t>
    </rPh>
    <rPh sb="3" eb="4">
      <t>マタ</t>
    </rPh>
    <rPh sb="5" eb="8">
      <t>ブンカンチョウ</t>
    </rPh>
    <phoneticPr fontId="1"/>
  </si>
  <si>
    <t>公民館主事</t>
    <rPh sb="0" eb="3">
      <t>コウミンカン</t>
    </rPh>
    <rPh sb="3" eb="5">
      <t>シュジ</t>
    </rPh>
    <phoneticPr fontId="1"/>
  </si>
  <si>
    <t>その他の職員</t>
    <rPh sb="2" eb="3">
      <t>タ</t>
    </rPh>
    <rPh sb="4" eb="6">
      <t>ショクイン</t>
    </rPh>
    <phoneticPr fontId="1"/>
  </si>
  <si>
    <t>合　　計</t>
    <rPh sb="0" eb="1">
      <t>ゴウ</t>
    </rPh>
    <rPh sb="3" eb="4">
      <t>ケイ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</si>
  <si>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</si>
  <si>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</si>
  <si>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非常勤</t>
    <rPh sb="0" eb="3">
      <t>ヒジョウキン</t>
    </rPh>
    <phoneticPr fontId="1"/>
  </si>
  <si>
    <t>さいたま市</t>
  </si>
  <si>
    <t>南部教育事務所管内</t>
    <rPh sb="0" eb="1">
      <t>ミナミ</t>
    </rPh>
    <rPh sb="1" eb="2">
      <t>ブ</t>
    </rPh>
    <rPh sb="2" eb="4">
      <t>キョウイク</t>
    </rPh>
    <rPh sb="4" eb="7">
      <t>ジムショ</t>
    </rPh>
    <rPh sb="7" eb="9">
      <t>カンナイ</t>
    </rPh>
    <phoneticPr fontId="1"/>
  </si>
  <si>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</si>
  <si>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</si>
  <si>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</si>
  <si>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</si>
  <si>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</si>
  <si>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</si>
  <si>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</si>
  <si>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</si>
  <si>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</si>
  <si>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</si>
  <si>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</si>
  <si>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</si>
  <si>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伊奈町</t>
  </si>
  <si>
    <t>西部教育事務所管内</t>
    <rPh sb="0" eb="2">
      <t>セイブ</t>
    </rPh>
    <rPh sb="2" eb="4">
      <t>キョウイク</t>
    </rPh>
    <rPh sb="4" eb="7">
      <t>ジムショ</t>
    </rPh>
    <rPh sb="7" eb="9">
      <t>カンナイ</t>
    </rPh>
    <phoneticPr fontId="1"/>
  </si>
  <si>
    <t>川越市</t>
  </si>
  <si>
    <t>所沢市</t>
  </si>
  <si>
    <t>飯能市</t>
  </si>
  <si>
    <t>東松山市</t>
  </si>
  <si>
    <t>狭山市</t>
  </si>
  <si>
    <t>入間市</t>
  </si>
  <si>
    <t>富士見市</t>
  </si>
  <si>
    <t>坂戸市</t>
  </si>
  <si>
    <t>鶴ヶ島市</t>
  </si>
  <si>
    <t>日高市</t>
  </si>
  <si>
    <t>ふじみ野市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</si>
  <si>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</si>
  <si>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</si>
  <si>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</si>
  <si>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</si>
  <si>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</si>
  <si>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</si>
  <si>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</si>
  <si>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</si>
  <si>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</si>
  <si>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</si>
  <si>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東秩父村</t>
  </si>
  <si>
    <t>北部教育事務所管内</t>
    <rPh sb="0" eb="2">
      <t>ホクブ</t>
    </rPh>
    <rPh sb="2" eb="4">
      <t>キョウイク</t>
    </rPh>
    <rPh sb="4" eb="7">
      <t>ジムショ</t>
    </rPh>
    <rPh sb="7" eb="9">
      <t>カンナイ</t>
    </rPh>
    <phoneticPr fontId="1"/>
  </si>
  <si>
    <t>熊谷市</t>
  </si>
  <si>
    <t>本庄市</t>
  </si>
  <si>
    <t>深谷市</t>
  </si>
  <si>
    <t>美里町</t>
  </si>
  <si>
    <t>神川町</t>
  </si>
  <si>
    <t>上里町</t>
  </si>
  <si>
    <t>寄居町</t>
  </si>
  <si>
    <t>秩父市</t>
  </si>
  <si>
    <t>横瀬町</t>
  </si>
  <si>
    <t>皆野町</t>
  </si>
  <si>
    <t>長瀞町</t>
  </si>
  <si>
    <t>小鹿野町</t>
  </si>
  <si>
    <t>東部教育事務所管内</t>
    <rPh sb="0" eb="2">
      <t>トウブ</t>
    </rPh>
    <rPh sb="2" eb="4">
      <t>キョウイク</t>
    </rPh>
    <rPh sb="4" eb="7">
      <t>ジムショ</t>
    </rPh>
    <rPh sb="7" eb="9">
      <t>カンナイ</t>
    </rPh>
    <phoneticPr fontId="1"/>
  </si>
  <si>
    <t>行田市</t>
  </si>
  <si>
    <t>加須市</t>
  </si>
  <si>
    <t>春日部市</t>
  </si>
  <si>
    <t>羽生市</t>
  </si>
  <si>
    <t>越谷市</t>
  </si>
  <si>
    <t>久喜市</t>
  </si>
  <si>
    <t>八潮市</t>
  </si>
  <si>
    <t>三郷市</t>
  </si>
  <si>
    <t>蓮田市</t>
  </si>
  <si>
    <t>幸手市</t>
  </si>
  <si>
    <t>吉川市</t>
  </si>
  <si>
    <t>白岡市</t>
  </si>
  <si>
    <t>宮代町</t>
  </si>
  <si>
    <t>杉戸町</t>
  </si>
  <si>
    <t>松伏町</t>
  </si>
  <si>
    <t>合　計</t>
    <rPh sb="0" eb="1">
      <t>ゴウ</t>
    </rPh>
    <rPh sb="2" eb="3">
      <t>ケイ</t>
    </rPh>
    <phoneticPr fontId="1"/>
  </si>
  <si>
    <t>件数</t>
    <rPh sb="0" eb="2">
      <t>ケンスウ</t>
    </rPh>
    <phoneticPr fontId="3"/>
  </si>
  <si>
    <t>参加者数</t>
    <rPh sb="0" eb="4">
      <t>サンカシャスウ</t>
    </rPh>
    <phoneticPr fontId="3"/>
  </si>
  <si>
    <t>主催</t>
    <rPh sb="0" eb="2">
      <t>シュサイ</t>
    </rPh>
    <phoneticPr fontId="3"/>
  </si>
  <si>
    <t>共催</t>
    <rPh sb="0" eb="2">
      <t>キョウサイ</t>
    </rPh>
    <phoneticPr fontId="3"/>
  </si>
  <si>
    <t>講習会・講演会・実習会</t>
    <phoneticPr fontId="2"/>
  </si>
  <si>
    <t>体育事業</t>
    <phoneticPr fontId="2"/>
  </si>
  <si>
    <t>文化事業</t>
    <phoneticPr fontId="2"/>
  </si>
  <si>
    <t>青少年団体</t>
    <rPh sb="0" eb="3">
      <t>セイショウネン</t>
    </rPh>
    <rPh sb="3" eb="5">
      <t>ダンタイ</t>
    </rPh>
    <phoneticPr fontId="3"/>
  </si>
  <si>
    <t>女性団体</t>
    <rPh sb="0" eb="2">
      <t>ジョセイ</t>
    </rPh>
    <rPh sb="2" eb="4">
      <t>ダンタイ</t>
    </rPh>
    <phoneticPr fontId="3"/>
  </si>
  <si>
    <t>成人団体</t>
    <rPh sb="0" eb="2">
      <t>セイジン</t>
    </rPh>
    <rPh sb="2" eb="4">
      <t>ダンタイ</t>
    </rPh>
    <phoneticPr fontId="3"/>
  </si>
  <si>
    <t>高齢者団体</t>
    <rPh sb="0" eb="3">
      <t>コウレイシャ</t>
    </rPh>
    <rPh sb="3" eb="5">
      <t>ダンタイ</t>
    </rPh>
    <phoneticPr fontId="3"/>
  </si>
  <si>
    <t>その他団体</t>
    <rPh sb="2" eb="3">
      <t>タ</t>
    </rPh>
    <rPh sb="3" eb="5">
      <t>ダンタイ</t>
    </rPh>
    <phoneticPr fontId="3"/>
  </si>
  <si>
    <t>団体数</t>
    <rPh sb="0" eb="3">
      <t>ダンタイスウ</t>
    </rPh>
    <phoneticPr fontId="3"/>
  </si>
  <si>
    <t>利用者数</t>
    <rPh sb="0" eb="3">
      <t>リヨウシャ</t>
    </rPh>
    <rPh sb="3" eb="4">
      <t>スウ</t>
    </rPh>
    <phoneticPr fontId="3"/>
  </si>
  <si>
    <t>利用者数</t>
    <phoneticPr fontId="2"/>
  </si>
  <si>
    <t>個　人</t>
    <rPh sb="0" eb="1">
      <t>コ</t>
    </rPh>
    <rPh sb="2" eb="3">
      <t>ヒト</t>
    </rPh>
    <phoneticPr fontId="3"/>
  </si>
  <si>
    <t>ボランティア活動</t>
    <rPh sb="6" eb="8">
      <t>カツドウ</t>
    </rPh>
    <phoneticPr fontId="3"/>
  </si>
  <si>
    <t>家庭教育活動</t>
    <rPh sb="0" eb="2">
      <t>カテイ</t>
    </rPh>
    <rPh sb="2" eb="4">
      <t>キョウイク</t>
    </rPh>
    <rPh sb="4" eb="6">
      <t>カツドウ</t>
    </rPh>
    <phoneticPr fontId="3"/>
  </si>
  <si>
    <t>団体活動</t>
    <rPh sb="0" eb="2">
      <t>ダンタイ</t>
    </rPh>
    <rPh sb="2" eb="4">
      <t>カツドウ</t>
    </rPh>
    <phoneticPr fontId="3"/>
  </si>
  <si>
    <t>個人活動</t>
    <rPh sb="0" eb="2">
      <t>コジン</t>
    </rPh>
    <rPh sb="2" eb="4">
      <t>カツドウ</t>
    </rPh>
    <phoneticPr fontId="3"/>
  </si>
  <si>
    <t>延べ団体数</t>
    <rPh sb="0" eb="1">
      <t>ノ</t>
    </rPh>
    <rPh sb="2" eb="5">
      <t>ダンタイスウ</t>
    </rPh>
    <phoneticPr fontId="3"/>
  </si>
  <si>
    <t>延べ活動者数</t>
    <rPh sb="0" eb="1">
      <t>ノ</t>
    </rPh>
    <rPh sb="2" eb="4">
      <t>カツドウ</t>
    </rPh>
    <rPh sb="4" eb="5">
      <t>シャ</t>
    </rPh>
    <rPh sb="5" eb="6">
      <t>スウ</t>
    </rPh>
    <phoneticPr fontId="3"/>
  </si>
  <si>
    <t>使用料規定の有無</t>
    <rPh sb="0" eb="3">
      <t>シヨウリョウ</t>
    </rPh>
    <rPh sb="3" eb="5">
      <t>キテイ</t>
    </rPh>
    <rPh sb="6" eb="8">
      <t>ウム</t>
    </rPh>
    <phoneticPr fontId="3"/>
  </si>
  <si>
    <t>公民館運営審議会</t>
    <rPh sb="0" eb="3">
      <t>コウミンカン</t>
    </rPh>
    <rPh sb="3" eb="5">
      <t>ウンエイ</t>
    </rPh>
    <rPh sb="5" eb="8">
      <t>シンギカイ</t>
    </rPh>
    <phoneticPr fontId="3"/>
  </si>
  <si>
    <t>免除(無料)規定</t>
    <rPh sb="0" eb="2">
      <t>メンジョ</t>
    </rPh>
    <rPh sb="3" eb="5">
      <t>ムリョウ</t>
    </rPh>
    <rPh sb="6" eb="8">
      <t>キテイ</t>
    </rPh>
    <phoneticPr fontId="3"/>
  </si>
  <si>
    <t>減額規定</t>
    <rPh sb="0" eb="2">
      <t>ゲンガク</t>
    </rPh>
    <rPh sb="2" eb="4">
      <t>キテイ</t>
    </rPh>
    <phoneticPr fontId="3"/>
  </si>
  <si>
    <t>目的外使用料規定</t>
    <rPh sb="0" eb="3">
      <t>モクテキガイ</t>
    </rPh>
    <rPh sb="3" eb="6">
      <t>シヨウリョウ</t>
    </rPh>
    <rPh sb="6" eb="8">
      <t>キテイ</t>
    </rPh>
    <phoneticPr fontId="3"/>
  </si>
  <si>
    <t>使用料規定</t>
    <rPh sb="0" eb="2">
      <t>シヨウ</t>
    </rPh>
    <rPh sb="2" eb="3">
      <t>リョウ</t>
    </rPh>
    <rPh sb="3" eb="5">
      <t>キテイ</t>
    </rPh>
    <phoneticPr fontId="3"/>
  </si>
  <si>
    <t>○</t>
  </si>
  <si>
    <t/>
  </si>
  <si>
    <t>　１　公民館の職員数（令和５年５月１日現在）</t>
    <rPh sb="3" eb="6">
      <t>コウミンカン</t>
    </rPh>
    <rPh sb="7" eb="10">
      <t>ショクインスウ</t>
    </rPh>
    <rPh sb="11" eb="12">
      <t>レイ</t>
    </rPh>
    <rPh sb="12" eb="13">
      <t>ワ</t>
    </rPh>
    <rPh sb="14" eb="15">
      <t>ネン</t>
    </rPh>
    <rPh sb="15" eb="16">
      <t>ヘイネン</t>
    </rPh>
    <rPh sb="16" eb="17">
      <t>ガツ</t>
    </rPh>
    <rPh sb="18" eb="19">
      <t>ニチ</t>
    </rPh>
    <rPh sb="19" eb="21">
      <t>ゲンザイ</t>
    </rPh>
    <phoneticPr fontId="1"/>
  </si>
  <si>
    <t>　３　公民館における諸集会の実施状況（令和４年度実績）</t>
    <rPh sb="19" eb="21">
      <t>レイワ</t>
    </rPh>
    <rPh sb="22" eb="24">
      <t>ネンド</t>
    </rPh>
    <rPh sb="24" eb="26">
      <t>ジッセキ</t>
    </rPh>
    <phoneticPr fontId="1"/>
  </si>
  <si>
    <t>　４　公民館の利用状況（令和４年度実績）</t>
    <rPh sb="3" eb="6">
      <t>コウミンカン</t>
    </rPh>
    <rPh sb="7" eb="9">
      <t>リヨウ</t>
    </rPh>
    <rPh sb="9" eb="11">
      <t>ジョウキョウ</t>
    </rPh>
    <rPh sb="12" eb="14">
      <t>レイワ</t>
    </rPh>
    <rPh sb="15" eb="17">
      <t>ネンド</t>
    </rPh>
    <rPh sb="17" eb="19">
      <t>ジッセキ</t>
    </rPh>
    <phoneticPr fontId="1"/>
  </si>
  <si>
    <t>　５　公民館における諸活動の状況（令和４年度実績）</t>
    <rPh sb="17" eb="19">
      <t>レイワ</t>
    </rPh>
    <rPh sb="20" eb="22">
      <t>ネンド</t>
    </rPh>
    <rPh sb="22" eb="24">
      <t>ジッセキ</t>
    </rPh>
    <phoneticPr fontId="1"/>
  </si>
  <si>
    <t>　６　公民館の運営（令和５年５月１日現在）</t>
    <rPh sb="10" eb="12">
      <t>レイワ</t>
    </rPh>
    <rPh sb="13" eb="14">
      <t>ネン</t>
    </rPh>
    <phoneticPr fontId="1"/>
  </si>
  <si>
    <t>文書答申数R4</t>
    <rPh sb="0" eb="2">
      <t>ブンショ</t>
    </rPh>
    <rPh sb="2" eb="5">
      <t>トウシンスウ</t>
    </rPh>
    <phoneticPr fontId="3"/>
  </si>
  <si>
    <t>会議開催数R4</t>
    <rPh sb="0" eb="2">
      <t>カイギ</t>
    </rPh>
    <rPh sb="2" eb="5">
      <t>カイサイスウ</t>
    </rPh>
    <phoneticPr fontId="3"/>
  </si>
  <si>
    <t>備考</t>
    <rPh sb="0" eb="2">
      <t>ビコウ</t>
    </rPh>
    <phoneticPr fontId="3"/>
  </si>
  <si>
    <t>生涯学習審議会と統合</t>
    <phoneticPr fontId="2"/>
  </si>
  <si>
    <t>審議会数</t>
    <rPh sb="0" eb="3">
      <t>シンギカイ</t>
    </rPh>
    <rPh sb="3" eb="4">
      <t>スウ</t>
    </rPh>
    <phoneticPr fontId="3"/>
  </si>
  <si>
    <t>社会教育委員会議と統合</t>
  </si>
  <si>
    <t>使用料無料</t>
    <rPh sb="0" eb="3">
      <t>シヨウリョウ</t>
    </rPh>
    <rPh sb="3" eb="5">
      <t>ムリョウ</t>
    </rPh>
    <phoneticPr fontId="2"/>
  </si>
  <si>
    <t>使用料無料</t>
    <phoneticPr fontId="2"/>
  </si>
  <si>
    <t>社会教育委員会と統合</t>
  </si>
  <si>
    <t>草加市</t>
    <phoneticPr fontId="2"/>
  </si>
  <si>
    <t>○</t>
    <phoneticPr fontId="2"/>
  </si>
  <si>
    <t>2</t>
    <phoneticPr fontId="2"/>
  </si>
  <si>
    <t>貸室業務は首長部局で実施</t>
    <rPh sb="0" eb="2">
      <t>カシシツ</t>
    </rPh>
    <rPh sb="2" eb="4">
      <t>ギョウム</t>
    </rPh>
    <rPh sb="5" eb="9">
      <t>シュチョウブキョク</t>
    </rPh>
    <rPh sb="10" eb="12">
      <t>ジッシ</t>
    </rPh>
    <phoneticPr fontId="2"/>
  </si>
  <si>
    <t>生涯学習審議会と統合</t>
  </si>
  <si>
    <t>歴史文化伝承館運営委員会と統合</t>
  </si>
  <si>
    <t>貸館をしていない</t>
    <rPh sb="0" eb="2">
      <t>カシカン</t>
    </rPh>
    <phoneticPr fontId="2"/>
  </si>
  <si>
    <t>貸館をしていない</t>
    <phoneticPr fontId="2"/>
  </si>
  <si>
    <t>社会教育委員会と統合</t>
    <rPh sb="4" eb="6">
      <t>イイン</t>
    </rPh>
    <phoneticPr fontId="2"/>
  </si>
  <si>
    <t>朝霞市</t>
    <phoneticPr fontId="2"/>
  </si>
  <si>
    <t>北本市</t>
    <phoneticPr fontId="2"/>
  </si>
  <si>
    <t>○</t>
    <phoneticPr fontId="2"/>
  </si>
  <si>
    <t>社会教育審議会と統合</t>
    <phoneticPr fontId="2"/>
  </si>
  <si>
    <t>　２　公民館における学級・講座の開設状況（令和４年度実績）</t>
    <rPh sb="21" eb="23">
      <t>レイワ</t>
    </rPh>
    <rPh sb="24" eb="26">
      <t>ネンド</t>
    </rPh>
    <rPh sb="26" eb="28">
      <t>ジッセキ</t>
    </rPh>
    <phoneticPr fontId="1"/>
  </si>
  <si>
    <t>教養の向上</t>
    <rPh sb="0" eb="2">
      <t>キョウヨウ</t>
    </rPh>
    <rPh sb="3" eb="5">
      <t>コウジョウ</t>
    </rPh>
    <phoneticPr fontId="1"/>
  </si>
  <si>
    <t>趣味
・けいこごと</t>
    <rPh sb="0" eb="2">
      <t>シュミ</t>
    </rPh>
    <phoneticPr fontId="1"/>
  </si>
  <si>
    <r>
      <t>体育
・</t>
    </r>
    <r>
      <rPr>
        <sz val="8"/>
        <rFont val="ＭＳ Ｐゴシック"/>
        <family val="3"/>
        <charset val="128"/>
        <scheme val="minor"/>
      </rPr>
      <t>レクリエーション</t>
    </r>
    <rPh sb="0" eb="2">
      <t>タイイク</t>
    </rPh>
    <phoneticPr fontId="1"/>
  </si>
  <si>
    <t>家庭教育
・家庭生活</t>
    <rPh sb="0" eb="4">
      <t>カテイキョウイク</t>
    </rPh>
    <rPh sb="6" eb="10">
      <t>カテイセイカツ</t>
    </rPh>
    <phoneticPr fontId="1"/>
  </si>
  <si>
    <t>職業知識
・技術の向上</t>
    <rPh sb="0" eb="4">
      <t>ショクギョウチシキ</t>
    </rPh>
    <rPh sb="6" eb="8">
      <t>ギジュツ</t>
    </rPh>
    <rPh sb="9" eb="11">
      <t>コウジョウ</t>
    </rPh>
    <phoneticPr fontId="2"/>
  </si>
  <si>
    <t>市民意識
・社会連帯意識</t>
    <rPh sb="0" eb="4">
      <t>シミンイシキ</t>
    </rPh>
    <rPh sb="6" eb="10">
      <t>シャカイレンタイ</t>
    </rPh>
    <rPh sb="10" eb="12">
      <t>イシキ</t>
    </rPh>
    <phoneticPr fontId="2"/>
  </si>
  <si>
    <t>指導者養成</t>
    <rPh sb="0" eb="5">
      <t>シドウシャヨウセイ</t>
    </rPh>
    <phoneticPr fontId="2"/>
  </si>
  <si>
    <t>その他</t>
    <rPh sb="2" eb="3">
      <t>タ</t>
    </rPh>
    <phoneticPr fontId="1"/>
  </si>
  <si>
    <t>行田市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</si>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</sst>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¥&quot;#,##0_);[Red]\(&quot;¥&quot;#,##0\)"/>
    <numFmt numFmtId="177" formatCode="#,##0_ "/>
    <numFmt numFmtId="178" formatCode="#,##0_ ;[Red]\-#,##0\ "/>
    <numFmt numFmtId="179" formatCode="0_);[Red]\(0\)"/>
  </numFmts>
  <fonts count="15">
    <font>
      <sz val="11"/>
      <color theme="1"/>
      <name val="ＭＳ Ｐゴシック"/>
      <family val="2"/>
      <scheme val="minor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trike/>
      <sz val="9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thin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indexed="64"/>
      </left>
      <right/>
      <top style="hair">
        <color auto="1"/>
      </top>
      <bottom style="hair">
        <color auto="1"/>
      </bottom>
      <diagonal style="thin">
        <color auto="1"/>
      </diagonal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77">
    <xf numFmtId="0" fontId="0" fillId="0" borderId="0"/>
    <xf numFmtId="0" fontId="4" fillId="0" borderId="0"/>
    <xf numFmtId="176" fontId="4" fillId="0" borderId="0" applyFont="0" applyFill="0" applyBorder="0" applyAlignment="0" applyProtection="0">
      <alignment vertical="center"/>
    </xf>
    <xf numFmtId="0" fontId="6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6" fontId="4" fillId="0" borderId="0" applyFont="0" applyFill="0" applyBorder="0" applyProtection="0"/>
    <xf numFmtId="0" fontId="4" fillId="0" borderId="0"/>
    <xf numFmtId="0" fontId="6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6" fontId="6" fillId="0" borderId="0" applyFont="0" applyFill="0" applyBorder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81">
    <xf numFmtId="0" fontId="0" fillId="0" borderId="0" xfId="0"/>
    <xf numFmtId="0" fontId="7" fillId="0" borderId="0" xfId="0" applyFont="1" applyFill="1" applyAlignment="1">
      <alignment vertical="top"/>
    </xf>
    <xf numFmtId="0" fontId="7" fillId="0" borderId="1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7" fontId="5" fillId="0" borderId="15" xfId="0" applyNumberFormat="1" applyFont="1" applyFill="1" applyBorder="1" applyAlignment="1">
      <alignment vertical="center" shrinkToFit="1"/>
    </xf>
    <xf numFmtId="177" fontId="5" fillId="0" borderId="16" xfId="0" applyNumberFormat="1" applyFont="1" applyFill="1" applyBorder="1" applyAlignment="1">
      <alignment vertical="center" shrinkToFit="1"/>
    </xf>
    <xf numFmtId="177" fontId="5" fillId="0" borderId="17" xfId="0" applyNumberFormat="1" applyFont="1" applyFill="1" applyBorder="1" applyAlignment="1">
      <alignment vertical="center" shrinkToFit="1"/>
    </xf>
    <xf numFmtId="177" fontId="5" fillId="0" borderId="1" xfId="0" applyNumberFormat="1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3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shrinkToFit="1"/>
    </xf>
    <xf numFmtId="0" fontId="5" fillId="0" borderId="20" xfId="1" applyFont="1" applyFill="1" applyBorder="1" applyAlignment="1">
      <alignment horizontal="center" vertical="center" shrinkToFit="1"/>
    </xf>
    <xf numFmtId="0" fontId="5" fillId="0" borderId="40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21" xfId="1" applyNumberFormat="1" applyFont="1" applyFill="1" applyBorder="1" applyAlignment="1">
      <alignment horizontal="center" vertical="center" shrinkToFit="1"/>
    </xf>
    <xf numFmtId="0" fontId="5" fillId="0" borderId="22" xfId="1" applyNumberFormat="1" applyFont="1" applyFill="1" applyBorder="1" applyAlignment="1">
      <alignment horizontal="center" vertical="center" shrinkToFit="1"/>
    </xf>
    <xf numFmtId="0" fontId="5" fillId="0" borderId="23" xfId="1" applyNumberFormat="1" applyFont="1" applyFill="1" applyBorder="1" applyAlignment="1">
      <alignment horizontal="center" vertical="center" shrinkToFit="1"/>
    </xf>
    <xf numFmtId="0" fontId="5" fillId="0" borderId="37" xfId="1" applyNumberFormat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37" xfId="1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5" xfId="1" applyNumberFormat="1" applyFont="1" applyFill="1" applyBorder="1" applyAlignment="1">
      <alignment horizontal="center" vertical="center" shrinkToFit="1"/>
    </xf>
    <xf numFmtId="0" fontId="5" fillId="0" borderId="46" xfId="1" applyNumberFormat="1" applyFont="1" applyFill="1" applyBorder="1" applyAlignment="1">
      <alignment horizontal="center" vertical="center" shrinkToFit="1"/>
    </xf>
    <xf numFmtId="0" fontId="5" fillId="0" borderId="44" xfId="1" applyNumberFormat="1" applyFont="1" applyFill="1" applyBorder="1" applyAlignment="1">
      <alignment horizontal="center" vertical="center" shrinkToFit="1"/>
    </xf>
    <xf numFmtId="0" fontId="5" fillId="0" borderId="54" xfId="1" applyNumberFormat="1" applyFont="1" applyFill="1" applyBorder="1" applyAlignment="1">
      <alignment horizontal="center" vertical="center" shrinkToFit="1"/>
    </xf>
    <xf numFmtId="0" fontId="5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horizontal="center" vertical="center" shrinkToFit="1"/>
    </xf>
    <xf numFmtId="0" fontId="5" fillId="0" borderId="23" xfId="0" applyNumberFormat="1" applyFont="1" applyFill="1" applyBorder="1" applyAlignment="1">
      <alignment horizontal="center" vertical="center" shrinkToFit="1"/>
    </xf>
    <xf numFmtId="0" fontId="5" fillId="0" borderId="37" xfId="0" applyNumberFormat="1" applyFont="1" applyFill="1" applyBorder="1" applyAlignment="1">
      <alignment horizontal="center" vertical="center" shrinkToFit="1"/>
    </xf>
    <xf numFmtId="0" fontId="8" fillId="0" borderId="21" xfId="1" applyNumberFormat="1" applyFont="1" applyFill="1" applyBorder="1" applyAlignment="1">
      <alignment horizontal="center" vertical="center" shrinkToFit="1"/>
    </xf>
    <xf numFmtId="0" fontId="8" fillId="0" borderId="22" xfId="1" applyNumberFormat="1" applyFont="1" applyFill="1" applyBorder="1" applyAlignment="1">
      <alignment horizontal="center" vertical="center" shrinkToFit="1"/>
    </xf>
    <xf numFmtId="0" fontId="8" fillId="0" borderId="23" xfId="1" applyNumberFormat="1" applyFont="1" applyFill="1" applyBorder="1" applyAlignment="1">
      <alignment horizontal="center" vertical="center" shrinkToFit="1"/>
    </xf>
    <xf numFmtId="0" fontId="8" fillId="0" borderId="37" xfId="1" applyNumberFormat="1" applyFont="1" applyFill="1" applyBorder="1" applyAlignment="1">
      <alignment horizontal="center" vertical="center" shrinkToFi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47" xfId="1" applyFont="1" applyFill="1" applyBorder="1" applyAlignment="1" applyProtection="1">
      <alignment horizontal="center" vertical="center" shrinkToFit="1"/>
      <protection locked="0"/>
    </xf>
    <xf numFmtId="0" fontId="5" fillId="0" borderId="48" xfId="1" applyFont="1" applyFill="1" applyBorder="1" applyAlignment="1" applyProtection="1">
      <alignment horizontal="center" vertical="center" shrinkToFit="1"/>
      <protection locked="0"/>
    </xf>
    <xf numFmtId="0" fontId="5" fillId="0" borderId="49" xfId="1" applyFont="1" applyFill="1" applyBorder="1" applyAlignment="1" applyProtection="1">
      <alignment horizontal="center" vertical="center" shrinkToFit="1"/>
      <protection locked="0"/>
    </xf>
    <xf numFmtId="0" fontId="5" fillId="0" borderId="52" xfId="1" applyFont="1" applyFill="1" applyBorder="1" applyAlignment="1" applyProtection="1">
      <alignment horizontal="center" vertical="center" shrinkToFit="1"/>
      <protection locked="0"/>
    </xf>
    <xf numFmtId="0" fontId="5" fillId="0" borderId="18" xfId="3" applyNumberFormat="1" applyFont="1" applyFill="1" applyBorder="1" applyAlignment="1">
      <alignment horizontal="center" vertical="center" shrinkToFit="1"/>
    </xf>
    <xf numFmtId="0" fontId="5" fillId="0" borderId="19" xfId="3" applyNumberFormat="1" applyFont="1" applyFill="1" applyBorder="1" applyAlignment="1">
      <alignment horizontal="center" vertical="center" shrinkToFit="1"/>
    </xf>
    <xf numFmtId="0" fontId="5" fillId="0" borderId="20" xfId="1" applyNumberFormat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37" xfId="1" applyFont="1" applyFill="1" applyBorder="1" applyAlignment="1">
      <alignment vertical="center" shrinkToFit="1"/>
    </xf>
    <xf numFmtId="0" fontId="5" fillId="0" borderId="23" xfId="1" applyFont="1" applyFill="1" applyBorder="1" applyAlignment="1">
      <alignment vertical="center" shrinkToFit="1"/>
    </xf>
    <xf numFmtId="0" fontId="5" fillId="0" borderId="56" xfId="1" applyNumberFormat="1" applyFont="1" applyFill="1" applyBorder="1" applyAlignment="1">
      <alignment horizontal="center" vertical="center" shrinkToFit="1"/>
    </xf>
    <xf numFmtId="0" fontId="5" fillId="0" borderId="57" xfId="1" applyNumberFormat="1" applyFont="1" applyFill="1" applyBorder="1" applyAlignment="1">
      <alignment horizontal="center" vertical="center" shrinkToFit="1"/>
    </xf>
    <xf numFmtId="0" fontId="5" fillId="0" borderId="58" xfId="1" applyNumberFormat="1" applyFont="1" applyFill="1" applyBorder="1" applyAlignment="1">
      <alignment horizontal="center" vertical="center" shrinkToFit="1"/>
    </xf>
    <xf numFmtId="0" fontId="5" fillId="0" borderId="59" xfId="1" applyNumberFormat="1" applyFont="1" applyFill="1" applyBorder="1" applyAlignment="1">
      <alignment vertical="center" shrinkToFit="1"/>
    </xf>
    <xf numFmtId="0" fontId="5" fillId="0" borderId="60" xfId="1" applyNumberFormat="1" applyFont="1" applyFill="1" applyBorder="1" applyAlignment="1">
      <alignment vertical="center" shrinkToFit="1"/>
    </xf>
    <xf numFmtId="0" fontId="5" fillId="0" borderId="23" xfId="1" applyNumberFormat="1" applyFont="1" applyFill="1" applyBorder="1" applyAlignment="1">
      <alignment vertical="center" shrinkToFit="1"/>
    </xf>
    <xf numFmtId="0" fontId="5" fillId="0" borderId="21" xfId="1" applyNumberFormat="1" applyFont="1" applyFill="1" applyBorder="1" applyAlignment="1">
      <alignment vertical="center" wrapText="1" shrinkToFit="1"/>
    </xf>
    <xf numFmtId="0" fontId="5" fillId="0" borderId="34" xfId="1" applyNumberFormat="1" applyFont="1" applyFill="1" applyBorder="1" applyAlignment="1">
      <alignment horizontal="center" vertical="center"/>
    </xf>
    <xf numFmtId="0" fontId="5" fillId="0" borderId="37" xfId="1" applyNumberFormat="1" applyFont="1" applyFill="1" applyBorder="1" applyAlignment="1">
      <alignment vertical="center" shrinkToFit="1"/>
    </xf>
    <xf numFmtId="0" fontId="5" fillId="0" borderId="34" xfId="1" applyNumberFormat="1" applyFont="1" applyFill="1" applyBorder="1" applyAlignment="1">
      <alignment horizontal="center" vertical="center" shrinkToFit="1"/>
    </xf>
    <xf numFmtId="0" fontId="5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37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1" applyNumberFormat="1" applyFont="1" applyFill="1" applyBorder="1" applyAlignment="1">
      <alignment vertical="center" shrinkToFit="1"/>
    </xf>
    <xf numFmtId="0" fontId="5" fillId="0" borderId="38" xfId="1" applyNumberFormat="1" applyFont="1" applyFill="1" applyBorder="1" applyAlignment="1">
      <alignment vertical="center" shrinkToFit="1"/>
    </xf>
    <xf numFmtId="0" fontId="5" fillId="0" borderId="18" xfId="1" applyNumberFormat="1" applyFont="1" applyFill="1" applyBorder="1" applyAlignment="1">
      <alignment horizontal="center" vertical="center" shrinkToFit="1"/>
    </xf>
    <xf numFmtId="0" fontId="5" fillId="0" borderId="19" xfId="1" applyNumberFormat="1" applyFont="1" applyFill="1" applyBorder="1" applyAlignment="1">
      <alignment horizontal="center" vertical="center" shrinkToFit="1"/>
    </xf>
    <xf numFmtId="0" fontId="5" fillId="0" borderId="40" xfId="1" applyNumberFormat="1" applyFont="1" applyFill="1" applyBorder="1" applyAlignment="1">
      <alignment horizontal="center" vertical="center" shrinkToFit="1"/>
    </xf>
    <xf numFmtId="0" fontId="5" fillId="0" borderId="34" xfId="1" applyNumberFormat="1" applyFont="1" applyFill="1" applyBorder="1" applyAlignment="1">
      <alignment vertical="center" shrinkToFit="1"/>
    </xf>
    <xf numFmtId="0" fontId="5" fillId="0" borderId="32" xfId="1" applyNumberFormat="1" applyFont="1" applyFill="1" applyBorder="1" applyAlignment="1">
      <alignment horizontal="center" vertical="center" shrinkToFit="1"/>
    </xf>
    <xf numFmtId="0" fontId="5" fillId="0" borderId="41" xfId="1" applyNumberFormat="1" applyFont="1" applyFill="1" applyBorder="1" applyAlignment="1">
      <alignment horizontal="center" vertical="center" shrinkToFit="1"/>
    </xf>
    <xf numFmtId="0" fontId="5" fillId="0" borderId="42" xfId="1" applyNumberFormat="1" applyFont="1" applyFill="1" applyBorder="1" applyAlignment="1">
      <alignment horizontal="center" vertical="center" shrinkToFit="1"/>
    </xf>
    <xf numFmtId="0" fontId="5" fillId="0" borderId="43" xfId="1" applyNumberFormat="1" applyFont="1" applyFill="1" applyBorder="1" applyAlignment="1">
      <alignment horizontal="center" vertical="center" shrinkToFit="1"/>
    </xf>
    <xf numFmtId="0" fontId="5" fillId="0" borderId="53" xfId="1" applyNumberFormat="1" applyFont="1" applyFill="1" applyBorder="1" applyAlignment="1">
      <alignment horizontal="center" vertical="center" shrinkToFit="1"/>
    </xf>
    <xf numFmtId="0" fontId="5" fillId="0" borderId="32" xfId="1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>
      <alignment horizontal="center" vertical="center"/>
    </xf>
    <xf numFmtId="0" fontId="5" fillId="0" borderId="32" xfId="1" applyNumberFormat="1" applyFont="1" applyFill="1" applyBorder="1" applyAlignment="1">
      <alignment horizontal="center" vertical="center" wrapText="1" shrinkToFit="1"/>
    </xf>
    <xf numFmtId="0" fontId="5" fillId="0" borderId="22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vertical="center" shrinkToFit="1"/>
    </xf>
    <xf numFmtId="0" fontId="5" fillId="0" borderId="32" xfId="1" applyNumberFormat="1" applyFont="1" applyFill="1" applyBorder="1" applyAlignment="1">
      <alignment vertical="center" wrapText="1" shrinkToFit="1"/>
    </xf>
    <xf numFmtId="0" fontId="5" fillId="0" borderId="24" xfId="1" applyNumberFormat="1" applyFont="1" applyFill="1" applyBorder="1" applyAlignment="1">
      <alignment horizontal="center" vertical="center" shrinkToFit="1"/>
    </xf>
    <xf numFmtId="0" fontId="5" fillId="0" borderId="25" xfId="1" applyNumberFormat="1" applyFont="1" applyFill="1" applyBorder="1" applyAlignment="1">
      <alignment horizontal="center" vertical="center" shrinkToFit="1"/>
    </xf>
    <xf numFmtId="0" fontId="5" fillId="0" borderId="26" xfId="1" applyNumberFormat="1" applyFont="1" applyFill="1" applyBorder="1" applyAlignment="1">
      <alignment horizontal="center" vertical="center" shrinkToFit="1"/>
    </xf>
    <xf numFmtId="49" fontId="5" fillId="0" borderId="45" xfId="1" applyNumberFormat="1" applyFont="1" applyFill="1" applyBorder="1" applyAlignment="1">
      <alignment horizontal="center" vertical="center" shrinkToFit="1"/>
    </xf>
    <xf numFmtId="0" fontId="5" fillId="0" borderId="21" xfId="11" applyNumberFormat="1" applyFont="1" applyFill="1" applyBorder="1" applyAlignment="1">
      <alignment horizontal="center" vertical="center" shrinkToFit="1"/>
    </xf>
    <xf numFmtId="0" fontId="5" fillId="0" borderId="22" xfId="11" applyNumberFormat="1" applyFont="1" applyFill="1" applyBorder="1" applyAlignment="1">
      <alignment horizontal="center" vertical="center" shrinkToFit="1"/>
    </xf>
    <xf numFmtId="0" fontId="5" fillId="0" borderId="23" xfId="11" applyNumberFormat="1" applyFont="1" applyFill="1" applyBorder="1" applyAlignment="1">
      <alignment horizontal="center" vertical="center" shrinkToFit="1"/>
    </xf>
    <xf numFmtId="0" fontId="5" fillId="0" borderId="37" xfId="11" applyNumberFormat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vertical="center"/>
    </xf>
    <xf numFmtId="0" fontId="5" fillId="0" borderId="21" xfId="3" applyFont="1" applyFill="1" applyBorder="1" applyAlignment="1">
      <alignment horizontal="center" vertical="center" shrinkToFit="1"/>
    </xf>
    <xf numFmtId="0" fontId="5" fillId="0" borderId="22" xfId="3" applyFont="1" applyFill="1" applyBorder="1" applyAlignment="1">
      <alignment horizontal="center" vertical="center" shrinkToFit="1"/>
    </xf>
    <xf numFmtId="0" fontId="5" fillId="0" borderId="23" xfId="3" applyFont="1" applyFill="1" applyBorder="1" applyAlignment="1">
      <alignment horizontal="center" vertical="center" shrinkToFit="1"/>
    </xf>
    <xf numFmtId="0" fontId="5" fillId="0" borderId="37" xfId="3" applyFont="1" applyFill="1" applyBorder="1" applyAlignment="1">
      <alignment horizontal="center" vertical="center" shrinkToFit="1"/>
    </xf>
    <xf numFmtId="177" fontId="5" fillId="0" borderId="23" xfId="3" applyNumberFormat="1" applyFont="1" applyFill="1" applyBorder="1" applyAlignment="1">
      <alignment vertical="center" shrinkToFit="1"/>
    </xf>
    <xf numFmtId="0" fontId="5" fillId="0" borderId="41" xfId="0" applyNumberFormat="1" applyFont="1" applyFill="1" applyBorder="1" applyAlignment="1">
      <alignment horizontal="center" vertical="center" shrinkToFit="1"/>
    </xf>
    <xf numFmtId="0" fontId="5" fillId="0" borderId="42" xfId="0" applyNumberFormat="1" applyFont="1" applyFill="1" applyBorder="1" applyAlignment="1">
      <alignment horizontal="center" vertical="center" shrinkToFit="1"/>
    </xf>
    <xf numFmtId="0" fontId="5" fillId="0" borderId="43" xfId="0" applyNumberFormat="1" applyFont="1" applyFill="1" applyBorder="1" applyAlignment="1">
      <alignment horizontal="center" vertical="center" shrinkToFit="1"/>
    </xf>
    <xf numFmtId="0" fontId="5" fillId="0" borderId="37" xfId="0" applyNumberFormat="1" applyFont="1" applyFill="1" applyBorder="1" applyAlignment="1">
      <alignment vertical="center" shrinkToFit="1"/>
    </xf>
    <xf numFmtId="0" fontId="5" fillId="0" borderId="23" xfId="0" applyNumberFormat="1" applyFont="1" applyFill="1" applyBorder="1" applyAlignment="1">
      <alignment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2" xfId="11" applyFont="1" applyFill="1" applyBorder="1" applyAlignment="1">
      <alignment horizontal="center" vertical="center" shrinkToFit="1"/>
    </xf>
    <xf numFmtId="0" fontId="5" fillId="0" borderId="22" xfId="11" applyNumberFormat="1" applyFont="1" applyFill="1" applyBorder="1" applyAlignment="1">
      <alignment horizontal="center" vertical="center"/>
    </xf>
    <xf numFmtId="0" fontId="5" fillId="0" borderId="34" xfId="11" applyNumberFormat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vertical="center"/>
    </xf>
    <xf numFmtId="0" fontId="5" fillId="0" borderId="44" xfId="0" applyNumberFormat="1" applyFont="1" applyFill="1" applyBorder="1" applyAlignment="1">
      <alignment horizontal="center" vertical="center" shrinkToFit="1"/>
    </xf>
    <xf numFmtId="0" fontId="5" fillId="0" borderId="45" xfId="0" applyNumberFormat="1" applyFont="1" applyFill="1" applyBorder="1" applyAlignment="1">
      <alignment horizontal="center" vertical="center" shrinkToFit="1"/>
    </xf>
    <xf numFmtId="0" fontId="5" fillId="0" borderId="46" xfId="0" applyNumberFormat="1" applyFont="1" applyFill="1" applyBorder="1" applyAlignment="1">
      <alignment horizontal="center" vertical="center" shrinkToFit="1"/>
    </xf>
    <xf numFmtId="0" fontId="5" fillId="0" borderId="54" xfId="0" applyNumberFormat="1" applyFont="1" applyFill="1" applyBorder="1" applyAlignment="1">
      <alignment horizontal="center" vertical="center" shrinkToFit="1"/>
    </xf>
    <xf numFmtId="0" fontId="5" fillId="0" borderId="33" xfId="11" applyFont="1" applyFill="1" applyBorder="1" applyAlignment="1">
      <alignment horizontal="center" vertical="center" shrinkToFit="1"/>
    </xf>
    <xf numFmtId="0" fontId="5" fillId="0" borderId="24" xfId="11" applyNumberFormat="1" applyFont="1" applyFill="1" applyBorder="1" applyAlignment="1">
      <alignment horizontal="center" vertical="center" shrinkToFit="1"/>
    </xf>
    <xf numFmtId="0" fontId="5" fillId="0" borderId="25" xfId="11" applyNumberFormat="1" applyFont="1" applyFill="1" applyBorder="1" applyAlignment="1">
      <alignment horizontal="center" vertical="center" shrinkToFit="1"/>
    </xf>
    <xf numFmtId="0" fontId="5" fillId="0" borderId="26" xfId="11" applyNumberFormat="1" applyFont="1" applyFill="1" applyBorder="1" applyAlignment="1">
      <alignment horizontal="center" vertical="center" shrinkToFit="1"/>
    </xf>
    <xf numFmtId="0" fontId="5" fillId="0" borderId="55" xfId="11" applyNumberFormat="1" applyFont="1" applyFill="1" applyBorder="1" applyAlignment="1">
      <alignment horizontal="center" vertical="center" shrinkToFit="1"/>
    </xf>
    <xf numFmtId="0" fontId="5" fillId="0" borderId="25" xfId="1" applyNumberFormat="1" applyFont="1" applyFill="1" applyBorder="1" applyAlignment="1">
      <alignment horizontal="center" vertical="center"/>
    </xf>
    <xf numFmtId="177" fontId="5" fillId="0" borderId="36" xfId="1" applyNumberFormat="1" applyFont="1" applyFill="1" applyBorder="1" applyAlignment="1" applyProtection="1">
      <alignment vertical="center" shrinkToFit="1"/>
    </xf>
    <xf numFmtId="177" fontId="5" fillId="0" borderId="16" xfId="1" applyNumberFormat="1" applyFont="1" applyFill="1" applyBorder="1" applyAlignment="1" applyProtection="1">
      <alignment vertical="center" shrinkToFit="1"/>
    </xf>
    <xf numFmtId="177" fontId="5" fillId="0" borderId="17" xfId="1" applyNumberFormat="1" applyFont="1" applyFill="1" applyBorder="1" applyAlignment="1" applyProtection="1">
      <alignment vertical="center" shrinkToFit="1"/>
    </xf>
    <xf numFmtId="0" fontId="5" fillId="0" borderId="12" xfId="1" applyFont="1" applyFill="1" applyBorder="1" applyAlignment="1">
      <alignment horizontal="center" vertical="center" shrinkToFit="1"/>
    </xf>
    <xf numFmtId="177" fontId="5" fillId="0" borderId="18" xfId="1" applyNumberFormat="1" applyFont="1" applyFill="1" applyBorder="1" applyAlignment="1">
      <alignment vertical="center" shrinkToFit="1"/>
    </xf>
    <xf numFmtId="177" fontId="5" fillId="0" borderId="19" xfId="1" applyNumberFormat="1" applyFont="1" applyFill="1" applyBorder="1" applyAlignment="1">
      <alignment vertical="center" shrinkToFit="1"/>
    </xf>
    <xf numFmtId="177" fontId="5" fillId="0" borderId="20" xfId="1" applyNumberFormat="1" applyFont="1" applyFill="1" applyBorder="1" applyAlignment="1">
      <alignment vertical="center" shrinkToFit="1"/>
    </xf>
    <xf numFmtId="0" fontId="5" fillId="0" borderId="13" xfId="1" applyFont="1" applyFill="1" applyBorder="1" applyAlignment="1">
      <alignment horizontal="center" vertical="center" shrinkToFit="1"/>
    </xf>
    <xf numFmtId="177" fontId="5" fillId="0" borderId="21" xfId="1" applyNumberFormat="1" applyFont="1" applyFill="1" applyBorder="1" applyAlignment="1">
      <alignment vertical="center" shrinkToFit="1"/>
    </xf>
    <xf numFmtId="177" fontId="5" fillId="0" borderId="22" xfId="1" applyNumberFormat="1" applyFont="1" applyFill="1" applyBorder="1" applyAlignment="1">
      <alignment vertical="center" shrinkToFit="1"/>
    </xf>
    <xf numFmtId="177" fontId="5" fillId="0" borderId="23" xfId="1" applyNumberFormat="1" applyFont="1" applyFill="1" applyBorder="1" applyAlignment="1">
      <alignment vertical="center" shrinkToFit="1"/>
    </xf>
    <xf numFmtId="177" fontId="5" fillId="0" borderId="44" xfId="1" applyNumberFormat="1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 shrinkToFit="1"/>
    </xf>
    <xf numFmtId="177" fontId="5" fillId="0" borderId="21" xfId="0" applyNumberFormat="1" applyFont="1" applyFill="1" applyBorder="1" applyAlignment="1" applyProtection="1">
      <alignment vertical="center" shrinkToFit="1"/>
      <protection locked="0"/>
    </xf>
    <xf numFmtId="177" fontId="5" fillId="0" borderId="22" xfId="0" applyNumberFormat="1" applyFont="1" applyFill="1" applyBorder="1" applyAlignment="1" applyProtection="1">
      <alignment vertical="center" shrinkToFit="1"/>
      <protection locked="0"/>
    </xf>
    <xf numFmtId="177" fontId="5" fillId="0" borderId="23" xfId="0" applyNumberFormat="1" applyFont="1" applyFill="1" applyBorder="1" applyAlignment="1" applyProtection="1">
      <alignment vertical="center" shrinkToFit="1"/>
      <protection locked="0"/>
    </xf>
    <xf numFmtId="177" fontId="5" fillId="0" borderId="37" xfId="0" applyNumberFormat="1" applyFont="1" applyFill="1" applyBorder="1" applyAlignment="1" applyProtection="1">
      <alignment vertical="center" shrinkToFit="1"/>
      <protection locked="0"/>
    </xf>
    <xf numFmtId="177" fontId="5" fillId="0" borderId="21" xfId="0" applyNumberFormat="1" applyFont="1" applyFill="1" applyBorder="1" applyAlignment="1">
      <alignment vertical="center" shrinkToFit="1"/>
    </xf>
    <xf numFmtId="177" fontId="5" fillId="0" borderId="22" xfId="0" applyNumberFormat="1" applyFont="1" applyFill="1" applyBorder="1" applyAlignment="1">
      <alignment vertical="center" shrinkToFit="1"/>
    </xf>
    <xf numFmtId="177" fontId="5" fillId="0" borderId="23" xfId="0" applyNumberFormat="1" applyFont="1" applyFill="1" applyBorder="1" applyAlignment="1">
      <alignment vertical="center" shrinkToFit="1"/>
    </xf>
    <xf numFmtId="177" fontId="8" fillId="0" borderId="21" xfId="1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vertical="center" shrinkToFit="1"/>
    </xf>
    <xf numFmtId="177" fontId="8" fillId="0" borderId="23" xfId="1" applyNumberFormat="1" applyFont="1" applyFill="1" applyBorder="1" applyAlignment="1">
      <alignment vertical="center" shrinkToFit="1"/>
    </xf>
    <xf numFmtId="0" fontId="5" fillId="0" borderId="14" xfId="1" applyFont="1" applyFill="1" applyBorder="1" applyAlignment="1">
      <alignment horizontal="center" vertical="center" shrinkToFit="1"/>
    </xf>
    <xf numFmtId="177" fontId="5" fillId="0" borderId="47" xfId="1" applyNumberFormat="1" applyFont="1" applyFill="1" applyBorder="1" applyAlignment="1" applyProtection="1">
      <alignment vertical="center" shrinkToFit="1"/>
      <protection locked="0"/>
    </xf>
    <xf numFmtId="177" fontId="5" fillId="0" borderId="48" xfId="1" applyNumberFormat="1" applyFont="1" applyFill="1" applyBorder="1" applyAlignment="1" applyProtection="1">
      <alignment vertical="center" shrinkToFit="1"/>
      <protection locked="0"/>
    </xf>
    <xf numFmtId="177" fontId="5" fillId="0" borderId="49" xfId="1" applyNumberFormat="1" applyFont="1" applyFill="1" applyBorder="1" applyAlignment="1" applyProtection="1">
      <alignment vertical="center" shrinkToFit="1"/>
      <protection locked="0"/>
    </xf>
    <xf numFmtId="177" fontId="5" fillId="0" borderId="52" xfId="1" applyNumberFormat="1" applyFont="1" applyFill="1" applyBorder="1" applyAlignment="1" applyProtection="1">
      <alignment vertical="center" shrinkToFit="1"/>
      <protection locked="0"/>
    </xf>
    <xf numFmtId="177" fontId="5" fillId="0" borderId="24" xfId="1" applyNumberFormat="1" applyFont="1" applyFill="1" applyBorder="1" applyAlignment="1">
      <alignment vertical="center" shrinkToFit="1"/>
    </xf>
    <xf numFmtId="177" fontId="5" fillId="0" borderId="48" xfId="1" applyNumberFormat="1" applyFont="1" applyFill="1" applyBorder="1" applyAlignment="1">
      <alignment vertical="center" shrinkToFit="1"/>
    </xf>
    <xf numFmtId="177" fontId="5" fillId="0" borderId="49" xfId="1" applyNumberFormat="1" applyFont="1" applyFill="1" applyBorder="1" applyAlignment="1">
      <alignment vertical="center" shrinkToFit="1"/>
    </xf>
    <xf numFmtId="177" fontId="5" fillId="0" borderId="21" xfId="1" applyNumberFormat="1" applyFont="1" applyFill="1" applyBorder="1" applyAlignment="1" applyProtection="1">
      <alignment vertical="center" shrinkToFit="1"/>
      <protection locked="0"/>
    </xf>
    <xf numFmtId="177" fontId="5" fillId="0" borderId="22" xfId="1" applyNumberFormat="1" applyFont="1" applyFill="1" applyBorder="1" applyAlignment="1" applyProtection="1">
      <alignment vertical="center" shrinkToFit="1"/>
      <protection locked="0"/>
    </xf>
    <xf numFmtId="177" fontId="5" fillId="0" borderId="23" xfId="1" applyNumberFormat="1" applyFont="1" applyFill="1" applyBorder="1" applyAlignment="1" applyProtection="1">
      <alignment vertical="center" shrinkToFit="1"/>
      <protection locked="0"/>
    </xf>
    <xf numFmtId="177" fontId="5" fillId="0" borderId="21" xfId="1" applyNumberFormat="1" applyFont="1" applyFill="1" applyBorder="1" applyAlignment="1" applyProtection="1">
      <alignment vertical="center" shrinkToFit="1"/>
    </xf>
    <xf numFmtId="177" fontId="5" fillId="0" borderId="22" xfId="1" applyNumberFormat="1" applyFont="1" applyFill="1" applyBorder="1" applyAlignment="1" applyProtection="1">
      <alignment vertical="center" shrinkToFit="1"/>
    </xf>
    <xf numFmtId="177" fontId="5" fillId="0" borderId="23" xfId="1" applyNumberFormat="1" applyFont="1" applyFill="1" applyBorder="1" applyAlignment="1" applyProtection="1">
      <alignment vertical="center" shrinkToFit="1"/>
    </xf>
    <xf numFmtId="177" fontId="5" fillId="0" borderId="47" xfId="1" applyNumberFormat="1" applyFont="1" applyFill="1" applyBorder="1" applyAlignment="1">
      <alignment vertical="center" shrinkToFit="1"/>
    </xf>
    <xf numFmtId="177" fontId="5" fillId="0" borderId="41" xfId="1" applyNumberFormat="1" applyFont="1" applyFill="1" applyBorder="1" applyAlignment="1">
      <alignment vertical="center" shrinkToFit="1"/>
    </xf>
    <xf numFmtId="177" fontId="5" fillId="0" borderId="42" xfId="1" applyNumberFormat="1" applyFont="1" applyFill="1" applyBorder="1" applyAlignment="1">
      <alignment vertical="center" shrinkToFit="1"/>
    </xf>
    <xf numFmtId="177" fontId="5" fillId="0" borderId="43" xfId="1" applyNumberFormat="1" applyFont="1" applyFill="1" applyBorder="1" applyAlignment="1">
      <alignment vertical="center" shrinkToFit="1"/>
    </xf>
    <xf numFmtId="177" fontId="5" fillId="0" borderId="37" xfId="1" applyNumberFormat="1" applyFont="1" applyFill="1" applyBorder="1" applyAlignment="1" applyProtection="1">
      <alignment vertical="center" shrinkToFit="1"/>
      <protection locked="0"/>
    </xf>
    <xf numFmtId="177" fontId="5" fillId="0" borderId="40" xfId="1" applyNumberFormat="1" applyFont="1" applyFill="1" applyBorder="1" applyAlignment="1">
      <alignment vertical="center" shrinkToFit="1"/>
    </xf>
    <xf numFmtId="177" fontId="5" fillId="0" borderId="25" xfId="1" applyNumberFormat="1" applyFont="1" applyFill="1" applyBorder="1" applyAlignment="1">
      <alignment vertical="center" shrinkToFit="1"/>
    </xf>
    <xf numFmtId="177" fontId="5" fillId="0" borderId="26" xfId="1" applyNumberFormat="1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/>
    </xf>
    <xf numFmtId="177" fontId="5" fillId="0" borderId="15" xfId="0" applyNumberFormat="1" applyFont="1" applyFill="1" applyBorder="1" applyAlignment="1" applyProtection="1">
      <alignment vertical="center" shrinkToFit="1"/>
      <protection locked="0"/>
    </xf>
    <xf numFmtId="177" fontId="5" fillId="0" borderId="16" xfId="0" applyNumberFormat="1" applyFont="1" applyFill="1" applyBorder="1" applyAlignment="1" applyProtection="1">
      <alignment vertical="center" shrinkToFit="1"/>
      <protection locked="0"/>
    </xf>
    <xf numFmtId="177" fontId="5" fillId="0" borderId="17" xfId="0" applyNumberFormat="1" applyFont="1" applyFill="1" applyBorder="1" applyAlignment="1" applyProtection="1">
      <alignment vertical="center" shrinkToFit="1"/>
      <protection locked="0"/>
    </xf>
    <xf numFmtId="177" fontId="5" fillId="0" borderId="45" xfId="1" applyNumberFormat="1" applyFont="1" applyFill="1" applyBorder="1" applyAlignment="1">
      <alignment vertical="center" shrinkToFit="1"/>
    </xf>
    <xf numFmtId="177" fontId="5" fillId="0" borderId="46" xfId="1" applyNumberFormat="1" applyFont="1" applyFill="1" applyBorder="1" applyAlignment="1">
      <alignment vertical="center" shrinkToFit="1"/>
    </xf>
    <xf numFmtId="0" fontId="5" fillId="0" borderId="13" xfId="11" applyFont="1" applyFill="1" applyBorder="1" applyAlignment="1">
      <alignment horizontal="center" vertical="center" shrinkToFit="1"/>
    </xf>
    <xf numFmtId="177" fontId="5" fillId="0" borderId="21" xfId="11" applyNumberFormat="1" applyFont="1" applyFill="1" applyBorder="1" applyAlignment="1">
      <alignment vertical="center" shrinkToFit="1"/>
    </xf>
    <xf numFmtId="177" fontId="5" fillId="0" borderId="22" xfId="11" applyNumberFormat="1" applyFont="1" applyFill="1" applyBorder="1" applyAlignment="1">
      <alignment vertical="center" shrinkToFit="1"/>
    </xf>
    <xf numFmtId="177" fontId="5" fillId="0" borderId="23" xfId="11" applyNumberFormat="1" applyFont="1" applyFill="1" applyBorder="1" applyAlignment="1">
      <alignment vertical="center" shrinkToFit="1"/>
    </xf>
    <xf numFmtId="177" fontId="5" fillId="0" borderId="21" xfId="3" applyNumberFormat="1" applyFont="1" applyFill="1" applyBorder="1" applyAlignment="1">
      <alignment vertical="center" shrinkToFit="1"/>
    </xf>
    <xf numFmtId="177" fontId="5" fillId="0" borderId="22" xfId="3" applyNumberFormat="1" applyFont="1" applyFill="1" applyBorder="1" applyAlignment="1">
      <alignment vertical="center" shrinkToFit="1"/>
    </xf>
    <xf numFmtId="177" fontId="5" fillId="0" borderId="41" xfId="0" applyNumberFormat="1" applyFont="1" applyFill="1" applyBorder="1" applyAlignment="1">
      <alignment vertical="center" shrinkToFit="1"/>
    </xf>
    <xf numFmtId="177" fontId="5" fillId="0" borderId="42" xfId="0" applyNumberFormat="1" applyFont="1" applyFill="1" applyBorder="1" applyAlignment="1">
      <alignment vertical="center" shrinkToFit="1"/>
    </xf>
    <xf numFmtId="177" fontId="5" fillId="0" borderId="43" xfId="0" applyNumberFormat="1" applyFont="1" applyFill="1" applyBorder="1" applyAlignment="1">
      <alignment vertical="center" shrinkToFit="1"/>
    </xf>
    <xf numFmtId="49" fontId="5" fillId="0" borderId="22" xfId="0" applyNumberFormat="1" applyFont="1" applyFill="1" applyBorder="1" applyAlignment="1">
      <alignment horizontal="right" vertical="center" shrinkToFit="1"/>
    </xf>
    <xf numFmtId="177" fontId="13" fillId="0" borderId="22" xfId="11" applyNumberFormat="1" applyFont="1" applyFill="1" applyBorder="1" applyAlignment="1">
      <alignment vertical="center" shrinkToFit="1"/>
    </xf>
    <xf numFmtId="177" fontId="13" fillId="0" borderId="23" xfId="11" applyNumberFormat="1" applyFont="1" applyFill="1" applyBorder="1" applyAlignment="1">
      <alignment vertical="center" shrinkToFit="1"/>
    </xf>
    <xf numFmtId="177" fontId="5" fillId="0" borderId="44" xfId="0" applyNumberFormat="1" applyFont="1" applyFill="1" applyBorder="1" applyAlignment="1">
      <alignment vertical="center" shrinkToFit="1"/>
    </xf>
    <xf numFmtId="177" fontId="5" fillId="0" borderId="45" xfId="0" applyNumberFormat="1" applyFont="1" applyFill="1" applyBorder="1" applyAlignment="1">
      <alignment vertical="center" shrinkToFit="1"/>
    </xf>
    <xf numFmtId="177" fontId="5" fillId="0" borderId="46" xfId="0" applyNumberFormat="1" applyFont="1" applyFill="1" applyBorder="1" applyAlignment="1">
      <alignment vertical="center" shrinkToFit="1"/>
    </xf>
    <xf numFmtId="0" fontId="5" fillId="0" borderId="14" xfId="11" applyFont="1" applyFill="1" applyBorder="1" applyAlignment="1">
      <alignment horizontal="center" vertical="center" shrinkToFit="1"/>
    </xf>
    <xf numFmtId="177" fontId="5" fillId="0" borderId="24" xfId="11" applyNumberFormat="1" applyFont="1" applyFill="1" applyBorder="1" applyAlignment="1">
      <alignment vertical="center" shrinkToFit="1"/>
    </xf>
    <xf numFmtId="177" fontId="5" fillId="0" borderId="25" xfId="11" applyNumberFormat="1" applyFont="1" applyFill="1" applyBorder="1" applyAlignment="1">
      <alignment vertical="center" shrinkToFit="1"/>
    </xf>
    <xf numFmtId="177" fontId="5" fillId="0" borderId="26" xfId="11" applyNumberFormat="1" applyFont="1" applyFill="1" applyBorder="1" applyAlignment="1">
      <alignment vertical="center" shrinkToFit="1"/>
    </xf>
    <xf numFmtId="177" fontId="5" fillId="0" borderId="13" xfId="1" applyNumberFormat="1" applyFont="1" applyFill="1" applyBorder="1" applyAlignment="1" applyProtection="1">
      <alignment vertical="center" shrinkToFit="1"/>
      <protection locked="0"/>
    </xf>
    <xf numFmtId="0" fontId="7" fillId="0" borderId="13" xfId="1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vertical="center" shrinkToFit="1"/>
    </xf>
    <xf numFmtId="0" fontId="7" fillId="0" borderId="0" xfId="0" applyFont="1" applyFill="1"/>
    <xf numFmtId="177" fontId="5" fillId="0" borderId="1" xfId="0" applyNumberFormat="1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vertical="center" shrinkToFit="1"/>
    </xf>
    <xf numFmtId="177" fontId="5" fillId="0" borderId="50" xfId="1" applyNumberFormat="1" applyFont="1" applyFill="1" applyBorder="1" applyAlignment="1">
      <alignment vertical="center" shrinkToFit="1"/>
    </xf>
    <xf numFmtId="177" fontId="5" fillId="0" borderId="13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>
      <alignment vertical="center"/>
    </xf>
    <xf numFmtId="177" fontId="5" fillId="0" borderId="13" xfId="0" applyNumberFormat="1" applyFont="1" applyFill="1" applyBorder="1" applyAlignment="1">
      <alignment vertical="center" shrinkToFit="1"/>
    </xf>
    <xf numFmtId="177" fontId="5" fillId="0" borderId="13" xfId="11" applyNumberFormat="1" applyFont="1" applyFill="1" applyBorder="1" applyAlignment="1">
      <alignment vertical="center" shrinkToFit="1"/>
    </xf>
    <xf numFmtId="177" fontId="8" fillId="0" borderId="13" xfId="1" applyNumberFormat="1" applyFont="1" applyFill="1" applyBorder="1" applyAlignment="1">
      <alignment vertical="center" shrinkToFit="1"/>
    </xf>
    <xf numFmtId="177" fontId="5" fillId="0" borderId="6" xfId="1" applyNumberFormat="1" applyFont="1" applyFill="1" applyBorder="1" applyAlignment="1" applyProtection="1">
      <alignment vertical="center" shrinkToFit="1"/>
      <protection locked="0"/>
    </xf>
    <xf numFmtId="0" fontId="7" fillId="0" borderId="6" xfId="1" applyFont="1" applyFill="1" applyBorder="1" applyAlignment="1">
      <alignment vertical="center"/>
    </xf>
    <xf numFmtId="177" fontId="5" fillId="0" borderId="12" xfId="1" applyNumberFormat="1" applyFont="1" applyFill="1" applyBorder="1" applyAlignment="1" applyProtection="1">
      <alignment vertical="center" shrinkToFit="1"/>
      <protection locked="0"/>
    </xf>
    <xf numFmtId="0" fontId="5" fillId="0" borderId="12" xfId="1" applyFont="1" applyFill="1" applyBorder="1" applyAlignment="1">
      <alignment vertical="center"/>
    </xf>
    <xf numFmtId="0" fontId="7" fillId="0" borderId="0" xfId="1" applyFont="1" applyFill="1"/>
    <xf numFmtId="177" fontId="5" fillId="0" borderId="51" xfId="1" applyNumberFormat="1" applyFont="1" applyFill="1" applyBorder="1" applyAlignment="1">
      <alignment vertical="center" shrinkToFit="1"/>
    </xf>
    <xf numFmtId="177" fontId="5" fillId="0" borderId="50" xfId="0" applyNumberFormat="1" applyFont="1" applyFill="1" applyBorder="1" applyAlignment="1">
      <alignment vertical="center" shrinkToFit="1"/>
    </xf>
    <xf numFmtId="177" fontId="5" fillId="0" borderId="51" xfId="0" applyNumberFormat="1" applyFont="1" applyFill="1" applyBorder="1" applyAlignment="1">
      <alignment vertical="center" shrinkToFit="1"/>
    </xf>
    <xf numFmtId="177" fontId="5" fillId="0" borderId="14" xfId="11" applyNumberFormat="1" applyFont="1" applyFill="1" applyBorder="1" applyAlignment="1">
      <alignment vertical="center" shrinkToFit="1"/>
    </xf>
    <xf numFmtId="177" fontId="5" fillId="0" borderId="14" xfId="1" applyNumberFormat="1" applyFont="1" applyFill="1" applyBorder="1" applyAlignment="1">
      <alignment vertical="center" shrinkToFit="1"/>
    </xf>
    <xf numFmtId="177" fontId="9" fillId="0" borderId="22" xfId="1" applyNumberFormat="1" applyFont="1" applyFill="1" applyBorder="1" applyAlignment="1">
      <alignment vertical="center" shrinkToFit="1"/>
    </xf>
    <xf numFmtId="177" fontId="9" fillId="0" borderId="23" xfId="1" applyNumberFormat="1" applyFont="1" applyFill="1" applyBorder="1" applyAlignment="1">
      <alignment vertical="center" shrinkToFit="1"/>
    </xf>
    <xf numFmtId="49" fontId="5" fillId="0" borderId="21" xfId="1" applyNumberFormat="1" applyFont="1" applyFill="1" applyBorder="1" applyAlignment="1">
      <alignment horizontal="right" vertical="center" shrinkToFit="1"/>
    </xf>
    <xf numFmtId="49" fontId="5" fillId="0" borderId="38" xfId="1" applyNumberFormat="1" applyFont="1" applyFill="1" applyBorder="1" applyAlignment="1">
      <alignment horizontal="right" vertical="center" shrinkToFit="1"/>
    </xf>
    <xf numFmtId="177" fontId="5" fillId="0" borderId="22" xfId="1" quotePrefix="1" applyNumberFormat="1" applyFont="1" applyFill="1" applyBorder="1" applyAlignment="1">
      <alignment horizontal="right" vertical="center" shrinkToFit="1"/>
    </xf>
    <xf numFmtId="177" fontId="5" fillId="0" borderId="23" xfId="1" quotePrefix="1" applyNumberFormat="1" applyFont="1" applyFill="1" applyBorder="1" applyAlignment="1">
      <alignment horizontal="right" vertical="center" shrinkToFit="1"/>
    </xf>
    <xf numFmtId="177" fontId="5" fillId="0" borderId="21" xfId="1" quotePrefix="1" applyNumberFormat="1" applyFont="1" applyFill="1" applyBorder="1" applyAlignment="1">
      <alignment horizontal="right" vertical="center" shrinkToFit="1"/>
    </xf>
    <xf numFmtId="0" fontId="8" fillId="0" borderId="32" xfId="0" applyFont="1" applyFill="1" applyBorder="1" applyAlignment="1">
      <alignment horizontal="center" vertical="center" shrinkToFit="1"/>
    </xf>
    <xf numFmtId="177" fontId="5" fillId="0" borderId="61" xfId="1" applyNumberFormat="1" applyFont="1" applyFill="1" applyBorder="1" applyAlignment="1">
      <alignment vertical="center" shrinkToFit="1"/>
    </xf>
    <xf numFmtId="177" fontId="13" fillId="0" borderId="21" xfId="3" applyNumberFormat="1" applyFont="1" applyFill="1" applyBorder="1" applyAlignment="1">
      <alignment vertical="center" shrinkToFit="1"/>
    </xf>
    <xf numFmtId="177" fontId="13" fillId="0" borderId="22" xfId="3" applyNumberFormat="1" applyFont="1" applyFill="1" applyBorder="1" applyAlignment="1">
      <alignment vertical="center" shrinkToFit="1"/>
    </xf>
    <xf numFmtId="177" fontId="5" fillId="0" borderId="38" xfId="1" applyNumberFormat="1" applyFont="1" applyFill="1" applyBorder="1" applyAlignment="1">
      <alignment vertical="center" shrinkToFit="1"/>
    </xf>
    <xf numFmtId="178" fontId="5" fillId="0" borderId="22" xfId="2" applyNumberFormat="1" applyFont="1" applyFill="1" applyBorder="1" applyAlignment="1">
      <alignment vertical="center" shrinkToFit="1"/>
    </xf>
    <xf numFmtId="0" fontId="5" fillId="0" borderId="23" xfId="1" applyNumberFormat="1" applyFont="1" applyFill="1" applyBorder="1" applyAlignment="1">
      <alignment horizontal="right" vertical="center" shrinkToFit="1"/>
    </xf>
    <xf numFmtId="177" fontId="14" fillId="0" borderId="21" xfId="1" applyNumberFormat="1" applyFont="1" applyFill="1" applyBorder="1" applyAlignment="1">
      <alignment vertical="center" shrinkToFit="1"/>
    </xf>
    <xf numFmtId="177" fontId="14" fillId="0" borderId="23" xfId="1" applyNumberFormat="1" applyFont="1" applyFill="1" applyBorder="1" applyAlignment="1">
      <alignment vertical="center" shrinkToFit="1"/>
    </xf>
    <xf numFmtId="177" fontId="14" fillId="0" borderId="13" xfId="1" applyNumberFormat="1" applyFont="1" applyFill="1" applyBorder="1" applyAlignment="1">
      <alignment vertical="center" shrinkToFit="1"/>
    </xf>
    <xf numFmtId="0" fontId="7" fillId="0" borderId="35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177" fontId="5" fillId="0" borderId="32" xfId="1" applyNumberFormat="1" applyFont="1" applyFill="1" applyBorder="1" applyAlignment="1" applyProtection="1">
      <alignment vertical="center" shrinkToFit="1"/>
      <protection locked="0"/>
    </xf>
    <xf numFmtId="177" fontId="5" fillId="0" borderId="38" xfId="1" applyNumberFormat="1" applyFont="1" applyFill="1" applyBorder="1" applyAlignment="1" applyProtection="1">
      <alignment vertical="center" shrinkToFit="1"/>
      <protection locked="0"/>
    </xf>
    <xf numFmtId="0" fontId="7" fillId="0" borderId="22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32" xfId="1" applyFont="1" applyFill="1" applyBorder="1" applyAlignment="1">
      <alignment horizontal="center" vertical="center" wrapText="1" shrinkToFit="1"/>
    </xf>
    <xf numFmtId="177" fontId="9" fillId="0" borderId="21" xfId="1" applyNumberFormat="1" applyFont="1" applyFill="1" applyBorder="1" applyAlignment="1">
      <alignment vertical="center" shrinkToFit="1"/>
    </xf>
    <xf numFmtId="179" fontId="5" fillId="0" borderId="22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textRotation="255" shrinkToFit="1"/>
    </xf>
    <xf numFmtId="0" fontId="5" fillId="0" borderId="5" xfId="0" applyFont="1" applyFill="1" applyBorder="1" applyAlignment="1">
      <alignment horizontal="center" vertical="center" textRotation="255" shrinkToFit="1"/>
    </xf>
    <xf numFmtId="0" fontId="5" fillId="0" borderId="6" xfId="0" applyFont="1" applyFill="1" applyBorder="1" applyAlignment="1">
      <alignment horizontal="center" vertical="center" textRotation="255" shrinkToFit="1"/>
    </xf>
    <xf numFmtId="0" fontId="5" fillId="0" borderId="12" xfId="0" applyFont="1" applyFill="1" applyBorder="1" applyAlignment="1">
      <alignment horizontal="center" vertical="center" textRotation="255" shrinkToFit="1"/>
    </xf>
    <xf numFmtId="0" fontId="5" fillId="0" borderId="13" xfId="0" applyFont="1" applyFill="1" applyBorder="1" applyAlignment="1">
      <alignment horizontal="center" vertical="center" textRotation="255" shrinkToFit="1"/>
    </xf>
    <xf numFmtId="0" fontId="5" fillId="0" borderId="14" xfId="0" applyFont="1" applyFill="1" applyBorder="1" applyAlignment="1">
      <alignment horizontal="center" vertical="center" textRotation="255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</cellXfs>
  <cellStyles count="77">
    <cellStyle name="Comma" xfId="7" xr:uid="{00000000-0005-0000-0000-000000000000}"/>
    <cellStyle name="Comma [0]" xfId="8" xr:uid="{00000000-0005-0000-0000-000001000000}"/>
    <cellStyle name="Comma [0] 2" xfId="13" xr:uid="{00000000-0005-0000-0000-000001000000}"/>
    <cellStyle name="Comma [0] 3" xfId="57" xr:uid="{00000000-0005-0000-0000-000005000000}"/>
    <cellStyle name="Comma [0] 4" xfId="64" xr:uid="{00000000-0005-0000-0000-000001000000}"/>
    <cellStyle name="Comma 10" xfId="36" xr:uid="{00000000-0005-0000-0000-000000000000}"/>
    <cellStyle name="Comma 11" xfId="37" xr:uid="{00000000-0005-0000-0000-000000000000}"/>
    <cellStyle name="Comma 12" xfId="38" xr:uid="{00000000-0005-0000-0000-000000000000}"/>
    <cellStyle name="Comma 13" xfId="40" xr:uid="{00000000-0005-0000-0000-000000000000}"/>
    <cellStyle name="Comma 14" xfId="42" xr:uid="{00000000-0005-0000-0000-000000000000}"/>
    <cellStyle name="Comma 15" xfId="43" xr:uid="{00000000-0005-0000-0000-000000000000}"/>
    <cellStyle name="Comma 16" xfId="46" xr:uid="{00000000-0005-0000-0000-000000000000}"/>
    <cellStyle name="Comma 17" xfId="48" xr:uid="{00000000-0005-0000-0000-000000000000}"/>
    <cellStyle name="Comma 18" xfId="50" xr:uid="{00000000-0005-0000-0000-000000000000}"/>
    <cellStyle name="Comma 19" xfId="51" xr:uid="{00000000-0005-0000-0000-000000000000}"/>
    <cellStyle name="Comma 2" xfId="12" xr:uid="{00000000-0005-0000-0000-000000000000}"/>
    <cellStyle name="Comma 20" xfId="52" xr:uid="{00000000-0005-0000-0000-000000000000}"/>
    <cellStyle name="Comma 21" xfId="56" xr:uid="{00000000-0005-0000-0000-000004000000}"/>
    <cellStyle name="Comma 22" xfId="59" xr:uid="{00000000-0005-0000-0000-000004000000}"/>
    <cellStyle name="Comma 23" xfId="61" xr:uid="{00000000-0005-0000-0000-000004000000}"/>
    <cellStyle name="Comma 24" xfId="62" xr:uid="{00000000-0005-0000-0000-000004000000}"/>
    <cellStyle name="Comma 25" xfId="63" xr:uid="{00000000-0005-0000-0000-000000000000}"/>
    <cellStyle name="Comma 26" xfId="67" xr:uid="{00000000-0005-0000-0000-000000000000}"/>
    <cellStyle name="Comma 27" xfId="71" xr:uid="{00000000-0005-0000-0000-000000000000}"/>
    <cellStyle name="Comma 28" xfId="74" xr:uid="{00000000-0005-0000-0000-000000000000}"/>
    <cellStyle name="Comma 29" xfId="75" xr:uid="{00000000-0005-0000-0000-000000000000}"/>
    <cellStyle name="Comma 3" xfId="16" xr:uid="{00000000-0005-0000-0000-000000000000}"/>
    <cellStyle name="Comma 30" xfId="76" xr:uid="{00000000-0005-0000-0000-000000000000}"/>
    <cellStyle name="Comma 4" xfId="23" xr:uid="{00000000-0005-0000-0000-000000000000}"/>
    <cellStyle name="Comma 5" xfId="25" xr:uid="{00000000-0005-0000-0000-000000000000}"/>
    <cellStyle name="Comma 6" xfId="27" xr:uid="{00000000-0005-0000-0000-000000000000}"/>
    <cellStyle name="Comma 7" xfId="29" xr:uid="{00000000-0005-0000-0000-000000000000}"/>
    <cellStyle name="Comma 8" xfId="20" xr:uid="{00000000-0005-0000-0000-000000000000}"/>
    <cellStyle name="Comma 9" xfId="34" xr:uid="{00000000-0005-0000-0000-000000000000}"/>
    <cellStyle name="Currency" xfId="5" xr:uid="{00000000-0005-0000-0000-000002000000}"/>
    <cellStyle name="Currency [0]" xfId="6" xr:uid="{00000000-0005-0000-0000-000003000000}"/>
    <cellStyle name="Currency [0] 2" xfId="15" xr:uid="{00000000-0005-0000-0000-000003000000}"/>
    <cellStyle name="Currency [0] 3" xfId="55" xr:uid="{00000000-0005-0000-0000-000003000000}"/>
    <cellStyle name="Currency [0] 4" xfId="66" xr:uid="{00000000-0005-0000-0000-000003000000}"/>
    <cellStyle name="Currency 10" xfId="32" xr:uid="{00000000-0005-0000-0000-000002000000}"/>
    <cellStyle name="Currency 11" xfId="28" xr:uid="{00000000-0005-0000-0000-000002000000}"/>
    <cellStyle name="Currency 12" xfId="26" xr:uid="{00000000-0005-0000-0000-000002000000}"/>
    <cellStyle name="Currency 13" xfId="33" xr:uid="{00000000-0005-0000-0000-000002000000}"/>
    <cellStyle name="Currency 14" xfId="35" xr:uid="{00000000-0005-0000-0000-000002000000}"/>
    <cellStyle name="Currency 15" xfId="39" xr:uid="{00000000-0005-0000-0000-000002000000}"/>
    <cellStyle name="Currency 16" xfId="44" xr:uid="{00000000-0005-0000-0000-000002000000}"/>
    <cellStyle name="Currency 17" xfId="41" xr:uid="{00000000-0005-0000-0000-000002000000}"/>
    <cellStyle name="Currency 18" xfId="45" xr:uid="{00000000-0005-0000-0000-000002000000}"/>
    <cellStyle name="Currency 19" xfId="47" xr:uid="{00000000-0005-0000-0000-000002000000}"/>
    <cellStyle name="Currency 2" xfId="14" xr:uid="{00000000-0005-0000-0000-000002000000}"/>
    <cellStyle name="Currency 20" xfId="49" xr:uid="{00000000-0005-0000-0000-000002000000}"/>
    <cellStyle name="Currency 21" xfId="54" xr:uid="{00000000-0005-0000-0000-000002000000}"/>
    <cellStyle name="Currency 22" xfId="53" xr:uid="{00000000-0005-0000-0000-000002000000}"/>
    <cellStyle name="Currency 23" xfId="58" xr:uid="{00000000-0005-0000-0000-000002000000}"/>
    <cellStyle name="Currency 24" xfId="60" xr:uid="{00000000-0005-0000-0000-000002000000}"/>
    <cellStyle name="Currency 25" xfId="65" xr:uid="{00000000-0005-0000-0000-000002000000}"/>
    <cellStyle name="Currency 26" xfId="68" xr:uid="{00000000-0005-0000-0000-000002000000}"/>
    <cellStyle name="Currency 27" xfId="69" xr:uid="{00000000-0005-0000-0000-000002000000}"/>
    <cellStyle name="Currency 28" xfId="72" xr:uid="{00000000-0005-0000-0000-000002000000}"/>
    <cellStyle name="Currency 29" xfId="70" xr:uid="{00000000-0005-0000-0000-000002000000}"/>
    <cellStyle name="Currency 3" xfId="19" xr:uid="{00000000-0005-0000-0000-000002000000}"/>
    <cellStyle name="Currency 30" xfId="73" xr:uid="{00000000-0005-0000-0000-000002000000}"/>
    <cellStyle name="Currency 4" xfId="21" xr:uid="{00000000-0005-0000-0000-000002000000}"/>
    <cellStyle name="Currency 5" xfId="18" xr:uid="{00000000-0005-0000-0000-000002000000}"/>
    <cellStyle name="Currency 6" xfId="22" xr:uid="{00000000-0005-0000-0000-000002000000}"/>
    <cellStyle name="Currency 7" xfId="24" xr:uid="{00000000-0005-0000-0000-000002000000}"/>
    <cellStyle name="Currency 8" xfId="30" xr:uid="{00000000-0005-0000-0000-000002000000}"/>
    <cellStyle name="Currency 9" xfId="31" xr:uid="{00000000-0005-0000-0000-000002000000}"/>
    <cellStyle name="Normal" xfId="1" xr:uid="{00000000-0005-0000-0000-000000000000}"/>
    <cellStyle name="Normal 2" xfId="3" xr:uid="{49D88A1C-B101-4A52-B3EA-6A569C78D5DC}"/>
    <cellStyle name="Normal 2 2" xfId="10" xr:uid="{00000000-0005-0000-0000-000005000000}"/>
    <cellStyle name="Percent" xfId="4" xr:uid="{00000000-0005-0000-0000-000006000000}"/>
    <cellStyle name="通貨" xfId="2" builtinId="7"/>
    <cellStyle name="通貨 2" xfId="9" xr:uid="{00000000-0005-0000-0000-000007000000}"/>
    <cellStyle name="通貨 3" xfId="17" xr:uid="{00000000-0005-0000-0000-000007000000}"/>
    <cellStyle name="標準" xfId="0" builtinId="0"/>
    <cellStyle name="標準 2" xfId="11" xr:uid="{00000000-0005-0000-0000-00003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71"/>
  <sheetViews>
    <sheetView showZeros="0" tabSelected="1" view="pageBreakPreview" zoomScaleNormal="100" zoomScaleSheetLayoutView="100"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C73" sqref="C73"/>
    </sheetView>
  </sheetViews>
  <sheetFormatPr defaultColWidth="9" defaultRowHeight="13.5"/>
  <cols>
    <col min="1" max="1" width="1" style="4" customWidth="1"/>
    <col min="2" max="2" width="2.75" style="4" customWidth="1"/>
    <col min="3" max="3" width="8.375" style="4" customWidth="1"/>
    <col min="4" max="15" width="6.5" style="4" customWidth="1"/>
    <col min="16" max="16" width="1" style="4" customWidth="1"/>
    <col min="17" max="16384" width="9" style="4"/>
  </cols>
  <sheetData>
    <row r="1" spans="2:15" ht="6" customHeight="1"/>
    <row r="2" spans="2:15" ht="17.25">
      <c r="B2" s="180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4" spans="2:15">
      <c r="B4" s="4" t="s">
        <v>106</v>
      </c>
    </row>
    <row r="5" spans="2:15" ht="11.25" customHeight="1">
      <c r="B5" s="260"/>
      <c r="C5" s="261"/>
      <c r="D5" s="256" t="s">
        <v>1</v>
      </c>
      <c r="E5" s="257"/>
      <c r="F5" s="258"/>
      <c r="G5" s="256" t="s">
        <v>2</v>
      </c>
      <c r="H5" s="257"/>
      <c r="I5" s="258"/>
      <c r="J5" s="256" t="s">
        <v>3</v>
      </c>
      <c r="K5" s="257"/>
      <c r="L5" s="258"/>
      <c r="M5" s="256" t="s">
        <v>4</v>
      </c>
      <c r="N5" s="257"/>
      <c r="O5" s="258"/>
    </row>
    <row r="6" spans="2:15" ht="11.25" customHeight="1">
      <c r="B6" s="262"/>
      <c r="C6" s="263"/>
      <c r="D6" s="246" t="s">
        <v>5</v>
      </c>
      <c r="E6" s="247" t="s">
        <v>6</v>
      </c>
      <c r="F6" s="248" t="s">
        <v>7</v>
      </c>
      <c r="G6" s="246" t="s">
        <v>5</v>
      </c>
      <c r="H6" s="247" t="s">
        <v>6</v>
      </c>
      <c r="I6" s="248" t="s">
        <v>7</v>
      </c>
      <c r="J6" s="246" t="s">
        <v>5</v>
      </c>
      <c r="K6" s="247" t="s">
        <v>6</v>
      </c>
      <c r="L6" s="248" t="s">
        <v>7</v>
      </c>
      <c r="M6" s="246" t="s">
        <v>5</v>
      </c>
      <c r="N6" s="247" t="s">
        <v>6</v>
      </c>
      <c r="O6" s="248" t="s">
        <v>7</v>
      </c>
    </row>
    <row r="7" spans="2:15" ht="11.25" customHeight="1">
      <c r="B7" s="259" t="s">
        <v>8</v>
      </c>
      <c r="C7" s="259"/>
      <c r="D7" s="181">
        <v>11</v>
      </c>
      <c r="E7" s="182">
        <v>0</v>
      </c>
      <c r="F7" s="183">
        <v>49</v>
      </c>
      <c r="G7" s="181">
        <v>74</v>
      </c>
      <c r="H7" s="182">
        <v>0</v>
      </c>
      <c r="I7" s="183">
        <v>103</v>
      </c>
      <c r="J7" s="181">
        <v>21</v>
      </c>
      <c r="K7" s="182">
        <v>0</v>
      </c>
      <c r="L7" s="183">
        <v>14</v>
      </c>
      <c r="M7" s="135">
        <f>SUM(D7,G7,J7)</f>
        <v>106</v>
      </c>
      <c r="N7" s="136">
        <f t="shared" ref="N7" si="0">SUM(E7,H7,K7)</f>
        <v>0</v>
      </c>
      <c r="O7" s="137">
        <f>SUM(F7,I7,L7)</f>
        <v>166</v>
      </c>
    </row>
    <row r="8" spans="2:15" ht="11.25" customHeight="1">
      <c r="B8" s="264" t="s">
        <v>9</v>
      </c>
      <c r="C8" s="138" t="s">
        <v>10</v>
      </c>
      <c r="D8" s="139">
        <v>3</v>
      </c>
      <c r="E8" s="140">
        <v>2</v>
      </c>
      <c r="F8" s="141">
        <v>27</v>
      </c>
      <c r="G8" s="139"/>
      <c r="H8" s="140"/>
      <c r="I8" s="141"/>
      <c r="J8" s="139">
        <v>39</v>
      </c>
      <c r="K8" s="140">
        <v>14</v>
      </c>
      <c r="L8" s="141">
        <v>50</v>
      </c>
      <c r="M8" s="139">
        <f>SUM(D8,G8,J8)</f>
        <v>42</v>
      </c>
      <c r="N8" s="140">
        <f t="shared" ref="N8" si="1">SUM(E8,H8,K8)</f>
        <v>16</v>
      </c>
      <c r="O8" s="141">
        <f>SUM(F8,I8,L8)</f>
        <v>77</v>
      </c>
    </row>
    <row r="9" spans="2:15" ht="11.25" customHeight="1">
      <c r="B9" s="264"/>
      <c r="C9" s="142" t="s">
        <v>11</v>
      </c>
      <c r="D9" s="143">
        <v>0</v>
      </c>
      <c r="E9" s="144">
        <v>9</v>
      </c>
      <c r="F9" s="145">
        <v>0</v>
      </c>
      <c r="G9" s="143">
        <v>0</v>
      </c>
      <c r="H9" s="144">
        <v>0</v>
      </c>
      <c r="I9" s="145">
        <v>0</v>
      </c>
      <c r="J9" s="143"/>
      <c r="K9" s="144">
        <v>29</v>
      </c>
      <c r="L9" s="145">
        <v>44</v>
      </c>
      <c r="M9" s="146"/>
      <c r="N9" s="184">
        <v>38</v>
      </c>
      <c r="O9" s="185">
        <v>44</v>
      </c>
    </row>
    <row r="10" spans="2:15" ht="11.25" customHeight="1">
      <c r="B10" s="264"/>
      <c r="C10" s="142" t="s">
        <v>12</v>
      </c>
      <c r="D10" s="143">
        <v>6</v>
      </c>
      <c r="E10" s="144"/>
      <c r="F10" s="145"/>
      <c r="G10" s="143">
        <v>6</v>
      </c>
      <c r="H10" s="144"/>
      <c r="I10" s="145"/>
      <c r="J10" s="143"/>
      <c r="K10" s="144"/>
      <c r="L10" s="145">
        <v>12</v>
      </c>
      <c r="M10" s="143">
        <v>12</v>
      </c>
      <c r="N10" s="144"/>
      <c r="O10" s="145">
        <v>12</v>
      </c>
    </row>
    <row r="11" spans="2:15" ht="11.25" customHeight="1">
      <c r="B11" s="264"/>
      <c r="C11" s="142" t="s">
        <v>13</v>
      </c>
      <c r="D11" s="173">
        <v>6</v>
      </c>
      <c r="E11" s="174"/>
      <c r="F11" s="175"/>
      <c r="G11" s="173">
        <v>13</v>
      </c>
      <c r="H11" s="174"/>
      <c r="I11" s="175"/>
      <c r="J11" s="173">
        <v>8</v>
      </c>
      <c r="K11" s="174"/>
      <c r="L11" s="175"/>
      <c r="M11" s="173">
        <v>27</v>
      </c>
      <c r="N11" s="174"/>
      <c r="O11" s="175"/>
    </row>
    <row r="12" spans="2:15" ht="11.25" customHeight="1">
      <c r="B12" s="264"/>
      <c r="C12" s="147" t="s">
        <v>14</v>
      </c>
      <c r="D12" s="148">
        <v>1</v>
      </c>
      <c r="E12" s="149">
        <v>5</v>
      </c>
      <c r="F12" s="150">
        <v>1</v>
      </c>
      <c r="G12" s="148">
        <v>2</v>
      </c>
      <c r="H12" s="149">
        <v>9</v>
      </c>
      <c r="I12" s="150">
        <v>1</v>
      </c>
      <c r="J12" s="148">
        <v>0</v>
      </c>
      <c r="K12" s="149">
        <v>0</v>
      </c>
      <c r="L12" s="151">
        <v>4</v>
      </c>
      <c r="M12" s="152">
        <v>3</v>
      </c>
      <c r="N12" s="153">
        <v>14</v>
      </c>
      <c r="O12" s="154">
        <v>6</v>
      </c>
    </row>
    <row r="13" spans="2:15" ht="11.25" customHeight="1">
      <c r="B13" s="264"/>
      <c r="C13" s="142" t="s">
        <v>15</v>
      </c>
      <c r="D13" s="143"/>
      <c r="E13" s="144">
        <v>3</v>
      </c>
      <c r="F13" s="145"/>
      <c r="G13" s="143"/>
      <c r="H13" s="144"/>
      <c r="I13" s="145"/>
      <c r="J13" s="143"/>
      <c r="K13" s="144">
        <v>8</v>
      </c>
      <c r="L13" s="145"/>
      <c r="M13" s="143"/>
      <c r="N13" s="144">
        <v>11</v>
      </c>
      <c r="O13" s="145"/>
    </row>
    <row r="14" spans="2:15" ht="11.25" customHeight="1">
      <c r="B14" s="264"/>
      <c r="C14" s="147" t="s">
        <v>129</v>
      </c>
      <c r="D14" s="152">
        <v>6</v>
      </c>
      <c r="E14" s="153"/>
      <c r="F14" s="154"/>
      <c r="G14" s="152">
        <v>15</v>
      </c>
      <c r="H14" s="153"/>
      <c r="I14" s="154">
        <v>23</v>
      </c>
      <c r="J14" s="152"/>
      <c r="K14" s="153"/>
      <c r="L14" s="154"/>
      <c r="M14" s="152">
        <v>21</v>
      </c>
      <c r="N14" s="153"/>
      <c r="O14" s="154">
        <v>23</v>
      </c>
    </row>
    <row r="15" spans="2:15" ht="11.25" customHeight="1">
      <c r="B15" s="264"/>
      <c r="C15" s="142" t="s">
        <v>17</v>
      </c>
      <c r="D15" s="143"/>
      <c r="E15" s="144">
        <v>1</v>
      </c>
      <c r="F15" s="145">
        <v>1</v>
      </c>
      <c r="G15" s="143"/>
      <c r="H15" s="144"/>
      <c r="I15" s="145"/>
      <c r="J15" s="143">
        <v>1</v>
      </c>
      <c r="K15" s="144">
        <v>2</v>
      </c>
      <c r="L15" s="145">
        <v>22</v>
      </c>
      <c r="M15" s="143">
        <v>1</v>
      </c>
      <c r="N15" s="144">
        <v>3</v>
      </c>
      <c r="O15" s="145">
        <v>23</v>
      </c>
    </row>
    <row r="16" spans="2:15" ht="11.25" customHeight="1">
      <c r="B16" s="264"/>
      <c r="C16" s="186" t="s">
        <v>18</v>
      </c>
      <c r="D16" s="187">
        <v>3</v>
      </c>
      <c r="E16" s="188"/>
      <c r="F16" s="189"/>
      <c r="G16" s="187">
        <v>10</v>
      </c>
      <c r="H16" s="188"/>
      <c r="I16" s="189"/>
      <c r="J16" s="187"/>
      <c r="K16" s="188"/>
      <c r="L16" s="189"/>
      <c r="M16" s="187">
        <v>13</v>
      </c>
      <c r="N16" s="188"/>
      <c r="O16" s="189"/>
    </row>
    <row r="17" spans="2:15" ht="11.25" customHeight="1">
      <c r="B17" s="264"/>
      <c r="C17" s="142" t="s">
        <v>19</v>
      </c>
      <c r="D17" s="155">
        <v>3</v>
      </c>
      <c r="E17" s="156">
        <v>2</v>
      </c>
      <c r="F17" s="157"/>
      <c r="G17" s="155">
        <v>5</v>
      </c>
      <c r="H17" s="156">
        <v>2</v>
      </c>
      <c r="I17" s="157"/>
      <c r="J17" s="155"/>
      <c r="K17" s="156"/>
      <c r="L17" s="157">
        <v>6</v>
      </c>
      <c r="M17" s="155">
        <v>8</v>
      </c>
      <c r="N17" s="156">
        <v>4</v>
      </c>
      <c r="O17" s="157">
        <v>6</v>
      </c>
    </row>
    <row r="18" spans="2:15" ht="11.25" customHeight="1">
      <c r="B18" s="264"/>
      <c r="C18" s="142" t="s">
        <v>20</v>
      </c>
      <c r="D18" s="143">
        <v>2</v>
      </c>
      <c r="E18" s="144">
        <v>1</v>
      </c>
      <c r="F18" s="145"/>
      <c r="G18" s="143"/>
      <c r="H18" s="144"/>
      <c r="I18" s="145"/>
      <c r="J18" s="143">
        <v>11</v>
      </c>
      <c r="K18" s="144"/>
      <c r="L18" s="145">
        <v>3</v>
      </c>
      <c r="M18" s="143">
        <v>13</v>
      </c>
      <c r="N18" s="144">
        <v>1</v>
      </c>
      <c r="O18" s="145">
        <v>3</v>
      </c>
    </row>
    <row r="19" spans="2:15" ht="11.25" customHeight="1">
      <c r="B19" s="264"/>
      <c r="C19" s="142" t="s">
        <v>130</v>
      </c>
      <c r="D19" s="143">
        <v>1</v>
      </c>
      <c r="E19" s="144"/>
      <c r="F19" s="145">
        <v>5</v>
      </c>
      <c r="G19" s="143"/>
      <c r="H19" s="144"/>
      <c r="I19" s="145"/>
      <c r="J19" s="143">
        <v>4</v>
      </c>
      <c r="K19" s="144"/>
      <c r="L19" s="145">
        <v>37</v>
      </c>
      <c r="M19" s="143">
        <v>5</v>
      </c>
      <c r="N19" s="144"/>
      <c r="O19" s="145">
        <v>42</v>
      </c>
    </row>
    <row r="20" spans="2:15" ht="11.25" customHeight="1">
      <c r="B20" s="264"/>
      <c r="C20" s="158" t="s">
        <v>22</v>
      </c>
      <c r="D20" s="159">
        <v>1</v>
      </c>
      <c r="E20" s="160"/>
      <c r="F20" s="161"/>
      <c r="G20" s="159"/>
      <c r="H20" s="160"/>
      <c r="I20" s="161"/>
      <c r="J20" s="159"/>
      <c r="K20" s="160"/>
      <c r="L20" s="162">
        <v>2</v>
      </c>
      <c r="M20" s="163">
        <v>1</v>
      </c>
      <c r="N20" s="164"/>
      <c r="O20" s="165">
        <v>2</v>
      </c>
    </row>
    <row r="21" spans="2:15" ht="11.25" customHeight="1">
      <c r="B21" s="267" t="s">
        <v>23</v>
      </c>
      <c r="C21" s="138" t="s">
        <v>24</v>
      </c>
      <c r="D21" s="139">
        <v>7</v>
      </c>
      <c r="E21" s="140">
        <v>11</v>
      </c>
      <c r="F21" s="141"/>
      <c r="G21" s="139">
        <v>26</v>
      </c>
      <c r="H21" s="140">
        <v>82</v>
      </c>
      <c r="I21" s="141"/>
      <c r="J21" s="139"/>
      <c r="K21" s="140"/>
      <c r="L21" s="141"/>
      <c r="M21" s="139">
        <f>SUM(D21,G21,J21)</f>
        <v>33</v>
      </c>
      <c r="N21" s="140">
        <v>93</v>
      </c>
      <c r="O21" s="141">
        <v>0</v>
      </c>
    </row>
    <row r="22" spans="2:15" ht="11.25" customHeight="1">
      <c r="B22" s="268"/>
      <c r="C22" s="142" t="s">
        <v>25</v>
      </c>
      <c r="D22" s="143">
        <v>0</v>
      </c>
      <c r="E22" s="144">
        <v>11</v>
      </c>
      <c r="F22" s="145">
        <v>0</v>
      </c>
      <c r="G22" s="143">
        <v>26</v>
      </c>
      <c r="H22" s="144">
        <v>13</v>
      </c>
      <c r="I22" s="145">
        <v>55</v>
      </c>
      <c r="J22" s="143">
        <v>0</v>
      </c>
      <c r="K22" s="144">
        <v>0</v>
      </c>
      <c r="L22" s="145">
        <v>0</v>
      </c>
      <c r="M22" s="143">
        <v>26</v>
      </c>
      <c r="N22" s="144">
        <v>24</v>
      </c>
      <c r="O22" s="145">
        <v>55</v>
      </c>
    </row>
    <row r="23" spans="2:15" ht="11.25" customHeight="1">
      <c r="B23" s="268"/>
      <c r="C23" s="147" t="s">
        <v>26</v>
      </c>
      <c r="D23" s="190"/>
      <c r="E23" s="191">
        <v>13</v>
      </c>
      <c r="F23" s="109"/>
      <c r="G23" s="190"/>
      <c r="H23" s="191">
        <v>18</v>
      </c>
      <c r="I23" s="109"/>
      <c r="J23" s="190"/>
      <c r="K23" s="191"/>
      <c r="L23" s="109">
        <v>14</v>
      </c>
      <c r="M23" s="190"/>
      <c r="N23" s="191">
        <v>31</v>
      </c>
      <c r="O23" s="109">
        <v>14</v>
      </c>
    </row>
    <row r="24" spans="2:15" ht="11.25" customHeight="1">
      <c r="B24" s="268"/>
      <c r="C24" s="142" t="s">
        <v>27</v>
      </c>
      <c r="D24" s="143"/>
      <c r="E24" s="144"/>
      <c r="F24" s="145"/>
      <c r="G24" s="143"/>
      <c r="H24" s="144"/>
      <c r="I24" s="145"/>
      <c r="J24" s="143"/>
      <c r="K24" s="144"/>
      <c r="L24" s="145"/>
      <c r="M24" s="143"/>
      <c r="N24" s="144"/>
      <c r="O24" s="145"/>
    </row>
    <row r="25" spans="2:15" ht="11.25" customHeight="1">
      <c r="B25" s="268"/>
      <c r="C25" s="142" t="s">
        <v>28</v>
      </c>
      <c r="D25" s="143">
        <v>3</v>
      </c>
      <c r="E25" s="144">
        <v>8</v>
      </c>
      <c r="F25" s="145">
        <v>0</v>
      </c>
      <c r="G25" s="143">
        <v>2</v>
      </c>
      <c r="H25" s="144">
        <v>39</v>
      </c>
      <c r="I25" s="145">
        <v>7</v>
      </c>
      <c r="J25" s="143"/>
      <c r="K25" s="144"/>
      <c r="L25" s="145"/>
      <c r="M25" s="143">
        <v>5</v>
      </c>
      <c r="N25" s="144">
        <v>47</v>
      </c>
      <c r="O25" s="145">
        <v>7</v>
      </c>
    </row>
    <row r="26" spans="2:15" ht="11.25" customHeight="1">
      <c r="B26" s="268"/>
      <c r="C26" s="142" t="s">
        <v>29</v>
      </c>
      <c r="D26" s="143"/>
      <c r="E26" s="144">
        <v>9</v>
      </c>
      <c r="F26" s="145"/>
      <c r="G26" s="143"/>
      <c r="H26" s="144">
        <v>21</v>
      </c>
      <c r="I26" s="145"/>
      <c r="J26" s="143"/>
      <c r="K26" s="144">
        <v>9</v>
      </c>
      <c r="L26" s="145">
        <v>4</v>
      </c>
      <c r="M26" s="143"/>
      <c r="N26" s="144">
        <v>39</v>
      </c>
      <c r="O26" s="145">
        <v>4</v>
      </c>
    </row>
    <row r="27" spans="2:15" ht="11.25" customHeight="1">
      <c r="B27" s="268"/>
      <c r="C27" s="142" t="s">
        <v>30</v>
      </c>
      <c r="D27" s="143">
        <v>4</v>
      </c>
      <c r="E27" s="144">
        <v>0</v>
      </c>
      <c r="F27" s="145">
        <v>0</v>
      </c>
      <c r="G27" s="143">
        <v>12</v>
      </c>
      <c r="H27" s="144">
        <v>0</v>
      </c>
      <c r="I27" s="145">
        <v>0</v>
      </c>
      <c r="J27" s="143">
        <v>0</v>
      </c>
      <c r="K27" s="144">
        <v>0</v>
      </c>
      <c r="L27" s="145">
        <v>4</v>
      </c>
      <c r="M27" s="143">
        <v>16</v>
      </c>
      <c r="N27" s="144">
        <v>0</v>
      </c>
      <c r="O27" s="145">
        <v>4</v>
      </c>
    </row>
    <row r="28" spans="2:15" ht="11.25" customHeight="1">
      <c r="B28" s="268"/>
      <c r="C28" s="142" t="s">
        <v>31</v>
      </c>
      <c r="D28" s="143">
        <v>8</v>
      </c>
      <c r="E28" s="144"/>
      <c r="F28" s="145"/>
      <c r="G28" s="143"/>
      <c r="H28" s="144"/>
      <c r="I28" s="145"/>
      <c r="J28" s="143">
        <v>17</v>
      </c>
      <c r="K28" s="144"/>
      <c r="L28" s="145">
        <v>1</v>
      </c>
      <c r="M28" s="143">
        <v>25</v>
      </c>
      <c r="N28" s="144"/>
      <c r="O28" s="145">
        <v>1</v>
      </c>
    </row>
    <row r="29" spans="2:15" ht="11.25" customHeight="1">
      <c r="B29" s="268"/>
      <c r="C29" s="142" t="s">
        <v>32</v>
      </c>
      <c r="D29" s="143"/>
      <c r="E29" s="144"/>
      <c r="F29" s="145"/>
      <c r="G29" s="143"/>
      <c r="H29" s="144"/>
      <c r="I29" s="145"/>
      <c r="J29" s="143"/>
      <c r="K29" s="144"/>
      <c r="L29" s="145"/>
      <c r="M29" s="143"/>
      <c r="N29" s="144"/>
      <c r="O29" s="145"/>
    </row>
    <row r="30" spans="2:15" ht="11.25" customHeight="1">
      <c r="B30" s="268"/>
      <c r="C30" s="142" t="s">
        <v>33</v>
      </c>
      <c r="D30" s="143">
        <v>2</v>
      </c>
      <c r="E30" s="144">
        <v>4</v>
      </c>
      <c r="F30" s="145"/>
      <c r="G30" s="143">
        <v>2</v>
      </c>
      <c r="H30" s="144">
        <v>9</v>
      </c>
      <c r="I30" s="145"/>
      <c r="J30" s="143"/>
      <c r="K30" s="144"/>
      <c r="L30" s="145">
        <v>12</v>
      </c>
      <c r="M30" s="143">
        <v>4</v>
      </c>
      <c r="N30" s="144">
        <v>13</v>
      </c>
      <c r="O30" s="145">
        <v>12</v>
      </c>
    </row>
    <row r="31" spans="2:15" ht="11.25" customHeight="1">
      <c r="B31" s="268"/>
      <c r="C31" s="142" t="s">
        <v>34</v>
      </c>
      <c r="D31" s="143">
        <v>1</v>
      </c>
      <c r="E31" s="144"/>
      <c r="F31" s="145"/>
      <c r="G31" s="143">
        <v>0</v>
      </c>
      <c r="H31" s="144"/>
      <c r="I31" s="145"/>
      <c r="J31" s="143">
        <v>8</v>
      </c>
      <c r="K31" s="144"/>
      <c r="L31" s="145">
        <v>4</v>
      </c>
      <c r="M31" s="143">
        <v>9</v>
      </c>
      <c r="N31" s="144">
        <v>0</v>
      </c>
      <c r="O31" s="145">
        <v>4</v>
      </c>
    </row>
    <row r="32" spans="2:15" ht="11.25" customHeight="1">
      <c r="B32" s="268"/>
      <c r="C32" s="142" t="s">
        <v>35</v>
      </c>
      <c r="D32" s="143">
        <v>1</v>
      </c>
      <c r="E32" s="144">
        <v>1</v>
      </c>
      <c r="F32" s="145">
        <v>0</v>
      </c>
      <c r="G32" s="143">
        <v>4</v>
      </c>
      <c r="H32" s="144"/>
      <c r="I32" s="145"/>
      <c r="J32" s="143"/>
      <c r="K32" s="144">
        <v>0</v>
      </c>
      <c r="L32" s="145">
        <v>4</v>
      </c>
      <c r="M32" s="143">
        <v>6</v>
      </c>
      <c r="N32" s="144"/>
      <c r="O32" s="145">
        <v>4</v>
      </c>
    </row>
    <row r="33" spans="2:15" ht="11.25" customHeight="1">
      <c r="B33" s="268"/>
      <c r="C33" s="147" t="s">
        <v>36</v>
      </c>
      <c r="D33" s="192"/>
      <c r="E33" s="193">
        <v>1</v>
      </c>
      <c r="F33" s="194"/>
      <c r="G33" s="192"/>
      <c r="H33" s="193"/>
      <c r="I33" s="194"/>
      <c r="J33" s="192">
        <v>6</v>
      </c>
      <c r="K33" s="193"/>
      <c r="L33" s="194">
        <v>5</v>
      </c>
      <c r="M33" s="192">
        <v>6</v>
      </c>
      <c r="N33" s="193">
        <v>1</v>
      </c>
      <c r="O33" s="194">
        <v>5</v>
      </c>
    </row>
    <row r="34" spans="2:15" ht="11.25" customHeight="1">
      <c r="B34" s="268"/>
      <c r="C34" s="142" t="s">
        <v>37</v>
      </c>
      <c r="D34" s="166"/>
      <c r="E34" s="167">
        <v>1</v>
      </c>
      <c r="F34" s="168"/>
      <c r="G34" s="166"/>
      <c r="H34" s="167"/>
      <c r="I34" s="168"/>
      <c r="J34" s="166"/>
      <c r="K34" s="167">
        <v>5</v>
      </c>
      <c r="L34" s="176">
        <v>2</v>
      </c>
      <c r="M34" s="169">
        <v>0</v>
      </c>
      <c r="N34" s="170">
        <v>6</v>
      </c>
      <c r="O34" s="171">
        <v>1</v>
      </c>
    </row>
    <row r="35" spans="2:15" ht="11.25" customHeight="1">
      <c r="B35" s="268"/>
      <c r="C35" s="142" t="s">
        <v>38</v>
      </c>
      <c r="D35" s="143"/>
      <c r="E35" s="144">
        <v>1</v>
      </c>
      <c r="F35" s="145"/>
      <c r="G35" s="143"/>
      <c r="H35" s="144"/>
      <c r="I35" s="145"/>
      <c r="J35" s="143"/>
      <c r="K35" s="144">
        <v>2</v>
      </c>
      <c r="L35" s="145"/>
      <c r="M35" s="143"/>
      <c r="N35" s="144">
        <v>3</v>
      </c>
      <c r="O35" s="145"/>
    </row>
    <row r="36" spans="2:15" ht="11.25" customHeight="1">
      <c r="B36" s="268"/>
      <c r="C36" s="142" t="s">
        <v>39</v>
      </c>
      <c r="D36" s="143"/>
      <c r="E36" s="144"/>
      <c r="F36" s="145"/>
      <c r="G36" s="143"/>
      <c r="H36" s="144"/>
      <c r="I36" s="145"/>
      <c r="J36" s="143"/>
      <c r="K36" s="144"/>
      <c r="L36" s="145"/>
      <c r="M36" s="143"/>
      <c r="N36" s="144"/>
      <c r="O36" s="145"/>
    </row>
    <row r="37" spans="2:15" ht="11.25" customHeight="1">
      <c r="B37" s="268"/>
      <c r="C37" s="142" t="s">
        <v>40</v>
      </c>
      <c r="D37" s="143"/>
      <c r="E37" s="144"/>
      <c r="F37" s="145">
        <v>4</v>
      </c>
      <c r="G37" s="143">
        <v>5</v>
      </c>
      <c r="H37" s="144">
        <v>0</v>
      </c>
      <c r="I37" s="145"/>
      <c r="J37" s="143"/>
      <c r="K37" s="144"/>
      <c r="L37" s="145"/>
      <c r="M37" s="143">
        <v>5</v>
      </c>
      <c r="N37" s="144">
        <v>0</v>
      </c>
      <c r="O37" s="145">
        <v>4</v>
      </c>
    </row>
    <row r="38" spans="2:15" ht="11.25" customHeight="1">
      <c r="B38" s="268"/>
      <c r="C38" s="142" t="s">
        <v>41</v>
      </c>
      <c r="D38" s="143"/>
      <c r="E38" s="144">
        <v>1</v>
      </c>
      <c r="F38" s="145">
        <v>6</v>
      </c>
      <c r="G38" s="143"/>
      <c r="H38" s="144">
        <v>2</v>
      </c>
      <c r="I38" s="145">
        <v>5</v>
      </c>
      <c r="J38" s="143"/>
      <c r="K38" s="144"/>
      <c r="L38" s="145"/>
      <c r="M38" s="143"/>
      <c r="N38" s="144">
        <v>3</v>
      </c>
      <c r="O38" s="145">
        <v>11</v>
      </c>
    </row>
    <row r="39" spans="2:15" ht="11.25" customHeight="1">
      <c r="B39" s="268"/>
      <c r="C39" s="142" t="s">
        <v>42</v>
      </c>
      <c r="D39" s="143"/>
      <c r="E39" s="144"/>
      <c r="F39" s="145">
        <v>1</v>
      </c>
      <c r="G39" s="143"/>
      <c r="H39" s="144">
        <v>1</v>
      </c>
      <c r="I39" s="145"/>
      <c r="J39" s="143">
        <v>1</v>
      </c>
      <c r="K39" s="144"/>
      <c r="L39" s="145"/>
      <c r="M39" s="143">
        <v>1</v>
      </c>
      <c r="N39" s="144">
        <v>1</v>
      </c>
      <c r="O39" s="145">
        <v>1</v>
      </c>
    </row>
    <row r="40" spans="2:15" ht="11.25" customHeight="1">
      <c r="B40" s="268"/>
      <c r="C40" s="142" t="s">
        <v>43</v>
      </c>
      <c r="D40" s="143"/>
      <c r="E40" s="144">
        <v>1</v>
      </c>
      <c r="F40" s="145"/>
      <c r="G40" s="143"/>
      <c r="H40" s="144"/>
      <c r="I40" s="145"/>
      <c r="J40" s="143"/>
      <c r="K40" s="144">
        <v>1</v>
      </c>
      <c r="L40" s="145"/>
      <c r="M40" s="143"/>
      <c r="N40" s="144">
        <v>2</v>
      </c>
      <c r="O40" s="145"/>
    </row>
    <row r="41" spans="2:15" ht="11.25" customHeight="1">
      <c r="B41" s="268"/>
      <c r="C41" s="142" t="s">
        <v>44</v>
      </c>
      <c r="D41" s="143"/>
      <c r="E41" s="144">
        <v>1</v>
      </c>
      <c r="F41" s="145"/>
      <c r="G41" s="143"/>
      <c r="H41" s="144"/>
      <c r="I41" s="145"/>
      <c r="J41" s="143">
        <v>4</v>
      </c>
      <c r="K41" s="144">
        <v>1</v>
      </c>
      <c r="L41" s="145"/>
      <c r="M41" s="143">
        <v>4</v>
      </c>
      <c r="N41" s="144">
        <v>2</v>
      </c>
      <c r="O41" s="145"/>
    </row>
    <row r="42" spans="2:15" ht="11.25" customHeight="1">
      <c r="B42" s="269"/>
      <c r="C42" s="158" t="s">
        <v>45</v>
      </c>
      <c r="D42" s="159"/>
      <c r="E42" s="160">
        <v>1</v>
      </c>
      <c r="F42" s="161"/>
      <c r="G42" s="159"/>
      <c r="H42" s="160"/>
      <c r="I42" s="161"/>
      <c r="J42" s="159"/>
      <c r="K42" s="160">
        <v>1</v>
      </c>
      <c r="L42" s="162"/>
      <c r="M42" s="172"/>
      <c r="N42" s="164">
        <v>2</v>
      </c>
      <c r="O42" s="165"/>
    </row>
    <row r="43" spans="2:15" ht="11.25" customHeight="1">
      <c r="B43" s="267" t="s">
        <v>46</v>
      </c>
      <c r="C43" s="138" t="s">
        <v>47</v>
      </c>
      <c r="D43" s="139"/>
      <c r="E43" s="140">
        <v>1</v>
      </c>
      <c r="F43" s="141">
        <v>27</v>
      </c>
      <c r="G43" s="139"/>
      <c r="H43" s="140"/>
      <c r="I43" s="141">
        <v>53</v>
      </c>
      <c r="J43" s="139">
        <v>7</v>
      </c>
      <c r="K43" s="140">
        <v>0</v>
      </c>
      <c r="L43" s="177">
        <v>36</v>
      </c>
      <c r="M43" s="139">
        <v>7</v>
      </c>
      <c r="N43" s="140">
        <v>1</v>
      </c>
      <c r="O43" s="141">
        <v>116</v>
      </c>
    </row>
    <row r="44" spans="2:15" ht="11.25" customHeight="1">
      <c r="B44" s="268"/>
      <c r="C44" s="147" t="s">
        <v>48</v>
      </c>
      <c r="D44" s="152">
        <v>2</v>
      </c>
      <c r="E44" s="153">
        <v>0</v>
      </c>
      <c r="F44" s="154">
        <v>9</v>
      </c>
      <c r="G44" s="152">
        <v>3</v>
      </c>
      <c r="H44" s="195"/>
      <c r="I44" s="154"/>
      <c r="J44" s="152">
        <v>2</v>
      </c>
      <c r="K44" s="153"/>
      <c r="L44" s="154">
        <v>1</v>
      </c>
      <c r="M44" s="152">
        <v>7</v>
      </c>
      <c r="N44" s="153"/>
      <c r="O44" s="154">
        <v>10</v>
      </c>
    </row>
    <row r="45" spans="2:15" ht="11.25" customHeight="1">
      <c r="B45" s="268"/>
      <c r="C45" s="142" t="s">
        <v>49</v>
      </c>
      <c r="D45" s="144"/>
      <c r="E45" s="144">
        <v>3</v>
      </c>
      <c r="F45" s="145">
        <v>9</v>
      </c>
      <c r="G45" s="143"/>
      <c r="H45" s="144">
        <v>24</v>
      </c>
      <c r="I45" s="145"/>
      <c r="J45" s="143"/>
      <c r="K45" s="144"/>
      <c r="L45" s="145">
        <v>12</v>
      </c>
      <c r="M45" s="143"/>
      <c r="N45" s="144"/>
      <c r="O45" s="145"/>
    </row>
    <row r="46" spans="2:15" ht="11.25" customHeight="1">
      <c r="B46" s="268"/>
      <c r="C46" s="142" t="s">
        <v>50</v>
      </c>
      <c r="D46" s="143"/>
      <c r="E46" s="144">
        <v>1</v>
      </c>
      <c r="F46" s="145"/>
      <c r="G46" s="143"/>
      <c r="H46" s="144">
        <v>0</v>
      </c>
      <c r="I46" s="145"/>
      <c r="J46" s="143"/>
      <c r="K46" s="144">
        <v>1</v>
      </c>
      <c r="L46" s="145">
        <v>1</v>
      </c>
      <c r="M46" s="143"/>
      <c r="N46" s="144">
        <v>2</v>
      </c>
      <c r="O46" s="145">
        <v>1</v>
      </c>
    </row>
    <row r="47" spans="2:15" ht="11.25" customHeight="1">
      <c r="B47" s="268"/>
      <c r="C47" s="142" t="s">
        <v>51</v>
      </c>
      <c r="D47" s="143"/>
      <c r="E47" s="144"/>
      <c r="F47" s="145">
        <v>1</v>
      </c>
      <c r="G47" s="143">
        <v>2</v>
      </c>
      <c r="H47" s="144">
        <v>1</v>
      </c>
      <c r="I47" s="145"/>
      <c r="J47" s="143"/>
      <c r="K47" s="144"/>
      <c r="L47" s="145">
        <v>1</v>
      </c>
      <c r="M47" s="143">
        <v>2</v>
      </c>
      <c r="N47" s="144">
        <v>1</v>
      </c>
      <c r="O47" s="145">
        <v>2</v>
      </c>
    </row>
    <row r="48" spans="2:15" ht="11.25" customHeight="1">
      <c r="B48" s="268"/>
      <c r="C48" s="142" t="s">
        <v>52</v>
      </c>
      <c r="D48" s="143"/>
      <c r="E48" s="144">
        <v>1</v>
      </c>
      <c r="F48" s="145">
        <v>5</v>
      </c>
      <c r="G48" s="143">
        <v>2</v>
      </c>
      <c r="H48" s="144"/>
      <c r="I48" s="145"/>
      <c r="J48" s="143"/>
      <c r="K48" s="144"/>
      <c r="L48" s="145">
        <v>5</v>
      </c>
      <c r="M48" s="143">
        <v>2</v>
      </c>
      <c r="N48" s="144">
        <v>1</v>
      </c>
      <c r="O48" s="145">
        <v>10</v>
      </c>
    </row>
    <row r="49" spans="2:15" ht="11.25" customHeight="1">
      <c r="B49" s="268"/>
      <c r="C49" s="142" t="s">
        <v>53</v>
      </c>
      <c r="D49" s="143">
        <v>1</v>
      </c>
      <c r="E49" s="144"/>
      <c r="F49" s="145"/>
      <c r="G49" s="143"/>
      <c r="H49" s="144"/>
      <c r="I49" s="145"/>
      <c r="J49" s="143">
        <v>3</v>
      </c>
      <c r="K49" s="144"/>
      <c r="L49" s="145"/>
      <c r="M49" s="143">
        <v>4</v>
      </c>
      <c r="N49" s="144">
        <v>0</v>
      </c>
      <c r="O49" s="145">
        <v>0</v>
      </c>
    </row>
    <row r="50" spans="2:15" ht="11.25" customHeight="1">
      <c r="B50" s="268"/>
      <c r="C50" s="186" t="s">
        <v>54</v>
      </c>
      <c r="D50" s="187"/>
      <c r="E50" s="188">
        <v>1</v>
      </c>
      <c r="F50" s="189">
        <v>10</v>
      </c>
      <c r="G50" s="187"/>
      <c r="H50" s="196"/>
      <c r="I50" s="197"/>
      <c r="J50" s="187"/>
      <c r="K50" s="188">
        <v>3</v>
      </c>
      <c r="L50" s="189">
        <v>30</v>
      </c>
      <c r="M50" s="187"/>
      <c r="N50" s="188">
        <v>5</v>
      </c>
      <c r="O50" s="189">
        <v>39</v>
      </c>
    </row>
    <row r="51" spans="2:15" ht="11.25" customHeight="1">
      <c r="B51" s="268"/>
      <c r="C51" s="142" t="s">
        <v>55</v>
      </c>
      <c r="D51" s="173"/>
      <c r="E51" s="174">
        <v>1</v>
      </c>
      <c r="F51" s="175"/>
      <c r="G51" s="173"/>
      <c r="H51" s="174"/>
      <c r="I51" s="175"/>
      <c r="J51" s="173"/>
      <c r="K51" s="174"/>
      <c r="L51" s="175">
        <v>4</v>
      </c>
      <c r="M51" s="173"/>
      <c r="N51" s="174">
        <v>1</v>
      </c>
      <c r="O51" s="175">
        <v>4</v>
      </c>
    </row>
    <row r="52" spans="2:15" ht="11.25" customHeight="1">
      <c r="B52" s="268"/>
      <c r="C52" s="142" t="s">
        <v>56</v>
      </c>
      <c r="D52" s="166"/>
      <c r="E52" s="167">
        <v>1</v>
      </c>
      <c r="F52" s="168"/>
      <c r="G52" s="166">
        <v>1</v>
      </c>
      <c r="H52" s="167"/>
      <c r="I52" s="168"/>
      <c r="J52" s="166"/>
      <c r="K52" s="167"/>
      <c r="L52" s="176">
        <v>1</v>
      </c>
      <c r="M52" s="169">
        <v>2</v>
      </c>
      <c r="N52" s="170">
        <v>0</v>
      </c>
      <c r="O52" s="171">
        <v>1</v>
      </c>
    </row>
    <row r="53" spans="2:15" ht="11.25" customHeight="1">
      <c r="B53" s="268"/>
      <c r="C53" s="147" t="s">
        <v>57</v>
      </c>
      <c r="D53" s="198"/>
      <c r="E53" s="199">
        <v>1</v>
      </c>
      <c r="F53" s="200"/>
      <c r="G53" s="198"/>
      <c r="H53" s="199"/>
      <c r="I53" s="200"/>
      <c r="J53" s="198"/>
      <c r="K53" s="199">
        <v>2</v>
      </c>
      <c r="L53" s="200">
        <v>2</v>
      </c>
      <c r="M53" s="198"/>
      <c r="N53" s="199">
        <f>SUM(E53+H53+K53)</f>
        <v>3</v>
      </c>
      <c r="O53" s="200">
        <f>F53+I53+L53</f>
        <v>2</v>
      </c>
    </row>
    <row r="54" spans="2:15" ht="11.25" customHeight="1">
      <c r="B54" s="269"/>
      <c r="C54" s="201" t="s">
        <v>58</v>
      </c>
      <c r="D54" s="202"/>
      <c r="E54" s="203">
        <v>1</v>
      </c>
      <c r="F54" s="204">
        <v>3</v>
      </c>
      <c r="G54" s="202"/>
      <c r="H54" s="203"/>
      <c r="I54" s="204"/>
      <c r="J54" s="202"/>
      <c r="K54" s="203">
        <v>6</v>
      </c>
      <c r="L54" s="204"/>
      <c r="M54" s="202">
        <v>0</v>
      </c>
      <c r="N54" s="203">
        <v>7</v>
      </c>
      <c r="O54" s="204">
        <v>3</v>
      </c>
    </row>
    <row r="55" spans="2:15" ht="11.25" customHeight="1">
      <c r="B55" s="267" t="s">
        <v>59</v>
      </c>
      <c r="C55" s="138" t="s">
        <v>60</v>
      </c>
      <c r="D55" s="139">
        <v>0</v>
      </c>
      <c r="E55" s="140">
        <v>1</v>
      </c>
      <c r="F55" s="141">
        <v>16</v>
      </c>
      <c r="G55" s="139"/>
      <c r="H55" s="177"/>
      <c r="I55" s="141">
        <v>16</v>
      </c>
      <c r="J55" s="139">
        <v>5</v>
      </c>
      <c r="K55" s="140"/>
      <c r="L55" s="141">
        <v>46</v>
      </c>
      <c r="M55" s="139">
        <f>D55+G55+J55</f>
        <v>5</v>
      </c>
      <c r="N55" s="140">
        <f>E55+H55+K55</f>
        <v>1</v>
      </c>
      <c r="O55" s="141">
        <f>F55+I55+L55</f>
        <v>78</v>
      </c>
    </row>
    <row r="56" spans="2:15" ht="11.25" customHeight="1">
      <c r="B56" s="268"/>
      <c r="C56" s="142" t="s">
        <v>61</v>
      </c>
      <c r="D56" s="143"/>
      <c r="E56" s="144">
        <v>0</v>
      </c>
      <c r="F56" s="145"/>
      <c r="G56" s="143"/>
      <c r="H56" s="144"/>
      <c r="I56" s="145">
        <v>0</v>
      </c>
      <c r="J56" s="143"/>
      <c r="K56" s="144"/>
      <c r="L56" s="145">
        <v>0</v>
      </c>
      <c r="M56" s="143">
        <v>0</v>
      </c>
      <c r="N56" s="144">
        <v>0</v>
      </c>
      <c r="O56" s="145">
        <v>0</v>
      </c>
    </row>
    <row r="57" spans="2:15" ht="11.25" customHeight="1">
      <c r="B57" s="268"/>
      <c r="C57" s="142" t="s">
        <v>62</v>
      </c>
      <c r="D57" s="143">
        <v>1</v>
      </c>
      <c r="E57" s="144">
        <v>8</v>
      </c>
      <c r="F57" s="145"/>
      <c r="G57" s="143">
        <v>5</v>
      </c>
      <c r="H57" s="144">
        <v>48</v>
      </c>
      <c r="I57" s="145">
        <v>3</v>
      </c>
      <c r="J57" s="143"/>
      <c r="K57" s="144"/>
      <c r="L57" s="145">
        <v>16</v>
      </c>
      <c r="M57" s="143">
        <v>6</v>
      </c>
      <c r="N57" s="144">
        <v>56</v>
      </c>
      <c r="O57" s="145">
        <v>19</v>
      </c>
    </row>
    <row r="58" spans="2:15" ht="11.25" customHeight="1">
      <c r="B58" s="268"/>
      <c r="C58" s="142" t="s">
        <v>63</v>
      </c>
      <c r="D58" s="143">
        <v>1</v>
      </c>
      <c r="E58" s="144"/>
      <c r="F58" s="145">
        <v>8</v>
      </c>
      <c r="G58" s="143">
        <v>9</v>
      </c>
      <c r="H58" s="144"/>
      <c r="I58" s="145"/>
      <c r="J58" s="143"/>
      <c r="K58" s="144"/>
      <c r="L58" s="145">
        <v>27</v>
      </c>
      <c r="M58" s="143">
        <v>10</v>
      </c>
      <c r="N58" s="144" t="s">
        <v>105</v>
      </c>
      <c r="O58" s="145">
        <v>35</v>
      </c>
    </row>
    <row r="59" spans="2:15" ht="11.25" customHeight="1">
      <c r="B59" s="268"/>
      <c r="C59" s="142" t="s">
        <v>64</v>
      </c>
      <c r="D59" s="143"/>
      <c r="E59" s="144">
        <v>13</v>
      </c>
      <c r="F59" s="145"/>
      <c r="G59" s="143"/>
      <c r="H59" s="144"/>
      <c r="I59" s="145"/>
      <c r="J59" s="143"/>
      <c r="K59" s="144">
        <v>40</v>
      </c>
      <c r="L59" s="145">
        <v>24</v>
      </c>
      <c r="M59" s="143"/>
      <c r="N59" s="144">
        <v>53</v>
      </c>
      <c r="O59" s="145">
        <v>24</v>
      </c>
    </row>
    <row r="60" spans="2:15" ht="11.25" customHeight="1">
      <c r="B60" s="268"/>
      <c r="C60" s="142" t="s">
        <v>65</v>
      </c>
      <c r="D60" s="143"/>
      <c r="E60" s="144"/>
      <c r="F60" s="145"/>
      <c r="G60" s="143"/>
      <c r="H60" s="144"/>
      <c r="I60" s="145"/>
      <c r="J60" s="143"/>
      <c r="K60" s="144"/>
      <c r="L60" s="145"/>
      <c r="M60" s="143"/>
      <c r="N60" s="144"/>
      <c r="O60" s="145"/>
    </row>
    <row r="61" spans="2:15" ht="11.25" customHeight="1">
      <c r="B61" s="268"/>
      <c r="C61" s="142" t="s">
        <v>66</v>
      </c>
      <c r="D61" s="143"/>
      <c r="E61" s="144">
        <v>1</v>
      </c>
      <c r="F61" s="145"/>
      <c r="G61" s="143"/>
      <c r="H61" s="144"/>
      <c r="I61" s="145"/>
      <c r="J61" s="143">
        <v>3</v>
      </c>
      <c r="K61" s="144"/>
      <c r="L61" s="145">
        <v>2</v>
      </c>
      <c r="M61" s="143">
        <v>3</v>
      </c>
      <c r="N61" s="144">
        <v>1</v>
      </c>
      <c r="O61" s="145">
        <v>2</v>
      </c>
    </row>
    <row r="62" spans="2:15" ht="11.25" customHeight="1">
      <c r="B62" s="268"/>
      <c r="C62" s="142" t="s">
        <v>67</v>
      </c>
      <c r="D62" s="143">
        <v>1</v>
      </c>
      <c r="E62" s="144"/>
      <c r="F62" s="145"/>
      <c r="G62" s="143">
        <v>2</v>
      </c>
      <c r="H62" s="144"/>
      <c r="I62" s="145"/>
      <c r="J62" s="143"/>
      <c r="K62" s="144"/>
      <c r="L62" s="145">
        <v>1</v>
      </c>
      <c r="M62" s="143">
        <v>3</v>
      </c>
      <c r="N62" s="144"/>
      <c r="O62" s="145">
        <v>1</v>
      </c>
    </row>
    <row r="63" spans="2:15" ht="11.25" customHeight="1">
      <c r="B63" s="268"/>
      <c r="C63" s="142" t="s">
        <v>68</v>
      </c>
      <c r="D63" s="143"/>
      <c r="E63" s="144">
        <v>1</v>
      </c>
      <c r="F63" s="145"/>
      <c r="G63" s="143"/>
      <c r="H63" s="144"/>
      <c r="I63" s="145"/>
      <c r="J63" s="143">
        <v>3</v>
      </c>
      <c r="K63" s="144"/>
      <c r="L63" s="145">
        <v>5</v>
      </c>
      <c r="M63" s="143">
        <v>3</v>
      </c>
      <c r="N63" s="144">
        <v>1</v>
      </c>
      <c r="O63" s="145">
        <v>5</v>
      </c>
    </row>
    <row r="64" spans="2:15" ht="11.25" customHeight="1">
      <c r="B64" s="268"/>
      <c r="C64" s="142" t="s">
        <v>69</v>
      </c>
      <c r="D64" s="143"/>
      <c r="E64" s="144"/>
      <c r="F64" s="145">
        <v>5</v>
      </c>
      <c r="G64" s="143">
        <v>5</v>
      </c>
      <c r="H64" s="144"/>
      <c r="I64" s="145">
        <v>0</v>
      </c>
      <c r="J64" s="143"/>
      <c r="K64" s="144"/>
      <c r="L64" s="145">
        <v>10</v>
      </c>
      <c r="M64" s="143">
        <v>5</v>
      </c>
      <c r="N64" s="144">
        <v>0</v>
      </c>
      <c r="O64" s="145">
        <v>15</v>
      </c>
    </row>
    <row r="65" spans="2:15" ht="11.25" customHeight="1">
      <c r="B65" s="268"/>
      <c r="C65" s="142" t="s">
        <v>70</v>
      </c>
      <c r="D65" s="143"/>
      <c r="E65" s="144">
        <v>1</v>
      </c>
      <c r="F65" s="145"/>
      <c r="G65" s="143">
        <v>4</v>
      </c>
      <c r="H65" s="144"/>
      <c r="I65" s="145"/>
      <c r="J65" s="143"/>
      <c r="K65" s="144">
        <v>2</v>
      </c>
      <c r="L65" s="145">
        <v>8</v>
      </c>
      <c r="M65" s="143">
        <v>4</v>
      </c>
      <c r="N65" s="144">
        <v>3</v>
      </c>
      <c r="O65" s="145">
        <v>8</v>
      </c>
    </row>
    <row r="66" spans="2:15" ht="11.25" customHeight="1">
      <c r="B66" s="268"/>
      <c r="C66" s="142" t="s">
        <v>71</v>
      </c>
      <c r="D66" s="143">
        <v>1</v>
      </c>
      <c r="E66" s="144"/>
      <c r="F66" s="145"/>
      <c r="G66" s="143"/>
      <c r="H66" s="144"/>
      <c r="I66" s="145"/>
      <c r="J66" s="143">
        <v>2</v>
      </c>
      <c r="K66" s="144"/>
      <c r="L66" s="145">
        <v>2</v>
      </c>
      <c r="M66" s="143">
        <v>3</v>
      </c>
      <c r="N66" s="144"/>
      <c r="O66" s="145">
        <v>2</v>
      </c>
    </row>
    <row r="67" spans="2:15" ht="11.25" customHeight="1">
      <c r="B67" s="268"/>
      <c r="C67" s="142" t="s">
        <v>72</v>
      </c>
      <c r="D67" s="143"/>
      <c r="E67" s="144">
        <v>1</v>
      </c>
      <c r="F67" s="145"/>
      <c r="G67" s="143"/>
      <c r="H67" s="144"/>
      <c r="I67" s="145"/>
      <c r="J67" s="143"/>
      <c r="K67" s="144"/>
      <c r="L67" s="145"/>
      <c r="M67" s="143"/>
      <c r="N67" s="144">
        <v>1</v>
      </c>
      <c r="O67" s="145"/>
    </row>
    <row r="68" spans="2:15" ht="11.25" customHeight="1">
      <c r="B68" s="268"/>
      <c r="C68" s="142" t="s">
        <v>73</v>
      </c>
      <c r="D68" s="143"/>
      <c r="E68" s="144">
        <v>1</v>
      </c>
      <c r="F68" s="145"/>
      <c r="G68" s="143"/>
      <c r="H68" s="144"/>
      <c r="I68" s="145"/>
      <c r="J68" s="143"/>
      <c r="K68" s="144">
        <v>6</v>
      </c>
      <c r="L68" s="145"/>
      <c r="M68" s="143"/>
      <c r="N68" s="144">
        <v>7</v>
      </c>
      <c r="O68" s="145"/>
    </row>
    <row r="69" spans="2:15" ht="11.25" customHeight="1">
      <c r="B69" s="269"/>
      <c r="C69" s="158" t="s">
        <v>74</v>
      </c>
      <c r="D69" s="163"/>
      <c r="E69" s="178">
        <v>1</v>
      </c>
      <c r="F69" s="179"/>
      <c r="G69" s="163">
        <v>3</v>
      </c>
      <c r="H69" s="178"/>
      <c r="I69" s="179">
        <v>3</v>
      </c>
      <c r="J69" s="163"/>
      <c r="K69" s="178"/>
      <c r="L69" s="179">
        <v>2</v>
      </c>
      <c r="M69" s="163">
        <v>3</v>
      </c>
      <c r="N69" s="178">
        <v>1</v>
      </c>
      <c r="O69" s="179">
        <v>5</v>
      </c>
    </row>
    <row r="70" spans="2:15" ht="11.25" customHeight="1">
      <c r="B70" s="265" t="s">
        <v>75</v>
      </c>
      <c r="C70" s="266"/>
      <c r="D70" s="5">
        <f>SUM(D7:D69)</f>
        <v>76</v>
      </c>
      <c r="E70" s="6">
        <f t="shared" ref="E70:O70" si="2">SUM(E7:E69)</f>
        <v>126</v>
      </c>
      <c r="F70" s="7">
        <f t="shared" si="2"/>
        <v>187</v>
      </c>
      <c r="G70" s="5">
        <f t="shared" si="2"/>
        <v>238</v>
      </c>
      <c r="H70" s="6">
        <f t="shared" si="2"/>
        <v>269</v>
      </c>
      <c r="I70" s="7">
        <f t="shared" si="2"/>
        <v>269</v>
      </c>
      <c r="J70" s="5">
        <f t="shared" si="2"/>
        <v>145</v>
      </c>
      <c r="K70" s="6">
        <f t="shared" si="2"/>
        <v>132</v>
      </c>
      <c r="L70" s="7">
        <f t="shared" si="2"/>
        <v>480</v>
      </c>
      <c r="M70" s="5">
        <f t="shared" si="2"/>
        <v>461</v>
      </c>
      <c r="N70" s="6">
        <f t="shared" si="2"/>
        <v>499</v>
      </c>
      <c r="O70" s="7">
        <f t="shared" si="2"/>
        <v>913</v>
      </c>
    </row>
    <row r="71" spans="2:15" ht="6" customHeight="1"/>
  </sheetData>
  <mergeCells count="11">
    <mergeCell ref="B8:B20"/>
    <mergeCell ref="B70:C70"/>
    <mergeCell ref="B55:B69"/>
    <mergeCell ref="B43:B54"/>
    <mergeCell ref="B21:B42"/>
    <mergeCell ref="D5:F5"/>
    <mergeCell ref="G5:I5"/>
    <mergeCell ref="J5:L5"/>
    <mergeCell ref="M5:O5"/>
    <mergeCell ref="B7:C7"/>
    <mergeCell ref="B5:C6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firstPageNumber="15" orientation="portrait" useFirstPageNumber="1" r:id="rId1"/>
  <headerFoot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F39F7-595F-4E5B-B3AB-DEA01C44FA78}">
  <sheetPr>
    <pageSetUpPr fitToPage="1"/>
  </sheetPr>
  <dimension ref="A1:Q68"/>
  <sheetViews>
    <sheetView showZeros="0" view="pageBreakPreview" zoomScale="110" zoomScaleNormal="100" zoomScaleSheetLayoutView="110" workbookViewId="0">
      <pane xSplit="3" ySplit="3" topLeftCell="D4" activePane="bottomRight" state="frozen"/>
      <selection activeCell="C73" sqref="C73"/>
      <selection pane="topRight" activeCell="C73" sqref="C73"/>
      <selection pane="bottomLeft" activeCell="C73" sqref="C73"/>
      <selection pane="bottomRight" activeCell="C73" sqref="C73"/>
    </sheetView>
  </sheetViews>
  <sheetFormatPr defaultColWidth="9" defaultRowHeight="13.5"/>
  <cols>
    <col min="1" max="1" width="1" style="4" customWidth="1"/>
    <col min="2" max="2" width="2.75" style="4" customWidth="1"/>
    <col min="3" max="3" width="8.375" style="4" customWidth="1"/>
    <col min="4" max="11" width="11.375" style="4" customWidth="1"/>
    <col min="12" max="12" width="1" style="4" customWidth="1"/>
    <col min="13" max="16384" width="9" style="208"/>
  </cols>
  <sheetData>
    <row r="1" spans="2:11" ht="6" customHeight="1"/>
    <row r="2" spans="2:11">
      <c r="B2" s="1" t="s">
        <v>133</v>
      </c>
      <c r="E2" s="1"/>
    </row>
    <row r="3" spans="2:11" ht="21.75" customHeight="1">
      <c r="B3" s="260"/>
      <c r="C3" s="261"/>
      <c r="D3" s="18" t="s">
        <v>134</v>
      </c>
      <c r="E3" s="18" t="s">
        <v>135</v>
      </c>
      <c r="F3" s="18" t="s">
        <v>136</v>
      </c>
      <c r="G3" s="18" t="s">
        <v>137</v>
      </c>
      <c r="H3" s="18" t="s">
        <v>138</v>
      </c>
      <c r="I3" s="18" t="s">
        <v>139</v>
      </c>
      <c r="J3" s="18" t="s">
        <v>140</v>
      </c>
      <c r="K3" s="18" t="s">
        <v>141</v>
      </c>
    </row>
    <row r="4" spans="2:11" ht="12" customHeight="1">
      <c r="B4" s="259" t="s">
        <v>8</v>
      </c>
      <c r="C4" s="259"/>
      <c r="D4" s="209">
        <v>283</v>
      </c>
      <c r="E4" s="209">
        <v>158</v>
      </c>
      <c r="F4" s="209">
        <v>293</v>
      </c>
      <c r="G4" s="209">
        <v>107</v>
      </c>
      <c r="H4" s="210">
        <v>9</v>
      </c>
      <c r="I4" s="209">
        <v>28</v>
      </c>
      <c r="J4" s="210">
        <v>1</v>
      </c>
      <c r="K4" s="209">
        <v>219</v>
      </c>
    </row>
    <row r="5" spans="2:11" ht="12" customHeight="1">
      <c r="B5" s="270" t="s">
        <v>9</v>
      </c>
      <c r="C5" s="138" t="s">
        <v>10</v>
      </c>
      <c r="D5" s="211">
        <v>23</v>
      </c>
      <c r="E5" s="211">
        <v>56</v>
      </c>
      <c r="F5" s="211">
        <v>20</v>
      </c>
      <c r="G5" s="211">
        <v>45</v>
      </c>
      <c r="H5" s="211">
        <v>0</v>
      </c>
      <c r="I5" s="211">
        <v>29</v>
      </c>
      <c r="J5" s="211">
        <v>30</v>
      </c>
      <c r="K5" s="211">
        <v>5</v>
      </c>
    </row>
    <row r="6" spans="2:11" ht="12" customHeight="1">
      <c r="B6" s="271"/>
      <c r="C6" s="142" t="s">
        <v>11</v>
      </c>
      <c r="D6" s="207">
        <v>6</v>
      </c>
      <c r="E6" s="207">
        <v>47</v>
      </c>
      <c r="F6" s="207">
        <v>32</v>
      </c>
      <c r="G6" s="207">
        <v>1</v>
      </c>
      <c r="H6" s="207"/>
      <c r="I6" s="207"/>
      <c r="J6" s="207"/>
      <c r="K6" s="207"/>
    </row>
    <row r="7" spans="2:11" ht="12" customHeight="1">
      <c r="B7" s="271"/>
      <c r="C7" s="142" t="s">
        <v>12</v>
      </c>
      <c r="D7" s="207">
        <v>18</v>
      </c>
      <c r="E7" s="207">
        <v>15</v>
      </c>
      <c r="F7" s="207">
        <v>9</v>
      </c>
      <c r="G7" s="207">
        <v>5</v>
      </c>
      <c r="H7" s="207">
        <v>0</v>
      </c>
      <c r="I7" s="207"/>
      <c r="J7" s="207"/>
      <c r="K7" s="207"/>
    </row>
    <row r="8" spans="2:11" ht="12" customHeight="1">
      <c r="B8" s="271"/>
      <c r="C8" s="142" t="s">
        <v>13</v>
      </c>
      <c r="D8" s="212">
        <v>17</v>
      </c>
      <c r="E8" s="212">
        <v>16</v>
      </c>
      <c r="F8" s="212">
        <v>15</v>
      </c>
      <c r="G8" s="212">
        <v>14</v>
      </c>
      <c r="H8" s="212">
        <v>0</v>
      </c>
      <c r="I8" s="212">
        <v>3</v>
      </c>
      <c r="J8" s="212"/>
      <c r="K8" s="212">
        <v>3</v>
      </c>
    </row>
    <row r="9" spans="2:11" ht="12" customHeight="1">
      <c r="B9" s="271"/>
      <c r="C9" s="147" t="s">
        <v>14</v>
      </c>
      <c r="D9" s="213">
        <v>41</v>
      </c>
      <c r="E9" s="213">
        <v>14</v>
      </c>
      <c r="F9" s="213">
        <v>14</v>
      </c>
      <c r="G9" s="213">
        <v>32</v>
      </c>
      <c r="H9" s="214">
        <v>2</v>
      </c>
      <c r="I9" s="214">
        <v>13</v>
      </c>
      <c r="J9" s="214">
        <v>0</v>
      </c>
      <c r="K9" s="213">
        <v>20</v>
      </c>
    </row>
    <row r="10" spans="2:11" ht="12" customHeight="1">
      <c r="B10" s="271"/>
      <c r="C10" s="142" t="s">
        <v>15</v>
      </c>
      <c r="D10" s="207">
        <v>16</v>
      </c>
      <c r="E10" s="207">
        <v>5</v>
      </c>
      <c r="F10" s="207">
        <v>7</v>
      </c>
      <c r="G10" s="207">
        <v>14</v>
      </c>
      <c r="H10" s="207">
        <v>2</v>
      </c>
      <c r="I10" s="207">
        <v>0</v>
      </c>
      <c r="J10" s="207">
        <v>0</v>
      </c>
      <c r="K10" s="207">
        <v>14</v>
      </c>
    </row>
    <row r="11" spans="2:11" ht="12" customHeight="1">
      <c r="B11" s="271"/>
      <c r="C11" s="147" t="s">
        <v>16</v>
      </c>
      <c r="D11" s="215">
        <v>13</v>
      </c>
      <c r="E11" s="215">
        <v>2</v>
      </c>
      <c r="F11" s="215">
        <v>6</v>
      </c>
      <c r="G11" s="215">
        <v>4</v>
      </c>
      <c r="H11" s="215"/>
      <c r="I11" s="215"/>
      <c r="J11" s="215"/>
      <c r="K11" s="215">
        <v>5</v>
      </c>
    </row>
    <row r="12" spans="2:11" ht="12" customHeight="1">
      <c r="B12" s="271"/>
      <c r="C12" s="142" t="s">
        <v>17</v>
      </c>
      <c r="D12" s="207">
        <v>2</v>
      </c>
      <c r="E12" s="207">
        <v>3</v>
      </c>
      <c r="F12" s="207"/>
      <c r="G12" s="207">
        <v>1</v>
      </c>
      <c r="H12" s="207"/>
      <c r="I12" s="207"/>
      <c r="J12" s="207"/>
      <c r="K12" s="207"/>
    </row>
    <row r="13" spans="2:11" ht="12" customHeight="1">
      <c r="B13" s="271"/>
      <c r="C13" s="186" t="s">
        <v>18</v>
      </c>
      <c r="D13" s="216">
        <v>3</v>
      </c>
      <c r="E13" s="216">
        <v>1</v>
      </c>
      <c r="F13" s="216">
        <v>3</v>
      </c>
      <c r="G13" s="216"/>
      <c r="H13" s="216"/>
      <c r="I13" s="216"/>
      <c r="J13" s="216"/>
      <c r="K13" s="216"/>
    </row>
    <row r="14" spans="2:11" ht="12" customHeight="1">
      <c r="B14" s="271"/>
      <c r="C14" s="142" t="s">
        <v>19</v>
      </c>
      <c r="D14" s="217">
        <v>37</v>
      </c>
      <c r="E14" s="217">
        <v>55</v>
      </c>
      <c r="F14" s="217">
        <v>10</v>
      </c>
      <c r="G14" s="217">
        <v>26</v>
      </c>
      <c r="H14" s="217">
        <v>10</v>
      </c>
      <c r="I14" s="217">
        <v>13</v>
      </c>
      <c r="J14" s="217">
        <v>0</v>
      </c>
      <c r="K14" s="217">
        <v>23</v>
      </c>
    </row>
    <row r="15" spans="2:11" ht="12" customHeight="1">
      <c r="B15" s="271"/>
      <c r="C15" s="142" t="s">
        <v>20</v>
      </c>
      <c r="D15" s="207">
        <v>56</v>
      </c>
      <c r="E15" s="207">
        <v>11</v>
      </c>
      <c r="F15" s="207">
        <v>4</v>
      </c>
      <c r="G15" s="207">
        <v>1</v>
      </c>
      <c r="H15" s="207"/>
      <c r="I15" s="207"/>
      <c r="J15" s="207"/>
      <c r="K15" s="207">
        <v>2</v>
      </c>
    </row>
    <row r="16" spans="2:11" ht="12" customHeight="1">
      <c r="B16" s="271"/>
      <c r="C16" s="142" t="s">
        <v>21</v>
      </c>
      <c r="D16" s="207">
        <v>16</v>
      </c>
      <c r="E16" s="207">
        <v>16</v>
      </c>
      <c r="F16" s="207">
        <v>12</v>
      </c>
      <c r="G16" s="207">
        <v>1</v>
      </c>
      <c r="H16" s="207"/>
      <c r="I16" s="207">
        <v>1</v>
      </c>
      <c r="J16" s="207"/>
      <c r="K16" s="207">
        <v>2</v>
      </c>
    </row>
    <row r="17" spans="2:17" ht="12" customHeight="1">
      <c r="B17" s="272"/>
      <c r="C17" s="158" t="s">
        <v>22</v>
      </c>
      <c r="D17" s="218"/>
      <c r="E17" s="218">
        <v>7</v>
      </c>
      <c r="F17" s="218">
        <v>2</v>
      </c>
      <c r="G17" s="218"/>
      <c r="H17" s="219"/>
      <c r="I17" s="219"/>
      <c r="J17" s="219"/>
      <c r="K17" s="218"/>
    </row>
    <row r="18" spans="2:17" ht="12" customHeight="1">
      <c r="B18" s="270" t="s">
        <v>23</v>
      </c>
      <c r="C18" s="138" t="s">
        <v>24</v>
      </c>
      <c r="D18" s="220">
        <v>69</v>
      </c>
      <c r="E18" s="220">
        <v>45</v>
      </c>
      <c r="F18" s="220">
        <v>26</v>
      </c>
      <c r="G18" s="220">
        <v>64</v>
      </c>
      <c r="H18" s="221">
        <v>3</v>
      </c>
      <c r="I18" s="221">
        <v>25</v>
      </c>
      <c r="J18" s="221">
        <v>3</v>
      </c>
      <c r="K18" s="220">
        <v>9</v>
      </c>
      <c r="L18" s="104"/>
      <c r="M18" s="222"/>
      <c r="N18" s="222"/>
      <c r="O18" s="222"/>
      <c r="P18" s="222"/>
      <c r="Q18" s="222"/>
    </row>
    <row r="19" spans="2:17" ht="12" customHeight="1">
      <c r="B19" s="271"/>
      <c r="C19" s="142" t="s">
        <v>25</v>
      </c>
      <c r="D19" s="223">
        <v>44</v>
      </c>
      <c r="E19" s="223">
        <v>4</v>
      </c>
      <c r="F19" s="223">
        <v>50</v>
      </c>
      <c r="G19" s="223">
        <v>71</v>
      </c>
      <c r="H19" s="223">
        <v>0</v>
      </c>
      <c r="I19" s="223"/>
      <c r="J19" s="223">
        <v>1</v>
      </c>
      <c r="K19" s="223">
        <v>20</v>
      </c>
    </row>
    <row r="20" spans="2:17" ht="12" customHeight="1">
      <c r="B20" s="271"/>
      <c r="C20" s="147" t="s">
        <v>26</v>
      </c>
      <c r="D20" s="215">
        <v>54</v>
      </c>
      <c r="E20" s="215">
        <v>27</v>
      </c>
      <c r="F20" s="215">
        <v>26</v>
      </c>
      <c r="G20" s="215">
        <v>15</v>
      </c>
      <c r="H20" s="215">
        <v>2</v>
      </c>
      <c r="I20" s="215">
        <v>10</v>
      </c>
      <c r="J20" s="215">
        <v>1</v>
      </c>
      <c r="K20" s="215">
        <v>11</v>
      </c>
    </row>
    <row r="21" spans="2:17" ht="12" customHeight="1">
      <c r="B21" s="271"/>
      <c r="C21" s="142" t="s">
        <v>27</v>
      </c>
      <c r="D21" s="207"/>
      <c r="E21" s="207"/>
      <c r="F21" s="207"/>
      <c r="G21" s="207"/>
      <c r="H21" s="207"/>
      <c r="I21" s="207"/>
      <c r="J21" s="207"/>
      <c r="K21" s="207"/>
    </row>
    <row r="22" spans="2:17" ht="12" customHeight="1">
      <c r="B22" s="271"/>
      <c r="C22" s="142" t="s">
        <v>28</v>
      </c>
      <c r="D22" s="207">
        <v>62</v>
      </c>
      <c r="E22" s="207">
        <v>36</v>
      </c>
      <c r="F22" s="207">
        <v>36</v>
      </c>
      <c r="G22" s="207">
        <v>45</v>
      </c>
      <c r="H22" s="207">
        <v>4</v>
      </c>
      <c r="I22" s="207">
        <v>50</v>
      </c>
      <c r="J22" s="207">
        <v>0</v>
      </c>
      <c r="K22" s="207">
        <v>22</v>
      </c>
    </row>
    <row r="23" spans="2:17" ht="12" customHeight="1">
      <c r="B23" s="271"/>
      <c r="C23" s="142" t="s">
        <v>29</v>
      </c>
      <c r="D23" s="207">
        <v>60</v>
      </c>
      <c r="E23" s="207">
        <v>16</v>
      </c>
      <c r="F23" s="207">
        <v>31</v>
      </c>
      <c r="G23" s="207">
        <v>20</v>
      </c>
      <c r="H23" s="207"/>
      <c r="I23" s="207">
        <v>16</v>
      </c>
      <c r="J23" s="207">
        <v>2</v>
      </c>
      <c r="K23" s="207">
        <v>33</v>
      </c>
    </row>
    <row r="24" spans="2:17" ht="12" customHeight="1">
      <c r="B24" s="271"/>
      <c r="C24" s="142" t="s">
        <v>30</v>
      </c>
      <c r="D24" s="207">
        <v>18</v>
      </c>
      <c r="E24" s="207">
        <v>4</v>
      </c>
      <c r="F24" s="207">
        <v>3</v>
      </c>
      <c r="G24" s="207">
        <v>8</v>
      </c>
      <c r="H24" s="207">
        <v>0</v>
      </c>
      <c r="I24" s="207">
        <v>1</v>
      </c>
      <c r="J24" s="207"/>
      <c r="K24" s="207">
        <v>5</v>
      </c>
    </row>
    <row r="25" spans="2:17" ht="12" customHeight="1">
      <c r="B25" s="271"/>
      <c r="C25" s="142" t="s">
        <v>31</v>
      </c>
      <c r="D25" s="207">
        <v>9</v>
      </c>
      <c r="E25" s="207"/>
      <c r="F25" s="207">
        <v>6</v>
      </c>
      <c r="G25" s="207"/>
      <c r="H25" s="207"/>
      <c r="I25" s="207"/>
      <c r="J25" s="207"/>
      <c r="K25" s="207"/>
    </row>
    <row r="26" spans="2:17" ht="12" customHeight="1">
      <c r="B26" s="271"/>
      <c r="C26" s="142" t="s">
        <v>32</v>
      </c>
      <c r="D26" s="207"/>
      <c r="E26" s="207"/>
      <c r="F26" s="207"/>
      <c r="G26" s="207"/>
      <c r="H26" s="207"/>
      <c r="I26" s="207"/>
      <c r="J26" s="207"/>
      <c r="K26" s="207"/>
    </row>
    <row r="27" spans="2:17" ht="12" customHeight="1">
      <c r="B27" s="271"/>
      <c r="C27" s="142" t="s">
        <v>33</v>
      </c>
      <c r="D27" s="207">
        <v>66</v>
      </c>
      <c r="E27" s="207">
        <v>54</v>
      </c>
      <c r="F27" s="207">
        <v>16</v>
      </c>
      <c r="G27" s="207">
        <v>33</v>
      </c>
      <c r="H27" s="207">
        <v>2</v>
      </c>
      <c r="I27" s="207">
        <v>6</v>
      </c>
      <c r="J27" s="207">
        <v>1</v>
      </c>
      <c r="K27" s="207">
        <v>2</v>
      </c>
    </row>
    <row r="28" spans="2:17" ht="12" customHeight="1">
      <c r="B28" s="271"/>
      <c r="C28" s="142" t="s">
        <v>34</v>
      </c>
      <c r="D28" s="207">
        <v>4</v>
      </c>
      <c r="E28" s="207">
        <v>8</v>
      </c>
      <c r="F28" s="207">
        <v>4</v>
      </c>
      <c r="G28" s="207">
        <v>4</v>
      </c>
      <c r="H28" s="207"/>
      <c r="I28" s="207">
        <v>4</v>
      </c>
      <c r="J28" s="207">
        <v>1</v>
      </c>
      <c r="K28" s="207">
        <v>8</v>
      </c>
    </row>
    <row r="29" spans="2:17" ht="12" customHeight="1">
      <c r="B29" s="271"/>
      <c r="C29" s="142" t="s">
        <v>35</v>
      </c>
      <c r="D29" s="207">
        <v>3</v>
      </c>
      <c r="E29" s="207"/>
      <c r="F29" s="207"/>
      <c r="G29" s="207"/>
      <c r="H29" s="207"/>
      <c r="I29" s="207"/>
      <c r="J29" s="207"/>
      <c r="K29" s="207"/>
    </row>
    <row r="30" spans="2:17" ht="12" customHeight="1">
      <c r="B30" s="271"/>
      <c r="C30" s="147" t="s">
        <v>36</v>
      </c>
      <c r="D30" s="224">
        <v>1</v>
      </c>
      <c r="E30" s="224"/>
      <c r="F30" s="224"/>
      <c r="G30" s="224"/>
      <c r="H30" s="224"/>
      <c r="I30" s="224"/>
      <c r="J30" s="224"/>
      <c r="K30" s="224"/>
    </row>
    <row r="31" spans="2:17" ht="12" customHeight="1">
      <c r="B31" s="271"/>
      <c r="C31" s="142" t="s">
        <v>37</v>
      </c>
      <c r="D31" s="205"/>
      <c r="E31" s="205"/>
      <c r="F31" s="205"/>
      <c r="G31" s="205"/>
      <c r="H31" s="206"/>
      <c r="I31" s="206">
        <v>2</v>
      </c>
      <c r="J31" s="206"/>
      <c r="K31" s="205"/>
    </row>
    <row r="32" spans="2:17" ht="12" customHeight="1">
      <c r="B32" s="271"/>
      <c r="C32" s="142" t="s">
        <v>38</v>
      </c>
      <c r="D32" s="207"/>
      <c r="E32" s="207">
        <v>4</v>
      </c>
      <c r="F32" s="207">
        <v>4</v>
      </c>
      <c r="G32" s="207">
        <v>3</v>
      </c>
      <c r="H32" s="207"/>
      <c r="I32" s="207"/>
      <c r="J32" s="207"/>
      <c r="K32" s="207"/>
    </row>
    <row r="33" spans="2:11" ht="12" customHeight="1">
      <c r="B33" s="271"/>
      <c r="C33" s="142" t="s">
        <v>39</v>
      </c>
      <c r="D33" s="207"/>
      <c r="E33" s="207"/>
      <c r="F33" s="207"/>
      <c r="G33" s="207"/>
      <c r="H33" s="207"/>
      <c r="I33" s="207"/>
      <c r="J33" s="207"/>
      <c r="K33" s="207"/>
    </row>
    <row r="34" spans="2:11" ht="12" customHeight="1">
      <c r="B34" s="271"/>
      <c r="C34" s="142" t="s">
        <v>40</v>
      </c>
      <c r="D34" s="207">
        <v>4</v>
      </c>
      <c r="E34" s="207">
        <v>18</v>
      </c>
      <c r="F34" s="207">
        <v>2</v>
      </c>
      <c r="G34" s="207">
        <v>17</v>
      </c>
      <c r="H34" s="207">
        <v>0</v>
      </c>
      <c r="I34" s="207">
        <v>11</v>
      </c>
      <c r="J34" s="207">
        <v>0</v>
      </c>
      <c r="K34" s="207">
        <v>0</v>
      </c>
    </row>
    <row r="35" spans="2:11" ht="12" customHeight="1">
      <c r="B35" s="271"/>
      <c r="C35" s="142" t="s">
        <v>41</v>
      </c>
      <c r="D35" s="207">
        <v>1</v>
      </c>
      <c r="E35" s="207">
        <v>6</v>
      </c>
      <c r="F35" s="207">
        <v>8</v>
      </c>
      <c r="G35" s="207">
        <v>1</v>
      </c>
      <c r="H35" s="207">
        <v>0</v>
      </c>
      <c r="I35" s="207">
        <v>1</v>
      </c>
      <c r="J35" s="207">
        <v>0</v>
      </c>
      <c r="K35" s="207">
        <v>3</v>
      </c>
    </row>
    <row r="36" spans="2:11" ht="12" customHeight="1">
      <c r="B36" s="271"/>
      <c r="C36" s="142" t="s">
        <v>42</v>
      </c>
      <c r="D36" s="207">
        <v>1</v>
      </c>
      <c r="E36" s="207">
        <v>4</v>
      </c>
      <c r="F36" s="207">
        <v>6</v>
      </c>
      <c r="G36" s="207">
        <v>7</v>
      </c>
      <c r="H36" s="207">
        <v>0</v>
      </c>
      <c r="I36" s="207"/>
      <c r="J36" s="207">
        <v>0</v>
      </c>
      <c r="K36" s="207">
        <v>0</v>
      </c>
    </row>
    <row r="37" spans="2:11" ht="12" customHeight="1">
      <c r="B37" s="271"/>
      <c r="C37" s="142" t="s">
        <v>43</v>
      </c>
      <c r="D37" s="207">
        <v>1</v>
      </c>
      <c r="E37" s="207"/>
      <c r="F37" s="207"/>
      <c r="G37" s="207"/>
      <c r="H37" s="207"/>
      <c r="I37" s="207"/>
      <c r="J37" s="207"/>
      <c r="K37" s="207"/>
    </row>
    <row r="38" spans="2:11" ht="12" customHeight="1">
      <c r="B38" s="271"/>
      <c r="C38" s="142" t="s">
        <v>44</v>
      </c>
      <c r="D38" s="207">
        <v>8</v>
      </c>
      <c r="E38" s="207"/>
      <c r="F38" s="207"/>
      <c r="G38" s="207"/>
      <c r="H38" s="207"/>
      <c r="I38" s="207"/>
      <c r="J38" s="207"/>
      <c r="K38" s="207"/>
    </row>
    <row r="39" spans="2:11" ht="12" customHeight="1">
      <c r="B39" s="272"/>
      <c r="C39" s="158" t="s">
        <v>45</v>
      </c>
      <c r="D39" s="218">
        <v>1</v>
      </c>
      <c r="E39" s="218">
        <v>1</v>
      </c>
      <c r="F39" s="218"/>
      <c r="G39" s="218"/>
      <c r="H39" s="219"/>
      <c r="I39" s="219"/>
      <c r="J39" s="219"/>
      <c r="K39" s="218">
        <v>2</v>
      </c>
    </row>
    <row r="40" spans="2:11" ht="12" customHeight="1">
      <c r="B40" s="270" t="s">
        <v>46</v>
      </c>
      <c r="C40" s="138" t="s">
        <v>47</v>
      </c>
      <c r="D40" s="211">
        <v>83</v>
      </c>
      <c r="E40" s="211">
        <v>146</v>
      </c>
      <c r="F40" s="211">
        <v>66</v>
      </c>
      <c r="G40" s="211">
        <v>90</v>
      </c>
      <c r="H40" s="211"/>
      <c r="I40" s="211">
        <v>22</v>
      </c>
      <c r="J40" s="211"/>
      <c r="K40" s="211">
        <v>3</v>
      </c>
    </row>
    <row r="41" spans="2:11" ht="12" customHeight="1">
      <c r="B41" s="271"/>
      <c r="C41" s="147" t="s">
        <v>48</v>
      </c>
      <c r="D41" s="215">
        <v>62</v>
      </c>
      <c r="E41" s="215">
        <v>233</v>
      </c>
      <c r="F41" s="215">
        <v>404</v>
      </c>
      <c r="G41" s="215">
        <v>32</v>
      </c>
      <c r="H41" s="215">
        <v>9</v>
      </c>
      <c r="I41" s="215">
        <v>3</v>
      </c>
      <c r="J41" s="215">
        <v>0</v>
      </c>
      <c r="K41" s="215">
        <v>2</v>
      </c>
    </row>
    <row r="42" spans="2:11" ht="12" customHeight="1">
      <c r="B42" s="271"/>
      <c r="C42" s="142" t="s">
        <v>49</v>
      </c>
      <c r="D42" s="207">
        <v>10</v>
      </c>
      <c r="E42" s="207">
        <v>1</v>
      </c>
      <c r="F42" s="207">
        <v>9</v>
      </c>
      <c r="G42" s="207">
        <v>6</v>
      </c>
      <c r="H42" s="207"/>
      <c r="I42" s="207">
        <v>6</v>
      </c>
      <c r="J42" s="207"/>
      <c r="K42" s="207">
        <v>10</v>
      </c>
    </row>
    <row r="43" spans="2:11" ht="12" customHeight="1">
      <c r="B43" s="271"/>
      <c r="C43" s="142" t="s">
        <v>50</v>
      </c>
      <c r="D43" s="207"/>
      <c r="E43" s="207"/>
      <c r="F43" s="207"/>
      <c r="G43" s="207"/>
      <c r="H43" s="207"/>
      <c r="I43" s="207"/>
      <c r="J43" s="207"/>
      <c r="K43" s="207"/>
    </row>
    <row r="44" spans="2:11" ht="12" customHeight="1">
      <c r="B44" s="271"/>
      <c r="C44" s="142" t="s">
        <v>51</v>
      </c>
      <c r="D44" s="207">
        <v>5</v>
      </c>
      <c r="E44" s="207">
        <v>23</v>
      </c>
      <c r="F44" s="207"/>
      <c r="G44" s="207">
        <v>12</v>
      </c>
      <c r="H44" s="207"/>
      <c r="I44" s="207"/>
      <c r="J44" s="207"/>
      <c r="K44" s="207"/>
    </row>
    <row r="45" spans="2:11" ht="12" customHeight="1">
      <c r="B45" s="271"/>
      <c r="C45" s="142" t="s">
        <v>52</v>
      </c>
      <c r="D45" s="207">
        <v>7</v>
      </c>
      <c r="E45" s="207">
        <v>6</v>
      </c>
      <c r="F45" s="207"/>
      <c r="G45" s="207">
        <v>2</v>
      </c>
      <c r="H45" s="207"/>
      <c r="I45" s="207">
        <v>0</v>
      </c>
      <c r="J45" s="207">
        <v>0</v>
      </c>
      <c r="K45" s="207">
        <v>0</v>
      </c>
    </row>
    <row r="46" spans="2:11" ht="12" customHeight="1">
      <c r="B46" s="271"/>
      <c r="C46" s="142" t="s">
        <v>53</v>
      </c>
      <c r="D46" s="207">
        <v>4</v>
      </c>
      <c r="E46" s="207">
        <v>15</v>
      </c>
      <c r="F46" s="207">
        <v>5</v>
      </c>
      <c r="G46" s="207">
        <v>0</v>
      </c>
      <c r="H46" s="207"/>
      <c r="I46" s="207"/>
      <c r="J46" s="207"/>
      <c r="K46" s="207"/>
    </row>
    <row r="47" spans="2:11" ht="12" customHeight="1">
      <c r="B47" s="271"/>
      <c r="C47" s="186" t="s">
        <v>54</v>
      </c>
      <c r="D47" s="216">
        <v>15</v>
      </c>
      <c r="E47" s="216">
        <v>175</v>
      </c>
      <c r="F47" s="216">
        <v>49</v>
      </c>
      <c r="G47" s="216">
        <v>19</v>
      </c>
      <c r="H47" s="216"/>
      <c r="I47" s="216"/>
      <c r="J47" s="216"/>
      <c r="K47" s="216"/>
    </row>
    <row r="48" spans="2:11" ht="12" customHeight="1">
      <c r="B48" s="271"/>
      <c r="C48" s="142" t="s">
        <v>55</v>
      </c>
      <c r="D48" s="212"/>
      <c r="E48" s="212">
        <v>5</v>
      </c>
      <c r="F48" s="212">
        <v>2</v>
      </c>
      <c r="G48" s="212">
        <v>1</v>
      </c>
      <c r="H48" s="212"/>
      <c r="I48" s="212"/>
      <c r="J48" s="212"/>
      <c r="K48" s="212">
        <v>2</v>
      </c>
    </row>
    <row r="49" spans="2:17" ht="12" customHeight="1">
      <c r="B49" s="271"/>
      <c r="C49" s="142" t="s">
        <v>56</v>
      </c>
      <c r="D49" s="205">
        <v>2</v>
      </c>
      <c r="E49" s="205">
        <v>4</v>
      </c>
      <c r="F49" s="205">
        <v>3</v>
      </c>
      <c r="G49" s="205">
        <v>1</v>
      </c>
      <c r="H49" s="206">
        <v>0</v>
      </c>
      <c r="I49" s="206">
        <v>1</v>
      </c>
      <c r="J49" s="206"/>
      <c r="K49" s="205"/>
    </row>
    <row r="50" spans="2:17" ht="12" customHeight="1">
      <c r="B50" s="271"/>
      <c r="C50" s="147" t="s">
        <v>57</v>
      </c>
      <c r="D50" s="225">
        <v>3</v>
      </c>
      <c r="E50" s="225">
        <v>4</v>
      </c>
      <c r="F50" s="225">
        <v>1</v>
      </c>
      <c r="G50" s="225">
        <v>0</v>
      </c>
      <c r="H50" s="225">
        <v>0</v>
      </c>
      <c r="I50" s="225">
        <v>0</v>
      </c>
      <c r="J50" s="225">
        <v>0</v>
      </c>
      <c r="K50" s="225"/>
    </row>
    <row r="51" spans="2:17" ht="12" customHeight="1">
      <c r="B51" s="272"/>
      <c r="C51" s="201" t="s">
        <v>58</v>
      </c>
      <c r="D51" s="226">
        <v>10</v>
      </c>
      <c r="E51" s="226">
        <v>25</v>
      </c>
      <c r="F51" s="226">
        <v>6</v>
      </c>
      <c r="G51" s="226">
        <v>6</v>
      </c>
      <c r="H51" s="226"/>
      <c r="I51" s="226"/>
      <c r="J51" s="226"/>
      <c r="K51" s="226"/>
    </row>
    <row r="52" spans="2:17" ht="12" customHeight="1">
      <c r="B52" s="270" t="s">
        <v>59</v>
      </c>
      <c r="C52" s="138" t="s">
        <v>142</v>
      </c>
      <c r="D52" s="211">
        <v>46</v>
      </c>
      <c r="E52" s="211">
        <v>165</v>
      </c>
      <c r="F52" s="211">
        <v>31</v>
      </c>
      <c r="G52" s="211">
        <v>73</v>
      </c>
      <c r="H52" s="211">
        <v>0</v>
      </c>
      <c r="I52" s="211">
        <v>0</v>
      </c>
      <c r="J52" s="211">
        <v>0</v>
      </c>
      <c r="K52" s="211">
        <v>83</v>
      </c>
    </row>
    <row r="53" spans="2:17" ht="12" customHeight="1">
      <c r="B53" s="271"/>
      <c r="C53" s="142" t="s">
        <v>61</v>
      </c>
      <c r="D53" s="207"/>
      <c r="E53" s="207"/>
      <c r="F53" s="207"/>
      <c r="G53" s="207"/>
      <c r="H53" s="207"/>
      <c r="I53" s="207"/>
      <c r="J53" s="207"/>
      <c r="K53" s="207"/>
    </row>
    <row r="54" spans="2:17" ht="12" customHeight="1">
      <c r="B54" s="271"/>
      <c r="C54" s="142" t="s">
        <v>62</v>
      </c>
      <c r="D54" s="207">
        <v>29</v>
      </c>
      <c r="E54" s="207">
        <v>15</v>
      </c>
      <c r="F54" s="207">
        <v>4</v>
      </c>
      <c r="G54" s="207">
        <v>12</v>
      </c>
      <c r="H54" s="207">
        <v>1</v>
      </c>
      <c r="I54" s="207">
        <v>5</v>
      </c>
      <c r="J54" s="207">
        <v>2</v>
      </c>
      <c r="K54" s="207">
        <v>0</v>
      </c>
    </row>
    <row r="55" spans="2:17" ht="12" customHeight="1">
      <c r="B55" s="271"/>
      <c r="C55" s="142" t="s">
        <v>63</v>
      </c>
      <c r="D55" s="212">
        <v>17</v>
      </c>
      <c r="E55" s="212">
        <v>29</v>
      </c>
      <c r="F55" s="212">
        <v>10</v>
      </c>
      <c r="G55" s="212">
        <v>3</v>
      </c>
      <c r="H55" s="212"/>
      <c r="I55" s="212">
        <v>1</v>
      </c>
      <c r="J55" s="212"/>
      <c r="K55" s="212">
        <v>1</v>
      </c>
    </row>
    <row r="56" spans="2:17" ht="12" customHeight="1">
      <c r="B56" s="271"/>
      <c r="C56" s="142" t="s">
        <v>64</v>
      </c>
      <c r="D56" s="205">
        <v>29</v>
      </c>
      <c r="E56" s="205">
        <v>47</v>
      </c>
      <c r="F56" s="205">
        <v>24</v>
      </c>
      <c r="G56" s="205">
        <v>30</v>
      </c>
      <c r="H56" s="206">
        <v>5</v>
      </c>
      <c r="I56" s="206">
        <v>3</v>
      </c>
      <c r="J56" s="206">
        <v>1</v>
      </c>
      <c r="K56" s="205">
        <v>14</v>
      </c>
    </row>
    <row r="57" spans="2:17" ht="12" customHeight="1">
      <c r="B57" s="271"/>
      <c r="C57" s="142" t="s">
        <v>65</v>
      </c>
      <c r="D57" s="223">
        <v>20</v>
      </c>
      <c r="E57" s="223">
        <v>17</v>
      </c>
      <c r="F57" s="223">
        <v>11</v>
      </c>
      <c r="G57" s="223">
        <v>9</v>
      </c>
      <c r="H57" s="223"/>
      <c r="I57" s="223">
        <v>8</v>
      </c>
      <c r="J57" s="223"/>
      <c r="K57" s="223"/>
    </row>
    <row r="58" spans="2:17" ht="12" customHeight="1">
      <c r="B58" s="271"/>
      <c r="C58" s="142" t="s">
        <v>66</v>
      </c>
      <c r="D58" s="207">
        <v>22</v>
      </c>
      <c r="E58" s="207">
        <v>13</v>
      </c>
      <c r="F58" s="207">
        <v>5</v>
      </c>
      <c r="G58" s="207">
        <v>6</v>
      </c>
      <c r="H58" s="207"/>
      <c r="I58" s="207"/>
      <c r="J58" s="207"/>
      <c r="K58" s="207"/>
    </row>
    <row r="59" spans="2:17" ht="12" customHeight="1">
      <c r="B59" s="271"/>
      <c r="C59" s="142" t="s">
        <v>67</v>
      </c>
      <c r="D59" s="207"/>
      <c r="E59" s="207">
        <v>4</v>
      </c>
      <c r="F59" s="207">
        <v>1</v>
      </c>
      <c r="G59" s="207">
        <v>1</v>
      </c>
      <c r="H59" s="207"/>
      <c r="I59" s="207"/>
      <c r="J59" s="207"/>
      <c r="K59" s="207">
        <v>1</v>
      </c>
    </row>
    <row r="60" spans="2:17" ht="12" customHeight="1">
      <c r="B60" s="271"/>
      <c r="C60" s="142" t="s">
        <v>68</v>
      </c>
      <c r="D60" s="207">
        <v>10</v>
      </c>
      <c r="E60" s="207">
        <v>7</v>
      </c>
      <c r="F60" s="207">
        <v>5</v>
      </c>
      <c r="G60" s="207"/>
      <c r="H60" s="207"/>
      <c r="I60" s="207">
        <v>1</v>
      </c>
      <c r="J60" s="207">
        <v>4</v>
      </c>
      <c r="K60" s="207">
        <v>5</v>
      </c>
      <c r="L60" s="104"/>
      <c r="M60" s="222"/>
      <c r="N60" s="222"/>
      <c r="O60" s="222"/>
      <c r="P60" s="222"/>
      <c r="Q60" s="222"/>
    </row>
    <row r="61" spans="2:17" ht="12" customHeight="1">
      <c r="B61" s="271"/>
      <c r="C61" s="142" t="s">
        <v>69</v>
      </c>
      <c r="D61" s="207">
        <v>4</v>
      </c>
      <c r="E61" s="207">
        <v>18</v>
      </c>
      <c r="F61" s="207">
        <v>3</v>
      </c>
      <c r="G61" s="207"/>
      <c r="H61" s="207"/>
      <c r="I61" s="207"/>
      <c r="J61" s="207"/>
      <c r="K61" s="207"/>
    </row>
    <row r="62" spans="2:17" ht="12" customHeight="1">
      <c r="B62" s="271"/>
      <c r="C62" s="142" t="s">
        <v>70</v>
      </c>
      <c r="D62" s="207"/>
      <c r="E62" s="207"/>
      <c r="F62" s="207"/>
      <c r="G62" s="207">
        <v>13</v>
      </c>
      <c r="H62" s="207"/>
      <c r="I62" s="207"/>
      <c r="J62" s="207"/>
      <c r="K62" s="207"/>
    </row>
    <row r="63" spans="2:17" ht="12" customHeight="1">
      <c r="B63" s="271"/>
      <c r="C63" s="142" t="s">
        <v>71</v>
      </c>
      <c r="D63" s="207">
        <v>3</v>
      </c>
      <c r="E63" s="207">
        <v>8</v>
      </c>
      <c r="F63" s="207">
        <v>14</v>
      </c>
      <c r="G63" s="207">
        <v>4</v>
      </c>
      <c r="H63" s="207">
        <v>9</v>
      </c>
      <c r="I63" s="207"/>
      <c r="J63" s="207"/>
      <c r="K63" s="207"/>
    </row>
    <row r="64" spans="2:17" ht="12" customHeight="1">
      <c r="B64" s="271"/>
      <c r="C64" s="142" t="s">
        <v>72</v>
      </c>
      <c r="D64" s="207"/>
      <c r="E64" s="207"/>
      <c r="F64" s="207"/>
      <c r="G64" s="207"/>
      <c r="H64" s="207"/>
      <c r="I64" s="207"/>
      <c r="J64" s="207"/>
      <c r="K64" s="207"/>
    </row>
    <row r="65" spans="2:14" ht="12" customHeight="1">
      <c r="B65" s="271"/>
      <c r="C65" s="142" t="s">
        <v>73</v>
      </c>
      <c r="D65" s="207"/>
      <c r="E65" s="207"/>
      <c r="F65" s="207"/>
      <c r="G65" s="207"/>
      <c r="H65" s="207"/>
      <c r="I65" s="207"/>
      <c r="J65" s="207"/>
      <c r="K65" s="207"/>
    </row>
    <row r="66" spans="2:14" ht="12" customHeight="1">
      <c r="B66" s="272"/>
      <c r="C66" s="158" t="s">
        <v>74</v>
      </c>
      <c r="D66" s="227">
        <v>2</v>
      </c>
      <c r="E66" s="227">
        <v>6</v>
      </c>
      <c r="F66" s="227">
        <v>1</v>
      </c>
      <c r="G66" s="227">
        <v>3</v>
      </c>
      <c r="H66" s="227"/>
      <c r="I66" s="227"/>
      <c r="J66" s="227"/>
      <c r="K66" s="227">
        <v>2</v>
      </c>
    </row>
    <row r="67" spans="2:14" ht="12" customHeight="1">
      <c r="B67" s="265" t="s">
        <v>75</v>
      </c>
      <c r="C67" s="266"/>
      <c r="D67" s="8">
        <f>SUM(D4:D66)</f>
        <v>1320</v>
      </c>
      <c r="E67" s="8">
        <f>SUM(E4:E66)</f>
        <v>1599</v>
      </c>
      <c r="F67" s="8">
        <f>SUM(F4:F66)</f>
        <v>1299</v>
      </c>
      <c r="G67" s="8">
        <f>SUM(G4:G66)</f>
        <v>862</v>
      </c>
      <c r="H67" s="8">
        <f>SUM(H4:H66)</f>
        <v>58</v>
      </c>
      <c r="I67" s="8">
        <f t="shared" ref="I67:J67" si="0">SUM(I4:I66)</f>
        <v>263</v>
      </c>
      <c r="J67" s="8">
        <f t="shared" si="0"/>
        <v>47</v>
      </c>
      <c r="K67" s="8">
        <f>SUM(K4:K66)</f>
        <v>531</v>
      </c>
    </row>
    <row r="68" spans="2:14" ht="6" customHeight="1">
      <c r="N68" s="208" t="s">
        <v>143</v>
      </c>
    </row>
  </sheetData>
  <autoFilter ref="A3:J67" xr:uid="{00000000-0009-0000-0000-000001000000}">
    <filterColumn colId="1" showButton="0"/>
  </autoFilter>
  <mergeCells count="7">
    <mergeCell ref="B67:C67"/>
    <mergeCell ref="B3:C3"/>
    <mergeCell ref="B4:C4"/>
    <mergeCell ref="B5:B17"/>
    <mergeCell ref="B18:B39"/>
    <mergeCell ref="B40:B51"/>
    <mergeCell ref="B52:B66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P70"/>
  <sheetViews>
    <sheetView showZeros="0" view="pageBreakPreview" zoomScaleNormal="100" zoomScaleSheetLayoutView="100" workbookViewId="0">
      <pane xSplit="3" ySplit="5" topLeftCell="D48" activePane="bottomRight" state="frozen"/>
      <selection activeCell="C73" sqref="C73"/>
      <selection pane="topRight" activeCell="C73" sqref="C73"/>
      <selection pane="bottomLeft" activeCell="C73" sqref="C73"/>
      <selection pane="bottomRight" activeCell="C73" sqref="C73"/>
    </sheetView>
  </sheetViews>
  <sheetFormatPr defaultColWidth="9" defaultRowHeight="13.5"/>
  <cols>
    <col min="1" max="1" width="1" style="4" customWidth="1"/>
    <col min="2" max="2" width="2.75" style="4" customWidth="1"/>
    <col min="3" max="3" width="8.375" style="4" customWidth="1"/>
    <col min="4" max="15" width="6.5" style="4" customWidth="1"/>
    <col min="16" max="16" width="1" style="4" customWidth="1"/>
    <col min="17" max="16384" width="9" style="4"/>
  </cols>
  <sheetData>
    <row r="1" spans="2:15" ht="6" customHeight="1"/>
    <row r="2" spans="2:15">
      <c r="B2" s="1" t="s">
        <v>107</v>
      </c>
    </row>
    <row r="3" spans="2:15" ht="11.25" customHeight="1">
      <c r="B3" s="260"/>
      <c r="C3" s="274"/>
      <c r="D3" s="256" t="s">
        <v>80</v>
      </c>
      <c r="E3" s="257"/>
      <c r="F3" s="257"/>
      <c r="G3" s="258"/>
      <c r="H3" s="256" t="s">
        <v>81</v>
      </c>
      <c r="I3" s="257"/>
      <c r="J3" s="257"/>
      <c r="K3" s="258"/>
      <c r="L3" s="256" t="s">
        <v>82</v>
      </c>
      <c r="M3" s="257"/>
      <c r="N3" s="257"/>
      <c r="O3" s="258"/>
    </row>
    <row r="4" spans="2:15" ht="11.25" customHeight="1">
      <c r="B4" s="275"/>
      <c r="C4" s="276"/>
      <c r="D4" s="256" t="s">
        <v>78</v>
      </c>
      <c r="E4" s="257"/>
      <c r="F4" s="257" t="s">
        <v>79</v>
      </c>
      <c r="G4" s="258"/>
      <c r="H4" s="256" t="s">
        <v>78</v>
      </c>
      <c r="I4" s="257"/>
      <c r="J4" s="257" t="s">
        <v>79</v>
      </c>
      <c r="K4" s="258"/>
      <c r="L4" s="256" t="s">
        <v>78</v>
      </c>
      <c r="M4" s="257"/>
      <c r="N4" s="257" t="s">
        <v>79</v>
      </c>
      <c r="O4" s="258"/>
    </row>
    <row r="5" spans="2:15" ht="11.25" customHeight="1">
      <c r="B5" s="262"/>
      <c r="C5" s="277"/>
      <c r="D5" s="246" t="s">
        <v>76</v>
      </c>
      <c r="E5" s="247" t="s">
        <v>77</v>
      </c>
      <c r="F5" s="247" t="s">
        <v>76</v>
      </c>
      <c r="G5" s="248" t="s">
        <v>77</v>
      </c>
      <c r="H5" s="246" t="s">
        <v>76</v>
      </c>
      <c r="I5" s="247" t="s">
        <v>77</v>
      </c>
      <c r="J5" s="247" t="s">
        <v>76</v>
      </c>
      <c r="K5" s="248" t="s">
        <v>77</v>
      </c>
      <c r="L5" s="246" t="s">
        <v>76</v>
      </c>
      <c r="M5" s="247" t="s">
        <v>77</v>
      </c>
      <c r="N5" s="247" t="s">
        <v>76</v>
      </c>
      <c r="O5" s="248" t="s">
        <v>77</v>
      </c>
    </row>
    <row r="6" spans="2:15" ht="11.25" customHeight="1">
      <c r="B6" s="259" t="s">
        <v>8</v>
      </c>
      <c r="C6" s="278"/>
      <c r="D6" s="181">
        <v>1100</v>
      </c>
      <c r="E6" s="182">
        <v>38856</v>
      </c>
      <c r="F6" s="182">
        <v>70</v>
      </c>
      <c r="G6" s="183">
        <v>3195</v>
      </c>
      <c r="H6" s="181">
        <v>5</v>
      </c>
      <c r="I6" s="182">
        <v>252</v>
      </c>
      <c r="J6" s="182">
        <v>2</v>
      </c>
      <c r="K6" s="183">
        <v>207</v>
      </c>
      <c r="L6" s="181">
        <v>58</v>
      </c>
      <c r="M6" s="182">
        <v>13664</v>
      </c>
      <c r="N6" s="182">
        <v>22</v>
      </c>
      <c r="O6" s="183">
        <v>7059</v>
      </c>
    </row>
    <row r="7" spans="2:15" ht="11.25" customHeight="1">
      <c r="B7" s="264" t="s">
        <v>9</v>
      </c>
      <c r="C7" s="23" t="s">
        <v>10</v>
      </c>
      <c r="D7" s="139">
        <v>75</v>
      </c>
      <c r="E7" s="140">
        <v>1999</v>
      </c>
      <c r="F7" s="140">
        <v>31</v>
      </c>
      <c r="G7" s="141">
        <v>57070</v>
      </c>
      <c r="H7" s="139"/>
      <c r="I7" s="140"/>
      <c r="J7" s="140"/>
      <c r="K7" s="141"/>
      <c r="L7" s="139"/>
      <c r="M7" s="140"/>
      <c r="N7" s="140"/>
      <c r="O7" s="141"/>
    </row>
    <row r="8" spans="2:15" ht="11.25" customHeight="1">
      <c r="B8" s="264"/>
      <c r="C8" s="28" t="s">
        <v>11</v>
      </c>
      <c r="D8" s="143">
        <v>129</v>
      </c>
      <c r="E8" s="144">
        <v>1587</v>
      </c>
      <c r="F8" s="144">
        <v>0</v>
      </c>
      <c r="G8" s="145">
        <v>0</v>
      </c>
      <c r="H8" s="143">
        <v>15</v>
      </c>
      <c r="I8" s="144">
        <v>330</v>
      </c>
      <c r="J8" s="144"/>
      <c r="K8" s="145"/>
      <c r="L8" s="143">
        <v>7</v>
      </c>
      <c r="M8" s="144">
        <v>2320</v>
      </c>
      <c r="N8" s="144">
        <v>1</v>
      </c>
      <c r="O8" s="145">
        <v>21</v>
      </c>
    </row>
    <row r="9" spans="2:15" ht="11.25" customHeight="1">
      <c r="B9" s="264"/>
      <c r="C9" s="28" t="s">
        <v>12</v>
      </c>
      <c r="D9" s="254"/>
      <c r="E9" s="228"/>
      <c r="F9" s="144"/>
      <c r="G9" s="145"/>
      <c r="H9" s="143"/>
      <c r="I9" s="144"/>
      <c r="J9" s="144"/>
      <c r="K9" s="145"/>
      <c r="L9" s="143">
        <v>6</v>
      </c>
      <c r="M9" s="144">
        <v>308</v>
      </c>
      <c r="N9" s="228"/>
      <c r="O9" s="229"/>
    </row>
    <row r="10" spans="2:15" ht="11.25" customHeight="1">
      <c r="B10" s="264"/>
      <c r="C10" s="28" t="s">
        <v>13</v>
      </c>
      <c r="D10" s="173">
        <v>96</v>
      </c>
      <c r="E10" s="174">
        <v>4711</v>
      </c>
      <c r="F10" s="174">
        <v>3</v>
      </c>
      <c r="G10" s="175">
        <v>61</v>
      </c>
      <c r="H10" s="173">
        <v>3</v>
      </c>
      <c r="I10" s="174">
        <v>293</v>
      </c>
      <c r="J10" s="174">
        <v>4</v>
      </c>
      <c r="K10" s="175">
        <v>779</v>
      </c>
      <c r="L10" s="173">
        <v>38</v>
      </c>
      <c r="M10" s="174">
        <v>1770</v>
      </c>
      <c r="N10" s="174">
        <v>26</v>
      </c>
      <c r="O10" s="175">
        <v>6297</v>
      </c>
    </row>
    <row r="11" spans="2:15" ht="11.25" customHeight="1">
      <c r="B11" s="264"/>
      <c r="C11" s="37" t="s">
        <v>14</v>
      </c>
      <c r="D11" s="148">
        <v>9</v>
      </c>
      <c r="E11" s="149">
        <v>2803</v>
      </c>
      <c r="F11" s="149">
        <v>13</v>
      </c>
      <c r="G11" s="150">
        <v>7021</v>
      </c>
      <c r="H11" s="148">
        <v>0</v>
      </c>
      <c r="I11" s="149">
        <v>0</v>
      </c>
      <c r="J11" s="149">
        <v>0</v>
      </c>
      <c r="K11" s="150">
        <v>0</v>
      </c>
      <c r="L11" s="148">
        <v>0</v>
      </c>
      <c r="M11" s="149">
        <v>0</v>
      </c>
      <c r="N11" s="149">
        <v>12</v>
      </c>
      <c r="O11" s="150">
        <v>6362</v>
      </c>
    </row>
    <row r="12" spans="2:15" ht="11.25" customHeight="1">
      <c r="B12" s="264"/>
      <c r="C12" s="28" t="s">
        <v>15</v>
      </c>
      <c r="D12" s="143"/>
      <c r="E12" s="144"/>
      <c r="F12" s="144"/>
      <c r="G12" s="145"/>
      <c r="H12" s="143"/>
      <c r="I12" s="144"/>
      <c r="J12" s="144"/>
      <c r="K12" s="145"/>
      <c r="L12" s="230"/>
      <c r="M12" s="231"/>
      <c r="N12" s="144"/>
      <c r="O12" s="145"/>
    </row>
    <row r="13" spans="2:15" ht="11.25" customHeight="1">
      <c r="B13" s="264"/>
      <c r="C13" s="37" t="s">
        <v>16</v>
      </c>
      <c r="D13" s="152">
        <v>1</v>
      </c>
      <c r="E13" s="153">
        <v>74</v>
      </c>
      <c r="F13" s="153"/>
      <c r="G13" s="154"/>
      <c r="H13" s="152"/>
      <c r="I13" s="153"/>
      <c r="J13" s="153"/>
      <c r="K13" s="154"/>
      <c r="L13" s="152"/>
      <c r="M13" s="153"/>
      <c r="N13" s="153"/>
      <c r="O13" s="154"/>
    </row>
    <row r="14" spans="2:15" ht="11.25" customHeight="1">
      <c r="B14" s="264"/>
      <c r="C14" s="28" t="s">
        <v>17</v>
      </c>
      <c r="D14" s="143">
        <v>28</v>
      </c>
      <c r="E14" s="144">
        <v>988</v>
      </c>
      <c r="F14" s="144">
        <v>9</v>
      </c>
      <c r="G14" s="145">
        <v>265</v>
      </c>
      <c r="H14" s="143"/>
      <c r="I14" s="144"/>
      <c r="J14" s="144"/>
      <c r="K14" s="145"/>
      <c r="L14" s="143">
        <v>3</v>
      </c>
      <c r="M14" s="144">
        <v>35</v>
      </c>
      <c r="N14" s="144">
        <v>1</v>
      </c>
      <c r="O14" s="145">
        <v>937</v>
      </c>
    </row>
    <row r="15" spans="2:15" ht="11.25" customHeight="1">
      <c r="B15" s="264"/>
      <c r="C15" s="28" t="s">
        <v>18</v>
      </c>
      <c r="D15" s="152">
        <v>117</v>
      </c>
      <c r="E15" s="153">
        <v>1750</v>
      </c>
      <c r="F15" s="153">
        <v>1</v>
      </c>
      <c r="G15" s="154">
        <v>80</v>
      </c>
      <c r="H15" s="152"/>
      <c r="I15" s="153"/>
      <c r="J15" s="153">
        <v>0</v>
      </c>
      <c r="K15" s="154"/>
      <c r="L15" s="152">
        <v>4</v>
      </c>
      <c r="M15" s="153">
        <v>4409</v>
      </c>
      <c r="N15" s="153"/>
      <c r="O15" s="154"/>
    </row>
    <row r="16" spans="2:15" ht="11.25" customHeight="1">
      <c r="B16" s="264"/>
      <c r="C16" s="28" t="s">
        <v>19</v>
      </c>
      <c r="D16" s="155"/>
      <c r="E16" s="156"/>
      <c r="F16" s="156"/>
      <c r="G16" s="157"/>
      <c r="H16" s="155"/>
      <c r="I16" s="156"/>
      <c r="J16" s="156"/>
      <c r="K16" s="157"/>
      <c r="L16" s="155"/>
      <c r="M16" s="156"/>
      <c r="N16" s="156"/>
      <c r="O16" s="157"/>
    </row>
    <row r="17" spans="2:15" ht="11.25" customHeight="1">
      <c r="B17" s="264"/>
      <c r="C17" s="28" t="s">
        <v>20</v>
      </c>
      <c r="D17" s="143"/>
      <c r="E17" s="144"/>
      <c r="F17" s="144"/>
      <c r="G17" s="145"/>
      <c r="H17" s="143"/>
      <c r="I17" s="144"/>
      <c r="J17" s="144"/>
      <c r="K17" s="145"/>
      <c r="L17" s="143"/>
      <c r="M17" s="144"/>
      <c r="N17" s="156">
        <v>0</v>
      </c>
      <c r="O17" s="157">
        <v>0</v>
      </c>
    </row>
    <row r="18" spans="2:15" ht="11.25" customHeight="1">
      <c r="B18" s="264"/>
      <c r="C18" s="28" t="s">
        <v>21</v>
      </c>
      <c r="D18" s="143">
        <v>42</v>
      </c>
      <c r="E18" s="144">
        <v>918</v>
      </c>
      <c r="F18" s="144">
        <v>10</v>
      </c>
      <c r="G18" s="145">
        <v>1079</v>
      </c>
      <c r="H18" s="143">
        <v>12</v>
      </c>
      <c r="I18" s="144">
        <v>643</v>
      </c>
      <c r="J18" s="144">
        <v>23</v>
      </c>
      <c r="K18" s="145">
        <v>3459</v>
      </c>
      <c r="L18" s="143">
        <v>50</v>
      </c>
      <c r="M18" s="144">
        <v>3231</v>
      </c>
      <c r="N18" s="144">
        <v>44</v>
      </c>
      <c r="O18" s="145">
        <v>5769</v>
      </c>
    </row>
    <row r="19" spans="2:15" ht="11.25" customHeight="1">
      <c r="B19" s="264"/>
      <c r="C19" s="54" t="s">
        <v>22</v>
      </c>
      <c r="D19" s="159"/>
      <c r="E19" s="160"/>
      <c r="F19" s="160"/>
      <c r="G19" s="161"/>
      <c r="H19" s="159"/>
      <c r="I19" s="160"/>
      <c r="J19" s="160"/>
      <c r="K19" s="161"/>
      <c r="L19" s="159">
        <v>1</v>
      </c>
      <c r="M19" s="160">
        <v>430</v>
      </c>
      <c r="N19" s="160"/>
      <c r="O19" s="161"/>
    </row>
    <row r="20" spans="2:15" ht="11.25" customHeight="1">
      <c r="B20" s="267" t="s">
        <v>23</v>
      </c>
      <c r="C20" s="23" t="s">
        <v>24</v>
      </c>
      <c r="D20" s="139">
        <v>94</v>
      </c>
      <c r="E20" s="140">
        <v>1733</v>
      </c>
      <c r="F20" s="140">
        <v>69</v>
      </c>
      <c r="G20" s="141">
        <v>2095</v>
      </c>
      <c r="H20" s="236">
        <v>1</v>
      </c>
      <c r="I20" s="140">
        <v>17</v>
      </c>
      <c r="J20" s="140">
        <v>1</v>
      </c>
      <c r="K20" s="141">
        <v>19</v>
      </c>
      <c r="L20" s="236">
        <v>8</v>
      </c>
      <c r="M20" s="140">
        <v>772</v>
      </c>
      <c r="N20" s="140">
        <v>1</v>
      </c>
      <c r="O20" s="141">
        <v>23</v>
      </c>
    </row>
    <row r="21" spans="2:15" ht="11.25" customHeight="1">
      <c r="B21" s="268"/>
      <c r="C21" s="28" t="s">
        <v>25</v>
      </c>
      <c r="D21" s="146">
        <v>10</v>
      </c>
      <c r="E21" s="184">
        <v>374</v>
      </c>
      <c r="F21" s="184">
        <v>5</v>
      </c>
      <c r="G21" s="185">
        <v>212</v>
      </c>
      <c r="H21" s="146">
        <v>1</v>
      </c>
      <c r="I21" s="184">
        <v>178</v>
      </c>
      <c r="J21" s="184">
        <v>39</v>
      </c>
      <c r="K21" s="185">
        <v>4888</v>
      </c>
      <c r="L21" s="146">
        <v>21</v>
      </c>
      <c r="M21" s="184">
        <v>3980</v>
      </c>
      <c r="N21" s="184">
        <v>18</v>
      </c>
      <c r="O21" s="185">
        <v>9822</v>
      </c>
    </row>
    <row r="22" spans="2:15" ht="11.25" customHeight="1">
      <c r="B22" s="268"/>
      <c r="C22" s="37" t="s">
        <v>26</v>
      </c>
      <c r="D22" s="190">
        <v>4</v>
      </c>
      <c r="E22" s="191">
        <v>52</v>
      </c>
      <c r="F22" s="191">
        <v>17</v>
      </c>
      <c r="G22" s="109">
        <v>380</v>
      </c>
      <c r="H22" s="237"/>
      <c r="I22" s="238"/>
      <c r="J22" s="191">
        <v>36</v>
      </c>
      <c r="K22" s="109">
        <v>1874</v>
      </c>
      <c r="L22" s="190">
        <v>17</v>
      </c>
      <c r="M22" s="191">
        <v>2920</v>
      </c>
      <c r="N22" s="191">
        <v>13</v>
      </c>
      <c r="O22" s="109">
        <v>2318</v>
      </c>
    </row>
    <row r="23" spans="2:15" ht="11.25" customHeight="1">
      <c r="B23" s="268"/>
      <c r="C23" s="28" t="s">
        <v>27</v>
      </c>
      <c r="D23" s="143"/>
      <c r="E23" s="144"/>
      <c r="F23" s="144"/>
      <c r="G23" s="145"/>
      <c r="H23" s="143"/>
      <c r="I23" s="144"/>
      <c r="J23" s="144"/>
      <c r="K23" s="145"/>
      <c r="L23" s="143"/>
      <c r="M23" s="144"/>
      <c r="N23" s="144"/>
      <c r="O23" s="145"/>
    </row>
    <row r="24" spans="2:15" ht="11.25" customHeight="1">
      <c r="B24" s="268"/>
      <c r="C24" s="142" t="s">
        <v>28</v>
      </c>
      <c r="D24" s="239">
        <v>24</v>
      </c>
      <c r="E24" s="144">
        <v>1306</v>
      </c>
      <c r="F24" s="144">
        <v>18</v>
      </c>
      <c r="G24" s="145">
        <v>2535</v>
      </c>
      <c r="H24" s="239">
        <v>7</v>
      </c>
      <c r="I24" s="144">
        <v>512</v>
      </c>
      <c r="J24" s="144">
        <v>16</v>
      </c>
      <c r="K24" s="145">
        <v>4711</v>
      </c>
      <c r="L24" s="239">
        <v>16</v>
      </c>
      <c r="M24" s="144">
        <v>2051</v>
      </c>
      <c r="N24" s="144">
        <v>28</v>
      </c>
      <c r="O24" s="145">
        <v>13741</v>
      </c>
    </row>
    <row r="25" spans="2:15" ht="11.25" customHeight="1">
      <c r="B25" s="268"/>
      <c r="C25" s="28" t="s">
        <v>29</v>
      </c>
      <c r="D25" s="143">
        <v>103</v>
      </c>
      <c r="E25" s="144">
        <v>3288</v>
      </c>
      <c r="F25" s="144">
        <v>98</v>
      </c>
      <c r="G25" s="145">
        <v>1677</v>
      </c>
      <c r="H25" s="143">
        <v>59</v>
      </c>
      <c r="I25" s="144">
        <v>391</v>
      </c>
      <c r="J25" s="144">
        <v>113</v>
      </c>
      <c r="K25" s="145">
        <v>3328</v>
      </c>
      <c r="L25" s="143">
        <v>9</v>
      </c>
      <c r="M25" s="144">
        <v>3320</v>
      </c>
      <c r="N25" s="144">
        <v>29</v>
      </c>
      <c r="O25" s="145">
        <v>8872</v>
      </c>
    </row>
    <row r="26" spans="2:15" ht="11.25" customHeight="1">
      <c r="B26" s="268"/>
      <c r="C26" s="28" t="s">
        <v>30</v>
      </c>
      <c r="D26" s="143">
        <v>1</v>
      </c>
      <c r="E26" s="144">
        <v>57</v>
      </c>
      <c r="F26" s="144">
        <v>3</v>
      </c>
      <c r="G26" s="145">
        <v>233</v>
      </c>
      <c r="H26" s="143">
        <v>0</v>
      </c>
      <c r="I26" s="144">
        <v>0</v>
      </c>
      <c r="J26" s="144">
        <v>0</v>
      </c>
      <c r="K26" s="145">
        <v>0</v>
      </c>
      <c r="L26" s="143">
        <v>2</v>
      </c>
      <c r="M26" s="144">
        <v>292</v>
      </c>
      <c r="N26" s="144">
        <v>13</v>
      </c>
      <c r="O26" s="145">
        <v>5018</v>
      </c>
    </row>
    <row r="27" spans="2:15" ht="11.25" customHeight="1">
      <c r="B27" s="268"/>
      <c r="C27" s="28" t="s">
        <v>31</v>
      </c>
      <c r="D27" s="143">
        <v>59</v>
      </c>
      <c r="E27" s="144">
        <v>1694</v>
      </c>
      <c r="F27" s="144"/>
      <c r="G27" s="145"/>
      <c r="H27" s="143"/>
      <c r="I27" s="144"/>
      <c r="J27" s="232"/>
      <c r="K27" s="233"/>
      <c r="L27" s="234"/>
      <c r="M27" s="232"/>
      <c r="N27" s="144"/>
      <c r="O27" s="145"/>
    </row>
    <row r="28" spans="2:15" ht="11.25" customHeight="1">
      <c r="B28" s="268"/>
      <c r="C28" s="28" t="s">
        <v>32</v>
      </c>
      <c r="D28" s="143"/>
      <c r="E28" s="144"/>
      <c r="F28" s="144"/>
      <c r="G28" s="145"/>
      <c r="H28" s="143"/>
      <c r="I28" s="144"/>
      <c r="J28" s="144"/>
      <c r="K28" s="145"/>
      <c r="L28" s="143"/>
      <c r="M28" s="144"/>
      <c r="N28" s="144"/>
      <c r="O28" s="145"/>
    </row>
    <row r="29" spans="2:15" ht="11.25" customHeight="1">
      <c r="B29" s="268"/>
      <c r="C29" s="28" t="s">
        <v>33</v>
      </c>
      <c r="D29" s="143"/>
      <c r="E29" s="144"/>
      <c r="F29" s="144"/>
      <c r="G29" s="145"/>
      <c r="H29" s="143">
        <v>3</v>
      </c>
      <c r="I29" s="144">
        <v>276</v>
      </c>
      <c r="J29" s="144"/>
      <c r="K29" s="145"/>
      <c r="L29" s="143">
        <v>6</v>
      </c>
      <c r="M29" s="144">
        <v>3748</v>
      </c>
      <c r="N29" s="144"/>
      <c r="O29" s="145"/>
    </row>
    <row r="30" spans="2:15" ht="11.25" customHeight="1">
      <c r="B30" s="268"/>
      <c r="C30" s="28" t="s">
        <v>34</v>
      </c>
      <c r="D30" s="143">
        <v>1</v>
      </c>
      <c r="E30" s="144">
        <v>29</v>
      </c>
      <c r="F30" s="144">
        <v>2</v>
      </c>
      <c r="G30" s="145">
        <v>94</v>
      </c>
      <c r="H30" s="143"/>
      <c r="I30" s="144"/>
      <c r="J30" s="144"/>
      <c r="K30" s="145"/>
      <c r="L30" s="143">
        <v>4</v>
      </c>
      <c r="M30" s="144">
        <v>1440</v>
      </c>
      <c r="N30" s="144">
        <v>1</v>
      </c>
      <c r="O30" s="145">
        <v>6972</v>
      </c>
    </row>
    <row r="31" spans="2:15" ht="11.25" customHeight="1">
      <c r="B31" s="268"/>
      <c r="C31" s="28" t="s">
        <v>35</v>
      </c>
      <c r="D31" s="143">
        <v>49</v>
      </c>
      <c r="E31" s="144">
        <v>1129</v>
      </c>
      <c r="F31" s="144">
        <v>403</v>
      </c>
      <c r="G31" s="145">
        <v>4170</v>
      </c>
      <c r="H31" s="143"/>
      <c r="I31" s="144"/>
      <c r="J31" s="144"/>
      <c r="K31" s="145"/>
      <c r="L31" s="143">
        <v>602</v>
      </c>
      <c r="M31" s="144">
        <v>7073</v>
      </c>
      <c r="N31" s="144">
        <v>27</v>
      </c>
      <c r="O31" s="145">
        <v>896</v>
      </c>
    </row>
    <row r="32" spans="2:15" ht="11.25" customHeight="1">
      <c r="B32" s="268"/>
      <c r="C32" s="37" t="s">
        <v>36</v>
      </c>
      <c r="D32" s="192">
        <v>2</v>
      </c>
      <c r="E32" s="193">
        <v>173</v>
      </c>
      <c r="F32" s="193"/>
      <c r="G32" s="194"/>
      <c r="H32" s="192"/>
      <c r="I32" s="193"/>
      <c r="J32" s="193"/>
      <c r="K32" s="194"/>
      <c r="L32" s="192"/>
      <c r="M32" s="193"/>
      <c r="N32" s="193"/>
      <c r="O32" s="194"/>
    </row>
    <row r="33" spans="2:16" ht="11.25" customHeight="1">
      <c r="B33" s="268"/>
      <c r="C33" s="28" t="s">
        <v>37</v>
      </c>
      <c r="D33" s="166"/>
      <c r="E33" s="167"/>
      <c r="F33" s="167">
        <v>1</v>
      </c>
      <c r="G33" s="168">
        <v>108</v>
      </c>
      <c r="H33" s="166"/>
      <c r="I33" s="167"/>
      <c r="J33" s="167"/>
      <c r="K33" s="168"/>
      <c r="L33" s="166"/>
      <c r="M33" s="167"/>
      <c r="N33" s="167">
        <v>0</v>
      </c>
      <c r="O33" s="168">
        <v>0</v>
      </c>
    </row>
    <row r="34" spans="2:16" ht="11.25" customHeight="1">
      <c r="B34" s="268"/>
      <c r="C34" s="28" t="s">
        <v>38</v>
      </c>
      <c r="D34" s="146">
        <v>1</v>
      </c>
      <c r="E34" s="184">
        <v>105</v>
      </c>
      <c r="F34" s="184"/>
      <c r="G34" s="185"/>
      <c r="H34" s="146"/>
      <c r="I34" s="184"/>
      <c r="J34" s="184"/>
      <c r="K34" s="185"/>
      <c r="L34" s="146">
        <v>5</v>
      </c>
      <c r="M34" s="184">
        <v>1042</v>
      </c>
      <c r="N34" s="184"/>
      <c r="O34" s="185"/>
    </row>
    <row r="35" spans="2:16" ht="11.25" customHeight="1">
      <c r="B35" s="268"/>
      <c r="C35" s="28" t="s">
        <v>39</v>
      </c>
      <c r="D35" s="143"/>
      <c r="E35" s="144"/>
      <c r="F35" s="144"/>
      <c r="G35" s="145"/>
      <c r="H35" s="143"/>
      <c r="I35" s="144"/>
      <c r="J35" s="144"/>
      <c r="K35" s="145"/>
      <c r="L35" s="143"/>
      <c r="M35" s="144"/>
      <c r="N35" s="144"/>
      <c r="O35" s="145"/>
    </row>
    <row r="36" spans="2:16" ht="11.25" customHeight="1">
      <c r="B36" s="268"/>
      <c r="C36" s="28" t="s">
        <v>40</v>
      </c>
      <c r="D36" s="143"/>
      <c r="E36" s="144"/>
      <c r="F36" s="144"/>
      <c r="G36" s="145"/>
      <c r="H36" s="143">
        <v>2</v>
      </c>
      <c r="I36" s="144">
        <v>204</v>
      </c>
      <c r="J36" s="144">
        <v>3</v>
      </c>
      <c r="K36" s="145">
        <v>222</v>
      </c>
      <c r="L36" s="143">
        <v>7</v>
      </c>
      <c r="M36" s="240">
        <v>749</v>
      </c>
      <c r="N36" s="144">
        <v>2</v>
      </c>
      <c r="O36" s="145">
        <v>1001</v>
      </c>
    </row>
    <row r="37" spans="2:16" ht="11.25" customHeight="1">
      <c r="B37" s="268"/>
      <c r="C37" s="28" t="s">
        <v>41</v>
      </c>
      <c r="D37" s="143"/>
      <c r="E37" s="144"/>
      <c r="F37" s="144"/>
      <c r="G37" s="145"/>
      <c r="H37" s="143">
        <v>26</v>
      </c>
      <c r="I37" s="144">
        <v>2427</v>
      </c>
      <c r="J37" s="144"/>
      <c r="K37" s="145"/>
      <c r="L37" s="143">
        <v>15</v>
      </c>
      <c r="M37" s="144">
        <v>3216</v>
      </c>
      <c r="N37" s="144">
        <v>2</v>
      </c>
      <c r="O37" s="145">
        <v>1821</v>
      </c>
    </row>
    <row r="38" spans="2:16" ht="11.25" customHeight="1">
      <c r="B38" s="268"/>
      <c r="C38" s="28" t="s">
        <v>42</v>
      </c>
      <c r="D38" s="143"/>
      <c r="E38" s="144"/>
      <c r="F38" s="144"/>
      <c r="G38" s="145"/>
      <c r="H38" s="143">
        <v>0</v>
      </c>
      <c r="I38" s="144">
        <v>0</v>
      </c>
      <c r="J38" s="144"/>
      <c r="K38" s="145"/>
      <c r="L38" s="143">
        <v>3</v>
      </c>
      <c r="M38" s="144">
        <v>2776</v>
      </c>
      <c r="N38" s="144">
        <v>0</v>
      </c>
      <c r="O38" s="145">
        <v>0</v>
      </c>
    </row>
    <row r="39" spans="2:16" ht="11.25" customHeight="1">
      <c r="B39" s="268"/>
      <c r="C39" s="28" t="s">
        <v>43</v>
      </c>
      <c r="D39" s="143">
        <v>1</v>
      </c>
      <c r="E39" s="144">
        <v>25</v>
      </c>
      <c r="F39" s="144"/>
      <c r="G39" s="145"/>
      <c r="H39" s="143"/>
      <c r="I39" s="144"/>
      <c r="J39" s="144"/>
      <c r="K39" s="145"/>
      <c r="L39" s="143"/>
      <c r="M39" s="144"/>
      <c r="N39" s="144"/>
      <c r="O39" s="145"/>
    </row>
    <row r="40" spans="2:16" ht="11.25" customHeight="1">
      <c r="B40" s="268"/>
      <c r="C40" s="28" t="s">
        <v>44</v>
      </c>
      <c r="D40" s="143"/>
      <c r="E40" s="144"/>
      <c r="F40" s="144"/>
      <c r="G40" s="145"/>
      <c r="H40" s="143"/>
      <c r="I40" s="144"/>
      <c r="J40" s="144">
        <v>1</v>
      </c>
      <c r="K40" s="145">
        <v>34</v>
      </c>
      <c r="L40" s="143"/>
      <c r="M40" s="144"/>
      <c r="N40" s="144"/>
      <c r="O40" s="145"/>
    </row>
    <row r="41" spans="2:16" ht="11.25" customHeight="1">
      <c r="B41" s="269"/>
      <c r="C41" s="54" t="s">
        <v>45</v>
      </c>
      <c r="D41" s="163"/>
      <c r="E41" s="178"/>
      <c r="F41" s="178"/>
      <c r="G41" s="179"/>
      <c r="H41" s="163"/>
      <c r="I41" s="178"/>
      <c r="J41" s="178"/>
      <c r="K41" s="179"/>
      <c r="L41" s="163"/>
      <c r="M41" s="178"/>
      <c r="N41" s="178"/>
      <c r="O41" s="179"/>
    </row>
    <row r="42" spans="2:16" ht="11.25" customHeight="1">
      <c r="B42" s="267" t="s">
        <v>46</v>
      </c>
      <c r="C42" s="23" t="s">
        <v>47</v>
      </c>
      <c r="D42" s="139">
        <v>19</v>
      </c>
      <c r="E42" s="140">
        <v>243</v>
      </c>
      <c r="F42" s="140">
        <v>6</v>
      </c>
      <c r="G42" s="141">
        <v>359</v>
      </c>
      <c r="H42" s="139">
        <v>29</v>
      </c>
      <c r="I42" s="140">
        <v>1949</v>
      </c>
      <c r="J42" s="140">
        <v>5</v>
      </c>
      <c r="K42" s="141">
        <v>339</v>
      </c>
      <c r="L42" s="139">
        <v>33</v>
      </c>
      <c r="M42" s="140">
        <v>4724</v>
      </c>
      <c r="N42" s="140">
        <v>11</v>
      </c>
      <c r="O42" s="141">
        <v>416</v>
      </c>
    </row>
    <row r="43" spans="2:16" ht="11.25" customHeight="1">
      <c r="B43" s="268"/>
      <c r="C43" s="235" t="s">
        <v>48</v>
      </c>
      <c r="D43" s="198"/>
      <c r="E43" s="199"/>
      <c r="F43" s="199"/>
      <c r="G43" s="200"/>
      <c r="H43" s="198"/>
      <c r="I43" s="199"/>
      <c r="J43" s="199"/>
      <c r="K43" s="200"/>
      <c r="L43" s="198"/>
      <c r="M43" s="199"/>
      <c r="N43" s="199">
        <v>3</v>
      </c>
      <c r="O43" s="200">
        <v>1618</v>
      </c>
    </row>
    <row r="44" spans="2:16" ht="11.25" customHeight="1">
      <c r="B44" s="268"/>
      <c r="C44" s="28" t="s">
        <v>49</v>
      </c>
      <c r="D44" s="143">
        <v>99</v>
      </c>
      <c r="E44" s="144">
        <v>2484</v>
      </c>
      <c r="F44" s="144">
        <v>6</v>
      </c>
      <c r="G44" s="145">
        <v>2137</v>
      </c>
      <c r="H44" s="143">
        <v>51</v>
      </c>
      <c r="I44" s="144">
        <v>4543</v>
      </c>
      <c r="J44" s="144">
        <v>5</v>
      </c>
      <c r="K44" s="145">
        <v>4306</v>
      </c>
      <c r="L44" s="143">
        <v>89</v>
      </c>
      <c r="M44" s="144">
        <v>4159</v>
      </c>
      <c r="N44" s="144">
        <v>4</v>
      </c>
      <c r="O44" s="145">
        <v>5648</v>
      </c>
    </row>
    <row r="45" spans="2:16" ht="11.25" customHeight="1">
      <c r="B45" s="268"/>
      <c r="C45" s="28" t="s">
        <v>50</v>
      </c>
      <c r="D45" s="143">
        <v>94</v>
      </c>
      <c r="E45" s="144">
        <v>215</v>
      </c>
      <c r="F45" s="144"/>
      <c r="G45" s="145"/>
      <c r="H45" s="143"/>
      <c r="I45" s="144"/>
      <c r="J45" s="144"/>
      <c r="K45" s="145"/>
      <c r="L45" s="143"/>
      <c r="M45" s="144"/>
      <c r="N45" s="144"/>
      <c r="O45" s="145"/>
      <c r="P45" s="104"/>
    </row>
    <row r="46" spans="2:16" ht="11.25" customHeight="1">
      <c r="B46" s="268"/>
      <c r="C46" s="28" t="s">
        <v>51</v>
      </c>
      <c r="D46" s="143"/>
      <c r="E46" s="144"/>
      <c r="F46" s="144"/>
      <c r="G46" s="145"/>
      <c r="H46" s="143"/>
      <c r="I46" s="144"/>
      <c r="J46" s="144"/>
      <c r="K46" s="145"/>
      <c r="L46" s="143">
        <v>2</v>
      </c>
      <c r="M46" s="144">
        <v>406</v>
      </c>
      <c r="N46" s="232">
        <v>2</v>
      </c>
      <c r="O46" s="233">
        <v>223</v>
      </c>
    </row>
    <row r="47" spans="2:16" ht="11.25" customHeight="1">
      <c r="B47" s="268"/>
      <c r="C47" s="28" t="s">
        <v>52</v>
      </c>
      <c r="D47" s="143">
        <v>53</v>
      </c>
      <c r="E47" s="144">
        <v>1071</v>
      </c>
      <c r="F47" s="144">
        <v>2</v>
      </c>
      <c r="G47" s="145">
        <v>87</v>
      </c>
      <c r="H47" s="143"/>
      <c r="I47" s="144"/>
      <c r="J47" s="144"/>
      <c r="K47" s="145"/>
      <c r="L47" s="143"/>
      <c r="M47" s="144"/>
      <c r="N47" s="144">
        <v>1</v>
      </c>
      <c r="O47" s="145">
        <v>200</v>
      </c>
    </row>
    <row r="48" spans="2:16" ht="11.25" customHeight="1">
      <c r="B48" s="268"/>
      <c r="C48" s="28" t="s">
        <v>53</v>
      </c>
      <c r="D48" s="143">
        <v>3</v>
      </c>
      <c r="E48" s="144">
        <v>652</v>
      </c>
      <c r="F48" s="144"/>
      <c r="G48" s="145"/>
      <c r="H48" s="143">
        <v>35</v>
      </c>
      <c r="I48" s="144">
        <v>16253</v>
      </c>
      <c r="J48" s="144"/>
      <c r="K48" s="145"/>
      <c r="L48" s="143">
        <v>34</v>
      </c>
      <c r="M48" s="144">
        <v>11733</v>
      </c>
      <c r="N48" s="144"/>
      <c r="O48" s="145"/>
    </row>
    <row r="49" spans="2:15" ht="11.25" customHeight="1">
      <c r="B49" s="268"/>
      <c r="C49" s="119" t="s">
        <v>54</v>
      </c>
      <c r="D49" s="187">
        <v>35</v>
      </c>
      <c r="E49" s="188">
        <v>858</v>
      </c>
      <c r="F49" s="188">
        <v>5</v>
      </c>
      <c r="G49" s="189">
        <v>46</v>
      </c>
      <c r="H49" s="187">
        <v>9</v>
      </c>
      <c r="I49" s="188">
        <v>442</v>
      </c>
      <c r="J49" s="188">
        <v>0</v>
      </c>
      <c r="K49" s="189">
        <v>0</v>
      </c>
      <c r="L49" s="187">
        <v>9</v>
      </c>
      <c r="M49" s="188">
        <v>125</v>
      </c>
      <c r="N49" s="188">
        <v>13</v>
      </c>
      <c r="O49" s="189">
        <v>4229</v>
      </c>
    </row>
    <row r="50" spans="2:15" ht="11.25" customHeight="1">
      <c r="B50" s="268"/>
      <c r="C50" s="28" t="s">
        <v>55</v>
      </c>
      <c r="D50" s="143"/>
      <c r="E50" s="144"/>
      <c r="F50" s="144">
        <v>1</v>
      </c>
      <c r="G50" s="145">
        <v>227</v>
      </c>
      <c r="H50" s="143"/>
      <c r="I50" s="144"/>
      <c r="J50" s="144"/>
      <c r="K50" s="145"/>
      <c r="L50" s="143"/>
      <c r="M50" s="144"/>
      <c r="N50" s="144">
        <v>1</v>
      </c>
      <c r="O50" s="145">
        <v>1352</v>
      </c>
    </row>
    <row r="51" spans="2:15" ht="11.25" customHeight="1">
      <c r="B51" s="268"/>
      <c r="C51" s="28" t="s">
        <v>56</v>
      </c>
      <c r="D51" s="143">
        <v>9</v>
      </c>
      <c r="E51" s="144">
        <v>178</v>
      </c>
      <c r="F51" s="144"/>
      <c r="G51" s="145"/>
      <c r="H51" s="143">
        <v>1</v>
      </c>
      <c r="I51" s="144">
        <v>60</v>
      </c>
      <c r="J51" s="144">
        <v>1</v>
      </c>
      <c r="K51" s="145">
        <v>23</v>
      </c>
      <c r="L51" s="143"/>
      <c r="M51" s="144"/>
      <c r="N51" s="144"/>
      <c r="O51" s="145"/>
    </row>
    <row r="52" spans="2:15" ht="11.25" customHeight="1">
      <c r="B52" s="268"/>
      <c r="C52" s="37" t="s">
        <v>57</v>
      </c>
      <c r="D52" s="152"/>
      <c r="E52" s="153"/>
      <c r="F52" s="153"/>
      <c r="G52" s="154"/>
      <c r="H52" s="152"/>
      <c r="I52" s="153"/>
      <c r="J52" s="153"/>
      <c r="K52" s="154"/>
      <c r="L52" s="152"/>
      <c r="M52" s="153"/>
      <c r="N52" s="153"/>
      <c r="O52" s="154"/>
    </row>
    <row r="53" spans="2:15" ht="11.25" customHeight="1">
      <c r="B53" s="269"/>
      <c r="C53" s="129" t="s">
        <v>58</v>
      </c>
      <c r="D53" s="202"/>
      <c r="E53" s="203"/>
      <c r="F53" s="203"/>
      <c r="G53" s="204"/>
      <c r="H53" s="202"/>
      <c r="I53" s="203"/>
      <c r="J53" s="203"/>
      <c r="K53" s="204"/>
      <c r="L53" s="202">
        <v>4</v>
      </c>
      <c r="M53" s="203">
        <v>1059</v>
      </c>
      <c r="N53" s="203"/>
      <c r="O53" s="204"/>
    </row>
    <row r="54" spans="2:15" ht="11.25" customHeight="1">
      <c r="B54" s="267" t="s">
        <v>59</v>
      </c>
      <c r="C54" s="23" t="s">
        <v>60</v>
      </c>
      <c r="D54" s="139">
        <v>13</v>
      </c>
      <c r="E54" s="140">
        <v>635</v>
      </c>
      <c r="F54" s="140">
        <v>15</v>
      </c>
      <c r="G54" s="141">
        <v>573</v>
      </c>
      <c r="H54" s="139">
        <v>4</v>
      </c>
      <c r="I54" s="140">
        <v>127</v>
      </c>
      <c r="J54" s="140">
        <v>0</v>
      </c>
      <c r="K54" s="141">
        <v>0</v>
      </c>
      <c r="L54" s="139">
        <v>28</v>
      </c>
      <c r="M54" s="140">
        <v>7014</v>
      </c>
      <c r="N54" s="140">
        <v>5</v>
      </c>
      <c r="O54" s="141">
        <v>253</v>
      </c>
    </row>
    <row r="55" spans="2:15" ht="11.25" customHeight="1">
      <c r="B55" s="268"/>
      <c r="C55" s="28" t="s">
        <v>61</v>
      </c>
      <c r="D55" s="143"/>
      <c r="E55" s="144"/>
      <c r="F55" s="144"/>
      <c r="G55" s="145"/>
      <c r="H55" s="143"/>
      <c r="I55" s="144"/>
      <c r="J55" s="144"/>
      <c r="K55" s="145"/>
      <c r="L55" s="143">
        <v>0</v>
      </c>
      <c r="M55" s="144">
        <v>0</v>
      </c>
      <c r="N55" s="144"/>
      <c r="O55" s="145"/>
    </row>
    <row r="56" spans="2:15" ht="11.25" customHeight="1">
      <c r="B56" s="268"/>
      <c r="C56" s="28" t="s">
        <v>62</v>
      </c>
      <c r="D56" s="143">
        <v>22</v>
      </c>
      <c r="E56" s="144">
        <v>1813</v>
      </c>
      <c r="F56" s="144">
        <v>726</v>
      </c>
      <c r="G56" s="145">
        <v>72</v>
      </c>
      <c r="H56" s="143">
        <v>1747</v>
      </c>
      <c r="I56" s="144">
        <v>326</v>
      </c>
      <c r="J56" s="144">
        <v>637</v>
      </c>
      <c r="K56" s="145">
        <v>11</v>
      </c>
      <c r="L56" s="143">
        <v>22</v>
      </c>
      <c r="M56" s="144">
        <v>9768</v>
      </c>
      <c r="N56" s="144">
        <v>915</v>
      </c>
      <c r="O56" s="145">
        <v>1309</v>
      </c>
    </row>
    <row r="57" spans="2:15" ht="11.25" customHeight="1">
      <c r="B57" s="268"/>
      <c r="C57" s="28" t="s">
        <v>63</v>
      </c>
      <c r="D57" s="143">
        <v>15</v>
      </c>
      <c r="E57" s="144">
        <v>259</v>
      </c>
      <c r="F57" s="144">
        <v>2</v>
      </c>
      <c r="G57" s="145">
        <v>25</v>
      </c>
      <c r="H57" s="143">
        <v>2</v>
      </c>
      <c r="I57" s="144">
        <v>56</v>
      </c>
      <c r="J57" s="144">
        <v>1</v>
      </c>
      <c r="K57" s="145">
        <v>20</v>
      </c>
      <c r="L57" s="143">
        <v>8</v>
      </c>
      <c r="M57" s="144">
        <v>2896</v>
      </c>
      <c r="N57" s="144"/>
      <c r="O57" s="145"/>
    </row>
    <row r="58" spans="2:15" ht="11.25" customHeight="1">
      <c r="B58" s="268"/>
      <c r="C58" s="28" t="s">
        <v>64</v>
      </c>
      <c r="D58" s="143"/>
      <c r="E58" s="144"/>
      <c r="F58" s="144"/>
      <c r="G58" s="145"/>
      <c r="H58" s="143"/>
      <c r="I58" s="144"/>
      <c r="J58" s="144">
        <v>356</v>
      </c>
      <c r="K58" s="145">
        <v>9907</v>
      </c>
      <c r="L58" s="143"/>
      <c r="M58" s="144"/>
      <c r="N58" s="144">
        <v>200</v>
      </c>
      <c r="O58" s="145">
        <v>13274</v>
      </c>
    </row>
    <row r="59" spans="2:15" ht="11.25" customHeight="1">
      <c r="B59" s="268"/>
      <c r="C59" s="28" t="s">
        <v>65</v>
      </c>
      <c r="D59" s="143"/>
      <c r="E59" s="144"/>
      <c r="F59" s="144"/>
      <c r="G59" s="145"/>
      <c r="H59" s="143">
        <v>0</v>
      </c>
      <c r="I59" s="144">
        <v>0</v>
      </c>
      <c r="J59" s="144">
        <v>0</v>
      </c>
      <c r="K59" s="145">
        <v>0</v>
      </c>
      <c r="L59" s="143"/>
      <c r="M59" s="144"/>
      <c r="N59" s="144"/>
      <c r="O59" s="145"/>
    </row>
    <row r="60" spans="2:15" ht="11.25" customHeight="1">
      <c r="B60" s="268"/>
      <c r="C60" s="28" t="s">
        <v>66</v>
      </c>
      <c r="D60" s="143"/>
      <c r="E60" s="144"/>
      <c r="F60" s="144"/>
      <c r="G60" s="145"/>
      <c r="H60" s="143"/>
      <c r="I60" s="144"/>
      <c r="J60" s="144"/>
      <c r="K60" s="145"/>
      <c r="L60" s="143"/>
      <c r="M60" s="144"/>
      <c r="N60" s="255">
        <v>4</v>
      </c>
      <c r="O60" s="241">
        <v>6263</v>
      </c>
    </row>
    <row r="61" spans="2:15" ht="11.25" customHeight="1">
      <c r="B61" s="268"/>
      <c r="C61" s="28" t="s">
        <v>67</v>
      </c>
      <c r="D61" s="143">
        <v>12</v>
      </c>
      <c r="E61" s="144">
        <v>160</v>
      </c>
      <c r="F61" s="144">
        <v>3</v>
      </c>
      <c r="G61" s="145">
        <v>84</v>
      </c>
      <c r="H61" s="143">
        <v>2</v>
      </c>
      <c r="I61" s="144">
        <v>37</v>
      </c>
      <c r="J61" s="144"/>
      <c r="K61" s="145"/>
      <c r="L61" s="143">
        <v>1</v>
      </c>
      <c r="M61" s="144">
        <v>12</v>
      </c>
      <c r="N61" s="144">
        <v>1</v>
      </c>
      <c r="O61" s="145">
        <v>220</v>
      </c>
    </row>
    <row r="62" spans="2:15" ht="11.25" customHeight="1">
      <c r="B62" s="268"/>
      <c r="C62" s="28" t="s">
        <v>68</v>
      </c>
      <c r="D62" s="143">
        <v>13</v>
      </c>
      <c r="E62" s="144">
        <v>315</v>
      </c>
      <c r="F62" s="144">
        <v>19</v>
      </c>
      <c r="G62" s="145">
        <v>528</v>
      </c>
      <c r="H62" s="143"/>
      <c r="I62" s="144"/>
      <c r="J62" s="144"/>
      <c r="K62" s="145"/>
      <c r="L62" s="143"/>
      <c r="M62" s="144"/>
      <c r="N62" s="144"/>
      <c r="O62" s="145"/>
    </row>
    <row r="63" spans="2:15" ht="11.25" customHeight="1">
      <c r="B63" s="268"/>
      <c r="C63" s="28" t="s">
        <v>69</v>
      </c>
      <c r="D63" s="143"/>
      <c r="E63" s="144"/>
      <c r="F63" s="144"/>
      <c r="G63" s="145"/>
      <c r="H63" s="143"/>
      <c r="I63" s="144"/>
      <c r="J63" s="144">
        <f t="shared" ref="J63:K63" si="0">SUM(J64:J68)</f>
        <v>0</v>
      </c>
      <c r="K63" s="145">
        <f t="shared" si="0"/>
        <v>0</v>
      </c>
      <c r="L63" s="143"/>
      <c r="M63" s="144"/>
      <c r="N63" s="144"/>
      <c r="O63" s="145"/>
    </row>
    <row r="64" spans="2:15" ht="11.25" customHeight="1">
      <c r="B64" s="268"/>
      <c r="C64" s="28" t="s">
        <v>70</v>
      </c>
      <c r="D64" s="143">
        <v>12</v>
      </c>
      <c r="E64" s="144">
        <v>535</v>
      </c>
      <c r="F64" s="144">
        <v>1</v>
      </c>
      <c r="G64" s="145">
        <v>14</v>
      </c>
      <c r="H64" s="143">
        <v>1</v>
      </c>
      <c r="I64" s="144">
        <v>21</v>
      </c>
      <c r="J64" s="144"/>
      <c r="K64" s="145"/>
      <c r="L64" s="143">
        <v>2</v>
      </c>
      <c r="M64" s="144">
        <v>89</v>
      </c>
      <c r="N64" s="144">
        <v>2</v>
      </c>
      <c r="O64" s="145">
        <v>143</v>
      </c>
    </row>
    <row r="65" spans="2:15" ht="11.25" customHeight="1">
      <c r="B65" s="268"/>
      <c r="C65" s="37" t="s">
        <v>71</v>
      </c>
      <c r="D65" s="143"/>
      <c r="E65" s="144"/>
      <c r="F65" s="144"/>
      <c r="G65" s="145"/>
      <c r="H65" s="143"/>
      <c r="I65" s="144"/>
      <c r="J65" s="144"/>
      <c r="K65" s="145"/>
      <c r="L65" s="143"/>
      <c r="M65" s="144"/>
      <c r="N65" s="144"/>
      <c r="O65" s="145"/>
    </row>
    <row r="66" spans="2:15" ht="11.25" customHeight="1">
      <c r="B66" s="268"/>
      <c r="C66" s="28" t="s">
        <v>72</v>
      </c>
      <c r="D66" s="143"/>
      <c r="E66" s="144"/>
      <c r="F66" s="144"/>
      <c r="G66" s="145"/>
      <c r="H66" s="143"/>
      <c r="I66" s="144"/>
      <c r="J66" s="144"/>
      <c r="K66" s="145"/>
      <c r="L66" s="143"/>
      <c r="M66" s="144"/>
      <c r="N66" s="144"/>
      <c r="O66" s="145"/>
    </row>
    <row r="67" spans="2:15" ht="11.25" customHeight="1">
      <c r="B67" s="268"/>
      <c r="C67" s="28" t="s">
        <v>73</v>
      </c>
      <c r="D67" s="143">
        <v>4</v>
      </c>
      <c r="E67" s="144">
        <v>54</v>
      </c>
      <c r="F67" s="144"/>
      <c r="G67" s="145"/>
      <c r="H67" s="143">
        <v>1</v>
      </c>
      <c r="I67" s="144">
        <v>64</v>
      </c>
      <c r="J67" s="144"/>
      <c r="K67" s="145"/>
      <c r="L67" s="143"/>
      <c r="M67" s="144"/>
      <c r="N67" s="144">
        <v>1</v>
      </c>
      <c r="O67" s="145">
        <v>1854</v>
      </c>
    </row>
    <row r="68" spans="2:15" ht="11.25" customHeight="1">
      <c r="B68" s="269"/>
      <c r="C68" s="54" t="s">
        <v>74</v>
      </c>
      <c r="D68" s="163"/>
      <c r="E68" s="178"/>
      <c r="F68" s="178"/>
      <c r="G68" s="179"/>
      <c r="H68" s="163"/>
      <c r="I68" s="178"/>
      <c r="J68" s="178"/>
      <c r="K68" s="179"/>
      <c r="L68" s="163">
        <v>1</v>
      </c>
      <c r="M68" s="178">
        <v>267</v>
      </c>
      <c r="N68" s="178">
        <v>3</v>
      </c>
      <c r="O68" s="179">
        <v>916</v>
      </c>
    </row>
    <row r="69" spans="2:15" ht="11.25" customHeight="1">
      <c r="B69" s="265" t="s">
        <v>75</v>
      </c>
      <c r="C69" s="273"/>
      <c r="D69" s="5">
        <f>SUM(D6:D68)</f>
        <v>2349</v>
      </c>
      <c r="E69" s="6">
        <f t="shared" ref="E69:O69" si="1">SUM(E6:E68)</f>
        <v>73123</v>
      </c>
      <c r="F69" s="6">
        <f t="shared" si="1"/>
        <v>1539</v>
      </c>
      <c r="G69" s="7">
        <f t="shared" si="1"/>
        <v>84427</v>
      </c>
      <c r="H69" s="5">
        <f t="shared" si="1"/>
        <v>2016</v>
      </c>
      <c r="I69" s="6">
        <f t="shared" si="1"/>
        <v>29401</v>
      </c>
      <c r="J69" s="6">
        <f t="shared" si="1"/>
        <v>1243</v>
      </c>
      <c r="K69" s="7">
        <f t="shared" si="1"/>
        <v>34127</v>
      </c>
      <c r="L69" s="5">
        <f t="shared" si="1"/>
        <v>1115</v>
      </c>
      <c r="M69" s="6">
        <f t="shared" si="1"/>
        <v>101798</v>
      </c>
      <c r="N69" s="6">
        <f t="shared" si="1"/>
        <v>1406</v>
      </c>
      <c r="O69" s="7">
        <f t="shared" si="1"/>
        <v>114847</v>
      </c>
    </row>
    <row r="70" spans="2:15" ht="6" customHeight="1"/>
  </sheetData>
  <autoFilter ref="B5:P69" xr:uid="{00000000-0009-0000-0000-000002000000}">
    <filterColumn colId="0" showButton="0"/>
  </autoFilter>
  <mergeCells count="16">
    <mergeCell ref="N4:O4"/>
    <mergeCell ref="D3:G3"/>
    <mergeCell ref="H3:K3"/>
    <mergeCell ref="L3:O3"/>
    <mergeCell ref="B7:B19"/>
    <mergeCell ref="F4:G4"/>
    <mergeCell ref="H4:I4"/>
    <mergeCell ref="J4:K4"/>
    <mergeCell ref="L4:M4"/>
    <mergeCell ref="B20:B41"/>
    <mergeCell ref="B42:B53"/>
    <mergeCell ref="B54:B68"/>
    <mergeCell ref="B69:C69"/>
    <mergeCell ref="D4:E4"/>
    <mergeCell ref="B3:C5"/>
    <mergeCell ref="B6:C6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O69"/>
  <sheetViews>
    <sheetView showZeros="0" view="pageBreakPreview" zoomScale="145" zoomScaleNormal="100" zoomScaleSheetLayoutView="145" workbookViewId="0">
      <pane xSplit="3" ySplit="4" topLeftCell="D5" activePane="bottomRight" state="frozen"/>
      <selection activeCell="C73" sqref="C73"/>
      <selection pane="topRight" activeCell="C73" sqref="C73"/>
      <selection pane="bottomLeft" activeCell="C73" sqref="C73"/>
      <selection pane="bottomRight" activeCell="C73" sqref="C73"/>
    </sheetView>
  </sheetViews>
  <sheetFormatPr defaultColWidth="9" defaultRowHeight="13.5"/>
  <cols>
    <col min="1" max="1" width="1" style="4" customWidth="1"/>
    <col min="2" max="2" width="2.75" style="4" customWidth="1"/>
    <col min="3" max="3" width="8.375" style="4" customWidth="1"/>
    <col min="4" max="14" width="6.875" style="4" customWidth="1"/>
    <col min="15" max="15" width="1" style="4" customWidth="1"/>
    <col min="16" max="16384" width="9" style="4"/>
  </cols>
  <sheetData>
    <row r="1" spans="2:14" ht="6" customHeight="1"/>
    <row r="2" spans="2:14">
      <c r="B2" s="1" t="s">
        <v>108</v>
      </c>
    </row>
    <row r="3" spans="2:14" ht="11.25" customHeight="1">
      <c r="B3" s="260"/>
      <c r="C3" s="274"/>
      <c r="D3" s="256" t="s">
        <v>83</v>
      </c>
      <c r="E3" s="258"/>
      <c r="F3" s="256" t="s">
        <v>84</v>
      </c>
      <c r="G3" s="258"/>
      <c r="H3" s="256" t="s">
        <v>85</v>
      </c>
      <c r="I3" s="258"/>
      <c r="J3" s="256" t="s">
        <v>86</v>
      </c>
      <c r="K3" s="258"/>
      <c r="L3" s="256" t="s">
        <v>87</v>
      </c>
      <c r="M3" s="258"/>
      <c r="N3" s="9" t="s">
        <v>91</v>
      </c>
    </row>
    <row r="4" spans="2:14" ht="11.25" customHeight="1">
      <c r="B4" s="262"/>
      <c r="C4" s="277"/>
      <c r="D4" s="246" t="s">
        <v>88</v>
      </c>
      <c r="E4" s="248" t="s">
        <v>89</v>
      </c>
      <c r="F4" s="246" t="s">
        <v>88</v>
      </c>
      <c r="G4" s="248" t="s">
        <v>89</v>
      </c>
      <c r="H4" s="246" t="s">
        <v>88</v>
      </c>
      <c r="I4" s="248" t="s">
        <v>89</v>
      </c>
      <c r="J4" s="246" t="s">
        <v>88</v>
      </c>
      <c r="K4" s="248" t="s">
        <v>89</v>
      </c>
      <c r="L4" s="246" t="s">
        <v>88</v>
      </c>
      <c r="M4" s="248" t="s">
        <v>89</v>
      </c>
      <c r="N4" s="10" t="s">
        <v>90</v>
      </c>
    </row>
    <row r="5" spans="2:14" ht="11.25" customHeight="1">
      <c r="B5" s="259" t="s">
        <v>8</v>
      </c>
      <c r="C5" s="278"/>
      <c r="D5" s="181">
        <v>12560</v>
      </c>
      <c r="E5" s="183">
        <v>159073</v>
      </c>
      <c r="F5" s="181">
        <v>24514</v>
      </c>
      <c r="G5" s="183">
        <v>193357</v>
      </c>
      <c r="H5" s="181">
        <v>96986</v>
      </c>
      <c r="I5" s="183">
        <v>786502</v>
      </c>
      <c r="J5" s="181">
        <v>27263</v>
      </c>
      <c r="K5" s="183">
        <v>236882</v>
      </c>
      <c r="L5" s="181">
        <v>55695</v>
      </c>
      <c r="M5" s="183">
        <v>441164</v>
      </c>
      <c r="N5" s="209"/>
    </row>
    <row r="6" spans="2:14" ht="11.25" customHeight="1">
      <c r="B6" s="264" t="s">
        <v>9</v>
      </c>
      <c r="C6" s="23" t="s">
        <v>10</v>
      </c>
      <c r="D6" s="139">
        <v>493</v>
      </c>
      <c r="E6" s="141">
        <v>8202</v>
      </c>
      <c r="F6" s="139">
        <v>168</v>
      </c>
      <c r="G6" s="141">
        <v>1207</v>
      </c>
      <c r="H6" s="139">
        <v>0</v>
      </c>
      <c r="I6" s="141">
        <v>0</v>
      </c>
      <c r="J6" s="139">
        <v>389</v>
      </c>
      <c r="K6" s="141">
        <v>5792</v>
      </c>
      <c r="L6" s="139">
        <v>105237</v>
      </c>
      <c r="M6" s="141">
        <v>1191911</v>
      </c>
      <c r="N6" s="211"/>
    </row>
    <row r="7" spans="2:14" ht="11.25" customHeight="1">
      <c r="B7" s="264"/>
      <c r="C7" s="28" t="s">
        <v>11</v>
      </c>
      <c r="D7" s="143">
        <v>3974</v>
      </c>
      <c r="E7" s="145">
        <v>46730</v>
      </c>
      <c r="F7" s="143">
        <v>6055</v>
      </c>
      <c r="G7" s="145">
        <v>40948</v>
      </c>
      <c r="H7" s="143">
        <v>10027</v>
      </c>
      <c r="I7" s="145">
        <v>101932</v>
      </c>
      <c r="J7" s="143">
        <v>1891</v>
      </c>
      <c r="K7" s="145">
        <v>19961</v>
      </c>
      <c r="L7" s="143">
        <v>1534</v>
      </c>
      <c r="M7" s="145">
        <v>16619</v>
      </c>
      <c r="N7" s="207">
        <v>15342</v>
      </c>
    </row>
    <row r="8" spans="2:14" ht="11.25" customHeight="1">
      <c r="B8" s="264"/>
      <c r="C8" s="28" t="s">
        <v>12</v>
      </c>
      <c r="D8" s="143">
        <v>820</v>
      </c>
      <c r="E8" s="145">
        <v>11855</v>
      </c>
      <c r="F8" s="143">
        <v>629</v>
      </c>
      <c r="G8" s="145">
        <v>5442</v>
      </c>
      <c r="H8" s="143">
        <v>13571</v>
      </c>
      <c r="I8" s="145">
        <v>123853</v>
      </c>
      <c r="J8" s="143">
        <v>84</v>
      </c>
      <c r="K8" s="145">
        <v>1615</v>
      </c>
      <c r="L8" s="143">
        <v>1258</v>
      </c>
      <c r="M8" s="145">
        <v>17465</v>
      </c>
      <c r="N8" s="207">
        <v>2332</v>
      </c>
    </row>
    <row r="9" spans="2:14" ht="11.25" customHeight="1">
      <c r="B9" s="264"/>
      <c r="C9" s="28" t="s">
        <v>13</v>
      </c>
      <c r="D9" s="173">
        <v>3874</v>
      </c>
      <c r="E9" s="175">
        <v>55085</v>
      </c>
      <c r="F9" s="173">
        <v>6062</v>
      </c>
      <c r="G9" s="175">
        <v>80782</v>
      </c>
      <c r="H9" s="173">
        <v>9997</v>
      </c>
      <c r="I9" s="175">
        <v>147115</v>
      </c>
      <c r="J9" s="173">
        <v>3877</v>
      </c>
      <c r="K9" s="175">
        <v>52179</v>
      </c>
      <c r="L9" s="173">
        <v>2410</v>
      </c>
      <c r="M9" s="175">
        <v>50584</v>
      </c>
      <c r="N9" s="212">
        <v>13024</v>
      </c>
    </row>
    <row r="10" spans="2:14" ht="11.25" customHeight="1">
      <c r="B10" s="264"/>
      <c r="C10" s="37" t="s">
        <v>14</v>
      </c>
      <c r="D10" s="148">
        <v>1597</v>
      </c>
      <c r="E10" s="150">
        <v>20350</v>
      </c>
      <c r="F10" s="148">
        <v>1567</v>
      </c>
      <c r="G10" s="150">
        <v>14414</v>
      </c>
      <c r="H10" s="148">
        <v>6659</v>
      </c>
      <c r="I10" s="150">
        <v>64921</v>
      </c>
      <c r="J10" s="148">
        <v>1043</v>
      </c>
      <c r="K10" s="150">
        <v>8722</v>
      </c>
      <c r="L10" s="148">
        <v>1127</v>
      </c>
      <c r="M10" s="150">
        <v>12513</v>
      </c>
      <c r="N10" s="213">
        <v>0</v>
      </c>
    </row>
    <row r="11" spans="2:14" ht="11.25" customHeight="1">
      <c r="B11" s="264"/>
      <c r="C11" s="28" t="s">
        <v>15</v>
      </c>
      <c r="D11" s="146"/>
      <c r="E11" s="185"/>
      <c r="F11" s="146"/>
      <c r="G11" s="185"/>
      <c r="H11" s="146"/>
      <c r="I11" s="185">
        <v>108875</v>
      </c>
      <c r="J11" s="146"/>
      <c r="K11" s="185"/>
      <c r="L11" s="146"/>
      <c r="M11" s="185"/>
      <c r="N11" s="223"/>
    </row>
    <row r="12" spans="2:14" ht="11.25" customHeight="1">
      <c r="B12" s="264"/>
      <c r="C12" s="37" t="s">
        <v>16</v>
      </c>
      <c r="D12" s="152">
        <v>2184</v>
      </c>
      <c r="E12" s="154">
        <v>28620</v>
      </c>
      <c r="F12" s="152">
        <v>194</v>
      </c>
      <c r="G12" s="154">
        <v>2358</v>
      </c>
      <c r="H12" s="152">
        <v>10739</v>
      </c>
      <c r="I12" s="154">
        <v>139424</v>
      </c>
      <c r="J12" s="152">
        <v>4366</v>
      </c>
      <c r="K12" s="154">
        <v>56530</v>
      </c>
      <c r="L12" s="152">
        <v>728</v>
      </c>
      <c r="M12" s="154">
        <v>10101</v>
      </c>
      <c r="N12" s="215">
        <v>310</v>
      </c>
    </row>
    <row r="13" spans="2:14" ht="11.25" customHeight="1">
      <c r="B13" s="264"/>
      <c r="C13" s="28" t="s">
        <v>17</v>
      </c>
      <c r="D13" s="143">
        <v>1029</v>
      </c>
      <c r="E13" s="145">
        <v>10707</v>
      </c>
      <c r="F13" s="143">
        <v>29</v>
      </c>
      <c r="G13" s="145">
        <v>381</v>
      </c>
      <c r="H13" s="143">
        <v>3615</v>
      </c>
      <c r="I13" s="145">
        <v>32838</v>
      </c>
      <c r="J13" s="143">
        <v>1</v>
      </c>
      <c r="K13" s="145">
        <v>10</v>
      </c>
      <c r="L13" s="143">
        <v>406</v>
      </c>
      <c r="M13" s="145">
        <v>5223</v>
      </c>
      <c r="N13" s="207">
        <v>57</v>
      </c>
    </row>
    <row r="14" spans="2:14" ht="11.25" customHeight="1">
      <c r="B14" s="264"/>
      <c r="C14" s="28" t="s">
        <v>18</v>
      </c>
      <c r="D14" s="152">
        <v>919</v>
      </c>
      <c r="E14" s="154">
        <v>9830</v>
      </c>
      <c r="F14" s="152">
        <v>1070</v>
      </c>
      <c r="G14" s="154">
        <v>11446</v>
      </c>
      <c r="H14" s="152">
        <v>9341</v>
      </c>
      <c r="I14" s="154">
        <v>99918</v>
      </c>
      <c r="J14" s="152">
        <v>906</v>
      </c>
      <c r="K14" s="154">
        <v>9696</v>
      </c>
      <c r="L14" s="152">
        <v>352</v>
      </c>
      <c r="M14" s="154">
        <v>3770</v>
      </c>
      <c r="N14" s="215">
        <v>4196</v>
      </c>
    </row>
    <row r="15" spans="2:14" ht="11.25" customHeight="1">
      <c r="B15" s="264"/>
      <c r="C15" s="28" t="s">
        <v>19</v>
      </c>
      <c r="D15" s="155">
        <v>1805</v>
      </c>
      <c r="E15" s="157">
        <v>19953</v>
      </c>
      <c r="F15" s="155">
        <v>5372</v>
      </c>
      <c r="G15" s="157">
        <v>42482</v>
      </c>
      <c r="H15" s="155">
        <v>6733</v>
      </c>
      <c r="I15" s="157">
        <v>56552</v>
      </c>
      <c r="J15" s="155">
        <v>935</v>
      </c>
      <c r="K15" s="157">
        <v>6591</v>
      </c>
      <c r="L15" s="155">
        <v>1799</v>
      </c>
      <c r="M15" s="157">
        <v>25133</v>
      </c>
      <c r="N15" s="217">
        <v>8695</v>
      </c>
    </row>
    <row r="16" spans="2:14" ht="11.25" customHeight="1">
      <c r="B16" s="264"/>
      <c r="C16" s="28" t="s">
        <v>20</v>
      </c>
      <c r="D16" s="143">
        <v>256</v>
      </c>
      <c r="E16" s="145">
        <v>4031</v>
      </c>
      <c r="F16" s="143">
        <v>59</v>
      </c>
      <c r="G16" s="145">
        <v>512</v>
      </c>
      <c r="H16" s="143">
        <v>4573</v>
      </c>
      <c r="I16" s="145">
        <v>46280</v>
      </c>
      <c r="J16" s="143">
        <v>9</v>
      </c>
      <c r="K16" s="145">
        <v>60</v>
      </c>
      <c r="L16" s="143">
        <v>420</v>
      </c>
      <c r="M16" s="145">
        <v>12446</v>
      </c>
      <c r="N16" s="207">
        <v>97</v>
      </c>
    </row>
    <row r="17" spans="2:15" ht="11.25" customHeight="1">
      <c r="B17" s="264"/>
      <c r="C17" s="28" t="s">
        <v>21</v>
      </c>
      <c r="D17" s="143">
        <v>1375</v>
      </c>
      <c r="E17" s="145">
        <v>17950</v>
      </c>
      <c r="F17" s="143">
        <v>3652</v>
      </c>
      <c r="G17" s="145">
        <v>28993</v>
      </c>
      <c r="H17" s="143">
        <v>8809</v>
      </c>
      <c r="I17" s="145">
        <v>81919</v>
      </c>
      <c r="J17" s="143">
        <v>4870</v>
      </c>
      <c r="K17" s="145">
        <v>50335</v>
      </c>
      <c r="L17" s="143">
        <v>3582</v>
      </c>
      <c r="M17" s="145">
        <v>61199</v>
      </c>
      <c r="N17" s="207">
        <v>0</v>
      </c>
    </row>
    <row r="18" spans="2:15" ht="11.25" customHeight="1">
      <c r="B18" s="264"/>
      <c r="C18" s="54" t="s">
        <v>22</v>
      </c>
      <c r="D18" s="163"/>
      <c r="E18" s="179"/>
      <c r="F18" s="163"/>
      <c r="G18" s="179"/>
      <c r="H18" s="163"/>
      <c r="I18" s="179"/>
      <c r="J18" s="163"/>
      <c r="K18" s="179"/>
      <c r="L18" s="163"/>
      <c r="M18" s="179"/>
      <c r="N18" s="227"/>
      <c r="O18" s="104"/>
    </row>
    <row r="19" spans="2:15" ht="11.25" customHeight="1">
      <c r="B19" s="267" t="s">
        <v>23</v>
      </c>
      <c r="C19" s="23" t="s">
        <v>24</v>
      </c>
      <c r="D19" s="139">
        <v>1488</v>
      </c>
      <c r="E19" s="141">
        <v>25702</v>
      </c>
      <c r="F19" s="139">
        <v>5815</v>
      </c>
      <c r="G19" s="141">
        <v>67737</v>
      </c>
      <c r="H19" s="139">
        <v>27129</v>
      </c>
      <c r="I19" s="141">
        <v>421375</v>
      </c>
      <c r="J19" s="139">
        <v>2739</v>
      </c>
      <c r="K19" s="141">
        <v>47759</v>
      </c>
      <c r="L19" s="139">
        <v>8271</v>
      </c>
      <c r="M19" s="141">
        <v>124658</v>
      </c>
      <c r="N19" s="211">
        <v>256</v>
      </c>
    </row>
    <row r="20" spans="2:15" ht="11.25" customHeight="1">
      <c r="B20" s="268"/>
      <c r="C20" s="28" t="s">
        <v>25</v>
      </c>
      <c r="D20" s="146">
        <v>1438</v>
      </c>
      <c r="E20" s="185">
        <v>25166</v>
      </c>
      <c r="F20" s="146">
        <v>1517</v>
      </c>
      <c r="G20" s="185">
        <v>27699</v>
      </c>
      <c r="H20" s="146">
        <v>13647</v>
      </c>
      <c r="I20" s="185">
        <v>307571</v>
      </c>
      <c r="J20" s="146">
        <v>2575</v>
      </c>
      <c r="K20" s="185">
        <v>58839</v>
      </c>
      <c r="L20" s="146">
        <v>6892</v>
      </c>
      <c r="M20" s="185">
        <v>76220</v>
      </c>
      <c r="N20" s="223">
        <v>88</v>
      </c>
    </row>
    <row r="21" spans="2:15" ht="11.25" customHeight="1">
      <c r="B21" s="268"/>
      <c r="C21" s="37" t="s">
        <v>26</v>
      </c>
      <c r="D21" s="190">
        <v>9</v>
      </c>
      <c r="E21" s="109">
        <v>100</v>
      </c>
      <c r="F21" s="190">
        <v>195</v>
      </c>
      <c r="G21" s="109">
        <v>1312</v>
      </c>
      <c r="H21" s="190">
        <v>191</v>
      </c>
      <c r="I21" s="109">
        <v>1366</v>
      </c>
      <c r="J21" s="190"/>
      <c r="K21" s="109"/>
      <c r="L21" s="190">
        <v>1262</v>
      </c>
      <c r="M21" s="109">
        <v>8699</v>
      </c>
      <c r="N21" s="215"/>
    </row>
    <row r="22" spans="2:15" ht="11.25" customHeight="1">
      <c r="B22" s="268"/>
      <c r="C22" s="28" t="s">
        <v>27</v>
      </c>
      <c r="D22" s="143"/>
      <c r="E22" s="145"/>
      <c r="F22" s="143"/>
      <c r="G22" s="145"/>
      <c r="H22" s="143"/>
      <c r="I22" s="145"/>
      <c r="J22" s="143"/>
      <c r="K22" s="145"/>
      <c r="L22" s="143"/>
      <c r="M22" s="145"/>
      <c r="N22" s="207"/>
    </row>
    <row r="23" spans="2:15" ht="11.25" customHeight="1">
      <c r="B23" s="268"/>
      <c r="C23" s="28" t="s">
        <v>28</v>
      </c>
      <c r="D23" s="143">
        <v>259</v>
      </c>
      <c r="E23" s="145">
        <v>8145</v>
      </c>
      <c r="F23" s="143">
        <v>107</v>
      </c>
      <c r="G23" s="145">
        <v>3515</v>
      </c>
      <c r="H23" s="143">
        <v>8394</v>
      </c>
      <c r="I23" s="145">
        <v>101014</v>
      </c>
      <c r="J23" s="143">
        <v>75</v>
      </c>
      <c r="K23" s="145">
        <v>8878</v>
      </c>
      <c r="L23" s="143">
        <v>10173</v>
      </c>
      <c r="M23" s="145">
        <v>134906</v>
      </c>
      <c r="N23" s="207">
        <v>589</v>
      </c>
    </row>
    <row r="24" spans="2:15" ht="11.25" customHeight="1">
      <c r="B24" s="268"/>
      <c r="C24" s="28" t="s">
        <v>29</v>
      </c>
      <c r="D24" s="143">
        <v>13127</v>
      </c>
      <c r="E24" s="145">
        <v>193043</v>
      </c>
      <c r="F24" s="143">
        <v>7579</v>
      </c>
      <c r="G24" s="145">
        <v>75441</v>
      </c>
      <c r="H24" s="143">
        <v>83619</v>
      </c>
      <c r="I24" s="145">
        <v>741490</v>
      </c>
      <c r="J24" s="143">
        <v>1440</v>
      </c>
      <c r="K24" s="145">
        <v>12930</v>
      </c>
      <c r="L24" s="143">
        <v>15241</v>
      </c>
      <c r="M24" s="145">
        <v>221726</v>
      </c>
      <c r="N24" s="207">
        <v>2520</v>
      </c>
    </row>
    <row r="25" spans="2:15" ht="11.25" customHeight="1">
      <c r="B25" s="268"/>
      <c r="C25" s="28" t="s">
        <v>30</v>
      </c>
      <c r="D25" s="143">
        <v>427</v>
      </c>
      <c r="E25" s="145">
        <v>9198</v>
      </c>
      <c r="F25" s="143">
        <v>402</v>
      </c>
      <c r="G25" s="145">
        <v>4206</v>
      </c>
      <c r="H25" s="143">
        <v>6826</v>
      </c>
      <c r="I25" s="145">
        <v>67438</v>
      </c>
      <c r="J25" s="143">
        <v>401</v>
      </c>
      <c r="K25" s="145">
        <v>16283</v>
      </c>
      <c r="L25" s="143">
        <v>1413</v>
      </c>
      <c r="M25" s="145">
        <v>16927</v>
      </c>
      <c r="N25" s="207">
        <v>144</v>
      </c>
    </row>
    <row r="26" spans="2:15" ht="11.25" customHeight="1">
      <c r="B26" s="268"/>
      <c r="C26" s="28" t="s">
        <v>31</v>
      </c>
      <c r="D26" s="143">
        <v>752</v>
      </c>
      <c r="E26" s="145">
        <v>34442</v>
      </c>
      <c r="F26" s="143">
        <v>758</v>
      </c>
      <c r="G26" s="145">
        <v>20390</v>
      </c>
      <c r="H26" s="143">
        <v>4178</v>
      </c>
      <c r="I26" s="145">
        <v>113757</v>
      </c>
      <c r="J26" s="143">
        <v>305</v>
      </c>
      <c r="K26" s="145">
        <v>10391</v>
      </c>
      <c r="L26" s="143">
        <v>415</v>
      </c>
      <c r="M26" s="145">
        <v>14817</v>
      </c>
      <c r="N26" s="207">
        <v>571</v>
      </c>
    </row>
    <row r="27" spans="2:15" ht="11.25" customHeight="1">
      <c r="B27" s="268"/>
      <c r="C27" s="28" t="s">
        <v>32</v>
      </c>
      <c r="D27" s="143"/>
      <c r="E27" s="145"/>
      <c r="F27" s="143"/>
      <c r="G27" s="145"/>
      <c r="H27" s="143"/>
      <c r="I27" s="145"/>
      <c r="J27" s="143"/>
      <c r="K27" s="145"/>
      <c r="L27" s="143"/>
      <c r="M27" s="145"/>
      <c r="N27" s="207"/>
    </row>
    <row r="28" spans="2:15" ht="11.25" customHeight="1">
      <c r="B28" s="268"/>
      <c r="C28" s="28" t="s">
        <v>33</v>
      </c>
      <c r="D28" s="143">
        <v>465</v>
      </c>
      <c r="E28" s="145">
        <v>4121</v>
      </c>
      <c r="F28" s="143">
        <v>317</v>
      </c>
      <c r="G28" s="145">
        <v>2285</v>
      </c>
      <c r="H28" s="143">
        <v>7216</v>
      </c>
      <c r="I28" s="145">
        <v>62056</v>
      </c>
      <c r="J28" s="143">
        <v>24</v>
      </c>
      <c r="K28" s="145">
        <v>362</v>
      </c>
      <c r="L28" s="143">
        <v>299</v>
      </c>
      <c r="M28" s="145">
        <v>3476</v>
      </c>
      <c r="N28" s="207"/>
    </row>
    <row r="29" spans="2:15" ht="11.25" customHeight="1">
      <c r="B29" s="268"/>
      <c r="C29" s="28" t="s">
        <v>34</v>
      </c>
      <c r="D29" s="143">
        <v>187</v>
      </c>
      <c r="E29" s="145">
        <v>3881</v>
      </c>
      <c r="F29" s="143">
        <v>1791</v>
      </c>
      <c r="G29" s="145">
        <v>21780</v>
      </c>
      <c r="H29" s="143">
        <v>4553</v>
      </c>
      <c r="I29" s="145">
        <v>52326</v>
      </c>
      <c r="J29" s="143">
        <v>1420</v>
      </c>
      <c r="K29" s="145">
        <v>18079</v>
      </c>
      <c r="L29" s="143">
        <v>1196</v>
      </c>
      <c r="M29" s="145">
        <v>15863</v>
      </c>
      <c r="N29" s="207">
        <v>997</v>
      </c>
    </row>
    <row r="30" spans="2:15" ht="11.25" customHeight="1">
      <c r="B30" s="268"/>
      <c r="C30" s="28" t="s">
        <v>35</v>
      </c>
      <c r="D30" s="143">
        <v>154</v>
      </c>
      <c r="E30" s="145">
        <v>2486</v>
      </c>
      <c r="F30" s="143">
        <v>72</v>
      </c>
      <c r="G30" s="145">
        <v>555</v>
      </c>
      <c r="H30" s="143">
        <v>3184</v>
      </c>
      <c r="I30" s="145">
        <v>29335</v>
      </c>
      <c r="J30" s="143">
        <v>222</v>
      </c>
      <c r="K30" s="145">
        <v>2872</v>
      </c>
      <c r="L30" s="143">
        <v>3489</v>
      </c>
      <c r="M30" s="145">
        <v>39078</v>
      </c>
      <c r="N30" s="207">
        <v>334</v>
      </c>
    </row>
    <row r="31" spans="2:15" ht="11.25" customHeight="1">
      <c r="B31" s="268"/>
      <c r="C31" s="37" t="s">
        <v>36</v>
      </c>
      <c r="D31" s="192">
        <v>116</v>
      </c>
      <c r="E31" s="194">
        <v>995</v>
      </c>
      <c r="F31" s="192">
        <v>1020</v>
      </c>
      <c r="G31" s="194">
        <v>7243</v>
      </c>
      <c r="H31" s="192">
        <v>2116</v>
      </c>
      <c r="I31" s="194">
        <v>20509</v>
      </c>
      <c r="J31" s="192">
        <v>523</v>
      </c>
      <c r="K31" s="194">
        <v>5236</v>
      </c>
      <c r="L31" s="192">
        <v>721</v>
      </c>
      <c r="M31" s="194">
        <v>6297</v>
      </c>
      <c r="N31" s="224"/>
    </row>
    <row r="32" spans="2:15" ht="11.25" customHeight="1">
      <c r="B32" s="268"/>
      <c r="C32" s="28" t="s">
        <v>37</v>
      </c>
      <c r="D32" s="249">
        <v>47</v>
      </c>
      <c r="E32" s="167">
        <v>696</v>
      </c>
      <c r="F32" s="166">
        <v>747</v>
      </c>
      <c r="G32" s="250">
        <v>4579</v>
      </c>
      <c r="H32" s="249">
        <v>853</v>
      </c>
      <c r="I32" s="167">
        <v>7990</v>
      </c>
      <c r="J32" s="166">
        <v>441</v>
      </c>
      <c r="K32" s="250">
        <v>4329</v>
      </c>
      <c r="L32" s="249">
        <v>448</v>
      </c>
      <c r="M32" s="167">
        <v>4912</v>
      </c>
      <c r="N32" s="205">
        <v>171</v>
      </c>
    </row>
    <row r="33" spans="2:14" ht="11.25" customHeight="1">
      <c r="B33" s="268"/>
      <c r="C33" s="28" t="s">
        <v>38</v>
      </c>
      <c r="D33" s="143">
        <v>247</v>
      </c>
      <c r="E33" s="145">
        <v>2555</v>
      </c>
      <c r="F33" s="143">
        <v>723</v>
      </c>
      <c r="G33" s="145">
        <v>4838</v>
      </c>
      <c r="H33" s="143">
        <v>983</v>
      </c>
      <c r="I33" s="145">
        <v>11218</v>
      </c>
      <c r="J33" s="143"/>
      <c r="K33" s="145"/>
      <c r="L33" s="143">
        <v>28</v>
      </c>
      <c r="M33" s="145">
        <v>363</v>
      </c>
      <c r="N33" s="207">
        <v>0</v>
      </c>
    </row>
    <row r="34" spans="2:14" ht="11.25" customHeight="1">
      <c r="B34" s="268"/>
      <c r="C34" s="28" t="s">
        <v>39</v>
      </c>
      <c r="D34" s="143"/>
      <c r="E34" s="145"/>
      <c r="F34" s="143"/>
      <c r="G34" s="145"/>
      <c r="H34" s="143"/>
      <c r="I34" s="145"/>
      <c r="J34" s="143"/>
      <c r="K34" s="145"/>
      <c r="L34" s="143"/>
      <c r="M34" s="145"/>
      <c r="N34" s="207"/>
    </row>
    <row r="35" spans="2:14" ht="11.25" customHeight="1">
      <c r="B35" s="268"/>
      <c r="C35" s="28" t="s">
        <v>40</v>
      </c>
      <c r="D35" s="143">
        <v>12</v>
      </c>
      <c r="E35" s="145">
        <v>870</v>
      </c>
      <c r="F35" s="143">
        <v>3</v>
      </c>
      <c r="G35" s="145">
        <v>392</v>
      </c>
      <c r="H35" s="143">
        <v>192</v>
      </c>
      <c r="I35" s="145">
        <v>32920</v>
      </c>
      <c r="J35" s="143">
        <v>3</v>
      </c>
      <c r="K35" s="145">
        <v>176</v>
      </c>
      <c r="L35" s="143">
        <v>125</v>
      </c>
      <c r="M35" s="145">
        <v>16176</v>
      </c>
      <c r="N35" s="207">
        <v>457</v>
      </c>
    </row>
    <row r="36" spans="2:14" ht="11.25" customHeight="1">
      <c r="B36" s="268"/>
      <c r="C36" s="28" t="s">
        <v>41</v>
      </c>
      <c r="D36" s="143">
        <v>105</v>
      </c>
      <c r="E36" s="145">
        <v>2127</v>
      </c>
      <c r="F36" s="143">
        <v>314</v>
      </c>
      <c r="G36" s="145">
        <v>2422</v>
      </c>
      <c r="H36" s="143">
        <v>641</v>
      </c>
      <c r="I36" s="145">
        <v>7176</v>
      </c>
      <c r="J36" s="143">
        <v>186</v>
      </c>
      <c r="K36" s="145">
        <v>1491</v>
      </c>
      <c r="L36" s="143">
        <v>828</v>
      </c>
      <c r="M36" s="145">
        <v>8202</v>
      </c>
      <c r="N36" s="207">
        <v>93</v>
      </c>
    </row>
    <row r="37" spans="2:14" ht="11.25" customHeight="1">
      <c r="B37" s="268"/>
      <c r="C37" s="28" t="s">
        <v>42</v>
      </c>
      <c r="D37" s="143">
        <v>8</v>
      </c>
      <c r="E37" s="145">
        <v>1022</v>
      </c>
      <c r="F37" s="143">
        <v>2</v>
      </c>
      <c r="G37" s="145">
        <v>196</v>
      </c>
      <c r="H37" s="143">
        <v>32</v>
      </c>
      <c r="I37" s="145">
        <v>5331</v>
      </c>
      <c r="J37" s="143">
        <v>1</v>
      </c>
      <c r="K37" s="145">
        <v>154</v>
      </c>
      <c r="L37" s="143">
        <v>16</v>
      </c>
      <c r="M37" s="145">
        <v>3553</v>
      </c>
      <c r="N37" s="207"/>
    </row>
    <row r="38" spans="2:14" ht="11.25" customHeight="1">
      <c r="B38" s="268"/>
      <c r="C38" s="28" t="s">
        <v>43</v>
      </c>
      <c r="D38" s="143"/>
      <c r="E38" s="145"/>
      <c r="F38" s="143"/>
      <c r="G38" s="145"/>
      <c r="H38" s="143">
        <v>28</v>
      </c>
      <c r="I38" s="145">
        <v>4752</v>
      </c>
      <c r="J38" s="143"/>
      <c r="K38" s="145"/>
      <c r="L38" s="143">
        <v>14</v>
      </c>
      <c r="M38" s="145">
        <v>2135</v>
      </c>
      <c r="N38" s="207">
        <v>3</v>
      </c>
    </row>
    <row r="39" spans="2:14" ht="11.25" customHeight="1">
      <c r="B39" s="268"/>
      <c r="C39" s="28" t="s">
        <v>44</v>
      </c>
      <c r="D39" s="143">
        <v>109</v>
      </c>
      <c r="E39" s="145">
        <v>1085</v>
      </c>
      <c r="F39" s="143">
        <v>319</v>
      </c>
      <c r="G39" s="145">
        <v>3180</v>
      </c>
      <c r="H39" s="143">
        <v>826</v>
      </c>
      <c r="I39" s="145">
        <v>13125</v>
      </c>
      <c r="J39" s="143">
        <v>449</v>
      </c>
      <c r="K39" s="145">
        <v>5271</v>
      </c>
      <c r="L39" s="143">
        <v>1217</v>
      </c>
      <c r="M39" s="145">
        <v>14639</v>
      </c>
      <c r="N39" s="207">
        <v>414</v>
      </c>
    </row>
    <row r="40" spans="2:14" ht="11.25" customHeight="1">
      <c r="B40" s="269"/>
      <c r="C40" s="54" t="s">
        <v>45</v>
      </c>
      <c r="D40" s="159"/>
      <c r="E40" s="161"/>
      <c r="F40" s="159">
        <v>42</v>
      </c>
      <c r="G40" s="161">
        <v>255</v>
      </c>
      <c r="H40" s="159">
        <v>126</v>
      </c>
      <c r="I40" s="161">
        <v>1223</v>
      </c>
      <c r="J40" s="159"/>
      <c r="K40" s="161"/>
      <c r="L40" s="159">
        <v>59</v>
      </c>
      <c r="M40" s="161">
        <v>9580</v>
      </c>
      <c r="N40" s="218">
        <v>75</v>
      </c>
    </row>
    <row r="41" spans="2:14" ht="11.25" customHeight="1">
      <c r="B41" s="267" t="s">
        <v>46</v>
      </c>
      <c r="C41" s="23" t="s">
        <v>47</v>
      </c>
      <c r="D41" s="139">
        <v>889</v>
      </c>
      <c r="E41" s="141">
        <v>14180</v>
      </c>
      <c r="F41" s="139">
        <v>6543</v>
      </c>
      <c r="G41" s="141">
        <v>59171</v>
      </c>
      <c r="H41" s="139">
        <v>5642</v>
      </c>
      <c r="I41" s="141">
        <v>65995</v>
      </c>
      <c r="J41" s="139">
        <v>5572</v>
      </c>
      <c r="K41" s="141">
        <v>57089</v>
      </c>
      <c r="L41" s="139">
        <v>4259</v>
      </c>
      <c r="M41" s="141">
        <v>44320</v>
      </c>
      <c r="N41" s="211">
        <v>748</v>
      </c>
    </row>
    <row r="42" spans="2:14" ht="11.25" customHeight="1">
      <c r="B42" s="268"/>
      <c r="C42" s="37" t="s">
        <v>48</v>
      </c>
      <c r="D42" s="152">
        <v>304</v>
      </c>
      <c r="E42" s="154">
        <v>3510</v>
      </c>
      <c r="F42" s="152">
        <v>1240</v>
      </c>
      <c r="G42" s="154">
        <v>7751</v>
      </c>
      <c r="H42" s="152">
        <v>7082</v>
      </c>
      <c r="I42" s="154">
        <v>52401</v>
      </c>
      <c r="J42" s="152">
        <v>142</v>
      </c>
      <c r="K42" s="154">
        <v>2188</v>
      </c>
      <c r="L42" s="152">
        <v>2181</v>
      </c>
      <c r="M42" s="154">
        <v>23033</v>
      </c>
      <c r="N42" s="215">
        <v>0</v>
      </c>
    </row>
    <row r="43" spans="2:14" ht="11.25" customHeight="1">
      <c r="B43" s="268"/>
      <c r="C43" s="28" t="s">
        <v>49</v>
      </c>
      <c r="D43" s="143">
        <v>4009</v>
      </c>
      <c r="E43" s="145">
        <v>72958</v>
      </c>
      <c r="F43" s="143"/>
      <c r="G43" s="145"/>
      <c r="H43" s="143">
        <v>7248</v>
      </c>
      <c r="I43" s="145">
        <v>72897</v>
      </c>
      <c r="J43" s="143">
        <v>14495</v>
      </c>
      <c r="K43" s="145">
        <v>156524</v>
      </c>
      <c r="L43" s="143">
        <v>4732</v>
      </c>
      <c r="M43" s="145">
        <v>138880</v>
      </c>
      <c r="N43" s="207">
        <v>49610</v>
      </c>
    </row>
    <row r="44" spans="2:14" ht="11.25" customHeight="1">
      <c r="B44" s="268"/>
      <c r="C44" s="28" t="s">
        <v>50</v>
      </c>
      <c r="D44" s="143">
        <v>0</v>
      </c>
      <c r="E44" s="145">
        <v>0</v>
      </c>
      <c r="F44" s="143">
        <v>0</v>
      </c>
      <c r="G44" s="145">
        <v>0</v>
      </c>
      <c r="H44" s="143">
        <v>1867</v>
      </c>
      <c r="I44" s="145">
        <v>18306</v>
      </c>
      <c r="J44" s="143">
        <v>0</v>
      </c>
      <c r="K44" s="145">
        <v>0</v>
      </c>
      <c r="L44" s="143">
        <v>0</v>
      </c>
      <c r="M44" s="145">
        <v>0</v>
      </c>
      <c r="N44" s="207">
        <v>0</v>
      </c>
    </row>
    <row r="45" spans="2:14" ht="11.25" customHeight="1">
      <c r="B45" s="268"/>
      <c r="C45" s="28" t="s">
        <v>51</v>
      </c>
      <c r="D45" s="143">
        <v>12</v>
      </c>
      <c r="E45" s="145">
        <v>115</v>
      </c>
      <c r="F45" s="143"/>
      <c r="G45" s="145"/>
      <c r="H45" s="143">
        <v>250</v>
      </c>
      <c r="I45" s="145">
        <v>2444</v>
      </c>
      <c r="J45" s="143">
        <v>3</v>
      </c>
      <c r="K45" s="145">
        <v>26</v>
      </c>
      <c r="L45" s="143">
        <v>88</v>
      </c>
      <c r="M45" s="145">
        <v>1107</v>
      </c>
      <c r="N45" s="207"/>
    </row>
    <row r="46" spans="2:14" ht="11.25" customHeight="1">
      <c r="B46" s="268"/>
      <c r="C46" s="28" t="s">
        <v>52</v>
      </c>
      <c r="D46" s="143"/>
      <c r="E46" s="145"/>
      <c r="F46" s="143"/>
      <c r="G46" s="145"/>
      <c r="H46" s="143">
        <v>4785</v>
      </c>
      <c r="I46" s="145">
        <v>36145</v>
      </c>
      <c r="J46" s="143"/>
      <c r="K46" s="145"/>
      <c r="L46" s="143">
        <v>151</v>
      </c>
      <c r="M46" s="145">
        <v>1513</v>
      </c>
      <c r="N46" s="207"/>
    </row>
    <row r="47" spans="2:14" ht="11.25" customHeight="1">
      <c r="B47" s="268"/>
      <c r="C47" s="28" t="s">
        <v>53</v>
      </c>
      <c r="D47" s="143"/>
      <c r="E47" s="145"/>
      <c r="F47" s="143"/>
      <c r="G47" s="145"/>
      <c r="H47" s="143"/>
      <c r="I47" s="145"/>
      <c r="J47" s="143"/>
      <c r="K47" s="145"/>
      <c r="L47" s="143">
        <v>2570</v>
      </c>
      <c r="M47" s="145">
        <v>37559</v>
      </c>
      <c r="N47" s="207"/>
    </row>
    <row r="48" spans="2:14" ht="11.25" customHeight="1">
      <c r="B48" s="268"/>
      <c r="C48" s="119" t="s">
        <v>54</v>
      </c>
      <c r="D48" s="187">
        <v>62</v>
      </c>
      <c r="E48" s="189">
        <v>1246</v>
      </c>
      <c r="F48" s="187">
        <v>36</v>
      </c>
      <c r="G48" s="189">
        <v>1926</v>
      </c>
      <c r="H48" s="187">
        <v>898</v>
      </c>
      <c r="I48" s="189">
        <v>29047</v>
      </c>
      <c r="J48" s="187">
        <v>25</v>
      </c>
      <c r="K48" s="189">
        <v>1748</v>
      </c>
      <c r="L48" s="187">
        <v>66</v>
      </c>
      <c r="M48" s="189">
        <v>994</v>
      </c>
      <c r="N48" s="216">
        <v>0</v>
      </c>
    </row>
    <row r="49" spans="2:15" ht="11.25" customHeight="1">
      <c r="B49" s="268"/>
      <c r="C49" s="28" t="s">
        <v>55</v>
      </c>
      <c r="D49" s="173">
        <v>24</v>
      </c>
      <c r="E49" s="175">
        <v>378</v>
      </c>
      <c r="F49" s="173">
        <v>13</v>
      </c>
      <c r="G49" s="175">
        <v>57</v>
      </c>
      <c r="H49" s="173">
        <v>815</v>
      </c>
      <c r="I49" s="175">
        <v>8611</v>
      </c>
      <c r="J49" s="173">
        <v>9</v>
      </c>
      <c r="K49" s="175">
        <v>111</v>
      </c>
      <c r="L49" s="173">
        <v>664</v>
      </c>
      <c r="M49" s="175">
        <v>12348</v>
      </c>
      <c r="N49" s="212">
        <v>439</v>
      </c>
    </row>
    <row r="50" spans="2:15" ht="11.25" customHeight="1">
      <c r="B50" s="268"/>
      <c r="C50" s="28" t="s">
        <v>56</v>
      </c>
      <c r="D50" s="166">
        <v>7</v>
      </c>
      <c r="E50" s="168">
        <v>88</v>
      </c>
      <c r="F50" s="166">
        <v>267</v>
      </c>
      <c r="G50" s="168">
        <v>2224</v>
      </c>
      <c r="H50" s="166">
        <v>228</v>
      </c>
      <c r="I50" s="168">
        <v>3312</v>
      </c>
      <c r="J50" s="166"/>
      <c r="K50" s="168"/>
      <c r="L50" s="166">
        <v>387</v>
      </c>
      <c r="M50" s="168">
        <v>4034</v>
      </c>
      <c r="N50" s="205">
        <v>274</v>
      </c>
    </row>
    <row r="51" spans="2:15" ht="11.25" customHeight="1">
      <c r="B51" s="268"/>
      <c r="C51" s="37" t="s">
        <v>57</v>
      </c>
      <c r="D51" s="198">
        <v>118</v>
      </c>
      <c r="E51" s="200">
        <v>2051</v>
      </c>
      <c r="F51" s="198"/>
      <c r="G51" s="200"/>
      <c r="H51" s="198">
        <v>1096</v>
      </c>
      <c r="I51" s="200">
        <v>10215</v>
      </c>
      <c r="J51" s="198">
        <v>5</v>
      </c>
      <c r="K51" s="200">
        <v>57</v>
      </c>
      <c r="L51" s="198"/>
      <c r="M51" s="200"/>
      <c r="N51" s="225">
        <v>2095</v>
      </c>
    </row>
    <row r="52" spans="2:15" ht="11.25" customHeight="1">
      <c r="B52" s="269"/>
      <c r="C52" s="129" t="s">
        <v>58</v>
      </c>
      <c r="D52" s="202">
        <v>2</v>
      </c>
      <c r="E52" s="204">
        <v>468</v>
      </c>
      <c r="F52" s="202">
        <v>5</v>
      </c>
      <c r="G52" s="204">
        <v>59</v>
      </c>
      <c r="H52" s="202">
        <v>210</v>
      </c>
      <c r="I52" s="204">
        <v>8348</v>
      </c>
      <c r="J52" s="202">
        <v>1</v>
      </c>
      <c r="K52" s="204">
        <v>55</v>
      </c>
      <c r="L52" s="202">
        <v>30</v>
      </c>
      <c r="M52" s="204">
        <v>6175</v>
      </c>
      <c r="N52" s="226">
        <v>0</v>
      </c>
    </row>
    <row r="53" spans="2:15" ht="11.25" customHeight="1">
      <c r="B53" s="267" t="s">
        <v>59</v>
      </c>
      <c r="C53" s="23" t="s">
        <v>60</v>
      </c>
      <c r="D53" s="139">
        <v>343</v>
      </c>
      <c r="E53" s="141">
        <v>5861</v>
      </c>
      <c r="F53" s="139">
        <v>2482</v>
      </c>
      <c r="G53" s="141">
        <v>25705</v>
      </c>
      <c r="H53" s="139">
        <v>9492</v>
      </c>
      <c r="I53" s="141">
        <v>136274</v>
      </c>
      <c r="J53" s="139">
        <v>256</v>
      </c>
      <c r="K53" s="141">
        <v>3422</v>
      </c>
      <c r="L53" s="139">
        <v>107</v>
      </c>
      <c r="M53" s="141">
        <v>1954</v>
      </c>
      <c r="N53" s="211">
        <v>879</v>
      </c>
    </row>
    <row r="54" spans="2:15" ht="11.25" customHeight="1">
      <c r="B54" s="268"/>
      <c r="C54" s="28" t="s">
        <v>61</v>
      </c>
      <c r="D54" s="143">
        <v>0</v>
      </c>
      <c r="E54" s="145">
        <v>0</v>
      </c>
      <c r="F54" s="143">
        <v>0</v>
      </c>
      <c r="G54" s="145">
        <v>0</v>
      </c>
      <c r="H54" s="143">
        <v>0</v>
      </c>
      <c r="I54" s="145">
        <v>0</v>
      </c>
      <c r="J54" s="143">
        <v>0</v>
      </c>
      <c r="K54" s="145">
        <v>0</v>
      </c>
      <c r="L54" s="143">
        <v>0</v>
      </c>
      <c r="M54" s="145">
        <v>0</v>
      </c>
      <c r="N54" s="207">
        <v>0</v>
      </c>
    </row>
    <row r="55" spans="2:15" ht="11.25" customHeight="1">
      <c r="B55" s="268"/>
      <c r="C55" s="28" t="s">
        <v>62</v>
      </c>
      <c r="D55" s="143">
        <v>3151</v>
      </c>
      <c r="E55" s="145">
        <v>39418</v>
      </c>
      <c r="F55" s="143">
        <v>12501</v>
      </c>
      <c r="G55" s="145">
        <v>89824</v>
      </c>
      <c r="H55" s="143">
        <v>15954</v>
      </c>
      <c r="I55" s="145">
        <v>150723</v>
      </c>
      <c r="J55" s="143">
        <v>3405</v>
      </c>
      <c r="K55" s="145">
        <v>28318</v>
      </c>
      <c r="L55" s="143">
        <v>1215</v>
      </c>
      <c r="M55" s="145">
        <v>27056</v>
      </c>
      <c r="N55" s="207">
        <v>2218</v>
      </c>
    </row>
    <row r="56" spans="2:15" ht="11.25" customHeight="1">
      <c r="B56" s="268"/>
      <c r="C56" s="28" t="s">
        <v>63</v>
      </c>
      <c r="D56" s="143">
        <v>203</v>
      </c>
      <c r="E56" s="145">
        <v>2444</v>
      </c>
      <c r="F56" s="143">
        <v>353</v>
      </c>
      <c r="G56" s="145">
        <v>3135</v>
      </c>
      <c r="H56" s="143">
        <v>3501</v>
      </c>
      <c r="I56" s="145">
        <v>37547</v>
      </c>
      <c r="J56" s="143">
        <v>243</v>
      </c>
      <c r="K56" s="145">
        <v>4562</v>
      </c>
      <c r="L56" s="143">
        <v>982</v>
      </c>
      <c r="M56" s="145">
        <v>13380</v>
      </c>
      <c r="N56" s="207">
        <v>1129</v>
      </c>
    </row>
    <row r="57" spans="2:15" ht="11.25" customHeight="1">
      <c r="B57" s="268"/>
      <c r="C57" s="28" t="s">
        <v>64</v>
      </c>
      <c r="D57" s="143">
        <v>262</v>
      </c>
      <c r="E57" s="145">
        <v>19340</v>
      </c>
      <c r="F57" s="143">
        <v>381</v>
      </c>
      <c r="G57" s="145">
        <v>34207</v>
      </c>
      <c r="H57" s="143">
        <v>3540</v>
      </c>
      <c r="I57" s="145">
        <v>210456</v>
      </c>
      <c r="J57" s="143">
        <v>216</v>
      </c>
      <c r="K57" s="145">
        <v>23603</v>
      </c>
      <c r="L57" s="143">
        <v>105</v>
      </c>
      <c r="M57" s="145">
        <v>21036</v>
      </c>
      <c r="N57" s="207">
        <v>1933</v>
      </c>
    </row>
    <row r="58" spans="2:15" ht="11.25" customHeight="1">
      <c r="B58" s="268"/>
      <c r="C58" s="28" t="s">
        <v>65</v>
      </c>
      <c r="D58" s="143">
        <v>1087</v>
      </c>
      <c r="E58" s="145">
        <v>23047</v>
      </c>
      <c r="F58" s="143">
        <v>1360</v>
      </c>
      <c r="G58" s="145">
        <v>12997</v>
      </c>
      <c r="H58" s="143">
        <v>13444</v>
      </c>
      <c r="I58" s="145">
        <v>141451</v>
      </c>
      <c r="J58" s="143">
        <v>1907</v>
      </c>
      <c r="K58" s="145">
        <v>17902</v>
      </c>
      <c r="L58" s="143">
        <v>4231</v>
      </c>
      <c r="M58" s="145">
        <v>56581</v>
      </c>
      <c r="N58" s="207"/>
    </row>
    <row r="59" spans="2:15" ht="11.25" customHeight="1">
      <c r="B59" s="268"/>
      <c r="C59" s="28" t="s">
        <v>66</v>
      </c>
      <c r="D59" s="242"/>
      <c r="E59" s="243"/>
      <c r="F59" s="242"/>
      <c r="G59" s="243"/>
      <c r="H59" s="143">
        <v>2663</v>
      </c>
      <c r="I59" s="145">
        <v>37617</v>
      </c>
      <c r="J59" s="242"/>
      <c r="K59" s="243"/>
      <c r="L59" s="242"/>
      <c r="M59" s="243"/>
      <c r="N59" s="244"/>
    </row>
    <row r="60" spans="2:15" ht="11.25" customHeight="1">
      <c r="B60" s="268"/>
      <c r="C60" s="28" t="s">
        <v>67</v>
      </c>
      <c r="D60" s="143"/>
      <c r="E60" s="145"/>
      <c r="F60" s="143"/>
      <c r="G60" s="145"/>
      <c r="H60" s="143"/>
      <c r="I60" s="145"/>
      <c r="J60" s="143"/>
      <c r="K60" s="145"/>
      <c r="L60" s="143"/>
      <c r="M60" s="145"/>
      <c r="N60" s="207"/>
      <c r="O60" s="104"/>
    </row>
    <row r="61" spans="2:15" ht="11.25" customHeight="1">
      <c r="B61" s="268"/>
      <c r="C61" s="28" t="s">
        <v>68</v>
      </c>
      <c r="D61" s="143">
        <v>109</v>
      </c>
      <c r="E61" s="145">
        <v>1302</v>
      </c>
      <c r="F61" s="143">
        <v>719</v>
      </c>
      <c r="G61" s="145">
        <v>8064</v>
      </c>
      <c r="H61" s="143">
        <v>3749</v>
      </c>
      <c r="I61" s="145">
        <v>32314</v>
      </c>
      <c r="J61" s="143">
        <v>28</v>
      </c>
      <c r="K61" s="145">
        <v>660</v>
      </c>
      <c r="L61" s="143">
        <v>617</v>
      </c>
      <c r="M61" s="145">
        <v>4705</v>
      </c>
      <c r="N61" s="207"/>
    </row>
    <row r="62" spans="2:15" ht="11.25" customHeight="1">
      <c r="B62" s="268"/>
      <c r="C62" s="28" t="s">
        <v>69</v>
      </c>
      <c r="D62" s="143"/>
      <c r="E62" s="145"/>
      <c r="F62" s="143"/>
      <c r="G62" s="145"/>
      <c r="H62" s="143">
        <v>9359</v>
      </c>
      <c r="I62" s="145">
        <v>82822</v>
      </c>
      <c r="J62" s="143"/>
      <c r="K62" s="145"/>
      <c r="L62" s="143"/>
      <c r="M62" s="145"/>
      <c r="N62" s="207">
        <v>33321</v>
      </c>
    </row>
    <row r="63" spans="2:15" ht="11.25" customHeight="1">
      <c r="B63" s="268"/>
      <c r="C63" s="28" t="s">
        <v>70</v>
      </c>
      <c r="D63" s="143">
        <v>32</v>
      </c>
      <c r="E63" s="145">
        <v>107</v>
      </c>
      <c r="F63" s="143">
        <v>573</v>
      </c>
      <c r="G63" s="145">
        <v>5201</v>
      </c>
      <c r="H63" s="143">
        <v>82</v>
      </c>
      <c r="I63" s="145">
        <v>1202</v>
      </c>
      <c r="J63" s="143">
        <v>1194</v>
      </c>
      <c r="K63" s="145">
        <v>17405</v>
      </c>
      <c r="L63" s="143">
        <v>3327</v>
      </c>
      <c r="M63" s="145">
        <v>102044</v>
      </c>
      <c r="N63" s="207">
        <v>52</v>
      </c>
    </row>
    <row r="64" spans="2:15" ht="11.25" customHeight="1">
      <c r="B64" s="268"/>
      <c r="C64" s="28" t="s">
        <v>71</v>
      </c>
      <c r="D64" s="143">
        <v>32</v>
      </c>
      <c r="E64" s="145">
        <v>604</v>
      </c>
      <c r="F64" s="143"/>
      <c r="G64" s="145"/>
      <c r="H64" s="143">
        <v>2157</v>
      </c>
      <c r="I64" s="145">
        <v>23400</v>
      </c>
      <c r="J64" s="143">
        <v>54</v>
      </c>
      <c r="K64" s="145">
        <v>302</v>
      </c>
      <c r="L64" s="143">
        <v>2543</v>
      </c>
      <c r="M64" s="145">
        <v>8274</v>
      </c>
      <c r="N64" s="207"/>
    </row>
    <row r="65" spans="2:15" ht="11.25" customHeight="1">
      <c r="B65" s="268"/>
      <c r="C65" s="28" t="s">
        <v>72</v>
      </c>
      <c r="D65" s="143"/>
      <c r="E65" s="145"/>
      <c r="F65" s="143"/>
      <c r="G65" s="145"/>
      <c r="H65" s="143"/>
      <c r="I65" s="145"/>
      <c r="J65" s="143"/>
      <c r="K65" s="145"/>
      <c r="L65" s="143">
        <v>5406</v>
      </c>
      <c r="M65" s="145">
        <v>42701</v>
      </c>
      <c r="N65" s="207"/>
      <c r="O65" s="104"/>
    </row>
    <row r="66" spans="2:15" ht="11.25" customHeight="1">
      <c r="B66" s="268"/>
      <c r="C66" s="28" t="s">
        <v>73</v>
      </c>
      <c r="D66" s="143">
        <v>162</v>
      </c>
      <c r="E66" s="145">
        <v>2702</v>
      </c>
      <c r="F66" s="143">
        <v>0</v>
      </c>
      <c r="G66" s="145">
        <v>0</v>
      </c>
      <c r="H66" s="143">
        <v>3898</v>
      </c>
      <c r="I66" s="145">
        <v>36311</v>
      </c>
      <c r="J66" s="143">
        <v>520</v>
      </c>
      <c r="K66" s="145">
        <v>4079</v>
      </c>
      <c r="L66" s="143">
        <v>1305</v>
      </c>
      <c r="M66" s="145">
        <v>13045</v>
      </c>
      <c r="N66" s="207"/>
    </row>
    <row r="67" spans="2:15" ht="11.25" customHeight="1">
      <c r="B67" s="269"/>
      <c r="C67" s="54" t="s">
        <v>74</v>
      </c>
      <c r="D67" s="163">
        <v>132</v>
      </c>
      <c r="E67" s="179">
        <v>1447</v>
      </c>
      <c r="F67" s="163">
        <v>120</v>
      </c>
      <c r="G67" s="179">
        <v>1030</v>
      </c>
      <c r="H67" s="163">
        <v>114</v>
      </c>
      <c r="I67" s="179">
        <v>1159</v>
      </c>
      <c r="J67" s="163">
        <v>0</v>
      </c>
      <c r="K67" s="179">
        <v>0</v>
      </c>
      <c r="L67" s="163">
        <v>657</v>
      </c>
      <c r="M67" s="179">
        <v>39525</v>
      </c>
      <c r="N67" s="227">
        <v>4</v>
      </c>
      <c r="O67" s="104"/>
    </row>
    <row r="68" spans="2:15" ht="11.25" customHeight="1">
      <c r="B68" s="265" t="s">
        <v>75</v>
      </c>
      <c r="C68" s="273"/>
      <c r="D68" s="5">
        <f>SUM(D5:D67)</f>
        <v>60776</v>
      </c>
      <c r="E68" s="7">
        <f t="shared" ref="E68:N68" si="0">SUM(E5:E67)</f>
        <v>899286</v>
      </c>
      <c r="F68" s="5">
        <f t="shared" si="0"/>
        <v>97687</v>
      </c>
      <c r="G68" s="7">
        <f t="shared" si="0"/>
        <v>921698</v>
      </c>
      <c r="H68" s="5">
        <f t="shared" si="0"/>
        <v>443858</v>
      </c>
      <c r="I68" s="7">
        <f t="shared" si="0"/>
        <v>4991098</v>
      </c>
      <c r="J68" s="5">
        <f t="shared" si="0"/>
        <v>84513</v>
      </c>
      <c r="K68" s="7">
        <f t="shared" si="0"/>
        <v>959474</v>
      </c>
      <c r="L68" s="5">
        <f t="shared" si="0"/>
        <v>262278</v>
      </c>
      <c r="M68" s="7">
        <f t="shared" si="0"/>
        <v>3170619</v>
      </c>
      <c r="N68" s="8">
        <f t="shared" si="0"/>
        <v>143467</v>
      </c>
    </row>
    <row r="69" spans="2:15" ht="6" customHeight="1"/>
  </sheetData>
  <autoFilter ref="B4:O68" xr:uid="{00000000-0009-0000-0000-000003000000}">
    <filterColumn colId="0" showButton="0"/>
  </autoFilter>
  <mergeCells count="12">
    <mergeCell ref="F3:G3"/>
    <mergeCell ref="H3:I3"/>
    <mergeCell ref="J3:K3"/>
    <mergeCell ref="L3:M3"/>
    <mergeCell ref="B6:B18"/>
    <mergeCell ref="B19:B40"/>
    <mergeCell ref="B41:B52"/>
    <mergeCell ref="B53:B67"/>
    <mergeCell ref="B68:C68"/>
    <mergeCell ref="D3:E3"/>
    <mergeCell ref="B3:C4"/>
    <mergeCell ref="B5:C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O70"/>
  <sheetViews>
    <sheetView showZeros="0" view="pageBreakPreview" zoomScale="130" zoomScaleNormal="100" zoomScaleSheetLayoutView="130" workbookViewId="0">
      <pane xSplit="3" ySplit="5" topLeftCell="D6" activePane="bottomRight" state="frozen"/>
      <selection activeCell="C73" sqref="C73"/>
      <selection pane="topRight" activeCell="C73" sqref="C73"/>
      <selection pane="bottomLeft" activeCell="C73" sqref="C73"/>
      <selection pane="bottomRight" activeCell="C73" sqref="C73"/>
    </sheetView>
  </sheetViews>
  <sheetFormatPr defaultColWidth="9" defaultRowHeight="13.5"/>
  <cols>
    <col min="1" max="1" width="1" style="4" customWidth="1"/>
    <col min="2" max="2" width="2.75" style="4" customWidth="1"/>
    <col min="3" max="3" width="8.375" style="4" customWidth="1"/>
    <col min="4" max="9" width="13" style="4" customWidth="1"/>
    <col min="10" max="10" width="1" style="4" customWidth="1"/>
    <col min="11" max="16384" width="9" style="4"/>
  </cols>
  <sheetData>
    <row r="1" spans="2:9" ht="6" customHeight="1"/>
    <row r="2" spans="2:9">
      <c r="B2" s="1" t="s">
        <v>109</v>
      </c>
    </row>
    <row r="3" spans="2:9" ht="11.25" customHeight="1">
      <c r="B3" s="260"/>
      <c r="C3" s="261"/>
      <c r="D3" s="265" t="s">
        <v>92</v>
      </c>
      <c r="E3" s="273"/>
      <c r="F3" s="266"/>
      <c r="G3" s="265" t="s">
        <v>93</v>
      </c>
      <c r="H3" s="273"/>
      <c r="I3" s="266"/>
    </row>
    <row r="4" spans="2:9" ht="11.25" customHeight="1">
      <c r="B4" s="275"/>
      <c r="C4" s="279"/>
      <c r="D4" s="265" t="s">
        <v>94</v>
      </c>
      <c r="E4" s="273"/>
      <c r="F4" s="248" t="s">
        <v>95</v>
      </c>
      <c r="G4" s="265" t="s">
        <v>94</v>
      </c>
      <c r="H4" s="280"/>
      <c r="I4" s="248" t="s">
        <v>95</v>
      </c>
    </row>
    <row r="5" spans="2:9" ht="11.25" customHeight="1">
      <c r="B5" s="262"/>
      <c r="C5" s="263"/>
      <c r="D5" s="246" t="s">
        <v>96</v>
      </c>
      <c r="E5" s="247" t="s">
        <v>97</v>
      </c>
      <c r="F5" s="248" t="s">
        <v>97</v>
      </c>
      <c r="G5" s="246" t="s">
        <v>96</v>
      </c>
      <c r="H5" s="247" t="s">
        <v>97</v>
      </c>
      <c r="I5" s="248" t="s">
        <v>97</v>
      </c>
    </row>
    <row r="6" spans="2:9" ht="11.25" customHeight="1">
      <c r="B6" s="259" t="s">
        <v>8</v>
      </c>
      <c r="C6" s="259"/>
      <c r="D6" s="181">
        <v>262</v>
      </c>
      <c r="E6" s="182">
        <v>4229</v>
      </c>
      <c r="F6" s="183">
        <v>48</v>
      </c>
      <c r="G6" s="181">
        <v>0</v>
      </c>
      <c r="H6" s="182">
        <v>0</v>
      </c>
      <c r="I6" s="183">
        <v>0</v>
      </c>
    </row>
    <row r="7" spans="2:9" ht="11.25" customHeight="1">
      <c r="B7" s="264" t="s">
        <v>9</v>
      </c>
      <c r="C7" s="138" t="s">
        <v>10</v>
      </c>
      <c r="D7" s="139">
        <v>765</v>
      </c>
      <c r="E7" s="140">
        <v>12532</v>
      </c>
      <c r="F7" s="141"/>
      <c r="G7" s="139"/>
      <c r="H7" s="140"/>
      <c r="I7" s="141"/>
    </row>
    <row r="8" spans="2:9" ht="11.25" customHeight="1">
      <c r="B8" s="264"/>
      <c r="C8" s="142" t="s">
        <v>11</v>
      </c>
      <c r="D8" s="143">
        <v>2</v>
      </c>
      <c r="E8" s="144">
        <v>33</v>
      </c>
      <c r="F8" s="145">
        <v>0</v>
      </c>
      <c r="G8" s="143">
        <v>0</v>
      </c>
      <c r="H8" s="144">
        <v>0</v>
      </c>
      <c r="I8" s="145"/>
    </row>
    <row r="9" spans="2:9" ht="11.25" customHeight="1">
      <c r="B9" s="264"/>
      <c r="C9" s="142" t="s">
        <v>12</v>
      </c>
      <c r="D9" s="143">
        <v>61</v>
      </c>
      <c r="E9" s="144">
        <v>553</v>
      </c>
      <c r="F9" s="145"/>
      <c r="G9" s="143">
        <v>49</v>
      </c>
      <c r="H9" s="144">
        <v>302</v>
      </c>
      <c r="I9" s="145"/>
    </row>
    <row r="10" spans="2:9" ht="11.25" customHeight="1">
      <c r="B10" s="264"/>
      <c r="C10" s="142" t="s">
        <v>120</v>
      </c>
      <c r="D10" s="173">
        <v>34</v>
      </c>
      <c r="E10" s="174">
        <v>411</v>
      </c>
      <c r="F10" s="175">
        <v>0</v>
      </c>
      <c r="G10" s="173">
        <v>40</v>
      </c>
      <c r="H10" s="174">
        <v>324</v>
      </c>
      <c r="I10" s="175">
        <v>0</v>
      </c>
    </row>
    <row r="11" spans="2:9" ht="11.25" customHeight="1">
      <c r="B11" s="264"/>
      <c r="C11" s="147" t="s">
        <v>14</v>
      </c>
      <c r="D11" s="148">
        <v>12</v>
      </c>
      <c r="E11" s="149">
        <v>1315</v>
      </c>
      <c r="F11" s="150">
        <v>16</v>
      </c>
      <c r="G11" s="148">
        <v>31</v>
      </c>
      <c r="H11" s="149">
        <v>119</v>
      </c>
      <c r="I11" s="150">
        <v>319</v>
      </c>
    </row>
    <row r="12" spans="2:9" ht="11.25" customHeight="1">
      <c r="B12" s="264"/>
      <c r="C12" s="142" t="s">
        <v>15</v>
      </c>
      <c r="D12" s="146"/>
      <c r="E12" s="184"/>
      <c r="F12" s="185"/>
      <c r="G12" s="146"/>
      <c r="H12" s="184"/>
      <c r="I12" s="185"/>
    </row>
    <row r="13" spans="2:9" ht="11.25" customHeight="1">
      <c r="B13" s="264"/>
      <c r="C13" s="147" t="s">
        <v>16</v>
      </c>
      <c r="D13" s="152"/>
      <c r="E13" s="153"/>
      <c r="F13" s="154"/>
      <c r="G13" s="152"/>
      <c r="H13" s="153"/>
      <c r="I13" s="154"/>
    </row>
    <row r="14" spans="2:9" ht="11.25" customHeight="1">
      <c r="B14" s="264"/>
      <c r="C14" s="142" t="s">
        <v>17</v>
      </c>
      <c r="D14" s="143">
        <v>57</v>
      </c>
      <c r="E14" s="144">
        <v>204</v>
      </c>
      <c r="F14" s="145">
        <v>24</v>
      </c>
      <c r="G14" s="143"/>
      <c r="H14" s="144"/>
      <c r="I14" s="145"/>
    </row>
    <row r="15" spans="2:9" ht="11.25" customHeight="1">
      <c r="B15" s="264"/>
      <c r="C15" s="147" t="s">
        <v>18</v>
      </c>
      <c r="D15" s="152">
        <v>3</v>
      </c>
      <c r="E15" s="153">
        <v>100</v>
      </c>
      <c r="F15" s="154">
        <v>7</v>
      </c>
      <c r="G15" s="152"/>
      <c r="H15" s="153"/>
      <c r="I15" s="154"/>
    </row>
    <row r="16" spans="2:9" ht="11.25" customHeight="1">
      <c r="B16" s="264"/>
      <c r="C16" s="142" t="s">
        <v>19</v>
      </c>
      <c r="D16" s="155">
        <v>95</v>
      </c>
      <c r="E16" s="156">
        <v>1102</v>
      </c>
      <c r="F16" s="157">
        <v>0</v>
      </c>
      <c r="G16" s="155">
        <v>28</v>
      </c>
      <c r="H16" s="156">
        <v>318</v>
      </c>
      <c r="I16" s="157"/>
    </row>
    <row r="17" spans="2:15" ht="11.25" customHeight="1">
      <c r="B17" s="264"/>
      <c r="C17" s="142" t="s">
        <v>20</v>
      </c>
      <c r="D17" s="143"/>
      <c r="E17" s="144"/>
      <c r="F17" s="145"/>
      <c r="G17" s="143"/>
      <c r="H17" s="144"/>
      <c r="I17" s="145"/>
    </row>
    <row r="18" spans="2:15" ht="11.25" customHeight="1">
      <c r="B18" s="264"/>
      <c r="C18" s="142" t="s">
        <v>21</v>
      </c>
      <c r="D18" s="143">
        <v>1</v>
      </c>
      <c r="E18" s="144">
        <v>25</v>
      </c>
      <c r="F18" s="145">
        <v>5</v>
      </c>
      <c r="G18" s="143"/>
      <c r="H18" s="144"/>
      <c r="I18" s="145"/>
      <c r="J18" s="104"/>
      <c r="K18" s="104"/>
      <c r="L18" s="104"/>
      <c r="M18" s="104"/>
      <c r="N18" s="104"/>
      <c r="O18" s="104"/>
    </row>
    <row r="19" spans="2:15" ht="11.25" customHeight="1">
      <c r="B19" s="264"/>
      <c r="C19" s="158" t="s">
        <v>22</v>
      </c>
      <c r="D19" s="163"/>
      <c r="E19" s="178"/>
      <c r="F19" s="179"/>
      <c r="G19" s="163"/>
      <c r="H19" s="178"/>
      <c r="I19" s="179"/>
    </row>
    <row r="20" spans="2:15" ht="11.25" customHeight="1">
      <c r="B20" s="267" t="s">
        <v>23</v>
      </c>
      <c r="C20" s="138" t="s">
        <v>24</v>
      </c>
      <c r="D20" s="139"/>
      <c r="E20" s="140"/>
      <c r="F20" s="141"/>
      <c r="G20" s="139"/>
      <c r="H20" s="140"/>
      <c r="I20" s="141"/>
    </row>
    <row r="21" spans="2:15" ht="11.25" customHeight="1">
      <c r="B21" s="268"/>
      <c r="C21" s="142" t="s">
        <v>25</v>
      </c>
      <c r="D21" s="143">
        <v>289</v>
      </c>
      <c r="E21" s="144">
        <v>4243</v>
      </c>
      <c r="F21" s="145">
        <v>0</v>
      </c>
      <c r="G21" s="143">
        <v>241</v>
      </c>
      <c r="H21" s="144">
        <v>4343</v>
      </c>
      <c r="I21" s="145">
        <v>0</v>
      </c>
    </row>
    <row r="22" spans="2:15" ht="11.25" customHeight="1">
      <c r="B22" s="268"/>
      <c r="C22" s="147" t="s">
        <v>26</v>
      </c>
      <c r="D22" s="190">
        <v>1</v>
      </c>
      <c r="E22" s="191">
        <v>10</v>
      </c>
      <c r="F22" s="109">
        <v>0</v>
      </c>
      <c r="G22" s="190">
        <v>0</v>
      </c>
      <c r="H22" s="191">
        <v>0</v>
      </c>
      <c r="I22" s="109">
        <v>0</v>
      </c>
    </row>
    <row r="23" spans="2:15" ht="11.25" customHeight="1">
      <c r="B23" s="268"/>
      <c r="C23" s="142" t="s">
        <v>27</v>
      </c>
      <c r="D23" s="143"/>
      <c r="E23" s="144"/>
      <c r="F23" s="145"/>
      <c r="G23" s="143"/>
      <c r="H23" s="144"/>
      <c r="I23" s="145"/>
    </row>
    <row r="24" spans="2:15" ht="11.25" customHeight="1">
      <c r="B24" s="268"/>
      <c r="C24" s="142" t="s">
        <v>28</v>
      </c>
      <c r="D24" s="143">
        <v>10</v>
      </c>
      <c r="E24" s="144">
        <v>362</v>
      </c>
      <c r="F24" s="145">
        <v>0</v>
      </c>
      <c r="G24" s="143">
        <v>3</v>
      </c>
      <c r="H24" s="144">
        <v>228</v>
      </c>
      <c r="I24" s="145">
        <v>0</v>
      </c>
    </row>
    <row r="25" spans="2:15" ht="11.25" customHeight="1">
      <c r="B25" s="268"/>
      <c r="C25" s="142" t="s">
        <v>29</v>
      </c>
      <c r="D25" s="143">
        <v>3728</v>
      </c>
      <c r="E25" s="144">
        <v>29219</v>
      </c>
      <c r="F25" s="145">
        <v>12</v>
      </c>
      <c r="G25" s="143">
        <v>8</v>
      </c>
      <c r="H25" s="144">
        <v>102</v>
      </c>
      <c r="I25" s="145"/>
    </row>
    <row r="26" spans="2:15" ht="11.25" customHeight="1">
      <c r="B26" s="268"/>
      <c r="C26" s="142" t="s">
        <v>30</v>
      </c>
      <c r="D26" s="143">
        <v>19</v>
      </c>
      <c r="E26" s="144">
        <v>76</v>
      </c>
      <c r="F26" s="145">
        <v>95</v>
      </c>
      <c r="G26" s="143">
        <v>44</v>
      </c>
      <c r="H26" s="144">
        <v>352</v>
      </c>
      <c r="I26" s="145">
        <v>0</v>
      </c>
    </row>
    <row r="27" spans="2:15" ht="11.25" customHeight="1">
      <c r="B27" s="268"/>
      <c r="C27" s="142" t="s">
        <v>31</v>
      </c>
      <c r="D27" s="143"/>
      <c r="E27" s="144"/>
      <c r="F27" s="145"/>
      <c r="G27" s="143"/>
      <c r="H27" s="144"/>
      <c r="I27" s="145"/>
    </row>
    <row r="28" spans="2:15" ht="11.25" customHeight="1">
      <c r="B28" s="268"/>
      <c r="C28" s="142" t="s">
        <v>32</v>
      </c>
      <c r="D28" s="143"/>
      <c r="E28" s="144"/>
      <c r="F28" s="145"/>
      <c r="G28" s="143"/>
      <c r="H28" s="144"/>
      <c r="I28" s="145"/>
    </row>
    <row r="29" spans="2:15" ht="11.25" customHeight="1">
      <c r="B29" s="268"/>
      <c r="C29" s="142" t="s">
        <v>33</v>
      </c>
      <c r="D29" s="143"/>
      <c r="E29" s="144"/>
      <c r="F29" s="145"/>
      <c r="G29" s="143">
        <v>4</v>
      </c>
      <c r="H29" s="144">
        <v>10</v>
      </c>
      <c r="I29" s="145"/>
    </row>
    <row r="30" spans="2:15" ht="11.25" customHeight="1">
      <c r="B30" s="268"/>
      <c r="C30" s="142" t="s">
        <v>34</v>
      </c>
      <c r="D30" s="143">
        <v>4</v>
      </c>
      <c r="E30" s="144">
        <v>1066</v>
      </c>
      <c r="F30" s="145"/>
      <c r="G30" s="143"/>
      <c r="H30" s="144"/>
      <c r="I30" s="145"/>
    </row>
    <row r="31" spans="2:15" ht="11.25" customHeight="1">
      <c r="B31" s="268"/>
      <c r="C31" s="142" t="s">
        <v>35</v>
      </c>
      <c r="D31" s="143">
        <v>543</v>
      </c>
      <c r="E31" s="144">
        <v>3808</v>
      </c>
      <c r="F31" s="145">
        <v>0</v>
      </c>
      <c r="G31" s="143"/>
      <c r="H31" s="144"/>
      <c r="I31" s="145"/>
    </row>
    <row r="32" spans="2:15" ht="11.25" customHeight="1">
      <c r="B32" s="268"/>
      <c r="C32" s="147" t="s">
        <v>36</v>
      </c>
      <c r="D32" s="192"/>
      <c r="E32" s="193"/>
      <c r="F32" s="194"/>
      <c r="G32" s="192"/>
      <c r="H32" s="193"/>
      <c r="I32" s="194"/>
    </row>
    <row r="33" spans="2:9" ht="11.25" customHeight="1">
      <c r="B33" s="268"/>
      <c r="C33" s="142" t="s">
        <v>37</v>
      </c>
      <c r="D33" s="166">
        <v>1</v>
      </c>
      <c r="E33" s="167">
        <v>4</v>
      </c>
      <c r="F33" s="168"/>
      <c r="G33" s="166"/>
      <c r="H33" s="167"/>
      <c r="I33" s="168"/>
    </row>
    <row r="34" spans="2:9" ht="11.25" customHeight="1">
      <c r="B34" s="268"/>
      <c r="C34" s="142" t="s">
        <v>38</v>
      </c>
      <c r="D34" s="146"/>
      <c r="E34" s="184"/>
      <c r="F34" s="185"/>
      <c r="G34" s="146"/>
      <c r="H34" s="184"/>
      <c r="I34" s="185"/>
    </row>
    <row r="35" spans="2:9" ht="11.25" customHeight="1">
      <c r="B35" s="268"/>
      <c r="C35" s="142" t="s">
        <v>39</v>
      </c>
      <c r="D35" s="143"/>
      <c r="E35" s="144"/>
      <c r="F35" s="145"/>
      <c r="G35" s="143"/>
      <c r="H35" s="144"/>
      <c r="I35" s="145"/>
    </row>
    <row r="36" spans="2:9" ht="11.25" customHeight="1">
      <c r="B36" s="268"/>
      <c r="C36" s="142" t="s">
        <v>40</v>
      </c>
      <c r="D36" s="143"/>
      <c r="E36" s="144"/>
      <c r="F36" s="145"/>
      <c r="G36" s="143"/>
      <c r="H36" s="144"/>
      <c r="I36" s="145"/>
    </row>
    <row r="37" spans="2:9" ht="11.25" customHeight="1">
      <c r="B37" s="268"/>
      <c r="C37" s="142" t="s">
        <v>41</v>
      </c>
      <c r="D37" s="143"/>
      <c r="E37" s="144"/>
      <c r="F37" s="145"/>
      <c r="G37" s="143"/>
      <c r="H37" s="144"/>
      <c r="I37" s="145"/>
    </row>
    <row r="38" spans="2:9" ht="11.25" customHeight="1">
      <c r="B38" s="268"/>
      <c r="C38" s="142" t="s">
        <v>42</v>
      </c>
      <c r="D38" s="143"/>
      <c r="E38" s="144"/>
      <c r="F38" s="145"/>
      <c r="G38" s="143"/>
      <c r="H38" s="144"/>
      <c r="I38" s="145"/>
    </row>
    <row r="39" spans="2:9" ht="11.25" customHeight="1">
      <c r="B39" s="268"/>
      <c r="C39" s="142" t="s">
        <v>43</v>
      </c>
      <c r="D39" s="143"/>
      <c r="E39" s="144"/>
      <c r="F39" s="145"/>
      <c r="G39" s="143"/>
      <c r="H39" s="144"/>
      <c r="I39" s="145"/>
    </row>
    <row r="40" spans="2:9" ht="11.25" customHeight="1">
      <c r="B40" s="268"/>
      <c r="C40" s="142" t="s">
        <v>44</v>
      </c>
      <c r="D40" s="143"/>
      <c r="E40" s="144"/>
      <c r="F40" s="145"/>
      <c r="G40" s="143"/>
      <c r="H40" s="144"/>
      <c r="I40" s="145"/>
    </row>
    <row r="41" spans="2:9" ht="11.25" customHeight="1">
      <c r="B41" s="269"/>
      <c r="C41" s="158" t="s">
        <v>45</v>
      </c>
      <c r="D41" s="163"/>
      <c r="E41" s="178"/>
      <c r="F41" s="179"/>
      <c r="G41" s="163"/>
      <c r="H41" s="178"/>
      <c r="I41" s="179"/>
    </row>
    <row r="42" spans="2:9" ht="11.25" customHeight="1">
      <c r="B42" s="267" t="s">
        <v>46</v>
      </c>
      <c r="C42" s="138" t="s">
        <v>47</v>
      </c>
      <c r="D42" s="139">
        <v>20</v>
      </c>
      <c r="E42" s="140">
        <v>918</v>
      </c>
      <c r="F42" s="141">
        <v>0</v>
      </c>
      <c r="G42" s="139">
        <v>1</v>
      </c>
      <c r="H42" s="140">
        <v>2</v>
      </c>
      <c r="I42" s="141">
        <v>0</v>
      </c>
    </row>
    <row r="43" spans="2:9" ht="11.25" customHeight="1">
      <c r="B43" s="268"/>
      <c r="C43" s="147" t="s">
        <v>48</v>
      </c>
      <c r="D43" s="152"/>
      <c r="E43" s="153"/>
      <c r="F43" s="154"/>
      <c r="G43" s="152"/>
      <c r="H43" s="153"/>
      <c r="I43" s="154"/>
    </row>
    <row r="44" spans="2:9" ht="11.25" customHeight="1">
      <c r="B44" s="268"/>
      <c r="C44" s="142" t="s">
        <v>49</v>
      </c>
      <c r="D44" s="143"/>
      <c r="E44" s="144"/>
      <c r="F44" s="145"/>
      <c r="G44" s="143"/>
      <c r="H44" s="144"/>
      <c r="I44" s="145"/>
    </row>
    <row r="45" spans="2:9" ht="11.25" customHeight="1">
      <c r="B45" s="268"/>
      <c r="C45" s="147" t="s">
        <v>50</v>
      </c>
      <c r="D45" s="143"/>
      <c r="E45" s="144"/>
      <c r="F45" s="145"/>
      <c r="G45" s="143"/>
      <c r="H45" s="144"/>
      <c r="I45" s="145"/>
    </row>
    <row r="46" spans="2:9" ht="11.25" customHeight="1">
      <c r="B46" s="268"/>
      <c r="C46" s="142" t="s">
        <v>51</v>
      </c>
      <c r="D46" s="143"/>
      <c r="E46" s="144"/>
      <c r="F46" s="145"/>
      <c r="G46" s="143"/>
      <c r="H46" s="144"/>
      <c r="I46" s="145"/>
    </row>
    <row r="47" spans="2:9" ht="11.25" customHeight="1">
      <c r="B47" s="268"/>
      <c r="C47" s="142" t="s">
        <v>52</v>
      </c>
      <c r="D47" s="143"/>
      <c r="E47" s="144"/>
      <c r="F47" s="145"/>
      <c r="G47" s="143"/>
      <c r="H47" s="144"/>
      <c r="I47" s="145"/>
    </row>
    <row r="48" spans="2:9" ht="11.25" customHeight="1">
      <c r="B48" s="268"/>
      <c r="C48" s="147" t="s">
        <v>53</v>
      </c>
      <c r="D48" s="152"/>
      <c r="E48" s="153"/>
      <c r="F48" s="154"/>
      <c r="G48" s="152"/>
      <c r="H48" s="153"/>
      <c r="I48" s="154"/>
    </row>
    <row r="49" spans="2:15" ht="11.25" customHeight="1">
      <c r="B49" s="268"/>
      <c r="C49" s="186" t="s">
        <v>54</v>
      </c>
      <c r="D49" s="187">
        <v>78</v>
      </c>
      <c r="E49" s="188">
        <v>718</v>
      </c>
      <c r="F49" s="189"/>
      <c r="G49" s="187"/>
      <c r="H49" s="188"/>
      <c r="I49" s="189"/>
    </row>
    <row r="50" spans="2:15" ht="11.25" customHeight="1">
      <c r="B50" s="268"/>
      <c r="C50" s="142" t="s">
        <v>55</v>
      </c>
      <c r="D50" s="143">
        <v>6</v>
      </c>
      <c r="E50" s="144">
        <v>33</v>
      </c>
      <c r="F50" s="145"/>
      <c r="G50" s="143">
        <v>11</v>
      </c>
      <c r="H50" s="144">
        <v>119</v>
      </c>
      <c r="I50" s="145"/>
    </row>
    <row r="51" spans="2:15" ht="11.25" customHeight="1">
      <c r="B51" s="268"/>
      <c r="C51" s="142" t="s">
        <v>56</v>
      </c>
      <c r="D51" s="104"/>
      <c r="E51" s="251"/>
      <c r="F51" s="245"/>
      <c r="G51" s="104"/>
      <c r="H51" s="251"/>
      <c r="I51" s="245"/>
    </row>
    <row r="52" spans="2:15" ht="11.25" customHeight="1">
      <c r="B52" s="268"/>
      <c r="C52" s="147" t="s">
        <v>57</v>
      </c>
      <c r="D52" s="152"/>
      <c r="E52" s="153"/>
      <c r="F52" s="154"/>
      <c r="G52" s="152"/>
      <c r="H52" s="153"/>
      <c r="I52" s="154"/>
    </row>
    <row r="53" spans="2:15" ht="11.25" customHeight="1">
      <c r="B53" s="269"/>
      <c r="C53" s="201" t="s">
        <v>58</v>
      </c>
      <c r="D53" s="202"/>
      <c r="E53" s="203"/>
      <c r="F53" s="204"/>
      <c r="G53" s="202"/>
      <c r="H53" s="203"/>
      <c r="I53" s="204"/>
    </row>
    <row r="54" spans="2:15" ht="11.25" customHeight="1">
      <c r="B54" s="267" t="s">
        <v>59</v>
      </c>
      <c r="C54" s="138" t="s">
        <v>60</v>
      </c>
      <c r="D54" s="139">
        <v>605</v>
      </c>
      <c r="E54" s="140">
        <v>3220</v>
      </c>
      <c r="F54" s="141">
        <v>82</v>
      </c>
      <c r="G54" s="139">
        <v>22</v>
      </c>
      <c r="H54" s="140">
        <v>477</v>
      </c>
      <c r="I54" s="141">
        <v>0</v>
      </c>
    </row>
    <row r="55" spans="2:15" ht="11.25" customHeight="1">
      <c r="B55" s="268"/>
      <c r="C55" s="142" t="s">
        <v>61</v>
      </c>
      <c r="D55" s="143"/>
      <c r="E55" s="144"/>
      <c r="F55" s="145"/>
      <c r="G55" s="143"/>
      <c r="H55" s="144"/>
      <c r="I55" s="145"/>
    </row>
    <row r="56" spans="2:15" ht="11.25" customHeight="1">
      <c r="B56" s="268"/>
      <c r="C56" s="142" t="s">
        <v>62</v>
      </c>
      <c r="D56" s="143">
        <v>17</v>
      </c>
      <c r="E56" s="144">
        <v>496</v>
      </c>
      <c r="F56" s="145">
        <v>965</v>
      </c>
      <c r="G56" s="143"/>
      <c r="H56" s="144"/>
      <c r="I56" s="145">
        <v>0</v>
      </c>
    </row>
    <row r="57" spans="2:15" ht="11.25" customHeight="1">
      <c r="B57" s="268"/>
      <c r="C57" s="142" t="s">
        <v>63</v>
      </c>
      <c r="D57" s="143">
        <v>8</v>
      </c>
      <c r="E57" s="144">
        <v>67</v>
      </c>
      <c r="F57" s="145"/>
      <c r="G57" s="143">
        <v>28</v>
      </c>
      <c r="H57" s="144">
        <v>495</v>
      </c>
      <c r="I57" s="145"/>
    </row>
    <row r="58" spans="2:15" ht="11.25" customHeight="1">
      <c r="B58" s="268"/>
      <c r="C58" s="142" t="s">
        <v>64</v>
      </c>
      <c r="D58" s="143">
        <v>89</v>
      </c>
      <c r="E58" s="144">
        <v>8812</v>
      </c>
      <c r="F58" s="145">
        <v>0</v>
      </c>
      <c r="G58" s="143">
        <v>1</v>
      </c>
      <c r="H58" s="144">
        <v>345</v>
      </c>
      <c r="I58" s="145"/>
    </row>
    <row r="59" spans="2:15" ht="11.25" customHeight="1">
      <c r="B59" s="268"/>
      <c r="C59" s="142" t="s">
        <v>65</v>
      </c>
      <c r="D59" s="143"/>
      <c r="E59" s="144"/>
      <c r="F59" s="145"/>
      <c r="G59" s="143">
        <v>9</v>
      </c>
      <c r="H59" s="144">
        <v>285</v>
      </c>
      <c r="I59" s="145"/>
    </row>
    <row r="60" spans="2:15" ht="11.25" customHeight="1">
      <c r="B60" s="268"/>
      <c r="C60" s="142" t="s">
        <v>66</v>
      </c>
      <c r="D60" s="143"/>
      <c r="E60" s="144"/>
      <c r="F60" s="145"/>
      <c r="G60" s="143"/>
      <c r="H60" s="144"/>
      <c r="I60" s="145"/>
      <c r="J60" s="104"/>
      <c r="K60" s="104"/>
      <c r="L60" s="104"/>
      <c r="M60" s="104"/>
      <c r="N60" s="104"/>
      <c r="O60" s="104"/>
    </row>
    <row r="61" spans="2:15" ht="11.25" customHeight="1">
      <c r="B61" s="268"/>
      <c r="C61" s="142" t="s">
        <v>67</v>
      </c>
      <c r="D61" s="143"/>
      <c r="E61" s="144"/>
      <c r="F61" s="145"/>
      <c r="G61" s="143">
        <v>2</v>
      </c>
      <c r="H61" s="144">
        <v>70</v>
      </c>
      <c r="I61" s="145">
        <v>18</v>
      </c>
    </row>
    <row r="62" spans="2:15" ht="11.25" customHeight="1">
      <c r="B62" s="268"/>
      <c r="C62" s="142" t="s">
        <v>68</v>
      </c>
      <c r="D62" s="143">
        <v>1</v>
      </c>
      <c r="E62" s="144">
        <v>10</v>
      </c>
      <c r="F62" s="145"/>
      <c r="G62" s="143"/>
      <c r="H62" s="144"/>
      <c r="I62" s="145"/>
    </row>
    <row r="63" spans="2:15" ht="11.25" customHeight="1">
      <c r="B63" s="268"/>
      <c r="C63" s="142" t="s">
        <v>69</v>
      </c>
      <c r="D63" s="143"/>
      <c r="E63" s="144"/>
      <c r="F63" s="145"/>
      <c r="G63" s="143"/>
      <c r="H63" s="144"/>
      <c r="I63" s="145"/>
    </row>
    <row r="64" spans="2:15" ht="11.25" customHeight="1">
      <c r="B64" s="268"/>
      <c r="C64" s="142" t="s">
        <v>70</v>
      </c>
      <c r="D64" s="143">
        <v>136</v>
      </c>
      <c r="E64" s="144">
        <v>239</v>
      </c>
      <c r="F64" s="145"/>
      <c r="G64" s="143"/>
      <c r="H64" s="144"/>
      <c r="I64" s="145"/>
    </row>
    <row r="65" spans="2:15" ht="11.25" customHeight="1">
      <c r="B65" s="268"/>
      <c r="C65" s="147" t="s">
        <v>71</v>
      </c>
      <c r="D65" s="143"/>
      <c r="E65" s="144"/>
      <c r="F65" s="145"/>
      <c r="G65" s="143"/>
      <c r="H65" s="144"/>
      <c r="I65" s="145"/>
      <c r="J65" s="104"/>
      <c r="K65" s="104"/>
      <c r="L65" s="104"/>
      <c r="M65" s="104"/>
      <c r="N65" s="104"/>
      <c r="O65" s="104"/>
    </row>
    <row r="66" spans="2:15" ht="11.25" customHeight="1">
      <c r="B66" s="268"/>
      <c r="C66" s="142" t="s">
        <v>72</v>
      </c>
      <c r="D66" s="143"/>
      <c r="E66" s="144"/>
      <c r="F66" s="145"/>
      <c r="G66" s="143"/>
      <c r="H66" s="144"/>
      <c r="I66" s="145"/>
    </row>
    <row r="67" spans="2:15" ht="11.25" customHeight="1">
      <c r="B67" s="268"/>
      <c r="C67" s="142" t="s">
        <v>73</v>
      </c>
      <c r="D67" s="143">
        <v>0</v>
      </c>
      <c r="E67" s="144">
        <v>0</v>
      </c>
      <c r="F67" s="145">
        <v>0</v>
      </c>
      <c r="G67" s="143">
        <v>0</v>
      </c>
      <c r="H67" s="144">
        <v>0</v>
      </c>
      <c r="I67" s="145">
        <v>0</v>
      </c>
      <c r="J67" s="104"/>
      <c r="K67" s="104"/>
      <c r="L67" s="104"/>
      <c r="M67" s="104"/>
      <c r="N67" s="104"/>
      <c r="O67" s="104"/>
    </row>
    <row r="68" spans="2:15" ht="11.25" customHeight="1">
      <c r="B68" s="269"/>
      <c r="C68" s="158" t="s">
        <v>74</v>
      </c>
      <c r="D68" s="163">
        <v>0</v>
      </c>
      <c r="E68" s="178">
        <v>0</v>
      </c>
      <c r="F68" s="179"/>
      <c r="G68" s="163">
        <v>1</v>
      </c>
      <c r="H68" s="178">
        <v>170</v>
      </c>
      <c r="I68" s="179">
        <v>0</v>
      </c>
    </row>
    <row r="69" spans="2:15" ht="11.25" customHeight="1">
      <c r="B69" s="265" t="s">
        <v>75</v>
      </c>
      <c r="C69" s="266"/>
      <c r="D69" s="5">
        <f>SUM(D6:D68)</f>
        <v>6847</v>
      </c>
      <c r="E69" s="6">
        <f t="shared" ref="E69:I69" si="0">SUM(E6:E68)</f>
        <v>73805</v>
      </c>
      <c r="F69" s="7">
        <f t="shared" si="0"/>
        <v>1254</v>
      </c>
      <c r="G69" s="5">
        <f t="shared" si="0"/>
        <v>523</v>
      </c>
      <c r="H69" s="6">
        <f t="shared" si="0"/>
        <v>8061</v>
      </c>
      <c r="I69" s="7">
        <f t="shared" si="0"/>
        <v>337</v>
      </c>
    </row>
    <row r="70" spans="2:15" ht="6" customHeight="1"/>
  </sheetData>
  <autoFilter ref="B5:J69" xr:uid="{00000000-0009-0000-0000-000004000000}">
    <filterColumn colId="0" showButton="0"/>
  </autoFilter>
  <mergeCells count="11">
    <mergeCell ref="G4:H4"/>
    <mergeCell ref="D3:F3"/>
    <mergeCell ref="G3:I3"/>
    <mergeCell ref="B7:B19"/>
    <mergeCell ref="B20:B41"/>
    <mergeCell ref="B42:B53"/>
    <mergeCell ref="B54:B68"/>
    <mergeCell ref="B69:C69"/>
    <mergeCell ref="D4:E4"/>
    <mergeCell ref="B3:C5"/>
    <mergeCell ref="B6:C6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N69"/>
  <sheetViews>
    <sheetView showZeros="0" view="pageBreakPreview" zoomScaleNormal="100" zoomScaleSheetLayoutView="100" workbookViewId="0">
      <pane xSplit="3" ySplit="4" topLeftCell="D5" activePane="bottomRight" state="frozen"/>
      <selection activeCell="C73" sqref="C73"/>
      <selection pane="topRight" activeCell="C73" sqref="C73"/>
      <selection pane="bottomLeft" activeCell="C73" sqref="C73"/>
      <selection pane="bottomRight" activeCell="C73" sqref="C73"/>
    </sheetView>
  </sheetViews>
  <sheetFormatPr defaultColWidth="9" defaultRowHeight="13.5"/>
  <cols>
    <col min="1" max="1" width="1" style="4" customWidth="1"/>
    <col min="2" max="2" width="2.75" style="4" customWidth="1"/>
    <col min="3" max="3" width="8.375" style="4" customWidth="1"/>
    <col min="4" max="7" width="10.875" style="4" customWidth="1"/>
    <col min="8" max="8" width="10.5" style="4" customWidth="1"/>
    <col min="9" max="9" width="14.375" style="4" customWidth="1"/>
    <col min="10" max="10" width="10.875" style="4" customWidth="1"/>
    <col min="11" max="11" width="16.375" style="17" customWidth="1"/>
    <col min="12" max="16384" width="9" style="4"/>
  </cols>
  <sheetData>
    <row r="1" spans="2:11" ht="6" customHeight="1"/>
    <row r="2" spans="2:11">
      <c r="B2" s="1" t="s">
        <v>110</v>
      </c>
    </row>
    <row r="3" spans="2:11" ht="11.25" customHeight="1">
      <c r="B3" s="260"/>
      <c r="C3" s="274"/>
      <c r="D3" s="256" t="s">
        <v>98</v>
      </c>
      <c r="E3" s="257"/>
      <c r="F3" s="257"/>
      <c r="G3" s="258"/>
      <c r="H3" s="265" t="s">
        <v>99</v>
      </c>
      <c r="I3" s="273"/>
      <c r="J3" s="273"/>
      <c r="K3" s="266"/>
    </row>
    <row r="4" spans="2:11" ht="11.25" customHeight="1">
      <c r="B4" s="262"/>
      <c r="C4" s="277"/>
      <c r="D4" s="246" t="s">
        <v>103</v>
      </c>
      <c r="E4" s="247" t="s">
        <v>100</v>
      </c>
      <c r="F4" s="247" t="s">
        <v>101</v>
      </c>
      <c r="G4" s="248" t="s">
        <v>102</v>
      </c>
      <c r="H4" s="246" t="s">
        <v>115</v>
      </c>
      <c r="I4" s="247" t="s">
        <v>112</v>
      </c>
      <c r="J4" s="15" t="s">
        <v>111</v>
      </c>
      <c r="K4" s="248" t="s">
        <v>113</v>
      </c>
    </row>
    <row r="5" spans="2:11" ht="11.25" customHeight="1">
      <c r="B5" s="259" t="s">
        <v>8</v>
      </c>
      <c r="C5" s="278"/>
      <c r="D5" s="19" t="s">
        <v>104</v>
      </c>
      <c r="E5" s="20" t="s">
        <v>104</v>
      </c>
      <c r="F5" s="20" t="s">
        <v>104</v>
      </c>
      <c r="G5" s="21"/>
      <c r="H5" s="19">
        <v>1</v>
      </c>
      <c r="I5" s="20">
        <v>4</v>
      </c>
      <c r="J5" s="20"/>
      <c r="K5" s="22"/>
    </row>
    <row r="6" spans="2:11" ht="11.25" customHeight="1">
      <c r="B6" s="264" t="s">
        <v>9</v>
      </c>
      <c r="C6" s="23" t="s">
        <v>10</v>
      </c>
      <c r="D6" s="24" t="s">
        <v>104</v>
      </c>
      <c r="E6" s="25" t="s">
        <v>104</v>
      </c>
      <c r="F6" s="25" t="s">
        <v>104</v>
      </c>
      <c r="G6" s="26"/>
      <c r="H6" s="24">
        <v>33</v>
      </c>
      <c r="I6" s="25">
        <v>33</v>
      </c>
      <c r="J6" s="27"/>
      <c r="K6" s="26"/>
    </row>
    <row r="7" spans="2:11" ht="11.25" customHeight="1">
      <c r="B7" s="264"/>
      <c r="C7" s="28" t="s">
        <v>11</v>
      </c>
      <c r="D7" s="29" t="s">
        <v>104</v>
      </c>
      <c r="E7" s="30" t="s">
        <v>104</v>
      </c>
      <c r="F7" s="30" t="s">
        <v>104</v>
      </c>
      <c r="G7" s="31"/>
      <c r="H7" s="29">
        <v>1</v>
      </c>
      <c r="I7" s="30">
        <v>2</v>
      </c>
      <c r="J7" s="32">
        <v>0</v>
      </c>
      <c r="K7" s="31">
        <v>0</v>
      </c>
    </row>
    <row r="8" spans="2:11" ht="11.25" customHeight="1">
      <c r="B8" s="264"/>
      <c r="C8" s="28" t="s">
        <v>12</v>
      </c>
      <c r="D8" s="33" t="s">
        <v>104</v>
      </c>
      <c r="E8" s="34" t="s">
        <v>104</v>
      </c>
      <c r="F8" s="34" t="s">
        <v>104</v>
      </c>
      <c r="G8" s="35"/>
      <c r="H8" s="33">
        <v>1</v>
      </c>
      <c r="I8" s="34">
        <v>2</v>
      </c>
      <c r="J8" s="36"/>
      <c r="K8" s="35"/>
    </row>
    <row r="9" spans="2:11" ht="11.25" customHeight="1">
      <c r="B9" s="264"/>
      <c r="C9" s="28" t="s">
        <v>13</v>
      </c>
      <c r="D9" s="86" t="s">
        <v>104</v>
      </c>
      <c r="E9" s="87" t="s">
        <v>104</v>
      </c>
      <c r="F9" s="87" t="s">
        <v>104</v>
      </c>
      <c r="G9" s="88"/>
      <c r="H9" s="86">
        <v>1</v>
      </c>
      <c r="I9" s="87">
        <v>5</v>
      </c>
      <c r="J9" s="89">
        <v>0</v>
      </c>
      <c r="K9" s="88">
        <v>0</v>
      </c>
    </row>
    <row r="10" spans="2:11" ht="11.25" customHeight="1">
      <c r="B10" s="264"/>
      <c r="C10" s="37" t="s">
        <v>14</v>
      </c>
      <c r="D10" s="38" t="s">
        <v>104</v>
      </c>
      <c r="E10" s="39" t="s">
        <v>104</v>
      </c>
      <c r="F10" s="39" t="s">
        <v>104</v>
      </c>
      <c r="G10" s="40" t="s">
        <v>104</v>
      </c>
      <c r="H10" s="38">
        <v>1</v>
      </c>
      <c r="I10" s="39">
        <v>1</v>
      </c>
      <c r="J10" s="41">
        <v>0</v>
      </c>
      <c r="K10" s="40">
        <v>0</v>
      </c>
    </row>
    <row r="11" spans="2:11" ht="11.25" customHeight="1">
      <c r="B11" s="264"/>
      <c r="C11" s="28" t="s">
        <v>15</v>
      </c>
      <c r="D11" s="44" t="s">
        <v>121</v>
      </c>
      <c r="E11" s="42" t="s">
        <v>121</v>
      </c>
      <c r="F11" s="42"/>
      <c r="G11" s="43"/>
      <c r="H11" s="44">
        <v>1</v>
      </c>
      <c r="I11" s="99" t="s">
        <v>122</v>
      </c>
      <c r="J11" s="45"/>
      <c r="K11" s="43" t="s">
        <v>123</v>
      </c>
    </row>
    <row r="12" spans="2:11" ht="11.25" customHeight="1">
      <c r="B12" s="264"/>
      <c r="C12" s="37" t="s">
        <v>16</v>
      </c>
      <c r="D12" s="46" t="s">
        <v>104</v>
      </c>
      <c r="E12" s="47" t="s">
        <v>104</v>
      </c>
      <c r="F12" s="47"/>
      <c r="G12" s="48"/>
      <c r="H12" s="46">
        <v>1</v>
      </c>
      <c r="I12" s="47">
        <v>2</v>
      </c>
      <c r="J12" s="49"/>
      <c r="K12" s="48"/>
    </row>
    <row r="13" spans="2:11" ht="11.25" customHeight="1">
      <c r="B13" s="264"/>
      <c r="C13" s="37" t="s">
        <v>17</v>
      </c>
      <c r="D13" s="46" t="s">
        <v>104</v>
      </c>
      <c r="E13" s="47" t="s">
        <v>104</v>
      </c>
      <c r="F13" s="47" t="s">
        <v>104</v>
      </c>
      <c r="G13" s="48"/>
      <c r="H13" s="46">
        <v>1</v>
      </c>
      <c r="I13" s="47">
        <v>2</v>
      </c>
      <c r="J13" s="49"/>
      <c r="K13" s="48"/>
    </row>
    <row r="14" spans="2:11" ht="11.25" customHeight="1">
      <c r="B14" s="264"/>
      <c r="C14" s="28" t="s">
        <v>18</v>
      </c>
      <c r="D14" s="100" t="s">
        <v>104</v>
      </c>
      <c r="E14" s="101" t="s">
        <v>104</v>
      </c>
      <c r="F14" s="101" t="s">
        <v>104</v>
      </c>
      <c r="G14" s="102"/>
      <c r="H14" s="100">
        <v>1</v>
      </c>
      <c r="I14" s="101">
        <v>2</v>
      </c>
      <c r="J14" s="103"/>
      <c r="K14" s="102"/>
    </row>
    <row r="15" spans="2:11" ht="11.25" customHeight="1">
      <c r="B15" s="264"/>
      <c r="C15" s="28" t="s">
        <v>19</v>
      </c>
      <c r="D15" s="50" t="s">
        <v>104</v>
      </c>
      <c r="E15" s="51" t="s">
        <v>104</v>
      </c>
      <c r="F15" s="51" t="s">
        <v>104</v>
      </c>
      <c r="G15" s="52"/>
      <c r="H15" s="50">
        <v>1</v>
      </c>
      <c r="I15" s="51">
        <v>1</v>
      </c>
      <c r="J15" s="53"/>
      <c r="K15" s="52"/>
    </row>
    <row r="16" spans="2:11" ht="11.25" customHeight="1">
      <c r="B16" s="264"/>
      <c r="C16" s="28" t="s">
        <v>20</v>
      </c>
      <c r="D16" s="29" t="s">
        <v>104</v>
      </c>
      <c r="E16" s="30" t="s">
        <v>104</v>
      </c>
      <c r="F16" s="30" t="s">
        <v>104</v>
      </c>
      <c r="G16" s="31"/>
      <c r="H16" s="29">
        <v>1</v>
      </c>
      <c r="I16" s="30">
        <v>3</v>
      </c>
      <c r="J16" s="32"/>
      <c r="K16" s="31"/>
    </row>
    <row r="17" spans="2:13" ht="11.25" customHeight="1">
      <c r="B17" s="264"/>
      <c r="C17" s="28" t="s">
        <v>21</v>
      </c>
      <c r="D17" s="33" t="s">
        <v>104</v>
      </c>
      <c r="E17" s="34" t="s">
        <v>104</v>
      </c>
      <c r="F17" s="34" t="s">
        <v>104</v>
      </c>
      <c r="G17" s="35"/>
      <c r="H17" s="33">
        <v>1</v>
      </c>
      <c r="I17" s="34">
        <v>2</v>
      </c>
      <c r="J17" s="36"/>
      <c r="K17" s="35"/>
    </row>
    <row r="18" spans="2:13" ht="11.25" customHeight="1">
      <c r="B18" s="264"/>
      <c r="C18" s="54" t="s">
        <v>22</v>
      </c>
      <c r="D18" s="55"/>
      <c r="E18" s="56"/>
      <c r="F18" s="56"/>
      <c r="G18" s="57"/>
      <c r="H18" s="55">
        <v>1</v>
      </c>
      <c r="I18" s="56">
        <v>2</v>
      </c>
      <c r="J18" s="58"/>
      <c r="K18" s="57"/>
      <c r="L18" s="104"/>
      <c r="M18" s="104"/>
    </row>
    <row r="19" spans="2:13" ht="11.25" customHeight="1">
      <c r="B19" s="267" t="s">
        <v>23</v>
      </c>
      <c r="C19" s="23" t="s">
        <v>24</v>
      </c>
      <c r="D19" s="59" t="s">
        <v>104</v>
      </c>
      <c r="E19" s="60" t="s">
        <v>104</v>
      </c>
      <c r="F19" s="60" t="s">
        <v>104</v>
      </c>
      <c r="G19" s="60"/>
      <c r="H19" s="59">
        <v>1</v>
      </c>
      <c r="I19" s="60">
        <v>5</v>
      </c>
      <c r="J19" s="83">
        <v>1</v>
      </c>
      <c r="K19" s="61"/>
    </row>
    <row r="20" spans="2:13" ht="11.25" customHeight="1">
      <c r="B20" s="268"/>
      <c r="C20" s="28" t="s">
        <v>25</v>
      </c>
      <c r="D20" s="33" t="s">
        <v>104</v>
      </c>
      <c r="E20" s="34" t="s">
        <v>104</v>
      </c>
      <c r="F20" s="34" t="s">
        <v>104</v>
      </c>
      <c r="G20" s="35" t="s">
        <v>104</v>
      </c>
      <c r="H20" s="33">
        <v>1</v>
      </c>
      <c r="I20" s="62">
        <v>3</v>
      </c>
      <c r="J20" s="63"/>
      <c r="K20" s="64"/>
    </row>
    <row r="21" spans="2:13" ht="11.25" customHeight="1">
      <c r="B21" s="268"/>
      <c r="C21" s="37" t="s">
        <v>26</v>
      </c>
      <c r="D21" s="105" t="s">
        <v>104</v>
      </c>
      <c r="E21" s="106" t="s">
        <v>104</v>
      </c>
      <c r="F21" s="106" t="s">
        <v>104</v>
      </c>
      <c r="G21" s="107" t="s">
        <v>104</v>
      </c>
      <c r="H21" s="105">
        <v>1</v>
      </c>
      <c r="I21" s="106">
        <v>2</v>
      </c>
      <c r="J21" s="108"/>
      <c r="K21" s="107"/>
      <c r="L21" s="190"/>
    </row>
    <row r="22" spans="2:13" ht="11.25" customHeight="1">
      <c r="B22" s="268"/>
      <c r="C22" s="28" t="s">
        <v>27</v>
      </c>
      <c r="D22" s="65"/>
      <c r="E22" s="66"/>
      <c r="F22" s="66"/>
      <c r="G22" s="67"/>
      <c r="H22" s="68"/>
      <c r="I22" s="69"/>
      <c r="J22" s="69"/>
      <c r="K22" s="70"/>
    </row>
    <row r="23" spans="2:13" ht="11.25" customHeight="1">
      <c r="B23" s="268"/>
      <c r="C23" s="28" t="s">
        <v>28</v>
      </c>
      <c r="D23" s="29" t="s">
        <v>104</v>
      </c>
      <c r="E23" s="30" t="s">
        <v>104</v>
      </c>
      <c r="F23" s="30"/>
      <c r="G23" s="31" t="s">
        <v>104</v>
      </c>
      <c r="H23" s="29">
        <v>1</v>
      </c>
      <c r="I23" s="30">
        <v>3</v>
      </c>
      <c r="J23" s="32"/>
      <c r="K23" s="31"/>
    </row>
    <row r="24" spans="2:13" ht="11.25" customHeight="1">
      <c r="B24" s="268"/>
      <c r="C24" s="28" t="s">
        <v>29</v>
      </c>
      <c r="D24" s="29" t="s">
        <v>104</v>
      </c>
      <c r="E24" s="30" t="s">
        <v>104</v>
      </c>
      <c r="F24" s="30" t="s">
        <v>104</v>
      </c>
      <c r="G24" s="31"/>
      <c r="H24" s="29">
        <v>1</v>
      </c>
      <c r="I24" s="30">
        <v>3</v>
      </c>
      <c r="J24" s="32"/>
      <c r="K24" s="31"/>
    </row>
    <row r="25" spans="2:13" ht="11.25" customHeight="1">
      <c r="B25" s="268"/>
      <c r="C25" s="28" t="s">
        <v>30</v>
      </c>
      <c r="D25" s="29" t="s">
        <v>104</v>
      </c>
      <c r="E25" s="30" t="s">
        <v>104</v>
      </c>
      <c r="F25" s="30"/>
      <c r="G25" s="31" t="s">
        <v>104</v>
      </c>
      <c r="H25" s="29">
        <v>1</v>
      </c>
      <c r="I25" s="30">
        <v>15</v>
      </c>
      <c r="J25" s="32">
        <v>0</v>
      </c>
      <c r="K25" s="31">
        <v>0</v>
      </c>
    </row>
    <row r="26" spans="2:13" ht="11.25" customHeight="1">
      <c r="B26" s="268"/>
      <c r="C26" s="28" t="s">
        <v>31</v>
      </c>
      <c r="D26" s="33" t="s">
        <v>104</v>
      </c>
      <c r="E26" s="34" t="s">
        <v>104</v>
      </c>
      <c r="F26" s="34" t="s">
        <v>104</v>
      </c>
      <c r="G26" s="35"/>
      <c r="H26" s="33">
        <v>1</v>
      </c>
      <c r="I26" s="34">
        <v>3</v>
      </c>
      <c r="J26" s="36"/>
      <c r="K26" s="35"/>
    </row>
    <row r="27" spans="2:13" ht="11.25" customHeight="1">
      <c r="B27" s="268"/>
      <c r="C27" s="37" t="s">
        <v>32</v>
      </c>
      <c r="D27" s="65"/>
      <c r="E27" s="66"/>
      <c r="F27" s="66"/>
      <c r="G27" s="67"/>
      <c r="H27" s="68"/>
      <c r="I27" s="69"/>
      <c r="J27" s="69"/>
      <c r="K27" s="31"/>
    </row>
    <row r="28" spans="2:13" ht="11.25" customHeight="1">
      <c r="B28" s="268"/>
      <c r="C28" s="28" t="s">
        <v>33</v>
      </c>
      <c r="D28" s="29" t="s">
        <v>104</v>
      </c>
      <c r="E28" s="30" t="s">
        <v>104</v>
      </c>
      <c r="F28" s="30" t="s">
        <v>104</v>
      </c>
      <c r="G28" s="31"/>
      <c r="H28" s="71"/>
      <c r="I28" s="72"/>
      <c r="J28" s="73"/>
      <c r="K28" s="70"/>
    </row>
    <row r="29" spans="2:13" ht="11.25" customHeight="1">
      <c r="B29" s="268"/>
      <c r="C29" s="28" t="s">
        <v>34</v>
      </c>
      <c r="D29" s="29" t="s">
        <v>104</v>
      </c>
      <c r="E29" s="30" t="s">
        <v>104</v>
      </c>
      <c r="F29" s="30"/>
      <c r="G29" s="31"/>
      <c r="H29" s="29">
        <v>1</v>
      </c>
      <c r="I29" s="74">
        <v>3</v>
      </c>
      <c r="J29" s="32"/>
      <c r="K29" s="31"/>
    </row>
    <row r="30" spans="2:13" ht="11.25" customHeight="1">
      <c r="B30" s="268"/>
      <c r="C30" s="28" t="s">
        <v>35</v>
      </c>
      <c r="D30" s="33" t="s">
        <v>104</v>
      </c>
      <c r="E30" s="106" t="s">
        <v>104</v>
      </c>
      <c r="F30" s="34" t="s">
        <v>131</v>
      </c>
      <c r="G30" s="35"/>
      <c r="H30" s="33">
        <v>1</v>
      </c>
      <c r="I30" s="62">
        <v>2</v>
      </c>
      <c r="J30" s="36">
        <v>0</v>
      </c>
      <c r="K30" s="35">
        <v>0</v>
      </c>
      <c r="L30" s="17"/>
    </row>
    <row r="31" spans="2:13" ht="11.25" customHeight="1">
      <c r="B31" s="268"/>
      <c r="C31" s="37" t="s">
        <v>36</v>
      </c>
      <c r="D31" s="110" t="s">
        <v>104</v>
      </c>
      <c r="E31" s="111" t="s">
        <v>104</v>
      </c>
      <c r="F31" s="111"/>
      <c r="G31" s="112" t="s">
        <v>104</v>
      </c>
      <c r="H31" s="29">
        <v>1</v>
      </c>
      <c r="I31" s="74">
        <v>3</v>
      </c>
      <c r="J31" s="113"/>
      <c r="K31" s="114" t="s">
        <v>116</v>
      </c>
    </row>
    <row r="32" spans="2:13" ht="11.25" customHeight="1">
      <c r="B32" s="268"/>
      <c r="C32" s="28" t="s">
        <v>37</v>
      </c>
      <c r="D32" s="75" t="s">
        <v>104</v>
      </c>
      <c r="E32" s="76" t="s">
        <v>104</v>
      </c>
      <c r="F32" s="76" t="s">
        <v>104</v>
      </c>
      <c r="G32" s="77"/>
      <c r="H32" s="75"/>
      <c r="I32" s="76"/>
      <c r="J32" s="78"/>
      <c r="K32" s="77"/>
    </row>
    <row r="33" spans="2:14" ht="11.25" customHeight="1">
      <c r="B33" s="268"/>
      <c r="C33" s="28" t="s">
        <v>38</v>
      </c>
      <c r="D33" s="33" t="s">
        <v>104</v>
      </c>
      <c r="E33" s="34" t="s">
        <v>104</v>
      </c>
      <c r="F33" s="34" t="s">
        <v>104</v>
      </c>
      <c r="G33" s="35"/>
      <c r="H33" s="33">
        <v>1</v>
      </c>
      <c r="I33" s="34">
        <v>3</v>
      </c>
      <c r="J33" s="36"/>
      <c r="K33" s="35"/>
    </row>
    <row r="34" spans="2:14" ht="11.25" customHeight="1">
      <c r="B34" s="268"/>
      <c r="C34" s="37" t="s">
        <v>39</v>
      </c>
      <c r="D34" s="65"/>
      <c r="E34" s="66"/>
      <c r="F34" s="66"/>
      <c r="G34" s="67"/>
      <c r="H34" s="68"/>
      <c r="I34" s="69"/>
      <c r="J34" s="69"/>
      <c r="K34" s="31"/>
    </row>
    <row r="35" spans="2:14" ht="11.25" customHeight="1">
      <c r="B35" s="268"/>
      <c r="C35" s="28" t="s">
        <v>40</v>
      </c>
      <c r="D35" s="29" t="s">
        <v>104</v>
      </c>
      <c r="E35" s="30" t="s">
        <v>104</v>
      </c>
      <c r="F35" s="30" t="s">
        <v>104</v>
      </c>
      <c r="G35" s="31"/>
      <c r="H35" s="29">
        <v>1</v>
      </c>
      <c r="I35" s="30">
        <v>3</v>
      </c>
      <c r="J35" s="32"/>
      <c r="K35" s="31"/>
    </row>
    <row r="36" spans="2:14" ht="11.25" customHeight="1">
      <c r="B36" s="268"/>
      <c r="C36" s="28" t="s">
        <v>41</v>
      </c>
      <c r="D36" s="29" t="s">
        <v>104</v>
      </c>
      <c r="E36" s="30" t="s">
        <v>104</v>
      </c>
      <c r="F36" s="30" t="s">
        <v>104</v>
      </c>
      <c r="G36" s="31"/>
      <c r="H36" s="29">
        <v>1</v>
      </c>
      <c r="I36" s="30">
        <v>2</v>
      </c>
      <c r="J36" s="32"/>
      <c r="K36" s="31"/>
    </row>
    <row r="37" spans="2:14" ht="11.25" customHeight="1">
      <c r="B37" s="268"/>
      <c r="C37" s="28" t="s">
        <v>42</v>
      </c>
      <c r="D37" s="29" t="s">
        <v>104</v>
      </c>
      <c r="E37" s="30" t="s">
        <v>104</v>
      </c>
      <c r="F37" s="30" t="s">
        <v>104</v>
      </c>
      <c r="G37" s="31"/>
      <c r="H37" s="29">
        <v>1</v>
      </c>
      <c r="I37" s="30">
        <v>3</v>
      </c>
      <c r="J37" s="32"/>
      <c r="K37" s="31"/>
    </row>
    <row r="38" spans="2:14" ht="11.25" customHeight="1">
      <c r="B38" s="268"/>
      <c r="C38" s="28" t="s">
        <v>43</v>
      </c>
      <c r="D38" s="29" t="s">
        <v>104</v>
      </c>
      <c r="E38" s="30" t="s">
        <v>104</v>
      </c>
      <c r="F38" s="30" t="s">
        <v>104</v>
      </c>
      <c r="G38" s="31"/>
      <c r="H38" s="79"/>
      <c r="I38" s="80"/>
      <c r="J38" s="73"/>
      <c r="K38" s="70"/>
    </row>
    <row r="39" spans="2:14" ht="11.25" customHeight="1">
      <c r="B39" s="268"/>
      <c r="C39" s="28" t="s">
        <v>44</v>
      </c>
      <c r="D39" s="33" t="s">
        <v>104</v>
      </c>
      <c r="E39" s="34" t="s">
        <v>104</v>
      </c>
      <c r="F39" s="34" t="s">
        <v>104</v>
      </c>
      <c r="G39" s="35"/>
      <c r="H39" s="33">
        <v>1</v>
      </c>
      <c r="I39" s="34">
        <v>1</v>
      </c>
      <c r="J39" s="36"/>
      <c r="K39" s="35"/>
    </row>
    <row r="40" spans="2:14" ht="11.25" customHeight="1">
      <c r="B40" s="269"/>
      <c r="C40" s="54" t="s">
        <v>45</v>
      </c>
      <c r="D40" s="29" t="s">
        <v>117</v>
      </c>
      <c r="E40" s="30" t="s">
        <v>118</v>
      </c>
      <c r="F40" s="30" t="s">
        <v>118</v>
      </c>
      <c r="G40" s="57"/>
      <c r="H40" s="55">
        <v>1</v>
      </c>
      <c r="I40" s="56">
        <v>1</v>
      </c>
      <c r="J40" s="58"/>
      <c r="K40" s="57" t="s">
        <v>116</v>
      </c>
    </row>
    <row r="41" spans="2:14" ht="11.25" customHeight="1">
      <c r="B41" s="267" t="s">
        <v>46</v>
      </c>
      <c r="C41" s="23" t="s">
        <v>47</v>
      </c>
      <c r="D41" s="81" t="s">
        <v>104</v>
      </c>
      <c r="E41" s="82" t="s">
        <v>104</v>
      </c>
      <c r="F41" s="82"/>
      <c r="G41" s="61"/>
      <c r="H41" s="81">
        <v>1</v>
      </c>
      <c r="I41" s="82">
        <v>1</v>
      </c>
      <c r="J41" s="83">
        <v>1</v>
      </c>
      <c r="K41" s="61"/>
    </row>
    <row r="42" spans="2:14" ht="11.25" customHeight="1">
      <c r="B42" s="268"/>
      <c r="C42" s="37" t="s">
        <v>48</v>
      </c>
      <c r="D42" s="115" t="s">
        <v>104</v>
      </c>
      <c r="E42" s="116" t="s">
        <v>104</v>
      </c>
      <c r="F42" s="116" t="s">
        <v>104</v>
      </c>
      <c r="G42" s="117"/>
      <c r="H42" s="115">
        <v>1</v>
      </c>
      <c r="I42" s="116">
        <v>0</v>
      </c>
      <c r="J42" s="118"/>
      <c r="K42" s="117"/>
    </row>
    <row r="43" spans="2:14" ht="11.25" customHeight="1">
      <c r="B43" s="268"/>
      <c r="C43" s="28" t="s">
        <v>49</v>
      </c>
      <c r="D43" s="29" t="s">
        <v>104</v>
      </c>
      <c r="E43" s="30" t="s">
        <v>104</v>
      </c>
      <c r="F43" s="30" t="s">
        <v>104</v>
      </c>
      <c r="G43" s="31"/>
      <c r="H43" s="29">
        <v>12</v>
      </c>
      <c r="I43" s="30">
        <v>38</v>
      </c>
      <c r="J43" s="32"/>
      <c r="K43" s="31"/>
    </row>
    <row r="44" spans="2:14" ht="11.25" customHeight="1">
      <c r="B44" s="268"/>
      <c r="C44" s="28" t="s">
        <v>50</v>
      </c>
      <c r="D44" s="29" t="s">
        <v>104</v>
      </c>
      <c r="E44" s="30" t="s">
        <v>104</v>
      </c>
      <c r="F44" s="30"/>
      <c r="G44" s="31"/>
      <c r="H44" s="29"/>
      <c r="I44" s="74"/>
      <c r="J44" s="32"/>
      <c r="K44" s="31"/>
    </row>
    <row r="45" spans="2:14" ht="11.25" customHeight="1">
      <c r="B45" s="268"/>
      <c r="C45" s="28" t="s">
        <v>51</v>
      </c>
      <c r="D45" s="29" t="s">
        <v>104</v>
      </c>
      <c r="E45" s="30" t="s">
        <v>104</v>
      </c>
      <c r="F45" s="30" t="s">
        <v>104</v>
      </c>
      <c r="G45" s="31"/>
      <c r="H45" s="92">
        <v>1</v>
      </c>
      <c r="I45" s="91">
        <v>2</v>
      </c>
      <c r="J45" s="84"/>
      <c r="K45" s="70" t="s">
        <v>116</v>
      </c>
    </row>
    <row r="46" spans="2:14" ht="11.25" customHeight="1">
      <c r="B46" s="268"/>
      <c r="C46" s="28" t="s">
        <v>52</v>
      </c>
      <c r="D46" s="29" t="s">
        <v>104</v>
      </c>
      <c r="E46" s="30"/>
      <c r="F46" s="30"/>
      <c r="G46" s="31" t="s">
        <v>104</v>
      </c>
      <c r="H46" s="92">
        <v>1</v>
      </c>
      <c r="I46" s="91">
        <v>2</v>
      </c>
      <c r="J46" s="84"/>
      <c r="K46" s="70" t="s">
        <v>116</v>
      </c>
    </row>
    <row r="47" spans="2:14" ht="11.25" customHeight="1">
      <c r="B47" s="268"/>
      <c r="C47" s="28" t="s">
        <v>53</v>
      </c>
      <c r="D47" s="29" t="s">
        <v>104</v>
      </c>
      <c r="E47" s="30" t="s">
        <v>104</v>
      </c>
      <c r="F47" s="30" t="s">
        <v>104</v>
      </c>
      <c r="G47" s="31"/>
      <c r="H47" s="85"/>
      <c r="I47" s="30"/>
      <c r="J47" s="74"/>
      <c r="K47" s="31"/>
      <c r="N47" s="252"/>
    </row>
    <row r="48" spans="2:14" ht="11.25" customHeight="1">
      <c r="B48" s="268"/>
      <c r="C48" s="119" t="s">
        <v>54</v>
      </c>
      <c r="D48" s="100" t="s">
        <v>104</v>
      </c>
      <c r="E48" s="101" t="s">
        <v>104</v>
      </c>
      <c r="F48" s="101" t="s">
        <v>104</v>
      </c>
      <c r="G48" s="102" t="s">
        <v>104</v>
      </c>
      <c r="H48" s="119">
        <v>1</v>
      </c>
      <c r="I48" s="120">
        <v>3</v>
      </c>
      <c r="J48" s="121"/>
      <c r="K48" s="102" t="s">
        <v>125</v>
      </c>
    </row>
    <row r="49" spans="2:13" ht="11.25" customHeight="1">
      <c r="B49" s="268"/>
      <c r="C49" s="28" t="s">
        <v>55</v>
      </c>
      <c r="D49" s="86" t="s">
        <v>104</v>
      </c>
      <c r="E49" s="87" t="s">
        <v>104</v>
      </c>
      <c r="F49" s="87" t="s">
        <v>104</v>
      </c>
      <c r="G49" s="88" t="s">
        <v>104</v>
      </c>
      <c r="H49" s="86"/>
      <c r="I49" s="87">
        <v>2</v>
      </c>
      <c r="J49" s="89"/>
      <c r="K49" s="88" t="s">
        <v>116</v>
      </c>
    </row>
    <row r="50" spans="2:13" ht="11.25" customHeight="1">
      <c r="B50" s="268"/>
      <c r="C50" s="28" t="s">
        <v>56</v>
      </c>
      <c r="D50" s="93" t="s">
        <v>104</v>
      </c>
      <c r="E50" s="93" t="s">
        <v>104</v>
      </c>
      <c r="F50" s="93" t="s">
        <v>104</v>
      </c>
      <c r="G50" s="122" t="s">
        <v>104</v>
      </c>
      <c r="H50" s="123">
        <v>1</v>
      </c>
      <c r="I50" s="93">
        <v>1</v>
      </c>
      <c r="J50" s="124"/>
      <c r="K50" s="64" t="s">
        <v>116</v>
      </c>
    </row>
    <row r="51" spans="2:13" ht="11.25" customHeight="1">
      <c r="B51" s="268"/>
      <c r="C51" s="37" t="s">
        <v>57</v>
      </c>
      <c r="D51" s="125" t="s">
        <v>104</v>
      </c>
      <c r="E51" s="126" t="s">
        <v>104</v>
      </c>
      <c r="F51" s="126"/>
      <c r="G51" s="127"/>
      <c r="H51" s="125">
        <v>1</v>
      </c>
      <c r="I51" s="126">
        <v>1</v>
      </c>
      <c r="J51" s="128"/>
      <c r="K51" s="127"/>
    </row>
    <row r="52" spans="2:13" ht="11.25" customHeight="1">
      <c r="B52" s="269"/>
      <c r="C52" s="129" t="s">
        <v>58</v>
      </c>
      <c r="D52" s="130" t="s">
        <v>104</v>
      </c>
      <c r="E52" s="131" t="s">
        <v>104</v>
      </c>
      <c r="F52" s="131" t="s">
        <v>104</v>
      </c>
      <c r="G52" s="132" t="s">
        <v>104</v>
      </c>
      <c r="H52" s="130">
        <v>1</v>
      </c>
      <c r="I52" s="131">
        <v>1</v>
      </c>
      <c r="J52" s="133"/>
      <c r="K52" s="132" t="s">
        <v>116</v>
      </c>
    </row>
    <row r="53" spans="2:13" ht="11.25" customHeight="1">
      <c r="B53" s="267" t="s">
        <v>59</v>
      </c>
      <c r="C53" s="23" t="s">
        <v>60</v>
      </c>
      <c r="D53" s="81" t="s">
        <v>104</v>
      </c>
      <c r="E53" s="82" t="s">
        <v>104</v>
      </c>
      <c r="F53" s="82" t="s">
        <v>104</v>
      </c>
      <c r="G53" s="61"/>
      <c r="H53" s="81">
        <v>1</v>
      </c>
      <c r="I53" s="82">
        <v>1</v>
      </c>
      <c r="J53" s="83"/>
      <c r="K53" s="61"/>
    </row>
    <row r="54" spans="2:13" ht="11.25" customHeight="1">
      <c r="B54" s="268"/>
      <c r="C54" s="37" t="s">
        <v>61</v>
      </c>
      <c r="D54" s="65"/>
      <c r="E54" s="66"/>
      <c r="F54" s="66"/>
      <c r="G54" s="67"/>
      <c r="H54" s="68"/>
      <c r="I54" s="69"/>
      <c r="J54" s="69"/>
      <c r="K54" s="31"/>
    </row>
    <row r="55" spans="2:13" ht="11.25" customHeight="1">
      <c r="B55" s="268"/>
      <c r="C55" s="28" t="s">
        <v>62</v>
      </c>
      <c r="D55" s="29" t="s">
        <v>104</v>
      </c>
      <c r="E55" s="30" t="s">
        <v>104</v>
      </c>
      <c r="F55" s="30" t="s">
        <v>104</v>
      </c>
      <c r="G55" s="31"/>
      <c r="H55" s="29">
        <v>1</v>
      </c>
      <c r="I55" s="32">
        <v>3</v>
      </c>
      <c r="J55" s="32"/>
      <c r="K55" s="31"/>
    </row>
    <row r="56" spans="2:13" ht="11.25" customHeight="1">
      <c r="B56" s="268"/>
      <c r="C56" s="28" t="s">
        <v>63</v>
      </c>
      <c r="D56" s="29" t="s">
        <v>117</v>
      </c>
      <c r="E56" s="30" t="s">
        <v>118</v>
      </c>
      <c r="F56" s="30" t="s">
        <v>118</v>
      </c>
      <c r="G56" s="31"/>
      <c r="H56" s="29">
        <v>21</v>
      </c>
      <c r="I56" s="30">
        <v>18</v>
      </c>
      <c r="J56" s="32"/>
      <c r="K56" s="31"/>
    </row>
    <row r="57" spans="2:13" ht="11.25" customHeight="1">
      <c r="B57" s="268"/>
      <c r="C57" s="28" t="s">
        <v>64</v>
      </c>
      <c r="D57" s="29" t="s">
        <v>104</v>
      </c>
      <c r="E57" s="30" t="s">
        <v>104</v>
      </c>
      <c r="F57" s="30" t="s">
        <v>104</v>
      </c>
      <c r="G57" s="30" t="s">
        <v>104</v>
      </c>
      <c r="H57" s="90"/>
      <c r="I57" s="91"/>
      <c r="J57" s="72"/>
      <c r="K57" s="31" t="s">
        <v>124</v>
      </c>
    </row>
    <row r="58" spans="2:13" ht="11.25" customHeight="1">
      <c r="B58" s="268"/>
      <c r="C58" s="28" t="s">
        <v>65</v>
      </c>
      <c r="D58" s="65"/>
      <c r="E58" s="66"/>
      <c r="F58" s="66"/>
      <c r="G58" s="67"/>
      <c r="H58" s="90"/>
      <c r="I58" s="91"/>
      <c r="J58" s="72"/>
      <c r="K58" s="31"/>
    </row>
    <row r="59" spans="2:13" ht="11.25" customHeight="1">
      <c r="B59" s="268"/>
      <c r="C59" s="28" t="s">
        <v>66</v>
      </c>
      <c r="D59" s="29" t="s">
        <v>104</v>
      </c>
      <c r="E59" s="30" t="s">
        <v>104</v>
      </c>
      <c r="F59" s="30" t="s">
        <v>104</v>
      </c>
      <c r="G59" s="31"/>
      <c r="H59" s="28">
        <v>1</v>
      </c>
      <c r="I59" s="34">
        <v>4</v>
      </c>
      <c r="J59" s="62">
        <v>1</v>
      </c>
      <c r="K59" s="70" t="s">
        <v>132</v>
      </c>
    </row>
    <row r="60" spans="2:13" ht="11.25" customHeight="1">
      <c r="B60" s="268"/>
      <c r="C60" s="28" t="s">
        <v>67</v>
      </c>
      <c r="D60" s="29" t="s">
        <v>126</v>
      </c>
      <c r="E60" s="30" t="s">
        <v>127</v>
      </c>
      <c r="F60" s="30" t="s">
        <v>127</v>
      </c>
      <c r="G60" s="31"/>
      <c r="H60" s="30">
        <v>1</v>
      </c>
      <c r="I60" s="30">
        <v>2</v>
      </c>
      <c r="J60" s="84"/>
      <c r="K60" s="70" t="s">
        <v>128</v>
      </c>
      <c r="L60" s="104"/>
      <c r="M60" s="104"/>
    </row>
    <row r="61" spans="2:13" ht="11.25" customHeight="1">
      <c r="B61" s="268"/>
      <c r="C61" s="28" t="s">
        <v>68</v>
      </c>
      <c r="D61" s="29" t="s">
        <v>104</v>
      </c>
      <c r="E61" s="30" t="s">
        <v>104</v>
      </c>
      <c r="F61" s="30" t="s">
        <v>104</v>
      </c>
      <c r="G61" s="31"/>
      <c r="H61" s="85">
        <v>1</v>
      </c>
      <c r="I61" s="30">
        <v>2</v>
      </c>
      <c r="J61" s="74"/>
      <c r="K61" s="31"/>
    </row>
    <row r="62" spans="2:13" ht="11.25" customHeight="1">
      <c r="B62" s="268"/>
      <c r="C62" s="28" t="s">
        <v>69</v>
      </c>
      <c r="D62" s="29" t="s">
        <v>104</v>
      </c>
      <c r="E62" s="30" t="s">
        <v>104</v>
      </c>
      <c r="F62" s="30" t="s">
        <v>104</v>
      </c>
      <c r="G62" s="31" t="s">
        <v>104</v>
      </c>
      <c r="H62" s="85">
        <v>1</v>
      </c>
      <c r="I62" s="30">
        <v>1</v>
      </c>
      <c r="J62" s="74"/>
      <c r="K62" s="31"/>
    </row>
    <row r="63" spans="2:13" ht="11.25" customHeight="1">
      <c r="B63" s="268"/>
      <c r="C63" s="28" t="s">
        <v>70</v>
      </c>
      <c r="D63" s="29" t="s">
        <v>104</v>
      </c>
      <c r="E63" s="30" t="s">
        <v>104</v>
      </c>
      <c r="F63" s="30"/>
      <c r="G63" s="31"/>
      <c r="H63" s="92">
        <v>1</v>
      </c>
      <c r="I63" s="91">
        <v>3</v>
      </c>
      <c r="J63" s="84"/>
      <c r="K63" s="70" t="s">
        <v>116</v>
      </c>
    </row>
    <row r="64" spans="2:13" ht="11.25" customHeight="1">
      <c r="B64" s="268"/>
      <c r="C64" s="28" t="s">
        <v>71</v>
      </c>
      <c r="D64" s="33" t="s">
        <v>104</v>
      </c>
      <c r="E64" s="34" t="s">
        <v>104</v>
      </c>
      <c r="F64" s="34" t="s">
        <v>104</v>
      </c>
      <c r="G64" s="35"/>
      <c r="H64" s="253">
        <v>1</v>
      </c>
      <c r="I64" s="93">
        <v>2</v>
      </c>
      <c r="J64" s="94"/>
      <c r="K64" s="64" t="s">
        <v>116</v>
      </c>
    </row>
    <row r="65" spans="2:13" ht="11.25" customHeight="1">
      <c r="B65" s="268"/>
      <c r="C65" s="28" t="s">
        <v>72</v>
      </c>
      <c r="D65" s="29" t="s">
        <v>104</v>
      </c>
      <c r="E65" s="30" t="s">
        <v>104</v>
      </c>
      <c r="F65" s="30"/>
      <c r="G65" s="31"/>
      <c r="H65" s="95"/>
      <c r="I65" s="91"/>
      <c r="J65" s="84"/>
      <c r="K65" s="70" t="s">
        <v>116</v>
      </c>
      <c r="L65" s="104"/>
      <c r="M65" s="104"/>
    </row>
    <row r="66" spans="2:13" ht="11.25" customHeight="1">
      <c r="B66" s="268"/>
      <c r="C66" s="28" t="s">
        <v>73</v>
      </c>
      <c r="D66" s="33" t="s">
        <v>104</v>
      </c>
      <c r="E66" s="34" t="s">
        <v>104</v>
      </c>
      <c r="F66" s="34" t="s">
        <v>104</v>
      </c>
      <c r="G66" s="35" t="s">
        <v>104</v>
      </c>
      <c r="H66" s="28">
        <v>1</v>
      </c>
      <c r="I66" s="34">
        <v>2</v>
      </c>
      <c r="J66" s="62"/>
      <c r="K66" s="35" t="s">
        <v>114</v>
      </c>
    </row>
    <row r="67" spans="2:13" ht="11.25" customHeight="1">
      <c r="B67" s="269"/>
      <c r="C67" s="54" t="s">
        <v>74</v>
      </c>
      <c r="D67" s="96" t="s">
        <v>104</v>
      </c>
      <c r="E67" s="97" t="s">
        <v>104</v>
      </c>
      <c r="F67" s="97" t="s">
        <v>104</v>
      </c>
      <c r="G67" s="98"/>
      <c r="H67" s="95"/>
      <c r="I67" s="134">
        <v>2</v>
      </c>
      <c r="J67" s="84"/>
      <c r="K67" s="70" t="s">
        <v>119</v>
      </c>
      <c r="L67" s="104"/>
      <c r="M67" s="104"/>
    </row>
    <row r="68" spans="2:13" ht="11.25" customHeight="1">
      <c r="B68" s="265" t="s">
        <v>75</v>
      </c>
      <c r="C68" s="273"/>
      <c r="D68" s="11">
        <f>COUNTA(D5:D67)</f>
        <v>57</v>
      </c>
      <c r="E68" s="12">
        <f t="shared" ref="E68:G68" si="0">COUNTA(E5:E67)</f>
        <v>56</v>
      </c>
      <c r="F68" s="12">
        <f t="shared" si="0"/>
        <v>45</v>
      </c>
      <c r="G68" s="13">
        <f t="shared" si="0"/>
        <v>14</v>
      </c>
      <c r="H68" s="11">
        <f>SUM(H5:H67)</f>
        <v>112</v>
      </c>
      <c r="I68" s="12">
        <f>SUM(I5:I67)</f>
        <v>207</v>
      </c>
      <c r="J68" s="16">
        <f>SUM(J5:J67)</f>
        <v>3</v>
      </c>
      <c r="K68" s="14">
        <f t="shared" ref="K68" si="1">SUM(K5:K67)</f>
        <v>0</v>
      </c>
    </row>
    <row r="69" spans="2:13" ht="6" customHeight="1"/>
  </sheetData>
  <mergeCells count="9">
    <mergeCell ref="H3:K3"/>
    <mergeCell ref="B6:B18"/>
    <mergeCell ref="B68:C68"/>
    <mergeCell ref="B19:B40"/>
    <mergeCell ref="B41:B52"/>
    <mergeCell ref="B53:B67"/>
    <mergeCell ref="D3:G3"/>
    <mergeCell ref="B3:C4"/>
    <mergeCell ref="B5:C5"/>
  </mergeCells>
  <phoneticPr fontId="2"/>
  <dataValidations count="1">
    <dataValidation type="list" allowBlank="1" showInputMessage="1" showErrorMessage="1" sqref="D5:G5 G40 D10:G10 D32:G32 D18:G18" xr:uid="{00000000-0002-0000-0500-000000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&amp;P ページ</oddFooter>
  </headerFooter>
  <ignoredErrors>
    <ignoredError sqref="I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 職員数</vt:lpstr>
      <vt:lpstr>２ 学級・講座の開設状況</vt:lpstr>
      <vt:lpstr>３ 諸集会の実施状況</vt:lpstr>
      <vt:lpstr>４ 利用状況</vt:lpstr>
      <vt:lpstr>５ 諸活動の状況</vt:lpstr>
      <vt:lpstr>６ 運営</vt:lpstr>
      <vt:lpstr>'１ 職員数'!Print_Area</vt:lpstr>
      <vt:lpstr>'２ 学級・講座の開設状況'!Print_Area</vt:lpstr>
      <vt:lpstr>'３ 諸集会の実施状況'!Print_Area</vt:lpstr>
      <vt:lpstr>'４ 利用状況'!Print_Area</vt:lpstr>
      <vt:lpstr>'５ 諸活動の状況'!Print_Area</vt:lpstr>
      <vt:lpstr>'６ 運営'!Print_Area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2024-03-26T04:13:51Z</dcterms:modified>
</cp:coreProperties>
</file>