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80B14C04-618E-4C1A-A436-D1247BD73A7B}" xr6:coauthVersionLast="36" xr6:coauthVersionMax="36" xr10:uidLastSave="{00000000-0000-0000-0000-000000000000}"/>
  <bookViews>
    <workbookView xWindow="10245" yWindow="0" windowWidth="10290" windowHeight="8295" tabRatio="792" xr2:uid="{00000000-000D-0000-FFFF-FFFF00000000}"/>
  </bookViews>
  <sheets>
    <sheet name="1(5)第11表-1" sheetId="2" r:id="rId1"/>
    <sheet name="1(5)第11表-2" sheetId="5" r:id="rId2"/>
    <sheet name="1(5)第11表-3" sheetId="6" r:id="rId3"/>
    <sheet name="1(5)第11表-4" sheetId="7" r:id="rId4"/>
    <sheet name="1(5)第11表-5" sheetId="8" r:id="rId5"/>
    <sheet name="1(5)第11表-6" sheetId="9" r:id="rId6"/>
    <sheet name="1(5)第11表-7" sheetId="11" r:id="rId7"/>
  </sheets>
  <definedNames>
    <definedName name="_xlnm.Print_Area" localSheetId="0">'1(5)第11表-1'!$A$1:$AU$74</definedName>
    <definedName name="_xlnm.Print_Area" localSheetId="1">'1(5)第11表-2'!$A$1:$AX$74</definedName>
    <definedName name="_xlnm.Print_Area" localSheetId="2">'1(5)第11表-3'!$A$1:$AR$74</definedName>
    <definedName name="_xlnm.Print_Area" localSheetId="3">'1(5)第11表-4'!$A$1:$AU$74</definedName>
    <definedName name="_xlnm.Print_Area" localSheetId="4">'1(5)第11表-5'!$A$1:$AR$74</definedName>
    <definedName name="_xlnm.Print_Area" localSheetId="5">'1(5)第11表-6'!$A$1:$AX$74</definedName>
    <definedName name="_xlnm.Print_Area" localSheetId="6">'1(5)第11表-7'!$A$1:$AU$74</definedName>
  </definedNames>
  <calcPr calcId="191029"/>
</workbook>
</file>

<file path=xl/calcChain.xml><?xml version="1.0" encoding="utf-8"?>
<calcChain xmlns="http://schemas.openxmlformats.org/spreadsheetml/2006/main">
  <c r="AQ72" i="11" l="1"/>
  <c r="K72" i="8" l="1"/>
  <c r="AK72" i="7"/>
  <c r="AH72" i="7"/>
  <c r="AE72" i="7"/>
  <c r="AN72" i="11" l="1"/>
  <c r="AN48" i="11"/>
  <c r="E48" i="5"/>
  <c r="H48" i="5"/>
  <c r="K48" i="5"/>
  <c r="AB72" i="2"/>
  <c r="E72" i="2"/>
  <c r="AN73" i="11" l="1"/>
  <c r="AQ48" i="11"/>
  <c r="AQ48" i="2"/>
  <c r="T48" i="2" l="1"/>
  <c r="E48" i="2"/>
  <c r="E73" i="2" s="1"/>
  <c r="AK72" i="11" l="1"/>
  <c r="AH72" i="11"/>
  <c r="AE72" i="11"/>
  <c r="AB72" i="11"/>
  <c r="Y72" i="11"/>
  <c r="Q72" i="11"/>
  <c r="N72" i="11"/>
  <c r="K72" i="11"/>
  <c r="H72" i="11"/>
  <c r="E72" i="11"/>
  <c r="AK48" i="11"/>
  <c r="AH48" i="11"/>
  <c r="AE48" i="11"/>
  <c r="AB48" i="11"/>
  <c r="Y48" i="11"/>
  <c r="Q48" i="11"/>
  <c r="N48" i="11"/>
  <c r="K48" i="11"/>
  <c r="H48" i="11"/>
  <c r="E48" i="11"/>
  <c r="AK73" i="11" l="1"/>
  <c r="E73" i="11"/>
  <c r="AH73" i="11"/>
  <c r="AE73" i="11"/>
  <c r="AB73" i="11"/>
  <c r="Y73" i="11"/>
  <c r="Q73" i="11"/>
  <c r="N73" i="11"/>
  <c r="K73" i="11"/>
  <c r="H73" i="11"/>
  <c r="AQ72" i="9"/>
  <c r="AN72" i="9"/>
  <c r="AK72" i="9"/>
  <c r="AH72" i="9"/>
  <c r="AB72" i="9"/>
  <c r="Y72" i="9"/>
  <c r="Q72" i="9"/>
  <c r="N72" i="9"/>
  <c r="K72" i="9"/>
  <c r="AQ48" i="9"/>
  <c r="AN48" i="9"/>
  <c r="AK48" i="9"/>
  <c r="AH48" i="9"/>
  <c r="AB48" i="9"/>
  <c r="Y48" i="9"/>
  <c r="Q48" i="9"/>
  <c r="N48" i="9"/>
  <c r="K48" i="9"/>
  <c r="E72" i="9"/>
  <c r="E48" i="9"/>
  <c r="AK72" i="8"/>
  <c r="AH72" i="8"/>
  <c r="AE72" i="8"/>
  <c r="AB72" i="8"/>
  <c r="T72" i="8"/>
  <c r="Q72" i="8"/>
  <c r="H72" i="8"/>
  <c r="AK48" i="8"/>
  <c r="AH48" i="8"/>
  <c r="AE48" i="8"/>
  <c r="AB48" i="8"/>
  <c r="T48" i="8"/>
  <c r="Q48" i="8"/>
  <c r="K48" i="8"/>
  <c r="H48" i="8"/>
  <c r="E72" i="8"/>
  <c r="E48" i="8"/>
  <c r="AN8" i="7"/>
  <c r="AK48" i="7"/>
  <c r="AH48" i="7"/>
  <c r="AE48" i="7"/>
  <c r="W48" i="7"/>
  <c r="T48" i="7"/>
  <c r="N48" i="7"/>
  <c r="K48" i="7"/>
  <c r="H48" i="7"/>
  <c r="E48" i="7"/>
  <c r="AN72" i="6"/>
  <c r="AH72" i="6"/>
  <c r="AE72" i="6"/>
  <c r="AB72" i="6"/>
  <c r="Y72" i="6"/>
  <c r="N72" i="6"/>
  <c r="K72" i="6"/>
  <c r="H72" i="6"/>
  <c r="E72" i="6"/>
  <c r="AN48" i="6"/>
  <c r="AH48" i="6"/>
  <c r="AE48" i="6"/>
  <c r="AB48" i="6"/>
  <c r="Y48" i="6"/>
  <c r="N48" i="6"/>
  <c r="K48" i="6"/>
  <c r="H48" i="6"/>
  <c r="E48" i="6"/>
  <c r="AT72" i="5"/>
  <c r="AQ72" i="5"/>
  <c r="AN72" i="5"/>
  <c r="AK72" i="5"/>
  <c r="AH72" i="5"/>
  <c r="AE72" i="5"/>
  <c r="W72" i="5"/>
  <c r="T72" i="5"/>
  <c r="Q72" i="5"/>
  <c r="N72" i="5"/>
  <c r="K72" i="5"/>
  <c r="K73" i="5" s="1"/>
  <c r="H72" i="5"/>
  <c r="H73" i="5" s="1"/>
  <c r="AT48" i="5"/>
  <c r="AQ48" i="5"/>
  <c r="AN48" i="5"/>
  <c r="AK48" i="5"/>
  <c r="AH48" i="5"/>
  <c r="AE48" i="5"/>
  <c r="W48" i="5"/>
  <c r="T48" i="5"/>
  <c r="Q48" i="5"/>
  <c r="N48" i="5"/>
  <c r="E72" i="5"/>
  <c r="H48" i="2"/>
  <c r="AH73" i="9" l="1"/>
  <c r="N73" i="9"/>
  <c r="AH73" i="8"/>
  <c r="AB73" i="8"/>
  <c r="T73" i="8"/>
  <c r="Q73" i="8"/>
  <c r="H73" i="8"/>
  <c r="E73" i="8"/>
  <c r="AT73" i="5"/>
  <c r="AQ73" i="5"/>
  <c r="AN73" i="5"/>
  <c r="AK73" i="5"/>
  <c r="AE73" i="5"/>
  <c r="W73" i="5"/>
  <c r="T73" i="5"/>
  <c r="Q73" i="5"/>
  <c r="K73" i="6"/>
  <c r="N73" i="5"/>
  <c r="AB73" i="9"/>
  <c r="E73" i="7"/>
  <c r="E73" i="5"/>
  <c r="AN73" i="9"/>
  <c r="E73" i="9"/>
  <c r="AK73" i="8"/>
  <c r="AH73" i="6"/>
  <c r="AB73" i="6"/>
  <c r="H73" i="6"/>
  <c r="E73" i="6"/>
  <c r="AH73" i="5"/>
  <c r="AQ73" i="9"/>
  <c r="AK73" i="9"/>
  <c r="Y73" i="9"/>
  <c r="Q73" i="9"/>
  <c r="K73" i="9"/>
  <c r="AE73" i="8"/>
  <c r="K73" i="8"/>
  <c r="AK73" i="7"/>
  <c r="AH73" i="7"/>
  <c r="AE73" i="7"/>
  <c r="W73" i="7"/>
  <c r="T73" i="7"/>
  <c r="N73" i="7"/>
  <c r="K73" i="7"/>
  <c r="H73" i="7"/>
  <c r="AN73" i="6"/>
  <c r="AE73" i="6"/>
  <c r="Y73" i="6"/>
  <c r="N73" i="6"/>
  <c r="AN72" i="2"/>
  <c r="AK72" i="2"/>
  <c r="AH72" i="2"/>
  <c r="W72" i="2"/>
  <c r="T72" i="2"/>
  <c r="Q72" i="2"/>
  <c r="N72" i="2"/>
  <c r="K72" i="2"/>
  <c r="H72" i="2"/>
  <c r="H73" i="2" s="1"/>
  <c r="AN48" i="2"/>
  <c r="AK48" i="2"/>
  <c r="AH48" i="2"/>
  <c r="AB48" i="2"/>
  <c r="AB73" i="2" s="1"/>
  <c r="W48" i="2"/>
  <c r="Q48" i="2"/>
  <c r="N48" i="2"/>
  <c r="K48" i="2"/>
  <c r="Q73" i="2" l="1"/>
  <c r="K73" i="2"/>
  <c r="AN73" i="2"/>
  <c r="AH73" i="2"/>
  <c r="W73" i="2"/>
  <c r="T73" i="2"/>
  <c r="AK73" i="2"/>
  <c r="N73" i="2"/>
  <c r="T49" i="6"/>
  <c r="Y71" i="8" l="1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0" i="8"/>
  <c r="Y11" i="8"/>
  <c r="Y12" i="8"/>
  <c r="Y9" i="8"/>
  <c r="Y8" i="8"/>
  <c r="Y72" i="8" l="1"/>
  <c r="T8" i="9"/>
  <c r="AE8" i="9"/>
  <c r="T9" i="9"/>
  <c r="AE9" i="9"/>
  <c r="T10" i="9"/>
  <c r="AE10" i="9"/>
  <c r="T11" i="9"/>
  <c r="AE11" i="9"/>
  <c r="T12" i="9"/>
  <c r="AE12" i="9"/>
  <c r="T13" i="9"/>
  <c r="AE13" i="9"/>
  <c r="T14" i="9"/>
  <c r="AE14" i="9"/>
  <c r="T15" i="9"/>
  <c r="AE15" i="9"/>
  <c r="T16" i="9"/>
  <c r="AE16" i="9"/>
  <c r="T17" i="9"/>
  <c r="AE17" i="9"/>
  <c r="T18" i="9"/>
  <c r="AE18" i="9"/>
  <c r="T19" i="9"/>
  <c r="AE19" i="9"/>
  <c r="T20" i="9"/>
  <c r="AE20" i="9"/>
  <c r="T21" i="9"/>
  <c r="AE21" i="9"/>
  <c r="T22" i="9"/>
  <c r="AE22" i="9"/>
  <c r="T23" i="9"/>
  <c r="AE23" i="9"/>
  <c r="T24" i="9"/>
  <c r="AE24" i="9"/>
  <c r="T25" i="9"/>
  <c r="AE25" i="9"/>
  <c r="T26" i="9"/>
  <c r="AE26" i="9"/>
  <c r="T27" i="9"/>
  <c r="AE27" i="9"/>
  <c r="T28" i="9"/>
  <c r="AE28" i="9"/>
  <c r="T29" i="9"/>
  <c r="AE29" i="9"/>
  <c r="T30" i="9"/>
  <c r="AE30" i="9"/>
  <c r="T31" i="9"/>
  <c r="AE31" i="9"/>
  <c r="T32" i="9"/>
  <c r="AE32" i="9"/>
  <c r="T33" i="9"/>
  <c r="AE33" i="9"/>
  <c r="T34" i="9"/>
  <c r="AE34" i="9"/>
  <c r="T35" i="9"/>
  <c r="AE35" i="9"/>
  <c r="T36" i="9"/>
  <c r="AE36" i="9"/>
  <c r="T37" i="9"/>
  <c r="AE37" i="9"/>
  <c r="T38" i="9"/>
  <c r="AE38" i="9"/>
  <c r="T39" i="9"/>
  <c r="AE39" i="9"/>
  <c r="T40" i="9"/>
  <c r="AE40" i="9"/>
  <c r="T41" i="9"/>
  <c r="AE41" i="9"/>
  <c r="T42" i="9"/>
  <c r="AE42" i="9"/>
  <c r="T43" i="9"/>
  <c r="AE43" i="9"/>
  <c r="T44" i="9"/>
  <c r="AE44" i="9"/>
  <c r="T45" i="9"/>
  <c r="AE45" i="9"/>
  <c r="T46" i="9"/>
  <c r="AE46" i="9"/>
  <c r="T47" i="9"/>
  <c r="AE47" i="9"/>
  <c r="T49" i="9"/>
  <c r="AE49" i="9"/>
  <c r="T50" i="9"/>
  <c r="AE50" i="9"/>
  <c r="T51" i="9"/>
  <c r="AE51" i="9"/>
  <c r="T52" i="9"/>
  <c r="AE52" i="9"/>
  <c r="T53" i="9"/>
  <c r="AE53" i="9"/>
  <c r="T54" i="9"/>
  <c r="AE54" i="9"/>
  <c r="T55" i="9"/>
  <c r="AE55" i="9"/>
  <c r="T56" i="9"/>
  <c r="AE56" i="9"/>
  <c r="T57" i="9"/>
  <c r="AE57" i="9"/>
  <c r="T58" i="9"/>
  <c r="AE58" i="9"/>
  <c r="T59" i="9"/>
  <c r="AE59" i="9"/>
  <c r="T60" i="9"/>
  <c r="AE60" i="9"/>
  <c r="T61" i="9"/>
  <c r="AE61" i="9"/>
  <c r="T62" i="9"/>
  <c r="AE62" i="9"/>
  <c r="T63" i="9"/>
  <c r="AE63" i="9"/>
  <c r="T64" i="9"/>
  <c r="AE64" i="9"/>
  <c r="T65" i="9"/>
  <c r="AE65" i="9"/>
  <c r="T66" i="9"/>
  <c r="AE66" i="9"/>
  <c r="T67" i="9"/>
  <c r="AE67" i="9"/>
  <c r="T68" i="9"/>
  <c r="AE68" i="9"/>
  <c r="T69" i="9"/>
  <c r="AE69" i="9"/>
  <c r="T70" i="9"/>
  <c r="AE70" i="9"/>
  <c r="T71" i="9"/>
  <c r="AE71" i="9"/>
  <c r="AE72" i="9"/>
  <c r="AT47" i="9" l="1"/>
  <c r="AT46" i="9"/>
  <c r="AT45" i="9"/>
  <c r="AT44" i="9"/>
  <c r="AT43" i="9"/>
  <c r="AT42" i="9"/>
  <c r="AT41" i="9"/>
  <c r="AT40" i="9"/>
  <c r="AT39" i="9"/>
  <c r="AT38" i="9"/>
  <c r="AT37" i="9"/>
  <c r="AT36" i="9"/>
  <c r="AT35" i="9"/>
  <c r="AT34" i="9"/>
  <c r="AT33" i="9"/>
  <c r="AT32" i="9"/>
  <c r="AT31" i="9"/>
  <c r="AT30" i="9"/>
  <c r="AT29" i="9"/>
  <c r="AT28" i="9"/>
  <c r="AT27" i="9"/>
  <c r="AT26" i="9"/>
  <c r="AT25" i="9"/>
  <c r="AT24" i="9"/>
  <c r="AT23" i="9"/>
  <c r="AT22" i="9"/>
  <c r="AT21" i="9"/>
  <c r="AT20" i="9"/>
  <c r="AT19" i="9"/>
  <c r="AT18" i="9"/>
  <c r="AT17" i="9"/>
  <c r="AT71" i="9"/>
  <c r="AT70" i="9"/>
  <c r="AT69" i="9"/>
  <c r="AT68" i="9"/>
  <c r="AT67" i="9"/>
  <c r="AT66" i="9"/>
  <c r="AT65" i="9"/>
  <c r="AT64" i="9"/>
  <c r="AT63" i="9"/>
  <c r="AT62" i="9"/>
  <c r="AT61" i="9"/>
  <c r="AT60" i="9"/>
  <c r="AT59" i="9"/>
  <c r="AT58" i="9"/>
  <c r="AT57" i="9"/>
  <c r="AT56" i="9"/>
  <c r="AT55" i="9"/>
  <c r="AT54" i="9"/>
  <c r="AT53" i="9"/>
  <c r="AT52" i="9"/>
  <c r="AT51" i="9"/>
  <c r="AT50" i="9"/>
  <c r="AT49" i="9"/>
  <c r="AT16" i="9"/>
  <c r="AT15" i="9"/>
  <c r="AT14" i="9"/>
  <c r="AT13" i="9"/>
  <c r="AT12" i="9"/>
  <c r="AT11" i="9"/>
  <c r="AT10" i="9"/>
  <c r="AT9" i="9"/>
  <c r="AT8" i="9"/>
  <c r="T48" i="9"/>
  <c r="Y48" i="8"/>
  <c r="Y73" i="8" s="1"/>
  <c r="T72" i="9"/>
  <c r="AE48" i="9"/>
  <c r="AE73" i="9" s="1"/>
  <c r="AN9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2" i="7"/>
  <c r="AN43" i="7"/>
  <c r="AN44" i="7"/>
  <c r="AN45" i="7"/>
  <c r="AN46" i="7"/>
  <c r="AN47" i="7"/>
  <c r="AN49" i="7"/>
  <c r="AN50" i="7"/>
  <c r="AN51" i="7"/>
  <c r="AN52" i="7"/>
  <c r="AN53" i="7"/>
  <c r="AN54" i="7"/>
  <c r="AN55" i="7"/>
  <c r="AN56" i="7"/>
  <c r="AN57" i="7"/>
  <c r="AN58" i="7"/>
  <c r="AN59" i="7"/>
  <c r="AN60" i="7"/>
  <c r="AN61" i="7"/>
  <c r="AN62" i="7"/>
  <c r="AN63" i="7"/>
  <c r="AN64" i="7"/>
  <c r="AN65" i="7"/>
  <c r="AN66" i="7"/>
  <c r="AN67" i="7"/>
  <c r="AN68" i="7"/>
  <c r="AN69" i="7"/>
  <c r="AN70" i="7"/>
  <c r="AN71" i="7"/>
  <c r="T73" i="9" l="1"/>
  <c r="Z48" i="5"/>
  <c r="AT72" i="9"/>
  <c r="AT48" i="9"/>
  <c r="AN48" i="7"/>
  <c r="AN72" i="7"/>
  <c r="AQ72" i="2"/>
  <c r="AN73" i="7" l="1"/>
  <c r="AT73" i="9"/>
  <c r="AQ73" i="2"/>
  <c r="T47" i="11"/>
  <c r="H48" i="9"/>
  <c r="N47" i="8"/>
  <c r="AN47" i="8" s="1"/>
  <c r="Q47" i="7"/>
  <c r="T47" i="6"/>
  <c r="T22" i="11"/>
  <c r="N71" i="8"/>
  <c r="AN71" i="8" s="1"/>
  <c r="N70" i="8"/>
  <c r="AN70" i="8" s="1"/>
  <c r="N69" i="8"/>
  <c r="AN69" i="8" s="1"/>
  <c r="N68" i="8"/>
  <c r="AN68" i="8" s="1"/>
  <c r="N67" i="8"/>
  <c r="AN67" i="8" s="1"/>
  <c r="N66" i="8"/>
  <c r="AN66" i="8" s="1"/>
  <c r="N65" i="8"/>
  <c r="AN65" i="8" s="1"/>
  <c r="N64" i="8"/>
  <c r="AN64" i="8" s="1"/>
  <c r="N63" i="8"/>
  <c r="AN63" i="8" s="1"/>
  <c r="N62" i="8"/>
  <c r="AN62" i="8" s="1"/>
  <c r="N61" i="8"/>
  <c r="AN61" i="8" s="1"/>
  <c r="N60" i="8"/>
  <c r="AN60" i="8" s="1"/>
  <c r="N59" i="8"/>
  <c r="AN59" i="8" s="1"/>
  <c r="N58" i="8"/>
  <c r="AN58" i="8" s="1"/>
  <c r="N57" i="8"/>
  <c r="AN57" i="8" s="1"/>
  <c r="N56" i="8"/>
  <c r="AN56" i="8" s="1"/>
  <c r="N55" i="8"/>
  <c r="AN55" i="8" s="1"/>
  <c r="N54" i="8"/>
  <c r="AN54" i="8" s="1"/>
  <c r="N53" i="8"/>
  <c r="AN53" i="8" s="1"/>
  <c r="N52" i="8"/>
  <c r="AN52" i="8" s="1"/>
  <c r="N51" i="8"/>
  <c r="AN51" i="8" s="1"/>
  <c r="N50" i="8"/>
  <c r="AN50" i="8" s="1"/>
  <c r="N49" i="8"/>
  <c r="AN49" i="8" s="1"/>
  <c r="N46" i="8"/>
  <c r="AN46" i="8" s="1"/>
  <c r="N45" i="8"/>
  <c r="AN45" i="8" s="1"/>
  <c r="N44" i="8"/>
  <c r="AN44" i="8" s="1"/>
  <c r="N43" i="8"/>
  <c r="AN43" i="8" s="1"/>
  <c r="N42" i="8"/>
  <c r="AN42" i="8" s="1"/>
  <c r="N41" i="8"/>
  <c r="AN41" i="8" s="1"/>
  <c r="N40" i="8"/>
  <c r="AN40" i="8" s="1"/>
  <c r="N39" i="8"/>
  <c r="AN39" i="8" s="1"/>
  <c r="N38" i="8"/>
  <c r="AN38" i="8" s="1"/>
  <c r="N37" i="8"/>
  <c r="AN37" i="8" s="1"/>
  <c r="N36" i="8"/>
  <c r="AN36" i="8" s="1"/>
  <c r="N35" i="8"/>
  <c r="AN35" i="8" s="1"/>
  <c r="N34" i="8"/>
  <c r="AN34" i="8" s="1"/>
  <c r="N33" i="8"/>
  <c r="AN33" i="8" s="1"/>
  <c r="N32" i="8"/>
  <c r="AN32" i="8" s="1"/>
  <c r="N31" i="8"/>
  <c r="AN31" i="8" s="1"/>
  <c r="N30" i="8"/>
  <c r="AN30" i="8" s="1"/>
  <c r="N29" i="8"/>
  <c r="AN29" i="8" s="1"/>
  <c r="N28" i="8"/>
  <c r="AN28" i="8" s="1"/>
  <c r="N27" i="8"/>
  <c r="AN27" i="8" s="1"/>
  <c r="N26" i="8"/>
  <c r="AN26" i="8" s="1"/>
  <c r="N25" i="8"/>
  <c r="AN25" i="8" s="1"/>
  <c r="N24" i="8"/>
  <c r="AN24" i="8" s="1"/>
  <c r="N23" i="8"/>
  <c r="AN23" i="8" s="1"/>
  <c r="N22" i="8"/>
  <c r="AN22" i="8" s="1"/>
  <c r="N21" i="8"/>
  <c r="AN21" i="8" s="1"/>
  <c r="N20" i="8"/>
  <c r="AN20" i="8" s="1"/>
  <c r="N19" i="8"/>
  <c r="AN19" i="8" s="1"/>
  <c r="N18" i="8"/>
  <c r="AN18" i="8" s="1"/>
  <c r="N17" i="8"/>
  <c r="AN17" i="8" s="1"/>
  <c r="N16" i="8"/>
  <c r="AN16" i="8" s="1"/>
  <c r="N15" i="8"/>
  <c r="AN15" i="8" s="1"/>
  <c r="N14" i="8"/>
  <c r="AN14" i="8" s="1"/>
  <c r="N13" i="8"/>
  <c r="AN13" i="8" s="1"/>
  <c r="N12" i="8"/>
  <c r="AN12" i="8" s="1"/>
  <c r="N11" i="8"/>
  <c r="AN11" i="8" s="1"/>
  <c r="N10" i="8"/>
  <c r="AN10" i="8" s="1"/>
  <c r="N9" i="8"/>
  <c r="AN9" i="8" s="1"/>
  <c r="N8" i="8"/>
  <c r="AN8" i="8" s="1"/>
  <c r="T45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AQ73" i="11"/>
  <c r="T49" i="11"/>
  <c r="T46" i="11"/>
  <c r="T44" i="11"/>
  <c r="T43" i="11"/>
  <c r="T42" i="11"/>
  <c r="T40" i="11"/>
  <c r="T38" i="11"/>
  <c r="T36" i="11"/>
  <c r="T34" i="11"/>
  <c r="T32" i="11"/>
  <c r="T30" i="11"/>
  <c r="T28" i="11"/>
  <c r="T26" i="11"/>
  <c r="T24" i="11"/>
  <c r="T20" i="11"/>
  <c r="T16" i="11"/>
  <c r="T12" i="11"/>
  <c r="H72" i="9"/>
  <c r="T9" i="11"/>
  <c r="T11" i="11"/>
  <c r="T13" i="11"/>
  <c r="T15" i="11"/>
  <c r="T17" i="11"/>
  <c r="T19" i="11"/>
  <c r="T21" i="11"/>
  <c r="T23" i="11"/>
  <c r="T25" i="11"/>
  <c r="T27" i="11"/>
  <c r="T29" i="11"/>
  <c r="T31" i="11"/>
  <c r="T33" i="11"/>
  <c r="T35" i="11"/>
  <c r="T37" i="11"/>
  <c r="T39" i="11"/>
  <c r="T41" i="11"/>
  <c r="T8" i="11"/>
  <c r="T8" i="6"/>
  <c r="Q8" i="7"/>
  <c r="T10" i="11"/>
  <c r="T14" i="11"/>
  <c r="T18" i="11"/>
  <c r="AB8" i="7" l="1"/>
  <c r="AB10" i="7"/>
  <c r="AB12" i="7"/>
  <c r="AB14" i="7"/>
  <c r="AB16" i="7"/>
  <c r="AB18" i="7"/>
  <c r="AB20" i="7"/>
  <c r="AB22" i="7"/>
  <c r="AB24" i="7"/>
  <c r="AB26" i="7"/>
  <c r="AB28" i="7"/>
  <c r="AB30" i="7"/>
  <c r="AB32" i="7"/>
  <c r="AB34" i="7"/>
  <c r="AB36" i="7"/>
  <c r="AB38" i="7"/>
  <c r="AB40" i="7"/>
  <c r="AB42" i="7"/>
  <c r="AB44" i="7"/>
  <c r="AB46" i="7"/>
  <c r="AB47" i="7"/>
  <c r="AB9" i="7"/>
  <c r="AB11" i="7"/>
  <c r="AB13" i="7"/>
  <c r="AB15" i="7"/>
  <c r="AB17" i="7"/>
  <c r="AB19" i="7"/>
  <c r="AB21" i="7"/>
  <c r="AB23" i="7"/>
  <c r="AB25" i="7"/>
  <c r="AB27" i="7"/>
  <c r="AB29" i="7"/>
  <c r="AB31" i="7"/>
  <c r="AB33" i="7"/>
  <c r="AB35" i="7"/>
  <c r="AB37" i="7"/>
  <c r="AB39" i="7"/>
  <c r="AB41" i="7"/>
  <c r="AB43" i="7"/>
  <c r="AB45" i="7"/>
  <c r="T48" i="11"/>
  <c r="AB50" i="7"/>
  <c r="AB70" i="7"/>
  <c r="AB51" i="7"/>
  <c r="T72" i="11"/>
  <c r="H73" i="9"/>
  <c r="N72" i="8"/>
  <c r="AN72" i="8"/>
  <c r="AB60" i="7"/>
  <c r="AB52" i="7"/>
  <c r="AB56" i="7"/>
  <c r="AB64" i="7"/>
  <c r="AB68" i="7"/>
  <c r="AB49" i="7"/>
  <c r="AB67" i="7"/>
  <c r="AK48" i="6"/>
  <c r="AK72" i="6"/>
  <c r="T48" i="6"/>
  <c r="T72" i="6"/>
  <c r="AB55" i="7"/>
  <c r="AB63" i="7"/>
  <c r="AB71" i="7"/>
  <c r="AB59" i="7"/>
  <c r="Q72" i="7"/>
  <c r="AB54" i="7"/>
  <c r="AB58" i="7"/>
  <c r="AB62" i="7"/>
  <c r="AB66" i="7"/>
  <c r="N48" i="8"/>
  <c r="Q48" i="7"/>
  <c r="AB53" i="7"/>
  <c r="AB57" i="7"/>
  <c r="AB61" i="7"/>
  <c r="AB65" i="7"/>
  <c r="AB69" i="7"/>
  <c r="T73" i="11" l="1"/>
  <c r="N73" i="8"/>
  <c r="Q73" i="7"/>
  <c r="T73" i="6"/>
  <c r="Z72" i="5"/>
  <c r="AK73" i="6"/>
  <c r="AB72" i="7"/>
  <c r="AB48" i="7"/>
  <c r="Z73" i="5" l="1"/>
  <c r="AB73" i="7"/>
  <c r="AN48" i="8"/>
  <c r="AN73" i="8" s="1"/>
</calcChain>
</file>

<file path=xl/sharedStrings.xml><?xml version="1.0" encoding="utf-8"?>
<sst xmlns="http://schemas.openxmlformats.org/spreadsheetml/2006/main" count="1155" uniqueCount="191">
  <si>
    <t>春日部市</t>
  </si>
  <si>
    <t>富士見市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</si>
  <si>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</si>
  <si>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</si>
  <si>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</si>
  <si>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</si>
  <si>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</si>
  <si>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</si>
  <si>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</si>
  <si>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</si>
  <si>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</si>
  <si>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</si>
  <si>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</si>
  <si>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</si>
  <si>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</si>
  <si>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</si>
  <si>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</si>
  <si>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</si>
  <si>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</si>
  <si>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</si>
  <si>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</si>
  <si>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</si>
  <si>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</si>
  <si>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</si>
  <si>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</si>
  <si>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</si>
  <si>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</si>
  <si>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</si>
  <si>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</si>
  <si>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</si>
  <si>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</si>
  <si>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</si>
  <si>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</si>
  <si>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</si>
  <si>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</si>
  <si>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</si>
  <si>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</si>
  <si>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</si>
  <si>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</si>
  <si>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</si>
  <si>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</si>
  <si>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</si>
  <si>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</si>
  <si>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</si>
  <si>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</si>
  <si>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</si>
  <si>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</si>
  <si>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</si>
  <si>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</si>
  <si>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</si>
  <si>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</si>
  <si>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</si>
  <si>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</si>
  <si>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3"/>
  </si>
  <si>
    <t>配偶者特別</t>
    <rPh sb="0" eb="3">
      <t>ハイグウシャ</t>
    </rPh>
    <rPh sb="3" eb="5">
      <t>トクベツ</t>
    </rPh>
    <phoneticPr fontId="2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</si>
  <si>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</si>
  <si>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</si>
  <si>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</si>
  <si>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（単位：千円）</t>
    <rPh sb="1" eb="3">
      <t>タンイ</t>
    </rPh>
    <rPh sb="4" eb="6">
      <t>センエン</t>
    </rPh>
    <phoneticPr fontId="2"/>
  </si>
  <si>
    <t>所得税の納税義務</t>
    <rPh sb="0" eb="3">
      <t>ショトクゼイ</t>
    </rPh>
    <rPh sb="4" eb="6">
      <t>ノウゼイ</t>
    </rPh>
    <rPh sb="6" eb="8">
      <t>ギム</t>
    </rPh>
    <phoneticPr fontId="2"/>
  </si>
  <si>
    <t>あり</t>
    <phoneticPr fontId="2"/>
  </si>
  <si>
    <t>なし</t>
    <phoneticPr fontId="2"/>
  </si>
  <si>
    <t>地震保険料</t>
    <rPh sb="0" eb="2">
      <t>ジシン</t>
    </rPh>
    <rPh sb="2" eb="5">
      <t>ホケンリョウ</t>
    </rPh>
    <phoneticPr fontId="2"/>
  </si>
  <si>
    <t>株式等譲渡</t>
    <rPh sb="0" eb="2">
      <t>カブシキ</t>
    </rPh>
    <rPh sb="2" eb="3">
      <t>トウ</t>
    </rPh>
    <rPh sb="3" eb="5">
      <t>ジョウト</t>
    </rPh>
    <phoneticPr fontId="4"/>
  </si>
  <si>
    <t>所得割額の</t>
    <rPh sb="0" eb="3">
      <t>ショトクワリ</t>
    </rPh>
    <rPh sb="3" eb="4">
      <t>ガク</t>
    </rPh>
    <phoneticPr fontId="4"/>
  </si>
  <si>
    <t>所得税の納税義務</t>
    <rPh sb="0" eb="3">
      <t>ショトクゼイ</t>
    </rPh>
    <rPh sb="4" eb="6">
      <t>ノウゼイ</t>
    </rPh>
    <rPh sb="6" eb="8">
      <t>ギム</t>
    </rPh>
    <phoneticPr fontId="4"/>
  </si>
  <si>
    <t>税 額 控 除</t>
    <rPh sb="0" eb="1">
      <t>ゼイ</t>
    </rPh>
    <rPh sb="2" eb="3">
      <t>ガク</t>
    </rPh>
    <rPh sb="4" eb="5">
      <t>ヒカエ</t>
    </rPh>
    <rPh sb="6" eb="7">
      <t>ジョ</t>
    </rPh>
    <phoneticPr fontId="4"/>
  </si>
  <si>
    <t>算出税額</t>
    <rPh sb="0" eb="2">
      <t>サンシュツ</t>
    </rPh>
    <rPh sb="2" eb="4">
      <t>ゼイガク</t>
    </rPh>
    <phoneticPr fontId="4"/>
  </si>
  <si>
    <t>第11表  課税標準額、所得割額等に関する調</t>
    <rPh sb="0" eb="1">
      <t>ダイ</t>
    </rPh>
    <rPh sb="3" eb="4">
      <t>ヒョウ</t>
    </rPh>
    <rPh sb="6" eb="8">
      <t>カゼイ</t>
    </rPh>
    <rPh sb="8" eb="11">
      <t>ヒョウジュンガク</t>
    </rPh>
    <rPh sb="12" eb="14">
      <t>ショトク</t>
    </rPh>
    <rPh sb="14" eb="15">
      <t>ワリ</t>
    </rPh>
    <rPh sb="15" eb="16">
      <t>ガク</t>
    </rPh>
    <rPh sb="16" eb="17">
      <t>トウ</t>
    </rPh>
    <rPh sb="18" eb="19">
      <t>カン</t>
    </rPh>
    <rPh sb="21" eb="22">
      <t>チョウ</t>
    </rPh>
    <phoneticPr fontId="3"/>
  </si>
  <si>
    <t xml:space="preserve"> </t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</si>
  <si>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</si>
  <si>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総所得金額等</t>
    <rPh sb="0" eb="3">
      <t>ソウショトク</t>
    </rPh>
    <rPh sb="3" eb="5">
      <t>キンガク</t>
    </rPh>
    <rPh sb="5" eb="6">
      <t>トウ</t>
    </rPh>
    <phoneticPr fontId="2"/>
  </si>
  <si>
    <t>計</t>
    <rPh sb="0" eb="1">
      <t>ケイ</t>
    </rPh>
    <phoneticPr fontId="2"/>
  </si>
  <si>
    <t>総所得金額</t>
    <rPh sb="0" eb="3">
      <t>ソウショトク</t>
    </rPh>
    <rPh sb="3" eb="5">
      <t>キンガク</t>
    </rPh>
    <phoneticPr fontId="2"/>
  </si>
  <si>
    <t>小    計</t>
    <rPh sb="0" eb="6">
      <t>ショウケイ</t>
    </rPh>
    <phoneticPr fontId="2"/>
  </si>
  <si>
    <t>左のうち税額</t>
    <rPh sb="0" eb="1">
      <t>ヒダリ</t>
    </rPh>
    <rPh sb="4" eb="6">
      <t>ゼイガク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</si>
  <si>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</si>
  <si>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</si>
  <si>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</si>
  <si>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</si>
  <si>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</si>
  <si>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</si>
  <si>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</si>
  <si>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資料  「市町村税課税状況等の調」  第12表、第58表、第59表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rPh sb="24" eb="25">
      <t>ダイ</t>
    </rPh>
    <rPh sb="27" eb="28">
      <t>ヒョウ</t>
    </rPh>
    <rPh sb="29" eb="30">
      <t>ダイ</t>
    </rPh>
    <rPh sb="32" eb="33">
      <t>ヒョウ</t>
    </rPh>
    <phoneticPr fontId="2"/>
  </si>
  <si>
    <t>総所得金額等（つづき）</t>
    <rPh sb="0" eb="3">
      <t>ソウショトク</t>
    </rPh>
    <rPh sb="3" eb="5">
      <t>キンガク</t>
    </rPh>
    <rPh sb="5" eb="6">
      <t>トウ</t>
    </rPh>
    <phoneticPr fontId="2"/>
  </si>
  <si>
    <t>分離長期譲渡所得金額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phoneticPr fontId="2"/>
  </si>
  <si>
    <t>分離短期譲渡所得金額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phoneticPr fontId="2"/>
  </si>
  <si>
    <t>合        計</t>
    <rPh sb="0" eb="10">
      <t>ゴウケイ</t>
    </rPh>
    <phoneticPr fontId="2"/>
  </si>
  <si>
    <t>小      計</t>
    <rPh sb="0" eb="8">
      <t>ショウケイ</t>
    </rPh>
    <phoneticPr fontId="2"/>
  </si>
  <si>
    <t>所得控除額</t>
    <rPh sb="0" eb="2">
      <t>ショトク</t>
    </rPh>
    <rPh sb="2" eb="5">
      <t>コウジョガク</t>
    </rPh>
    <phoneticPr fontId="2"/>
  </si>
  <si>
    <t>雑損</t>
    <rPh sb="0" eb="2">
      <t>ザッソン</t>
    </rPh>
    <phoneticPr fontId="2"/>
  </si>
  <si>
    <t>医療費</t>
    <rPh sb="0" eb="3">
      <t>イリョウヒ</t>
    </rPh>
    <phoneticPr fontId="2"/>
  </si>
  <si>
    <t>社会保険料</t>
    <rPh sb="0" eb="2">
      <t>シャカイ</t>
    </rPh>
    <rPh sb="2" eb="5">
      <t>ホケンリョウ</t>
    </rPh>
    <phoneticPr fontId="2"/>
  </si>
  <si>
    <t>生命保険料</t>
    <rPh sb="0" eb="2">
      <t>セイメイ</t>
    </rPh>
    <rPh sb="2" eb="5">
      <t>ホケンリョウ</t>
    </rPh>
    <phoneticPr fontId="2"/>
  </si>
  <si>
    <t>障害者</t>
    <rPh sb="0" eb="3">
      <t>ショウガイシャ</t>
    </rPh>
    <phoneticPr fontId="2"/>
  </si>
  <si>
    <t>小規模企業</t>
    <rPh sb="0" eb="3">
      <t>ショウキボ</t>
    </rPh>
    <rPh sb="3" eb="5">
      <t>キギョウ</t>
    </rPh>
    <phoneticPr fontId="2"/>
  </si>
  <si>
    <t>共済等掛金</t>
    <rPh sb="0" eb="2">
      <t>キョウサイ</t>
    </rPh>
    <rPh sb="2" eb="3">
      <t>トウ</t>
    </rPh>
    <rPh sb="3" eb="5">
      <t>カケキン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</si>
  <si>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</si>
  <si>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</si>
  <si>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小計</t>
    <rPh sb="0" eb="2">
      <t>ショウケイ</t>
    </rPh>
    <phoneticPr fontId="2"/>
  </si>
  <si>
    <t>所得控除額（つづき）</t>
    <rPh sb="0" eb="2">
      <t>ショトク</t>
    </rPh>
    <rPh sb="2" eb="5">
      <t>コウジョガク</t>
    </rPh>
    <phoneticPr fontId="2"/>
  </si>
  <si>
    <t>寡婦</t>
    <rPh sb="0" eb="2">
      <t>カフ</t>
    </rPh>
    <phoneticPr fontId="2"/>
  </si>
  <si>
    <t>配偶者</t>
    <rPh sb="0" eb="3">
      <t>ハイグウシャ</t>
    </rPh>
    <phoneticPr fontId="2"/>
  </si>
  <si>
    <t>勤労学生</t>
    <rPh sb="0" eb="2">
      <t>キンロウ</t>
    </rPh>
    <rPh sb="2" eb="4">
      <t>ガクセイ</t>
    </rPh>
    <phoneticPr fontId="2"/>
  </si>
  <si>
    <t>一般</t>
    <rPh sb="0" eb="2">
      <t>イッパン</t>
    </rPh>
    <phoneticPr fontId="2"/>
  </si>
  <si>
    <t>特別割増</t>
    <rPh sb="0" eb="2">
      <t>トクベツ</t>
    </rPh>
    <rPh sb="2" eb="4">
      <t>ワリマシ</t>
    </rPh>
    <phoneticPr fontId="2"/>
  </si>
  <si>
    <t>老人配偶者</t>
    <rPh sb="0" eb="2">
      <t>ロウジン</t>
    </rPh>
    <rPh sb="2" eb="5">
      <t>ハイグウシャ</t>
    </rPh>
    <phoneticPr fontId="2"/>
  </si>
  <si>
    <t>扶養</t>
    <rPh sb="0" eb="2">
      <t>フヨウ</t>
    </rPh>
    <phoneticPr fontId="2"/>
  </si>
  <si>
    <t>特定扶養親族</t>
    <rPh sb="0" eb="2">
      <t>トクテイ</t>
    </rPh>
    <rPh sb="2" eb="4">
      <t>フヨウ</t>
    </rPh>
    <rPh sb="4" eb="6">
      <t>シンゾク</t>
    </rPh>
    <phoneticPr fontId="2"/>
  </si>
  <si>
    <t>老人扶養親族</t>
    <rPh sb="0" eb="2">
      <t>ロウジン</t>
    </rPh>
    <rPh sb="2" eb="4">
      <t>フヨウ</t>
    </rPh>
    <rPh sb="4" eb="6">
      <t>シンゾク</t>
    </rPh>
    <phoneticPr fontId="2"/>
  </si>
  <si>
    <t>同居老親等</t>
    <rPh sb="0" eb="2">
      <t>ドウキョ</t>
    </rPh>
    <rPh sb="2" eb="3">
      <t>ロウ</t>
    </rPh>
    <rPh sb="3" eb="4">
      <t>オヤ</t>
    </rPh>
    <rPh sb="4" eb="5">
      <t>トウ</t>
    </rPh>
    <phoneticPr fontId="2"/>
  </si>
  <si>
    <t>基礎</t>
    <rPh sb="0" eb="2">
      <t>キソ</t>
    </rPh>
    <phoneticPr fontId="2"/>
  </si>
  <si>
    <t>合計</t>
    <rPh sb="0" eb="2">
      <t>ゴウケイ</t>
    </rPh>
    <phoneticPr fontId="2"/>
  </si>
  <si>
    <t>分離長期譲渡所得金額に係るもの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4"/>
  </si>
  <si>
    <t>小     計</t>
    <rPh sb="0" eb="7">
      <t>ショウケイ</t>
    </rPh>
    <phoneticPr fontId="4"/>
  </si>
  <si>
    <t>小計</t>
    <rPh sb="0" eb="2">
      <t>ショウケイ</t>
    </rPh>
    <phoneticPr fontId="4"/>
  </si>
  <si>
    <t>算出税額（つづき）</t>
    <rPh sb="0" eb="2">
      <t>サンシュツ</t>
    </rPh>
    <rPh sb="2" eb="4">
      <t>ゼイガク</t>
    </rPh>
    <phoneticPr fontId="4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</si>
  <si>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4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</si>
  <si>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4"/>
  </si>
  <si>
    <t>所得割額</t>
    <rPh sb="0" eb="3">
      <t>ショトクワリ</t>
    </rPh>
    <rPh sb="3" eb="4">
      <t>ガク</t>
    </rPh>
    <phoneticPr fontId="4"/>
  </si>
  <si>
    <t>優良住宅地</t>
    <rPh sb="0" eb="2">
      <t>ユウリョウ</t>
    </rPh>
    <rPh sb="2" eb="5">
      <t>ジュウタクチ</t>
    </rPh>
    <phoneticPr fontId="4"/>
  </si>
  <si>
    <t>鶴ヶ島市</t>
    <rPh sb="0" eb="4">
      <t>ツルガシマシ</t>
    </rPh>
    <phoneticPr fontId="2"/>
  </si>
  <si>
    <t>鶴ヶ島市</t>
    <rPh sb="0" eb="4">
      <t>ツルガシマシ</t>
    </rPh>
    <phoneticPr fontId="4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</si>
  <si>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</si>
  <si>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　　　　区分
市町村名</t>
    <rPh sb="4" eb="6">
      <t>クブン</t>
    </rPh>
    <rPh sb="11" eb="14">
      <t>シチョウソン</t>
    </rPh>
    <rPh sb="14" eb="15">
      <t>メイ</t>
    </rPh>
    <phoneticPr fontId="2"/>
  </si>
  <si>
    <t>区分
　　　市町村名</t>
    <rPh sb="0" eb="2">
      <t>クブン</t>
    </rPh>
    <rPh sb="10" eb="13">
      <t>シチョウソン</t>
    </rPh>
    <rPh sb="13" eb="14">
      <t>メイ</t>
    </rPh>
    <phoneticPr fontId="2"/>
  </si>
  <si>
    <t>白岡市</t>
    <rPh sb="2" eb="3">
      <t>シ</t>
    </rPh>
    <phoneticPr fontId="2"/>
  </si>
  <si>
    <t>白岡市</t>
    <rPh sb="0" eb="2">
      <t>シラオカ</t>
    </rPh>
    <rPh sb="2" eb="3">
      <t>シ</t>
    </rPh>
    <phoneticPr fontId="2"/>
  </si>
  <si>
    <t>白岡市</t>
    <rPh sb="0" eb="2">
      <t>シラオカ</t>
    </rPh>
    <rPh sb="2" eb="3">
      <t>シ</t>
    </rPh>
    <phoneticPr fontId="4"/>
  </si>
  <si>
    <t>としての</t>
    <phoneticPr fontId="4"/>
  </si>
  <si>
    <t>譲渡</t>
    <rPh sb="0" eb="2">
      <t>ジョウト</t>
    </rPh>
    <phoneticPr fontId="4"/>
  </si>
  <si>
    <t>優良住宅地
としての譲渡</t>
    <rPh sb="0" eb="2">
      <t>ユウリョウ</t>
    </rPh>
    <rPh sb="2" eb="5">
      <t>ジュウタクチ</t>
    </rPh>
    <rPh sb="10" eb="12">
      <t>ジョウト</t>
    </rPh>
    <phoneticPr fontId="2"/>
  </si>
  <si>
    <t>居住用財産
の譲渡</t>
    <rPh sb="0" eb="3">
      <t>キョジュウヨウ</t>
    </rPh>
    <rPh sb="3" eb="5">
      <t>ザイサン</t>
    </rPh>
    <rPh sb="7" eb="9">
      <t>ジョウト</t>
    </rPh>
    <phoneticPr fontId="2"/>
  </si>
  <si>
    <t>退職所得
金額に
係るもの</t>
    <rPh sb="0" eb="2">
      <t>タイショク</t>
    </rPh>
    <rPh sb="2" eb="4">
      <t>ショトク</t>
    </rPh>
    <rPh sb="5" eb="7">
      <t>キンガク</t>
    </rPh>
    <rPh sb="9" eb="10">
      <t>カカ</t>
    </rPh>
    <phoneticPr fontId="4"/>
  </si>
  <si>
    <t>国・地方公共</t>
    <rPh sb="0" eb="1">
      <t>クニ</t>
    </rPh>
    <rPh sb="2" eb="4">
      <t>チホウ</t>
    </rPh>
    <rPh sb="4" eb="6">
      <t>コウキョウ</t>
    </rPh>
    <phoneticPr fontId="4"/>
  </si>
  <si>
    <t>団体等に対</t>
    <rPh sb="0" eb="2">
      <t>ダンタイ</t>
    </rPh>
    <rPh sb="2" eb="3">
      <t>トウ</t>
    </rPh>
    <rPh sb="4" eb="5">
      <t>タイ</t>
    </rPh>
    <phoneticPr fontId="4"/>
  </si>
  <si>
    <t>先物取引に
係る雑所得
等の金額
に係るもの</t>
    <rPh sb="0" eb="2">
      <t>サキモノ</t>
    </rPh>
    <rPh sb="2" eb="4">
      <t>トリヒキ</t>
    </rPh>
    <rPh sb="6" eb="7">
      <t>カカ</t>
    </rPh>
    <rPh sb="8" eb="11">
      <t>ザツショトク</t>
    </rPh>
    <rPh sb="12" eb="13">
      <t>ナド</t>
    </rPh>
    <rPh sb="14" eb="16">
      <t>キンガク</t>
    </rPh>
    <rPh sb="18" eb="19">
      <t>カカ</t>
    </rPh>
    <phoneticPr fontId="4"/>
  </si>
  <si>
    <t>合　　　計</t>
    <rPh sb="0" eb="1">
      <t>ゴウ</t>
    </rPh>
    <rPh sb="4" eb="5">
      <t>ケイ</t>
    </rPh>
    <phoneticPr fontId="4"/>
  </si>
  <si>
    <t>土地等に
係る事業
所得等分</t>
    <rPh sb="0" eb="2">
      <t>トチ</t>
    </rPh>
    <rPh sb="2" eb="3">
      <t>トウ</t>
    </rPh>
    <rPh sb="5" eb="6">
      <t>カカ</t>
    </rPh>
    <rPh sb="7" eb="9">
      <t>ジギョウ</t>
    </rPh>
    <rPh sb="10" eb="12">
      <t>ショトク</t>
    </rPh>
    <rPh sb="12" eb="13">
      <t>ナド</t>
    </rPh>
    <rPh sb="13" eb="14">
      <t>ブン</t>
    </rPh>
    <phoneticPr fontId="4"/>
  </si>
  <si>
    <t>優良住宅地と
しての譲渡</t>
    <rPh sb="0" eb="2">
      <t>ユウリョウ</t>
    </rPh>
    <rPh sb="2" eb="5">
      <t>ジュウタクチ</t>
    </rPh>
    <rPh sb="10" eb="12">
      <t>ジョウト</t>
    </rPh>
    <phoneticPr fontId="4"/>
  </si>
  <si>
    <t>する譲渡</t>
    <rPh sb="2" eb="4">
      <t>ジョウト</t>
    </rPh>
    <phoneticPr fontId="4"/>
  </si>
  <si>
    <t>居住用財産
の譲渡</t>
    <rPh sb="0" eb="3">
      <t>キョジュウヨウ</t>
    </rPh>
    <rPh sb="3" eb="5">
      <t>ザイサン</t>
    </rPh>
    <rPh sb="7" eb="9">
      <t>ジョウト</t>
    </rPh>
    <phoneticPr fontId="4"/>
  </si>
  <si>
    <t>合　　計</t>
    <rPh sb="0" eb="1">
      <t>ゴウ</t>
    </rPh>
    <rPh sb="3" eb="4">
      <t>ケイ</t>
    </rPh>
    <phoneticPr fontId="2"/>
  </si>
  <si>
    <t>調整控除</t>
    <rPh sb="0" eb="2">
      <t>チョウセイ</t>
    </rPh>
    <rPh sb="2" eb="4">
      <t>コウジョ</t>
    </rPh>
    <phoneticPr fontId="4"/>
  </si>
  <si>
    <t>配当控除</t>
    <rPh sb="0" eb="1">
      <t>クバ</t>
    </rPh>
    <rPh sb="1" eb="2">
      <t>トウ</t>
    </rPh>
    <rPh sb="2" eb="4">
      <t>コウジョ</t>
    </rPh>
    <phoneticPr fontId="2"/>
  </si>
  <si>
    <t>住宅借入金等
特別税額
控除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ゼイガク</t>
    </rPh>
    <rPh sb="12" eb="14">
      <t>コウジョ</t>
    </rPh>
    <phoneticPr fontId="4"/>
  </si>
  <si>
    <t>寄附金
税額控除</t>
    <rPh sb="4" eb="6">
      <t>ゼイガク</t>
    </rPh>
    <rPh sb="6" eb="8">
      <t>コウジョ</t>
    </rPh>
    <phoneticPr fontId="4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</si>
  <si>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</si>
  <si>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控除額</t>
    <rPh sb="0" eb="2">
      <t>コウジョ</t>
    </rPh>
    <rPh sb="2" eb="3">
      <t>ガク</t>
    </rPh>
    <phoneticPr fontId="4"/>
  </si>
  <si>
    <t>税額
調整額</t>
    <rPh sb="0" eb="2">
      <t>ゼイガク</t>
    </rPh>
    <rPh sb="3" eb="5">
      <t>チョウセイ</t>
    </rPh>
    <rPh sb="5" eb="6">
      <t>ガク</t>
    </rPh>
    <phoneticPr fontId="4"/>
  </si>
  <si>
    <t>配当割額
の控除額</t>
    <rPh sb="6" eb="8">
      <t>コウジョ</t>
    </rPh>
    <rPh sb="8" eb="9">
      <t>ガク</t>
    </rPh>
    <phoneticPr fontId="4"/>
  </si>
  <si>
    <t>先物取引に
係る雑所得
等の金額</t>
    <rPh sb="0" eb="2">
      <t>サキモノ</t>
    </rPh>
    <rPh sb="2" eb="4">
      <t>トリヒキ</t>
    </rPh>
    <rPh sb="6" eb="7">
      <t>カカ</t>
    </rPh>
    <rPh sb="8" eb="11">
      <t>ザッショトク</t>
    </rPh>
    <rPh sb="12" eb="13">
      <t>トウ</t>
    </rPh>
    <rPh sb="14" eb="16">
      <t>キンガク</t>
    </rPh>
    <phoneticPr fontId="2"/>
  </si>
  <si>
    <t>特別障害者</t>
    <rPh sb="0" eb="2">
      <t>トクベツ</t>
    </rPh>
    <rPh sb="2" eb="5">
      <t>ショウガイシャ</t>
    </rPh>
    <phoneticPr fontId="2"/>
  </si>
  <si>
    <t>のうち</t>
    <phoneticPr fontId="2"/>
  </si>
  <si>
    <t>同居特障</t>
    <rPh sb="0" eb="2">
      <t>ドウキョ</t>
    </rPh>
    <rPh sb="2" eb="3">
      <t>トク</t>
    </rPh>
    <rPh sb="3" eb="4">
      <t>ショウ</t>
    </rPh>
    <phoneticPr fontId="2"/>
  </si>
  <si>
    <t>加算分</t>
    <rPh sb="0" eb="2">
      <t>カサン</t>
    </rPh>
    <rPh sb="2" eb="3">
      <t>ブン</t>
    </rPh>
    <phoneticPr fontId="2"/>
  </si>
  <si>
    <t>一般の譲渡</t>
    <rPh sb="0" eb="2">
      <t>イッパン</t>
    </rPh>
    <rPh sb="3" eb="5">
      <t>ジョウト</t>
    </rPh>
    <phoneticPr fontId="4"/>
  </si>
  <si>
    <t>一般の譲渡</t>
    <rPh sb="0" eb="2">
      <t>イッパン</t>
    </rPh>
    <rPh sb="3" eb="5">
      <t>ジョウト</t>
    </rPh>
    <phoneticPr fontId="2"/>
  </si>
  <si>
    <t>調整措置</t>
    <rPh sb="0" eb="2">
      <t>チョウセイ</t>
    </rPh>
    <rPh sb="2" eb="4">
      <t>ソチ</t>
    </rPh>
    <phoneticPr fontId="2"/>
  </si>
  <si>
    <t>に係る者</t>
    <rPh sb="1" eb="2">
      <t>カカ</t>
    </rPh>
    <rPh sb="3" eb="4">
      <t>モノ</t>
    </rPh>
    <phoneticPr fontId="2"/>
  </si>
  <si>
    <t>課税標準額（つづき）</t>
    <rPh sb="0" eb="2">
      <t>カゼイ</t>
    </rPh>
    <rPh sb="2" eb="5">
      <t>ヒョウジュンガク</t>
    </rPh>
    <phoneticPr fontId="4"/>
  </si>
  <si>
    <t>課税標準額</t>
    <rPh sb="0" eb="2">
      <t>カゼイ</t>
    </rPh>
    <rPh sb="2" eb="5">
      <t>ヒョウジュンガク</t>
    </rPh>
    <phoneticPr fontId="2"/>
  </si>
  <si>
    <t>土地等に係る
事業所得等
の金額
に係るもの</t>
    <rPh sb="0" eb="2">
      <t>トチ</t>
    </rPh>
    <rPh sb="2" eb="3">
      <t>トウ</t>
    </rPh>
    <rPh sb="4" eb="5">
      <t>カカ</t>
    </rPh>
    <rPh sb="7" eb="9">
      <t>ジギョウ</t>
    </rPh>
    <rPh sb="9" eb="11">
      <t>ショトク</t>
    </rPh>
    <rPh sb="11" eb="12">
      <t>ナド</t>
    </rPh>
    <rPh sb="14" eb="16">
      <t>キンガク</t>
    </rPh>
    <rPh sb="18" eb="19">
      <t>カカ</t>
    </rPh>
    <phoneticPr fontId="4"/>
  </si>
  <si>
    <t>総所得金額
山林所得金額
退職所得金額
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3" eb="15">
      <t>タイショク</t>
    </rPh>
    <rPh sb="15" eb="17">
      <t>ショトク</t>
    </rPh>
    <rPh sb="17" eb="19">
      <t>キンガク</t>
    </rPh>
    <rPh sb="20" eb="21">
      <t>ブン</t>
    </rPh>
    <phoneticPr fontId="4"/>
  </si>
  <si>
    <t>山林所得
金額</t>
    <rPh sb="0" eb="2">
      <t>サンリン</t>
    </rPh>
    <rPh sb="2" eb="4">
      <t>ショトク</t>
    </rPh>
    <rPh sb="5" eb="7">
      <t>キンガク</t>
    </rPh>
    <phoneticPr fontId="2"/>
  </si>
  <si>
    <t>退職所得
金額</t>
    <rPh sb="0" eb="2">
      <t>タイショク</t>
    </rPh>
    <rPh sb="2" eb="4">
      <t>ショトク</t>
    </rPh>
    <rPh sb="5" eb="7">
      <t>キンガク</t>
    </rPh>
    <phoneticPr fontId="2"/>
  </si>
  <si>
    <t>土地等に
係る事業所得
等の金額</t>
    <rPh sb="0" eb="2">
      <t>トチ</t>
    </rPh>
    <rPh sb="2" eb="3">
      <t>トウ</t>
    </rPh>
    <rPh sb="5" eb="6">
      <t>カカ</t>
    </rPh>
    <rPh sb="7" eb="9">
      <t>ジギョウ</t>
    </rPh>
    <rPh sb="9" eb="11">
      <t>ショトク</t>
    </rPh>
    <rPh sb="12" eb="13">
      <t>トウ</t>
    </rPh>
    <rPh sb="14" eb="16">
      <t>キンガク</t>
    </rPh>
    <phoneticPr fontId="2"/>
  </si>
  <si>
    <t>所得控除額（つづき）</t>
    <phoneticPr fontId="2"/>
  </si>
  <si>
    <t>所得控除額（つづき）</t>
    <phoneticPr fontId="2"/>
  </si>
  <si>
    <t>山林所得
金額に
係るもの</t>
    <rPh sb="0" eb="2">
      <t>サンリン</t>
    </rPh>
    <rPh sb="2" eb="4">
      <t>ショトク</t>
    </rPh>
    <rPh sb="5" eb="7">
      <t>キンガク</t>
    </rPh>
    <rPh sb="9" eb="10">
      <t>カカ</t>
    </rPh>
    <phoneticPr fontId="2"/>
  </si>
  <si>
    <t>総所得金額
に係るもの</t>
    <rPh sb="0" eb="3">
      <t>ソウショトク</t>
    </rPh>
    <rPh sb="3" eb="5">
      <t>キンガク</t>
    </rPh>
    <rPh sb="7" eb="8">
      <t>カカ</t>
    </rPh>
    <phoneticPr fontId="2"/>
  </si>
  <si>
    <t>総所得金額、山林所得金額、退職所得金額に係るもの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3" eb="15">
      <t>タイショク</t>
    </rPh>
    <rPh sb="15" eb="17">
      <t>ショトク</t>
    </rPh>
    <rPh sb="17" eb="19">
      <t>キンガク</t>
    </rPh>
    <rPh sb="20" eb="21">
      <t>カカ</t>
    </rPh>
    <phoneticPr fontId="4"/>
  </si>
  <si>
    <t>分離短期譲渡所得金額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phoneticPr fontId="4"/>
  </si>
  <si>
    <t>に係るもの</t>
    <phoneticPr fontId="4"/>
  </si>
  <si>
    <t>減免
税額</t>
    <rPh sb="0" eb="1">
      <t>ゲン</t>
    </rPh>
    <rPh sb="1" eb="2">
      <t>メン</t>
    </rPh>
    <rPh sb="3" eb="4">
      <t>ゼイ</t>
    </rPh>
    <rPh sb="4" eb="5">
      <t>ガク</t>
    </rPh>
    <phoneticPr fontId="4"/>
  </si>
  <si>
    <t>国・地方公
共団体等に
対する譲渡</t>
    <rPh sb="0" eb="1">
      <t>クニ</t>
    </rPh>
    <rPh sb="2" eb="4">
      <t>チホウ</t>
    </rPh>
    <rPh sb="4" eb="5">
      <t>コウ</t>
    </rPh>
    <rPh sb="6" eb="7">
      <t>キョウ</t>
    </rPh>
    <rPh sb="7" eb="9">
      <t>ダンタイ</t>
    </rPh>
    <rPh sb="9" eb="10">
      <t>ナド</t>
    </rPh>
    <rPh sb="12" eb="13">
      <t>タイ</t>
    </rPh>
    <rPh sb="15" eb="17">
      <t>ジョウト</t>
    </rPh>
    <phoneticPr fontId="2"/>
  </si>
  <si>
    <t>上場株式等に係る譲渡所得等の金額</t>
    <rPh sb="0" eb="2">
      <t>ジョウジョウ</t>
    </rPh>
    <rPh sb="2" eb="5">
      <t>カブシキトウ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2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</si>
  <si>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ショトクナド</t>
    </rPh>
    <rPh sb="14" eb="16">
      <t>キンガク</t>
    </rPh>
    <phoneticPr fontId="2"/>
  </si>
  <si>
    <t>上場株式等に係る配当所得等の金額</t>
    <rPh sb="0" eb="2">
      <t>ジョウジョウ</t>
    </rPh>
    <rPh sb="2" eb="5">
      <t>カブシキトウ</t>
    </rPh>
    <rPh sb="6" eb="7">
      <t>カカ</t>
    </rPh>
    <rPh sb="8" eb="10">
      <t>ハイトウ</t>
    </rPh>
    <rPh sb="10" eb="12">
      <t>ショトク</t>
    </rPh>
    <rPh sb="11" eb="12">
      <t>エ</t>
    </rPh>
    <rPh sb="12" eb="13">
      <t>トウ</t>
    </rPh>
    <rPh sb="14" eb="16">
      <t>キンガク</t>
    </rPh>
    <phoneticPr fontId="2"/>
  </si>
  <si>
    <t>上場株式等に
係る譲渡所得
等の金額
に係るもの</t>
    <rPh sb="0" eb="2">
      <t>ジョウジョウ</t>
    </rPh>
    <rPh sb="2" eb="5">
      <t>カブシキトウ</t>
    </rPh>
    <rPh sb="7" eb="8">
      <t>カカ</t>
    </rPh>
    <rPh sb="9" eb="11">
      <t>ジョウト</t>
    </rPh>
    <rPh sb="11" eb="13">
      <t>ショトク</t>
    </rPh>
    <rPh sb="14" eb="15">
      <t>トウ</t>
    </rPh>
    <rPh sb="16" eb="18">
      <t>キンガク</t>
    </rPh>
    <rPh sb="20" eb="21">
      <t>カカ</t>
    </rPh>
    <phoneticPr fontId="2"/>
  </si>
  <si>
    <t>上場株式等に
係る配当所得等の金額
に係るもの</t>
    <rPh sb="0" eb="2">
      <t>ジョウジョウ</t>
    </rPh>
    <rPh sb="2" eb="5">
      <t>カブシキトウ</t>
    </rPh>
    <rPh sb="7" eb="8">
      <t>カカ</t>
    </rPh>
    <rPh sb="9" eb="11">
      <t>ハイトウ</t>
    </rPh>
    <rPh sb="11" eb="13">
      <t>ショトク</t>
    </rPh>
    <rPh sb="13" eb="14">
      <t>トウ</t>
    </rPh>
    <rPh sb="15" eb="17">
      <t>キンガク</t>
    </rPh>
    <rPh sb="19" eb="20">
      <t>カカ</t>
    </rPh>
    <phoneticPr fontId="2"/>
  </si>
  <si>
    <t>一般株式等
に係る譲渡
所得等分</t>
    <rPh sb="0" eb="2">
      <t>イッパン</t>
    </rPh>
    <rPh sb="2" eb="4">
      <t>カブシキ</t>
    </rPh>
    <rPh sb="4" eb="5">
      <t>トウ</t>
    </rPh>
    <rPh sb="7" eb="8">
      <t>カカ</t>
    </rPh>
    <rPh sb="9" eb="11">
      <t>ジョウト</t>
    </rPh>
    <rPh sb="12" eb="14">
      <t>ショトク</t>
    </rPh>
    <rPh sb="14" eb="15">
      <t>トウ</t>
    </rPh>
    <rPh sb="15" eb="16">
      <t>ブン</t>
    </rPh>
    <phoneticPr fontId="4"/>
  </si>
  <si>
    <t>上場株式等
に係る譲渡
所得等分</t>
    <rPh sb="0" eb="2">
      <t>ジョウジョウ</t>
    </rPh>
    <rPh sb="2" eb="4">
      <t>カブシキ</t>
    </rPh>
    <rPh sb="4" eb="5">
      <t>トウ</t>
    </rPh>
    <rPh sb="7" eb="8">
      <t>カカ</t>
    </rPh>
    <rPh sb="9" eb="11">
      <t>ジョウト</t>
    </rPh>
    <rPh sb="12" eb="14">
      <t>ショトク</t>
    </rPh>
    <rPh sb="14" eb="15">
      <t>トウ</t>
    </rPh>
    <rPh sb="15" eb="16">
      <t>ブン</t>
    </rPh>
    <phoneticPr fontId="4"/>
  </si>
  <si>
    <t>上場株式
等の配当
所得等分</t>
    <rPh sb="0" eb="2">
      <t>ジョウジョウ</t>
    </rPh>
    <rPh sb="2" eb="4">
      <t>カブシキ</t>
    </rPh>
    <rPh sb="5" eb="6">
      <t>トウ</t>
    </rPh>
    <rPh sb="7" eb="9">
      <t>ハイトウ</t>
    </rPh>
    <rPh sb="10" eb="12">
      <t>ショトク</t>
    </rPh>
    <rPh sb="12" eb="13">
      <t>トウ</t>
    </rPh>
    <rPh sb="13" eb="14">
      <t>ブン</t>
    </rPh>
    <phoneticPr fontId="4"/>
  </si>
  <si>
    <t>先物取引
に係る
雑所得等分</t>
    <rPh sb="0" eb="2">
      <t>サキモノ</t>
    </rPh>
    <rPh sb="2" eb="4">
      <t>トリヒキ</t>
    </rPh>
    <rPh sb="6" eb="7">
      <t>カカ</t>
    </rPh>
    <rPh sb="9" eb="12">
      <t>ザツショトク</t>
    </rPh>
    <rPh sb="12" eb="13">
      <t>ナド</t>
    </rPh>
    <rPh sb="13" eb="14">
      <t>ブン</t>
    </rPh>
    <phoneticPr fontId="4"/>
  </si>
  <si>
    <t>国・地方公</t>
    <rPh sb="0" eb="1">
      <t>クニ</t>
    </rPh>
    <rPh sb="2" eb="4">
      <t>チホウ</t>
    </rPh>
    <rPh sb="4" eb="5">
      <t>コウ</t>
    </rPh>
    <phoneticPr fontId="2"/>
  </si>
  <si>
    <t>共団体等に</t>
    <rPh sb="0" eb="1">
      <t>キョウ</t>
    </rPh>
    <phoneticPr fontId="4"/>
  </si>
  <si>
    <t>対する譲渡</t>
    <rPh sb="0" eb="1">
      <t>タイ</t>
    </rPh>
    <phoneticPr fontId="4"/>
  </si>
  <si>
    <t>一般株式等に
係る譲渡所得
等の金額
に係るもの</t>
    <rPh sb="0" eb="2">
      <t>イッパン</t>
    </rPh>
    <rPh sb="2" eb="5">
      <t>カブシキナド</t>
    </rPh>
    <rPh sb="7" eb="8">
      <t>カカ</t>
    </rPh>
    <rPh sb="9" eb="11">
      <t>ジョウト</t>
    </rPh>
    <rPh sb="11" eb="13">
      <t>ショトク</t>
    </rPh>
    <rPh sb="14" eb="15">
      <t>トウ</t>
    </rPh>
    <rPh sb="16" eb="18">
      <t>キンガク</t>
    </rPh>
    <rPh sb="20" eb="21">
      <t>カカ</t>
    </rPh>
    <phoneticPr fontId="4"/>
  </si>
  <si>
    <t>-</t>
    <phoneticPr fontId="2"/>
  </si>
  <si>
    <t>ひとり親</t>
    <rPh sb="3" eb="4">
      <t>オヤ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</si>
</sst>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);[Red]\(#,##0\)"/>
  </numFmts>
  <fonts count="12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8"/>
      </top>
      <bottom/>
      <diagonal style="thin">
        <color indexed="64"/>
      </diagonal>
    </border>
    <border diagonalUp="1">
      <left/>
      <right/>
      <top style="thin">
        <color indexed="8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8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8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8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8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7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5" fillId="0" borderId="0" xfId="0" applyFont="1" applyFill="1"/>
    <xf numFmtId="177" fontId="6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/>
    <xf numFmtId="0" fontId="8" fillId="0" borderId="3" xfId="0" applyFont="1" applyFill="1" applyBorder="1" applyAlignment="1">
      <alignment horizontal="center" vertical="distributed"/>
    </xf>
    <xf numFmtId="0" fontId="8" fillId="0" borderId="6" xfId="0" applyFont="1" applyFill="1" applyBorder="1" applyAlignment="1">
      <alignment horizontal="center" vertical="distributed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1" xfId="0" applyFont="1" applyFill="1" applyBorder="1"/>
    <xf numFmtId="0" fontId="8" fillId="0" borderId="12" xfId="0" applyFont="1" applyFill="1" applyBorder="1"/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4" xfId="0" applyFont="1" applyBorder="1" applyAlignment="1"/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6" fontId="8" fillId="0" borderId="0" xfId="0" applyNumberFormat="1" applyFont="1" applyFill="1"/>
    <xf numFmtId="38" fontId="8" fillId="0" borderId="1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 vertical="distributed"/>
    </xf>
    <xf numFmtId="0" fontId="8" fillId="0" borderId="10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/>
    </xf>
    <xf numFmtId="0" fontId="8" fillId="0" borderId="1" xfId="0" applyFont="1" applyFill="1" applyBorder="1" applyAlignment="1">
      <alignment horizontal="distributed"/>
    </xf>
    <xf numFmtId="0" fontId="9" fillId="0" borderId="22" xfId="0" applyFont="1" applyFill="1" applyBorder="1" applyAlignment="1">
      <alignment horizontal="distributed"/>
    </xf>
    <xf numFmtId="0" fontId="9" fillId="0" borderId="6" xfId="0" applyFont="1" applyFill="1" applyBorder="1" applyAlignment="1">
      <alignment horizontal="distributed"/>
    </xf>
    <xf numFmtId="0" fontId="8" fillId="0" borderId="2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8" fillId="0" borderId="0" xfId="0" applyNumberFormat="1" applyFont="1" applyFill="1"/>
    <xf numFmtId="177" fontId="8" fillId="0" borderId="1" xfId="0" applyNumberFormat="1" applyFont="1" applyFill="1" applyBorder="1" applyAlignment="1">
      <alignment horizontal="distributed" vertical="center"/>
    </xf>
    <xf numFmtId="177" fontId="8" fillId="0" borderId="22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/>
    </xf>
    <xf numFmtId="177" fontId="8" fillId="0" borderId="1" xfId="0" applyNumberFormat="1" applyFont="1" applyFill="1" applyBorder="1" applyAlignment="1">
      <alignment horizontal="distributed"/>
    </xf>
    <xf numFmtId="177" fontId="8" fillId="0" borderId="6" xfId="0" applyNumberFormat="1" applyFont="1" applyFill="1" applyBorder="1" applyAlignment="1">
      <alignment horizontal="distributed"/>
    </xf>
    <xf numFmtId="177" fontId="8" fillId="0" borderId="22" xfId="0" applyNumberFormat="1" applyFont="1" applyFill="1" applyBorder="1" applyAlignment="1">
      <alignment horizontal="distributed"/>
    </xf>
    <xf numFmtId="177" fontId="9" fillId="0" borderId="5" xfId="0" applyNumberFormat="1" applyFont="1" applyFill="1" applyBorder="1" applyAlignment="1">
      <alignment horizontal="distributed"/>
    </xf>
    <xf numFmtId="177" fontId="9" fillId="0" borderId="3" xfId="0" applyNumberFormat="1" applyFont="1" applyFill="1" applyBorder="1" applyAlignment="1">
      <alignment horizontal="distributed"/>
    </xf>
    <xf numFmtId="177" fontId="8" fillId="0" borderId="4" xfId="0" applyNumberFormat="1" applyFont="1" applyFill="1" applyBorder="1" applyAlignment="1">
      <alignment horizontal="distributed" vertical="center"/>
    </xf>
    <xf numFmtId="177" fontId="8" fillId="0" borderId="10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center"/>
    </xf>
    <xf numFmtId="177" fontId="8" fillId="0" borderId="10" xfId="0" applyNumberFormat="1" applyFont="1" applyFill="1" applyBorder="1" applyAlignment="1">
      <alignment horizontal="distributed"/>
    </xf>
    <xf numFmtId="177" fontId="8" fillId="0" borderId="8" xfId="0" applyNumberFormat="1" applyFont="1" applyFill="1" applyBorder="1" applyAlignment="1">
      <alignment horizontal="distributed" vertical="center"/>
    </xf>
    <xf numFmtId="177" fontId="8" fillId="0" borderId="9" xfId="0" applyNumberFormat="1" applyFont="1" applyFill="1" applyBorder="1" applyAlignment="1">
      <alignment horizontal="distributed" vertical="center"/>
    </xf>
    <xf numFmtId="0" fontId="8" fillId="0" borderId="18" xfId="0" applyFont="1" applyFill="1" applyBorder="1"/>
    <xf numFmtId="177" fontId="8" fillId="0" borderId="12" xfId="0" applyNumberFormat="1" applyFont="1" applyFill="1" applyBorder="1" applyAlignment="1">
      <alignment horizontal="distributed" vertical="center"/>
    </xf>
    <xf numFmtId="177" fontId="8" fillId="0" borderId="23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/>
    </xf>
    <xf numFmtId="177" fontId="8" fillId="0" borderId="12" xfId="0" applyNumberFormat="1" applyFont="1" applyFill="1" applyBorder="1" applyAlignment="1">
      <alignment horizontal="distributed"/>
    </xf>
    <xf numFmtId="177" fontId="8" fillId="0" borderId="23" xfId="0" applyNumberFormat="1" applyFont="1" applyFill="1" applyBorder="1" applyAlignment="1">
      <alignment horizontal="distributed"/>
    </xf>
    <xf numFmtId="177" fontId="8" fillId="0" borderId="11" xfId="0" applyNumberFormat="1" applyFont="1" applyFill="1" applyBorder="1" applyAlignment="1">
      <alignment horizontal="distributed" vertical="center"/>
    </xf>
    <xf numFmtId="177" fontId="8" fillId="0" borderId="14" xfId="0" applyNumberFormat="1" applyFont="1" applyFill="1" applyBorder="1" applyAlignment="1">
      <alignment horizontal="distributed" vertical="center"/>
    </xf>
    <xf numFmtId="177" fontId="8" fillId="0" borderId="15" xfId="0" applyNumberFormat="1" applyFont="1" applyFill="1" applyBorder="1" applyAlignment="1">
      <alignment horizontal="distributed" vertical="center"/>
    </xf>
    <xf numFmtId="177" fontId="8" fillId="0" borderId="17" xfId="0" applyNumberFormat="1" applyFont="1" applyFill="1" applyBorder="1" applyAlignment="1">
      <alignment horizontal="distributed" vertical="center"/>
    </xf>
    <xf numFmtId="177" fontId="8" fillId="0" borderId="21" xfId="0" applyNumberFormat="1" applyFont="1" applyFill="1" applyBorder="1" applyAlignment="1">
      <alignment horizontal="right" vertical="center"/>
    </xf>
    <xf numFmtId="177" fontId="8" fillId="0" borderId="20" xfId="0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22" xfId="0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/>
    <xf numFmtId="0" fontId="9" fillId="0" borderId="3" xfId="0" applyFont="1" applyFill="1" applyBorder="1" applyAlignment="1">
      <alignment horizontal="distributed"/>
    </xf>
    <xf numFmtId="0" fontId="8" fillId="0" borderId="22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5" xfId="0" applyFont="1" applyFill="1" applyBorder="1" applyAlignment="1">
      <alignment horizontal="distributed"/>
    </xf>
    <xf numFmtId="0" fontId="8" fillId="0" borderId="4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/>
    </xf>
    <xf numFmtId="0" fontId="8" fillId="0" borderId="12" xfId="0" applyFont="1" applyFill="1" applyBorder="1" applyAlignment="1">
      <alignment horizontal="distributed"/>
    </xf>
    <xf numFmtId="0" fontId="8" fillId="0" borderId="23" xfId="0" applyFont="1" applyFill="1" applyBorder="1" applyAlignment="1">
      <alignment horizontal="distributed"/>
    </xf>
    <xf numFmtId="0" fontId="8" fillId="0" borderId="13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vertical="center"/>
    </xf>
    <xf numFmtId="177" fontId="8" fillId="0" borderId="21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vertical="center"/>
    </xf>
    <xf numFmtId="177" fontId="8" fillId="0" borderId="19" xfId="0" applyNumberFormat="1" applyFont="1" applyFill="1" applyBorder="1" applyAlignment="1">
      <alignment vertical="center"/>
    </xf>
    <xf numFmtId="177" fontId="8" fillId="0" borderId="10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vertical="center"/>
    </xf>
    <xf numFmtId="177" fontId="8" fillId="0" borderId="13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22" xfId="0" applyNumberFormat="1" applyFont="1" applyFill="1" applyBorder="1" applyAlignment="1">
      <alignment vertical="center"/>
    </xf>
    <xf numFmtId="177" fontId="8" fillId="0" borderId="6" xfId="1" applyNumberFormat="1" applyFont="1" applyFill="1" applyBorder="1" applyAlignment="1">
      <alignment vertical="center"/>
    </xf>
    <xf numFmtId="177" fontId="8" fillId="0" borderId="22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distributed" vertical="center"/>
    </xf>
    <xf numFmtId="177" fontId="8" fillId="0" borderId="20" xfId="1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177" fontId="8" fillId="0" borderId="11" xfId="0" applyNumberFormat="1" applyFont="1" applyFill="1" applyBorder="1" applyAlignment="1">
      <alignment horizontal="distributed"/>
    </xf>
    <xf numFmtId="177" fontId="8" fillId="0" borderId="13" xfId="0" applyNumberFormat="1" applyFont="1" applyFill="1" applyBorder="1" applyAlignment="1">
      <alignment horizontal="distributed" vertical="center"/>
    </xf>
    <xf numFmtId="177" fontId="8" fillId="0" borderId="5" xfId="0" applyNumberFormat="1" applyFont="1" applyFill="1" applyBorder="1" applyAlignment="1">
      <alignment horizontal="distributed"/>
    </xf>
    <xf numFmtId="0" fontId="9" fillId="0" borderId="1" xfId="0" applyFont="1" applyFill="1" applyBorder="1" applyAlignment="1">
      <alignment horizontal="distributed"/>
    </xf>
    <xf numFmtId="0" fontId="8" fillId="2" borderId="0" xfId="0" applyFont="1" applyFill="1"/>
    <xf numFmtId="0" fontId="8" fillId="0" borderId="0" xfId="0" applyFont="1"/>
    <xf numFmtId="177" fontId="8" fillId="0" borderId="0" xfId="0" applyNumberFormat="1" applyFont="1"/>
    <xf numFmtId="0" fontId="8" fillId="0" borderId="0" xfId="0" applyFont="1" applyAlignment="1">
      <alignment horizontal="right"/>
    </xf>
    <xf numFmtId="0" fontId="8" fillId="2" borderId="1" xfId="0" applyFont="1" applyFill="1" applyBorder="1"/>
    <xf numFmtId="177" fontId="8" fillId="0" borderId="3" xfId="0" applyNumberFormat="1" applyFont="1" applyBorder="1" applyAlignment="1">
      <alignment horizontal="distributed"/>
    </xf>
    <xf numFmtId="177" fontId="9" fillId="0" borderId="6" xfId="0" applyNumberFormat="1" applyFont="1" applyBorder="1" applyAlignment="1">
      <alignment horizontal="distributed"/>
    </xf>
    <xf numFmtId="0" fontId="8" fillId="2" borderId="4" xfId="0" applyFont="1" applyFill="1" applyBorder="1"/>
    <xf numFmtId="0" fontId="8" fillId="0" borderId="0" xfId="0" applyFont="1" applyBorder="1"/>
    <xf numFmtId="177" fontId="8" fillId="0" borderId="1" xfId="0" applyNumberFormat="1" applyFont="1" applyBorder="1" applyAlignment="1">
      <alignment horizontal="distributed"/>
    </xf>
    <xf numFmtId="177" fontId="8" fillId="0" borderId="6" xfId="0" applyNumberFormat="1" applyFont="1" applyBorder="1" applyAlignment="1">
      <alignment horizontal="distributed"/>
    </xf>
    <xf numFmtId="177" fontId="8" fillId="0" borderId="22" xfId="0" applyNumberFormat="1" applyFont="1" applyBorder="1" applyAlignment="1">
      <alignment horizontal="distributed"/>
    </xf>
    <xf numFmtId="177" fontId="8" fillId="0" borderId="4" xfId="0" applyNumberFormat="1" applyFont="1" applyBorder="1" applyAlignment="1">
      <alignment horizontal="distributed"/>
    </xf>
    <xf numFmtId="177" fontId="8" fillId="0" borderId="10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distributed"/>
    </xf>
    <xf numFmtId="177" fontId="9" fillId="0" borderId="0" xfId="0" applyNumberFormat="1" applyFont="1" applyBorder="1" applyAlignment="1">
      <alignment horizontal="distributed"/>
    </xf>
    <xf numFmtId="177" fontId="9" fillId="0" borderId="10" xfId="0" applyNumberFormat="1" applyFont="1" applyBorder="1" applyAlignment="1">
      <alignment horizontal="distributed"/>
    </xf>
    <xf numFmtId="177" fontId="8" fillId="0" borderId="5" xfId="0" applyNumberFormat="1" applyFont="1" applyBorder="1" applyAlignment="1">
      <alignment horizontal="distributed"/>
    </xf>
    <xf numFmtId="0" fontId="9" fillId="0" borderId="22" xfId="0" applyFont="1" applyBorder="1" applyAlignment="1">
      <alignment horizontal="distributed"/>
    </xf>
    <xf numFmtId="177" fontId="8" fillId="0" borderId="10" xfId="0" applyNumberFormat="1" applyFont="1" applyBorder="1" applyAlignment="1">
      <alignment horizontal="distributed" vertical="center"/>
    </xf>
    <xf numFmtId="177" fontId="8" fillId="0" borderId="4" xfId="0" applyNumberFormat="1" applyFont="1" applyBorder="1" applyAlignment="1">
      <alignment horizontal="distributed" vertical="center"/>
    </xf>
    <xf numFmtId="177" fontId="8" fillId="0" borderId="8" xfId="0" applyNumberFormat="1" applyFont="1" applyBorder="1" applyAlignment="1">
      <alignment horizontal="distributed" vertical="center"/>
    </xf>
    <xf numFmtId="177" fontId="8" fillId="0" borderId="9" xfId="0" applyNumberFormat="1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177" fontId="8" fillId="0" borderId="12" xfId="0" applyNumberFormat="1" applyFont="1" applyBorder="1" applyAlignment="1">
      <alignment horizontal="distributed"/>
    </xf>
    <xf numFmtId="177" fontId="8" fillId="0" borderId="23" xfId="0" applyNumberFormat="1" applyFont="1" applyBorder="1" applyAlignment="1">
      <alignment horizontal="distributed"/>
    </xf>
    <xf numFmtId="177" fontId="8" fillId="0" borderId="18" xfId="0" applyNumberFormat="1" applyFont="1" applyBorder="1" applyAlignment="1">
      <alignment horizontal="distributed"/>
    </xf>
    <xf numFmtId="177" fontId="8" fillId="0" borderId="13" xfId="0" applyNumberFormat="1" applyFont="1" applyBorder="1" applyAlignment="1">
      <alignment horizontal="distributed" vertical="center"/>
    </xf>
    <xf numFmtId="177" fontId="8" fillId="0" borderId="11" xfId="0" applyNumberFormat="1" applyFont="1" applyBorder="1" applyAlignment="1">
      <alignment horizontal="distributed" vertical="center"/>
    </xf>
    <xf numFmtId="177" fontId="8" fillId="0" borderId="17" xfId="0" applyNumberFormat="1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2" borderId="11" xfId="0" applyFont="1" applyFill="1" applyBorder="1"/>
    <xf numFmtId="0" fontId="8" fillId="0" borderId="19" xfId="0" applyFont="1" applyBorder="1" applyAlignment="1">
      <alignment horizontal="center" vertical="center"/>
    </xf>
    <xf numFmtId="177" fontId="8" fillId="0" borderId="20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10" xfId="1" applyNumberFormat="1" applyFont="1" applyBorder="1" applyAlignment="1">
      <alignment vertical="center"/>
    </xf>
    <xf numFmtId="177" fontId="8" fillId="0" borderId="4" xfId="1" applyNumberFormat="1" applyFont="1" applyBorder="1" applyAlignment="1">
      <alignment vertical="center"/>
    </xf>
    <xf numFmtId="177" fontId="8" fillId="0" borderId="20" xfId="1" applyNumberFormat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/>
    <xf numFmtId="177" fontId="8" fillId="0" borderId="4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vertical="center"/>
    </xf>
    <xf numFmtId="177" fontId="8" fillId="0" borderId="14" xfId="0" applyNumberFormat="1" applyFont="1" applyBorder="1" applyAlignment="1">
      <alignment vertical="center"/>
    </xf>
    <xf numFmtId="177" fontId="8" fillId="0" borderId="13" xfId="0" applyNumberFormat="1" applyFont="1" applyBorder="1" applyAlignment="1">
      <alignment vertical="center"/>
    </xf>
    <xf numFmtId="177" fontId="8" fillId="0" borderId="13" xfId="1" applyNumberFormat="1" applyFont="1" applyBorder="1" applyAlignment="1">
      <alignment vertical="center"/>
    </xf>
    <xf numFmtId="177" fontId="8" fillId="0" borderId="11" xfId="1" applyNumberFormat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  <xf numFmtId="177" fontId="8" fillId="0" borderId="22" xfId="1" applyNumberFormat="1" applyFont="1" applyBorder="1" applyAlignment="1">
      <alignment vertical="center"/>
    </xf>
    <xf numFmtId="177" fontId="8" fillId="0" borderId="1" xfId="1" applyNumberFormat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0" fontId="8" fillId="2" borderId="0" xfId="0" applyFont="1" applyFill="1" applyBorder="1"/>
    <xf numFmtId="177" fontId="8" fillId="2" borderId="0" xfId="0" applyNumberFormat="1" applyFont="1" applyFill="1" applyBorder="1"/>
    <xf numFmtId="177" fontId="8" fillId="2" borderId="0" xfId="0" applyNumberFormat="1" applyFont="1" applyFill="1"/>
    <xf numFmtId="0" fontId="8" fillId="0" borderId="24" xfId="0" applyFont="1" applyBorder="1" applyAlignment="1">
      <alignment horizontal="distributed" vertical="center"/>
    </xf>
    <xf numFmtId="0" fontId="8" fillId="0" borderId="25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vertical="center"/>
    </xf>
    <xf numFmtId="177" fontId="8" fillId="0" borderId="25" xfId="0" applyNumberFormat="1" applyFont="1" applyBorder="1" applyAlignment="1">
      <alignment vertical="center"/>
    </xf>
    <xf numFmtId="177" fontId="8" fillId="0" borderId="24" xfId="0" applyNumberFormat="1" applyFont="1" applyBorder="1" applyAlignment="1">
      <alignment vertical="center"/>
    </xf>
    <xf numFmtId="177" fontId="8" fillId="0" borderId="25" xfId="1" applyNumberFormat="1" applyFont="1" applyBorder="1" applyAlignment="1">
      <alignment vertical="center"/>
    </xf>
    <xf numFmtId="177" fontId="8" fillId="0" borderId="26" xfId="1" applyNumberFormat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0" fontId="8" fillId="2" borderId="26" xfId="0" applyFont="1" applyFill="1" applyBorder="1"/>
    <xf numFmtId="0" fontId="8" fillId="0" borderId="27" xfId="0" applyFont="1" applyBorder="1" applyAlignment="1">
      <alignment horizontal="distributed" vertical="center"/>
    </xf>
    <xf numFmtId="0" fontId="8" fillId="0" borderId="28" xfId="0" applyFont="1" applyBorder="1" applyAlignment="1">
      <alignment horizontal="center" vertical="center"/>
    </xf>
    <xf numFmtId="177" fontId="8" fillId="0" borderId="29" xfId="0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8" fillId="0" borderId="27" xfId="0" applyNumberFormat="1" applyFont="1" applyBorder="1" applyAlignment="1">
      <alignment vertical="center"/>
    </xf>
    <xf numFmtId="177" fontId="8" fillId="0" borderId="28" xfId="1" applyNumberFormat="1" applyFont="1" applyBorder="1" applyAlignment="1">
      <alignment vertical="center"/>
    </xf>
    <xf numFmtId="177" fontId="8" fillId="0" borderId="29" xfId="1" applyNumberFormat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0" fontId="8" fillId="2" borderId="29" xfId="0" applyFont="1" applyFill="1" applyBorder="1"/>
    <xf numFmtId="0" fontId="8" fillId="0" borderId="29" xfId="0" applyFont="1" applyFill="1" applyBorder="1"/>
    <xf numFmtId="0" fontId="8" fillId="0" borderId="27" xfId="0" applyFont="1" applyFill="1" applyBorder="1" applyAlignment="1">
      <alignment horizontal="distributed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177" fontId="8" fillId="0" borderId="27" xfId="1" applyNumberFormat="1" applyFont="1" applyFill="1" applyBorder="1" applyAlignment="1">
      <alignment vertical="center"/>
    </xf>
    <xf numFmtId="177" fontId="8" fillId="0" borderId="27" xfId="0" applyNumberFormat="1" applyFont="1" applyFill="1" applyBorder="1" applyAlignment="1">
      <alignment vertical="center"/>
    </xf>
    <xf numFmtId="177" fontId="8" fillId="0" borderId="29" xfId="0" applyNumberFormat="1" applyFont="1" applyFill="1" applyBorder="1" applyAlignment="1">
      <alignment vertical="center"/>
    </xf>
    <xf numFmtId="177" fontId="8" fillId="0" borderId="28" xfId="0" applyNumberFormat="1" applyFont="1" applyFill="1" applyBorder="1" applyAlignment="1">
      <alignment vertical="center"/>
    </xf>
    <xf numFmtId="177" fontId="8" fillId="0" borderId="28" xfId="1" applyNumberFormat="1" applyFont="1" applyFill="1" applyBorder="1" applyAlignment="1">
      <alignment vertical="center"/>
    </xf>
    <xf numFmtId="177" fontId="8" fillId="0" borderId="29" xfId="1" applyNumberFormat="1" applyFont="1" applyFill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0" fontId="8" fillId="0" borderId="26" xfId="0" applyFont="1" applyFill="1" applyBorder="1"/>
    <xf numFmtId="0" fontId="8" fillId="0" borderId="24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vertical="center"/>
    </xf>
    <xf numFmtId="177" fontId="8" fillId="0" borderId="26" xfId="0" applyNumberFormat="1" applyFont="1" applyFill="1" applyBorder="1" applyAlignment="1">
      <alignment vertical="center"/>
    </xf>
    <xf numFmtId="177" fontId="8" fillId="0" borderId="25" xfId="0" applyNumberFormat="1" applyFont="1" applyFill="1" applyBorder="1" applyAlignment="1">
      <alignment vertical="center"/>
    </xf>
    <xf numFmtId="177" fontId="8" fillId="0" borderId="25" xfId="1" applyNumberFormat="1" applyFont="1" applyFill="1" applyBorder="1" applyAlignment="1">
      <alignment vertical="center"/>
    </xf>
    <xf numFmtId="177" fontId="8" fillId="0" borderId="26" xfId="1" applyNumberFormat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horizontal="right" vertical="center"/>
    </xf>
    <xf numFmtId="177" fontId="8" fillId="0" borderId="26" xfId="0" applyNumberFormat="1" applyFont="1" applyFill="1" applyBorder="1" applyAlignment="1">
      <alignment horizontal="right" vertical="center"/>
    </xf>
    <xf numFmtId="177" fontId="8" fillId="0" borderId="25" xfId="0" applyNumberFormat="1" applyFont="1" applyFill="1" applyBorder="1" applyAlignment="1">
      <alignment horizontal="right" vertical="center"/>
    </xf>
    <xf numFmtId="177" fontId="8" fillId="0" borderId="26" xfId="1" applyNumberFormat="1" applyFont="1" applyFill="1" applyBorder="1" applyAlignment="1">
      <alignment horizontal="right" vertical="center"/>
    </xf>
    <xf numFmtId="177" fontId="8" fillId="0" borderId="25" xfId="1" applyNumberFormat="1" applyFont="1" applyFill="1" applyBorder="1" applyAlignment="1">
      <alignment horizontal="right" vertical="center"/>
    </xf>
    <xf numFmtId="177" fontId="8" fillId="0" borderId="27" xfId="0" applyNumberFormat="1" applyFont="1" applyFill="1" applyBorder="1" applyAlignment="1">
      <alignment horizontal="right" vertical="center"/>
    </xf>
    <xf numFmtId="177" fontId="8" fillId="0" borderId="29" xfId="0" applyNumberFormat="1" applyFont="1" applyFill="1" applyBorder="1" applyAlignment="1">
      <alignment horizontal="right" vertical="center"/>
    </xf>
    <xf numFmtId="177" fontId="8" fillId="0" borderId="28" xfId="0" applyNumberFormat="1" applyFont="1" applyFill="1" applyBorder="1" applyAlignment="1">
      <alignment horizontal="right" vertical="center"/>
    </xf>
    <xf numFmtId="177" fontId="8" fillId="0" borderId="29" xfId="1" applyNumberFormat="1" applyFont="1" applyFill="1" applyBorder="1" applyAlignment="1">
      <alignment horizontal="right" vertical="center"/>
    </xf>
    <xf numFmtId="177" fontId="8" fillId="0" borderId="28" xfId="1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8" xfId="0" applyFont="1" applyBorder="1" applyAlignment="1">
      <alignment vertical="center"/>
    </xf>
    <xf numFmtId="177" fontId="10" fillId="0" borderId="18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33" xfId="0" applyFont="1" applyFill="1" applyBorder="1"/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/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/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/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/>
    <xf numFmtId="0" fontId="8" fillId="0" borderId="44" xfId="0" applyFont="1" applyFill="1" applyBorder="1" applyAlignment="1">
      <alignment horizontal="distributed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0" fontId="8" fillId="0" borderId="46" xfId="0" applyFont="1" applyFill="1" applyBorder="1"/>
    <xf numFmtId="0" fontId="8" fillId="0" borderId="47" xfId="0" applyFont="1" applyFill="1" applyBorder="1" applyAlignment="1">
      <alignment horizontal="center" vertical="center"/>
    </xf>
    <xf numFmtId="177" fontId="8" fillId="0" borderId="44" xfId="0" applyNumberFormat="1" applyFont="1" applyFill="1" applyBorder="1" applyAlignment="1">
      <alignment horizontal="right" vertical="center"/>
    </xf>
    <xf numFmtId="177" fontId="8" fillId="0" borderId="46" xfId="0" applyNumberFormat="1" applyFont="1" applyFill="1" applyBorder="1" applyAlignment="1">
      <alignment horizontal="right" vertical="center"/>
    </xf>
    <xf numFmtId="177" fontId="8" fillId="0" borderId="45" xfId="0" applyNumberFormat="1" applyFont="1" applyFill="1" applyBorder="1" applyAlignment="1">
      <alignment horizontal="right" vertical="center"/>
    </xf>
    <xf numFmtId="177" fontId="8" fillId="0" borderId="46" xfId="1" applyNumberFormat="1" applyFont="1" applyFill="1" applyBorder="1" applyAlignment="1">
      <alignment horizontal="right" vertical="center"/>
    </xf>
    <xf numFmtId="177" fontId="8" fillId="0" borderId="45" xfId="1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/>
    </xf>
    <xf numFmtId="0" fontId="9" fillId="0" borderId="31" xfId="0" applyFont="1" applyFill="1" applyBorder="1" applyAlignment="1"/>
    <xf numFmtId="0" fontId="8" fillId="0" borderId="32" xfId="0" applyFont="1" applyFill="1" applyBorder="1" applyAlignment="1">
      <alignment horizontal="distributed" vertical="center"/>
    </xf>
    <xf numFmtId="0" fontId="8" fillId="0" borderId="44" xfId="0" applyFont="1" applyFill="1" applyBorder="1" applyAlignment="1">
      <alignment vertical="center"/>
    </xf>
    <xf numFmtId="177" fontId="8" fillId="0" borderId="44" xfId="1" applyNumberFormat="1" applyFont="1" applyFill="1" applyBorder="1" applyAlignment="1">
      <alignment vertical="center"/>
    </xf>
    <xf numFmtId="177" fontId="8" fillId="0" borderId="44" xfId="0" applyNumberFormat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177" fontId="8" fillId="0" borderId="45" xfId="0" applyNumberFormat="1" applyFont="1" applyFill="1" applyBorder="1" applyAlignment="1">
      <alignment vertical="center"/>
    </xf>
    <xf numFmtId="177" fontId="8" fillId="0" borderId="45" xfId="1" applyNumberFormat="1" applyFont="1" applyFill="1" applyBorder="1" applyAlignment="1">
      <alignment vertical="center"/>
    </xf>
    <xf numFmtId="177" fontId="8" fillId="0" borderId="46" xfId="1" applyNumberFormat="1" applyFont="1" applyFill="1" applyBorder="1" applyAlignment="1">
      <alignment vertical="center"/>
    </xf>
    <xf numFmtId="0" fontId="9" fillId="0" borderId="32" xfId="0" applyFont="1" applyFill="1" applyBorder="1" applyAlignment="1">
      <alignment horizontal="distributed"/>
    </xf>
    <xf numFmtId="0" fontId="8" fillId="0" borderId="46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177" fontId="9" fillId="0" borderId="32" xfId="0" applyNumberFormat="1" applyFont="1" applyFill="1" applyBorder="1" applyAlignment="1">
      <alignment horizontal="distributed"/>
    </xf>
    <xf numFmtId="177" fontId="8" fillId="0" borderId="32" xfId="0" applyNumberFormat="1" applyFont="1" applyBorder="1" applyAlignment="1">
      <alignment horizontal="distributed"/>
    </xf>
    <xf numFmtId="177" fontId="9" fillId="0" borderId="32" xfId="0" applyNumberFormat="1" applyFont="1" applyBorder="1" applyAlignment="1">
      <alignment horizontal="distributed"/>
    </xf>
    <xf numFmtId="177" fontId="9" fillId="0" borderId="48" xfId="0" applyNumberFormat="1" applyFont="1" applyBorder="1" applyAlignment="1">
      <alignment horizontal="distributed"/>
    </xf>
    <xf numFmtId="177" fontId="9" fillId="0" borderId="49" xfId="0" applyNumberFormat="1" applyFont="1" applyBorder="1" applyAlignment="1">
      <alignment horizontal="distributed"/>
    </xf>
    <xf numFmtId="177" fontId="9" fillId="0" borderId="50" xfId="0" applyNumberFormat="1" applyFont="1" applyBorder="1" applyAlignment="1">
      <alignment horizontal="distributed"/>
    </xf>
    <xf numFmtId="177" fontId="9" fillId="0" borderId="31" xfId="0" applyNumberFormat="1" applyFont="1" applyBorder="1" applyAlignment="1">
      <alignment horizontal="distributed"/>
    </xf>
    <xf numFmtId="0" fontId="8" fillId="0" borderId="32" xfId="0" applyFont="1" applyBorder="1" applyAlignment="1">
      <alignment horizontal="distributed" vertical="center"/>
    </xf>
    <xf numFmtId="0" fontId="8" fillId="2" borderId="37" xfId="0" applyFont="1" applyFill="1" applyBorder="1"/>
    <xf numFmtId="0" fontId="8" fillId="0" borderId="38" xfId="0" applyFont="1" applyBorder="1" applyAlignment="1">
      <alignment horizontal="center" vertical="center"/>
    </xf>
    <xf numFmtId="0" fontId="8" fillId="2" borderId="33" xfId="0" applyFont="1" applyFill="1" applyBorder="1"/>
    <xf numFmtId="0" fontId="8" fillId="0" borderId="34" xfId="0" applyFont="1" applyBorder="1" applyAlignment="1">
      <alignment horizontal="center" vertical="center"/>
    </xf>
    <xf numFmtId="0" fontId="8" fillId="2" borderId="35" xfId="0" applyFont="1" applyFill="1" applyBorder="1"/>
    <xf numFmtId="0" fontId="8" fillId="0" borderId="36" xfId="0" applyFont="1" applyBorder="1" applyAlignment="1">
      <alignment horizontal="center" vertical="center"/>
    </xf>
    <xf numFmtId="0" fontId="8" fillId="2" borderId="39" xfId="0" applyFont="1" applyFill="1" applyBorder="1"/>
    <xf numFmtId="0" fontId="8" fillId="0" borderId="40" xfId="0" applyFont="1" applyBorder="1" applyAlignment="1">
      <alignment horizontal="center" vertical="center"/>
    </xf>
    <xf numFmtId="0" fontId="8" fillId="2" borderId="41" xfId="0" applyFont="1" applyFill="1" applyBorder="1"/>
    <xf numFmtId="0" fontId="8" fillId="0" borderId="42" xfId="0" applyFont="1" applyBorder="1" applyAlignment="1">
      <alignment horizontal="center" vertical="center"/>
    </xf>
    <xf numFmtId="0" fontId="8" fillId="2" borderId="43" xfId="0" applyFont="1" applyFill="1" applyBorder="1"/>
    <xf numFmtId="0" fontId="8" fillId="0" borderId="44" xfId="0" applyFont="1" applyBorder="1" applyAlignment="1">
      <alignment horizontal="distributed" vertical="center"/>
    </xf>
    <xf numFmtId="0" fontId="8" fillId="0" borderId="45" xfId="0" applyFont="1" applyBorder="1" applyAlignment="1">
      <alignment horizontal="center" vertical="center"/>
    </xf>
    <xf numFmtId="177" fontId="8" fillId="0" borderId="46" xfId="0" applyNumberFormat="1" applyFont="1" applyBorder="1" applyAlignment="1">
      <alignment vertical="center"/>
    </xf>
    <xf numFmtId="177" fontId="8" fillId="0" borderId="44" xfId="1" applyNumberFormat="1" applyFont="1" applyBorder="1" applyAlignment="1">
      <alignment vertical="center"/>
    </xf>
    <xf numFmtId="177" fontId="8" fillId="0" borderId="45" xfId="0" applyNumberFormat="1" applyFont="1" applyBorder="1" applyAlignment="1">
      <alignment vertical="center"/>
    </xf>
    <xf numFmtId="177" fontId="8" fillId="0" borderId="44" xfId="0" applyNumberFormat="1" applyFont="1" applyBorder="1" applyAlignment="1">
      <alignment vertical="center"/>
    </xf>
    <xf numFmtId="177" fontId="8" fillId="0" borderId="45" xfId="1" applyNumberFormat="1" applyFont="1" applyBorder="1" applyAlignment="1">
      <alignment vertical="center"/>
    </xf>
    <xf numFmtId="177" fontId="8" fillId="0" borderId="46" xfId="1" applyNumberFormat="1" applyFont="1" applyBorder="1" applyAlignment="1">
      <alignment vertical="center"/>
    </xf>
    <xf numFmtId="38" fontId="8" fillId="0" borderId="45" xfId="1" applyFont="1" applyBorder="1" applyAlignment="1">
      <alignment vertical="center"/>
    </xf>
    <xf numFmtId="0" fontId="8" fillId="2" borderId="46" xfId="0" applyFont="1" applyFill="1" applyBorder="1"/>
    <xf numFmtId="0" fontId="8" fillId="0" borderId="47" xfId="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distributed" vertical="center" shrinkToFit="1"/>
    </xf>
    <xf numFmtId="177" fontId="8" fillId="0" borderId="18" xfId="0" applyNumberFormat="1" applyFont="1" applyFill="1" applyBorder="1" applyAlignment="1">
      <alignment horizontal="distributed" vertical="top"/>
    </xf>
    <xf numFmtId="177" fontId="9" fillId="0" borderId="31" xfId="0" applyNumberFormat="1" applyFont="1" applyFill="1" applyBorder="1" applyAlignment="1">
      <alignment horizontal="distributed"/>
    </xf>
    <xf numFmtId="0" fontId="8" fillId="0" borderId="1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8" xfId="0" applyFont="1" applyFill="1" applyBorder="1" applyAlignment="1">
      <alignment horizontal="distributed" vertical="center" shrinkToFit="1"/>
    </xf>
    <xf numFmtId="177" fontId="9" fillId="0" borderId="31" xfId="0" applyNumberFormat="1" applyFont="1" applyFill="1" applyBorder="1" applyAlignment="1"/>
    <xf numFmtId="0" fontId="9" fillId="0" borderId="31" xfId="0" applyFont="1" applyBorder="1" applyAlignment="1"/>
    <xf numFmtId="177" fontId="8" fillId="0" borderId="48" xfId="0" applyNumberFormat="1" applyFont="1" applyBorder="1" applyAlignment="1"/>
    <xf numFmtId="177" fontId="10" fillId="0" borderId="6" xfId="0" applyNumberFormat="1" applyFont="1" applyFill="1" applyBorder="1" applyAlignment="1">
      <alignment horizontal="distributed" vertical="center" shrinkToFit="1"/>
    </xf>
    <xf numFmtId="177" fontId="10" fillId="0" borderId="0" xfId="0" applyNumberFormat="1" applyFont="1" applyFill="1" applyBorder="1" applyAlignment="1">
      <alignment horizontal="distributed" vertical="center" shrinkToFit="1"/>
    </xf>
    <xf numFmtId="177" fontId="10" fillId="0" borderId="18" xfId="0" applyNumberFormat="1" applyFont="1" applyFill="1" applyBorder="1" applyAlignment="1">
      <alignment horizontal="distributed" vertical="center" shrinkToFit="1"/>
    </xf>
    <xf numFmtId="38" fontId="8" fillId="0" borderId="21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38" fontId="8" fillId="0" borderId="14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177" fontId="8" fillId="0" borderId="27" xfId="1" applyNumberFormat="1" applyFont="1" applyBorder="1" applyAlignment="1">
      <alignment vertical="center"/>
    </xf>
    <xf numFmtId="177" fontId="8" fillId="0" borderId="24" xfId="1" applyNumberFormat="1" applyFont="1" applyBorder="1" applyAlignment="1">
      <alignment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/>
    </xf>
    <xf numFmtId="0" fontId="9" fillId="0" borderId="2" xfId="0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 vertical="center"/>
    </xf>
    <xf numFmtId="0" fontId="9" fillId="0" borderId="31" xfId="0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/>
    <xf numFmtId="177" fontId="10" fillId="0" borderId="0" xfId="0" applyNumberFormat="1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horizontal="distributed" vertical="center"/>
    </xf>
    <xf numFmtId="177" fontId="8" fillId="0" borderId="18" xfId="0" applyNumberFormat="1" applyFont="1" applyBorder="1" applyAlignment="1">
      <alignment horizontal="distributed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/>
    </xf>
    <xf numFmtId="0" fontId="8" fillId="0" borderId="62" xfId="0" applyFont="1" applyFill="1" applyBorder="1" applyAlignment="1">
      <alignment vertical="center"/>
    </xf>
    <xf numFmtId="0" fontId="8" fillId="0" borderId="63" xfId="0" applyFont="1" applyFill="1" applyBorder="1" applyAlignment="1">
      <alignment vertical="center"/>
    </xf>
    <xf numFmtId="0" fontId="8" fillId="0" borderId="64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8" fillId="0" borderId="66" xfId="0" applyFont="1" applyFill="1" applyBorder="1" applyAlignment="1">
      <alignment vertical="center"/>
    </xf>
    <xf numFmtId="0" fontId="8" fillId="0" borderId="67" xfId="0" applyFont="1" applyFill="1" applyBorder="1" applyAlignment="1">
      <alignment vertical="center"/>
    </xf>
    <xf numFmtId="0" fontId="8" fillId="0" borderId="68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vertical="center" indent="2"/>
    </xf>
    <xf numFmtId="0" fontId="8" fillId="0" borderId="51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 wrapText="1" shrinkToFit="1"/>
    </xf>
    <xf numFmtId="0" fontId="8" fillId="0" borderId="0" xfId="0" applyFont="1" applyFill="1" applyBorder="1" applyAlignment="1">
      <alignment horizontal="distributed" vertical="center" wrapText="1" shrinkToFit="1"/>
    </xf>
    <xf numFmtId="0" fontId="8" fillId="0" borderId="18" xfId="0" applyFont="1" applyFill="1" applyBorder="1" applyAlignment="1">
      <alignment horizontal="distributed" vertical="center" wrapText="1" shrinkToFit="1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0" fontId="9" fillId="0" borderId="0" xfId="0" applyFont="1" applyBorder="1"/>
    <xf numFmtId="0" fontId="9" fillId="0" borderId="14" xfId="0" applyFont="1" applyBorder="1"/>
    <xf numFmtId="0" fontId="8" fillId="0" borderId="2" xfId="0" applyFont="1" applyFill="1" applyBorder="1" applyAlignment="1">
      <alignment horizontal="distributed" vertical="center"/>
    </xf>
    <xf numFmtId="0" fontId="10" fillId="0" borderId="6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77" fontId="8" fillId="0" borderId="6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 vertical="center"/>
    </xf>
    <xf numFmtId="177" fontId="8" fillId="0" borderId="31" xfId="0" applyNumberFormat="1" applyFont="1" applyFill="1" applyBorder="1" applyAlignment="1">
      <alignment horizontal="distributed" indent="3"/>
    </xf>
    <xf numFmtId="0" fontId="9" fillId="0" borderId="2" xfId="0" applyFont="1" applyFill="1" applyBorder="1" applyAlignment="1">
      <alignment horizontal="distributed"/>
    </xf>
    <xf numFmtId="177" fontId="8" fillId="0" borderId="2" xfId="0" applyNumberFormat="1" applyFont="1" applyFill="1" applyBorder="1" applyAlignment="1">
      <alignment horizontal="distributed" indent="2"/>
    </xf>
    <xf numFmtId="177" fontId="8" fillId="0" borderId="31" xfId="0" applyNumberFormat="1" applyFont="1" applyFill="1" applyBorder="1" applyAlignment="1">
      <alignment horizontal="distributed" indent="4"/>
    </xf>
    <xf numFmtId="177" fontId="8" fillId="0" borderId="31" xfId="0" applyNumberFormat="1" applyFont="1" applyFill="1" applyBorder="1" applyAlignment="1">
      <alignment horizontal="distributed" indent="2"/>
    </xf>
    <xf numFmtId="0" fontId="8" fillId="0" borderId="84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distributed"/>
    </xf>
    <xf numFmtId="0" fontId="9" fillId="0" borderId="31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indent="4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distributed" vertical="center" wrapText="1"/>
    </xf>
    <xf numFmtId="177" fontId="8" fillId="0" borderId="0" xfId="0" applyNumberFormat="1" applyFont="1" applyFill="1" applyBorder="1" applyAlignment="1">
      <alignment horizontal="distributed" vertical="center" wrapText="1"/>
    </xf>
    <xf numFmtId="177" fontId="8" fillId="0" borderId="18" xfId="0" applyNumberFormat="1" applyFont="1" applyFill="1" applyBorder="1" applyAlignment="1">
      <alignment horizontal="distributed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distributed" indent="3"/>
    </xf>
    <xf numFmtId="177" fontId="8" fillId="0" borderId="2" xfId="0" applyNumberFormat="1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 indent="3"/>
    </xf>
    <xf numFmtId="0" fontId="8" fillId="0" borderId="6" xfId="0" applyNumberFormat="1" applyFont="1" applyFill="1" applyBorder="1" applyAlignment="1">
      <alignment horizontal="distributed" vertical="center" wrapText="1"/>
    </xf>
    <xf numFmtId="0" fontId="8" fillId="0" borderId="0" xfId="0" applyNumberFormat="1" applyFont="1" applyFill="1" applyBorder="1" applyAlignment="1">
      <alignment horizontal="distributed" vertical="center"/>
    </xf>
    <xf numFmtId="0" fontId="8" fillId="0" borderId="18" xfId="0" applyNumberFormat="1" applyFont="1" applyFill="1" applyBorder="1" applyAlignment="1">
      <alignment horizontal="distributed" vertical="center"/>
    </xf>
    <xf numFmtId="177" fontId="9" fillId="0" borderId="2" xfId="0" applyNumberFormat="1" applyFont="1" applyFill="1" applyBorder="1" applyAlignment="1">
      <alignment horizontal="distributed"/>
    </xf>
    <xf numFmtId="177" fontId="9" fillId="0" borderId="2" xfId="0" applyNumberFormat="1" applyFont="1" applyFill="1" applyBorder="1" applyAlignment="1"/>
    <xf numFmtId="177" fontId="10" fillId="0" borderId="6" xfId="0" applyNumberFormat="1" applyFont="1" applyBorder="1" applyAlignment="1">
      <alignment horizontal="distributed" vertical="center" wrapText="1"/>
    </xf>
    <xf numFmtId="177" fontId="10" fillId="0" borderId="0" xfId="0" applyNumberFormat="1" applyFont="1" applyBorder="1" applyAlignment="1">
      <alignment horizontal="distributed" vertical="center"/>
    </xf>
    <xf numFmtId="177" fontId="10" fillId="0" borderId="18" xfId="0" applyNumberFormat="1" applyFont="1" applyBorder="1" applyAlignment="1">
      <alignment horizontal="distributed" vertical="center"/>
    </xf>
    <xf numFmtId="177" fontId="8" fillId="0" borderId="31" xfId="0" applyNumberFormat="1" applyFont="1" applyFill="1" applyBorder="1" applyAlignment="1">
      <alignment horizontal="distributed" indent="5"/>
    </xf>
    <xf numFmtId="177" fontId="10" fillId="0" borderId="0" xfId="0" applyNumberFormat="1" applyFont="1" applyBorder="1" applyAlignment="1">
      <alignment horizontal="distributed" vertical="center" wrapText="1"/>
    </xf>
    <xf numFmtId="177" fontId="10" fillId="0" borderId="18" xfId="0" applyNumberFormat="1" applyFont="1" applyBorder="1" applyAlignment="1">
      <alignment horizontal="distributed" vertical="center" wrapText="1"/>
    </xf>
    <xf numFmtId="177" fontId="8" fillId="0" borderId="6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 vertical="center" shrinkToFit="1"/>
    </xf>
    <xf numFmtId="177" fontId="8" fillId="0" borderId="18" xfId="0" applyNumberFormat="1" applyFont="1" applyFill="1" applyBorder="1" applyAlignment="1">
      <alignment horizontal="center" vertical="center" shrinkToFit="1"/>
    </xf>
    <xf numFmtId="177" fontId="8" fillId="0" borderId="31" xfId="0" applyNumberFormat="1" applyFont="1" applyBorder="1" applyAlignment="1">
      <alignment horizontal="distributed"/>
    </xf>
    <xf numFmtId="177" fontId="8" fillId="0" borderId="2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distributed" vertical="center"/>
    </xf>
    <xf numFmtId="177" fontId="8" fillId="0" borderId="6" xfId="0" applyNumberFormat="1" applyFont="1" applyBorder="1" applyAlignment="1">
      <alignment horizontal="distributed" vertical="center" wrapText="1"/>
    </xf>
    <xf numFmtId="177" fontId="8" fillId="0" borderId="18" xfId="0" applyNumberFormat="1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distributed" indent="6"/>
    </xf>
    <xf numFmtId="177" fontId="8" fillId="0" borderId="0" xfId="0" applyNumberFormat="1" applyFont="1" applyBorder="1" applyAlignment="1">
      <alignment horizontal="distributed" vertical="center" wrapText="1"/>
    </xf>
    <xf numFmtId="177" fontId="8" fillId="0" borderId="0" xfId="0" applyNumberFormat="1" applyFont="1" applyBorder="1" applyAlignment="1">
      <alignment horizontal="distributed" vertical="center" wrapText="1" indent="1"/>
    </xf>
    <xf numFmtId="176" fontId="8" fillId="0" borderId="0" xfId="0" applyNumberFormat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vertical="center" shrinkToFit="1"/>
    </xf>
    <xf numFmtId="0" fontId="0" fillId="0" borderId="0" xfId="0" applyFont="1"/>
    <xf numFmtId="177" fontId="8" fillId="0" borderId="6" xfId="0" quotePrefix="1" applyNumberFormat="1" applyFont="1" applyBorder="1" applyAlignment="1">
      <alignment vertical="center"/>
    </xf>
    <xf numFmtId="177" fontId="8" fillId="0" borderId="0" xfId="0" quotePrefix="1" applyNumberFormat="1" applyFont="1" applyBorder="1" applyAlignment="1">
      <alignment vertical="center"/>
    </xf>
    <xf numFmtId="177" fontId="8" fillId="0" borderId="14" xfId="0" quotePrefix="1" applyNumberFormat="1" applyFont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21" xfId="0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8" fillId="0" borderId="6" xfId="1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8" fillId="0" borderId="27" xfId="1" applyNumberFormat="1" applyFont="1" applyFill="1" applyBorder="1" applyAlignment="1">
      <alignment horizontal="right" vertical="center"/>
    </xf>
    <xf numFmtId="177" fontId="8" fillId="0" borderId="27" xfId="1" applyNumberFormat="1" applyFont="1" applyFill="1" applyBorder="1" applyAlignment="1">
      <alignment horizontal="center"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horizontal="center" vertical="center"/>
    </xf>
    <xf numFmtId="177" fontId="8" fillId="0" borderId="44" xfId="1" applyNumberFormat="1" applyFont="1" applyFill="1" applyBorder="1" applyAlignment="1">
      <alignment horizontal="right" vertical="center"/>
    </xf>
    <xf numFmtId="177" fontId="8" fillId="0" borderId="44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177" fontId="8" fillId="0" borderId="21" xfId="1" applyNumberFormat="1" applyFont="1" applyFill="1" applyBorder="1" applyAlignment="1">
      <alignment vertical="center"/>
    </xf>
    <xf numFmtId="0" fontId="11" fillId="0" borderId="0" xfId="0" applyFont="1" applyFill="1" applyBorder="1"/>
    <xf numFmtId="177" fontId="8" fillId="0" borderId="0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vertical="center"/>
    </xf>
    <xf numFmtId="177" fontId="8" fillId="0" borderId="6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2"/>
  <sheetViews>
    <sheetView showGridLines="0" tabSelected="1" view="pageBreakPreview" zoomScale="70" zoomScaleNormal="75" zoomScaleSheetLayoutView="70" workbookViewId="0"/>
  </sheetViews>
  <sheetFormatPr defaultColWidth="12.5" defaultRowHeight="16.5" customHeight="1" x14ac:dyDescent="0.15"/>
  <cols>
    <col min="1" max="1" width="1.75" style="5" customWidth="1"/>
    <col min="2" max="2" width="10.75" style="5" customWidth="1"/>
    <col min="3" max="4" width="1.75" style="5" customWidth="1"/>
    <col min="5" max="5" width="13.125" style="285" customWidth="1"/>
    <col min="6" max="7" width="1.75" style="5" customWidth="1"/>
    <col min="8" max="8" width="13.125" style="5" customWidth="1"/>
    <col min="9" max="10" width="1.75" style="5" customWidth="1"/>
    <col min="11" max="11" width="13.125" style="5" customWidth="1"/>
    <col min="12" max="13" width="1.75" style="5" customWidth="1"/>
    <col min="14" max="14" width="9.875" style="5" customWidth="1"/>
    <col min="15" max="15" width="1.75" style="5" customWidth="1"/>
    <col min="16" max="16" width="1.625" style="5" customWidth="1"/>
    <col min="17" max="17" width="15" style="5" customWidth="1"/>
    <col min="18" max="19" width="1.625" style="5" customWidth="1"/>
    <col min="20" max="20" width="15" style="5" customWidth="1"/>
    <col min="21" max="22" width="1.625" style="5" customWidth="1"/>
    <col min="23" max="23" width="15" style="5" customWidth="1"/>
    <col min="24" max="25" width="1.625" style="5" customWidth="1"/>
    <col min="26" max="26" width="1.75" style="5" customWidth="1"/>
    <col min="27" max="27" width="1.625" style="5" customWidth="1"/>
    <col min="28" max="28" width="15" style="5" customWidth="1"/>
    <col min="29" max="29" width="1.625" style="5" customWidth="1"/>
    <col min="30" max="30" width="2.125" style="5" customWidth="1"/>
    <col min="31" max="31" width="15" style="5" customWidth="1"/>
    <col min="32" max="33" width="2.125" style="5" customWidth="1"/>
    <col min="34" max="34" width="15" style="5" customWidth="1"/>
    <col min="35" max="36" width="2" style="5" customWidth="1"/>
    <col min="37" max="37" width="15" style="5" customWidth="1"/>
    <col min="38" max="39" width="2.125" style="5" customWidth="1"/>
    <col min="40" max="40" width="15" style="5" customWidth="1"/>
    <col min="41" max="42" width="2.125" style="5" customWidth="1"/>
    <col min="43" max="43" width="15" style="5" customWidth="1"/>
    <col min="44" max="44" width="2.125" style="5" customWidth="1"/>
    <col min="45" max="45" width="2.25" style="5" customWidth="1"/>
    <col min="46" max="46" width="12.125" style="5" customWidth="1"/>
    <col min="47" max="47" width="2.125" style="5" customWidth="1"/>
    <col min="48" max="16384" width="12.5" style="5"/>
  </cols>
  <sheetData>
    <row r="1" spans="1:47" ht="21.75" customHeight="1" x14ac:dyDescent="0.2">
      <c r="A1" s="5" t="s">
        <v>69</v>
      </c>
      <c r="B1" s="1" t="s">
        <v>68</v>
      </c>
      <c r="C1" s="2"/>
      <c r="D1" s="2"/>
      <c r="Y1" s="2"/>
    </row>
    <row r="2" spans="1:47" ht="17.25" customHeight="1" thickBot="1" x14ac:dyDescent="0.2">
      <c r="X2" s="6"/>
      <c r="Y2" s="6"/>
      <c r="AC2" s="6"/>
      <c r="AU2" s="6" t="s">
        <v>58</v>
      </c>
    </row>
    <row r="3" spans="1:47" ht="17.25" customHeight="1" x14ac:dyDescent="0.15">
      <c r="A3" s="428" t="s">
        <v>123</v>
      </c>
      <c r="B3" s="429"/>
      <c r="C3" s="430"/>
      <c r="D3" s="288"/>
      <c r="E3" s="289"/>
      <c r="F3" s="289"/>
      <c r="G3" s="289"/>
      <c r="H3" s="437" t="s">
        <v>70</v>
      </c>
      <c r="I3" s="437"/>
      <c r="J3" s="437"/>
      <c r="K3" s="437"/>
      <c r="L3" s="289"/>
      <c r="M3" s="289"/>
      <c r="N3" s="289"/>
      <c r="O3" s="290"/>
      <c r="P3" s="289"/>
      <c r="Q3" s="437" t="s">
        <v>71</v>
      </c>
      <c r="R3" s="437"/>
      <c r="S3" s="437"/>
      <c r="T3" s="437"/>
      <c r="U3" s="437"/>
      <c r="V3" s="437"/>
      <c r="W3" s="437"/>
      <c r="X3" s="289"/>
      <c r="Y3" s="128"/>
      <c r="AA3" s="289"/>
      <c r="AB3" s="427" t="s">
        <v>84</v>
      </c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  <c r="AO3" s="427"/>
      <c r="AP3" s="427"/>
      <c r="AQ3" s="427"/>
      <c r="AR3" s="383"/>
      <c r="AS3" s="414" t="s">
        <v>125</v>
      </c>
      <c r="AT3" s="415"/>
      <c r="AU3" s="416"/>
    </row>
    <row r="4" spans="1:47" ht="17.25" customHeight="1" x14ac:dyDescent="0.15">
      <c r="A4" s="431"/>
      <c r="B4" s="432"/>
      <c r="C4" s="433"/>
      <c r="D4" s="12"/>
      <c r="E4" s="449" t="s">
        <v>59</v>
      </c>
      <c r="F4" s="449"/>
      <c r="G4" s="449"/>
      <c r="H4" s="449"/>
      <c r="I4" s="13"/>
      <c r="J4" s="14"/>
      <c r="K4" s="438" t="s">
        <v>72</v>
      </c>
      <c r="L4" s="384"/>
      <c r="M4" s="8"/>
      <c r="N4" s="8"/>
      <c r="O4" s="9"/>
      <c r="P4" s="384"/>
      <c r="Q4" s="444" t="s">
        <v>73</v>
      </c>
      <c r="R4" s="15"/>
      <c r="S4" s="385"/>
      <c r="T4" s="441" t="s">
        <v>164</v>
      </c>
      <c r="U4" s="16"/>
      <c r="V4" s="17"/>
      <c r="W4" s="441" t="s">
        <v>165</v>
      </c>
      <c r="X4" s="19"/>
      <c r="Y4" s="128"/>
      <c r="AA4" s="18"/>
      <c r="AB4" s="438" t="s">
        <v>74</v>
      </c>
      <c r="AC4" s="19"/>
      <c r="AD4" s="7"/>
      <c r="AE4" s="423" t="s">
        <v>166</v>
      </c>
      <c r="AF4" s="45"/>
      <c r="AG4" s="49"/>
      <c r="AH4" s="51"/>
      <c r="AI4" s="390"/>
      <c r="AJ4" s="390"/>
      <c r="AK4" s="426" t="s">
        <v>85</v>
      </c>
      <c r="AL4" s="426"/>
      <c r="AM4" s="426"/>
      <c r="AN4" s="426"/>
      <c r="AO4" s="390"/>
      <c r="AP4" s="390"/>
      <c r="AQ4" s="390"/>
      <c r="AR4" s="9"/>
      <c r="AS4" s="417"/>
      <c r="AT4" s="418"/>
      <c r="AU4" s="419"/>
    </row>
    <row r="5" spans="1:47" ht="17.25" customHeight="1" x14ac:dyDescent="0.15">
      <c r="A5" s="431"/>
      <c r="B5" s="432"/>
      <c r="C5" s="433"/>
      <c r="D5" s="10"/>
      <c r="E5" s="291"/>
      <c r="F5" s="19"/>
      <c r="G5" s="18"/>
      <c r="H5" s="292"/>
      <c r="I5" s="16"/>
      <c r="J5" s="20"/>
      <c r="K5" s="447"/>
      <c r="L5" s="16"/>
      <c r="M5" s="450" t="s">
        <v>75</v>
      </c>
      <c r="N5" s="451"/>
      <c r="O5" s="452"/>
      <c r="P5" s="385"/>
      <c r="Q5" s="445"/>
      <c r="R5" s="19"/>
      <c r="S5" s="385"/>
      <c r="T5" s="442"/>
      <c r="U5" s="16"/>
      <c r="V5" s="17"/>
      <c r="W5" s="442"/>
      <c r="X5" s="19"/>
      <c r="Y5" s="128"/>
      <c r="AA5" s="18"/>
      <c r="AB5" s="439"/>
      <c r="AC5" s="19"/>
      <c r="AD5" s="10"/>
      <c r="AE5" s="424"/>
      <c r="AF5" s="19"/>
      <c r="AG5" s="18"/>
      <c r="AH5" s="385"/>
      <c r="AI5" s="16"/>
      <c r="AJ5" s="17"/>
      <c r="AK5" s="423" t="s">
        <v>131</v>
      </c>
      <c r="AL5" s="52"/>
      <c r="AM5" s="387"/>
      <c r="AN5" s="423" t="s">
        <v>132</v>
      </c>
      <c r="AO5" s="19"/>
      <c r="AP5" s="385"/>
      <c r="AQ5" s="387"/>
      <c r="AR5" s="16"/>
      <c r="AS5" s="417"/>
      <c r="AT5" s="418"/>
      <c r="AU5" s="419"/>
    </row>
    <row r="6" spans="1:47" ht="17.25" customHeight="1" x14ac:dyDescent="0.15">
      <c r="A6" s="431"/>
      <c r="B6" s="432"/>
      <c r="C6" s="433"/>
      <c r="D6" s="10"/>
      <c r="E6" s="293" t="s">
        <v>60</v>
      </c>
      <c r="F6" s="19"/>
      <c r="G6" s="18"/>
      <c r="H6" s="293" t="s">
        <v>61</v>
      </c>
      <c r="I6" s="16"/>
      <c r="J6" s="17"/>
      <c r="K6" s="447"/>
      <c r="L6" s="16"/>
      <c r="M6" s="365"/>
      <c r="N6" s="369" t="s">
        <v>158</v>
      </c>
      <c r="O6" s="366"/>
      <c r="P6" s="385"/>
      <c r="Q6" s="445"/>
      <c r="R6" s="16"/>
      <c r="S6" s="385"/>
      <c r="T6" s="442"/>
      <c r="U6" s="16"/>
      <c r="V6" s="17"/>
      <c r="W6" s="442"/>
      <c r="X6" s="19"/>
      <c r="Y6" s="128"/>
      <c r="AA6" s="18"/>
      <c r="AB6" s="439"/>
      <c r="AC6" s="19"/>
      <c r="AD6" s="10"/>
      <c r="AE6" s="424"/>
      <c r="AF6" s="19"/>
      <c r="AG6" s="18"/>
      <c r="AH6" s="387" t="s">
        <v>157</v>
      </c>
      <c r="AI6" s="16"/>
      <c r="AJ6" s="385"/>
      <c r="AK6" s="424"/>
      <c r="AL6" s="52"/>
      <c r="AM6" s="387"/>
      <c r="AN6" s="424"/>
      <c r="AO6" s="16"/>
      <c r="AP6" s="385"/>
      <c r="AQ6" s="385" t="s">
        <v>74</v>
      </c>
      <c r="AR6" s="16"/>
      <c r="AS6" s="417"/>
      <c r="AT6" s="418"/>
      <c r="AU6" s="419"/>
    </row>
    <row r="7" spans="1:47" ht="17.25" customHeight="1" x14ac:dyDescent="0.15">
      <c r="A7" s="434"/>
      <c r="B7" s="435"/>
      <c r="C7" s="436"/>
      <c r="D7" s="22"/>
      <c r="E7" s="286"/>
      <c r="F7" s="23"/>
      <c r="G7" s="24"/>
      <c r="H7" s="25"/>
      <c r="I7" s="26"/>
      <c r="J7" s="27"/>
      <c r="K7" s="448"/>
      <c r="L7" s="28"/>
      <c r="M7" s="367"/>
      <c r="N7" s="370" t="s">
        <v>159</v>
      </c>
      <c r="O7" s="368"/>
      <c r="P7" s="29"/>
      <c r="Q7" s="446"/>
      <c r="R7" s="28"/>
      <c r="S7" s="29"/>
      <c r="T7" s="443"/>
      <c r="U7" s="28"/>
      <c r="V7" s="29"/>
      <c r="W7" s="443"/>
      <c r="X7" s="58"/>
      <c r="Y7" s="128"/>
      <c r="AA7" s="30"/>
      <c r="AB7" s="440"/>
      <c r="AC7" s="31"/>
      <c r="AD7" s="22"/>
      <c r="AE7" s="425"/>
      <c r="AF7" s="23"/>
      <c r="AG7" s="24"/>
      <c r="AH7" s="53"/>
      <c r="AI7" s="26"/>
      <c r="AJ7" s="29"/>
      <c r="AK7" s="425"/>
      <c r="AL7" s="28"/>
      <c r="AM7" s="29"/>
      <c r="AN7" s="425"/>
      <c r="AO7" s="28"/>
      <c r="AP7" s="29"/>
      <c r="AQ7" s="29"/>
      <c r="AR7" s="28"/>
      <c r="AS7" s="420"/>
      <c r="AT7" s="421"/>
      <c r="AU7" s="422"/>
    </row>
    <row r="8" spans="1:47" ht="17.25" customHeight="1" x14ac:dyDescent="0.15">
      <c r="A8" s="294"/>
      <c r="B8" s="387" t="s">
        <v>53</v>
      </c>
      <c r="C8" s="19"/>
      <c r="D8" s="33"/>
      <c r="E8" s="506">
        <v>633932</v>
      </c>
      <c r="F8" s="35"/>
      <c r="G8" s="36"/>
      <c r="H8" s="506">
        <v>51715</v>
      </c>
      <c r="I8" s="35"/>
      <c r="J8" s="36"/>
      <c r="K8" s="37">
        <v>685647</v>
      </c>
      <c r="L8" s="38"/>
      <c r="M8" s="39"/>
      <c r="N8" s="506">
        <v>487</v>
      </c>
      <c r="O8" s="35"/>
      <c r="P8" s="36"/>
      <c r="Q8" s="506">
        <v>2736707200</v>
      </c>
      <c r="R8" s="35"/>
      <c r="S8" s="36"/>
      <c r="T8" s="37">
        <v>4652</v>
      </c>
      <c r="U8" s="38"/>
      <c r="V8" s="39"/>
      <c r="W8" s="37">
        <v>0</v>
      </c>
      <c r="X8" s="35"/>
      <c r="Y8" s="385"/>
      <c r="Z8" s="34"/>
      <c r="AA8" s="36"/>
      <c r="AB8" s="37">
        <v>2736711852</v>
      </c>
      <c r="AC8" s="35"/>
      <c r="AD8" s="405"/>
      <c r="AE8" s="406"/>
      <c r="AF8" s="407"/>
      <c r="AG8" s="36"/>
      <c r="AH8" s="37">
        <v>93267328</v>
      </c>
      <c r="AI8" s="35"/>
      <c r="AJ8" s="39"/>
      <c r="AK8" s="37">
        <v>4597326</v>
      </c>
      <c r="AL8" s="35"/>
      <c r="AM8" s="36"/>
      <c r="AN8" s="37">
        <v>5771858</v>
      </c>
      <c r="AO8" s="35"/>
      <c r="AP8" s="36"/>
      <c r="AQ8" s="507">
        <v>103636512</v>
      </c>
      <c r="AR8" s="38"/>
      <c r="AS8" s="10"/>
      <c r="AT8" s="387" t="s">
        <v>53</v>
      </c>
      <c r="AU8" s="295"/>
    </row>
    <row r="9" spans="1:47" ht="17.25" customHeight="1" x14ac:dyDescent="0.15">
      <c r="A9" s="294"/>
      <c r="B9" s="387" t="s">
        <v>52</v>
      </c>
      <c r="C9" s="19"/>
      <c r="D9" s="18"/>
      <c r="E9" s="506">
        <v>159522</v>
      </c>
      <c r="F9" s="35"/>
      <c r="G9" s="36"/>
      <c r="H9" s="37">
        <v>14568</v>
      </c>
      <c r="I9" s="35"/>
      <c r="J9" s="36"/>
      <c r="K9" s="37">
        <v>174090</v>
      </c>
      <c r="L9" s="35"/>
      <c r="M9" s="36"/>
      <c r="N9" s="37">
        <v>137</v>
      </c>
      <c r="O9" s="35"/>
      <c r="P9" s="36"/>
      <c r="Q9" s="37">
        <v>597342048</v>
      </c>
      <c r="R9" s="35"/>
      <c r="S9" s="36"/>
      <c r="T9" s="37">
        <v>12273</v>
      </c>
      <c r="U9" s="35"/>
      <c r="V9" s="36"/>
      <c r="W9" s="37">
        <v>0</v>
      </c>
      <c r="X9" s="35"/>
      <c r="Y9" s="385"/>
      <c r="Z9" s="34"/>
      <c r="AA9" s="36"/>
      <c r="AB9" s="37">
        <v>597354321</v>
      </c>
      <c r="AC9" s="35"/>
      <c r="AD9" s="405"/>
      <c r="AE9" s="406"/>
      <c r="AF9" s="407"/>
      <c r="AG9" s="36"/>
      <c r="AH9" s="37">
        <v>14304512</v>
      </c>
      <c r="AI9" s="35"/>
      <c r="AJ9" s="36"/>
      <c r="AK9" s="37">
        <v>843784</v>
      </c>
      <c r="AL9" s="35"/>
      <c r="AM9" s="36"/>
      <c r="AN9" s="37">
        <v>532547</v>
      </c>
      <c r="AO9" s="35"/>
      <c r="AP9" s="36"/>
      <c r="AQ9" s="37">
        <v>15680843</v>
      </c>
      <c r="AR9" s="35"/>
      <c r="AS9" s="10"/>
      <c r="AT9" s="387" t="s">
        <v>52</v>
      </c>
      <c r="AU9" s="295"/>
    </row>
    <row r="10" spans="1:47" ht="17.25" customHeight="1" x14ac:dyDescent="0.15">
      <c r="A10" s="294"/>
      <c r="B10" s="387" t="s">
        <v>51</v>
      </c>
      <c r="C10" s="19"/>
      <c r="D10" s="18"/>
      <c r="E10" s="506">
        <v>86186</v>
      </c>
      <c r="F10" s="35"/>
      <c r="G10" s="36"/>
      <c r="H10" s="37">
        <v>7430</v>
      </c>
      <c r="I10" s="35"/>
      <c r="J10" s="36"/>
      <c r="K10" s="37">
        <v>93616</v>
      </c>
      <c r="L10" s="35"/>
      <c r="M10" s="36"/>
      <c r="N10" s="37">
        <v>95</v>
      </c>
      <c r="O10" s="35"/>
      <c r="P10" s="36"/>
      <c r="Q10" s="37">
        <v>310065085</v>
      </c>
      <c r="R10" s="35"/>
      <c r="S10" s="36"/>
      <c r="T10" s="37">
        <v>0</v>
      </c>
      <c r="U10" s="35"/>
      <c r="V10" s="36"/>
      <c r="W10" s="37">
        <v>0</v>
      </c>
      <c r="X10" s="35"/>
      <c r="Y10" s="385"/>
      <c r="Z10" s="34"/>
      <c r="AA10" s="36"/>
      <c r="AB10" s="37">
        <v>310065085</v>
      </c>
      <c r="AC10" s="35"/>
      <c r="AD10" s="405"/>
      <c r="AE10" s="406"/>
      <c r="AF10" s="407"/>
      <c r="AG10" s="36"/>
      <c r="AH10" s="37">
        <v>5468314</v>
      </c>
      <c r="AI10" s="35"/>
      <c r="AJ10" s="36"/>
      <c r="AK10" s="37">
        <v>271415</v>
      </c>
      <c r="AL10" s="35"/>
      <c r="AM10" s="36"/>
      <c r="AN10" s="37">
        <v>159049</v>
      </c>
      <c r="AO10" s="35"/>
      <c r="AP10" s="36"/>
      <c r="AQ10" s="37">
        <v>5898778</v>
      </c>
      <c r="AR10" s="35"/>
      <c r="AS10" s="10"/>
      <c r="AT10" s="387" t="s">
        <v>51</v>
      </c>
      <c r="AU10" s="295"/>
    </row>
    <row r="11" spans="1:47" ht="17.25" customHeight="1" x14ac:dyDescent="0.15">
      <c r="A11" s="294"/>
      <c r="B11" s="387" t="s">
        <v>50</v>
      </c>
      <c r="C11" s="19"/>
      <c r="D11" s="18"/>
      <c r="E11" s="506">
        <v>285543</v>
      </c>
      <c r="F11" s="35"/>
      <c r="G11" s="36"/>
      <c r="H11" s="37">
        <v>24208</v>
      </c>
      <c r="I11" s="35"/>
      <c r="J11" s="36"/>
      <c r="K11" s="37">
        <v>309751</v>
      </c>
      <c r="L11" s="35"/>
      <c r="M11" s="36"/>
      <c r="N11" s="37">
        <v>222</v>
      </c>
      <c r="O11" s="35"/>
      <c r="P11" s="36"/>
      <c r="Q11" s="37">
        <v>1103505177</v>
      </c>
      <c r="R11" s="35"/>
      <c r="S11" s="36"/>
      <c r="T11" s="37">
        <v>110</v>
      </c>
      <c r="U11" s="35"/>
      <c r="V11" s="36"/>
      <c r="W11" s="37">
        <v>0</v>
      </c>
      <c r="X11" s="35"/>
      <c r="Y11" s="385"/>
      <c r="Z11" s="34"/>
      <c r="AA11" s="36"/>
      <c r="AB11" s="37">
        <v>1103505287</v>
      </c>
      <c r="AC11" s="35"/>
      <c r="AD11" s="405"/>
      <c r="AE11" s="406"/>
      <c r="AF11" s="407"/>
      <c r="AG11" s="36"/>
      <c r="AH11" s="37">
        <v>31804195</v>
      </c>
      <c r="AI11" s="35"/>
      <c r="AJ11" s="36"/>
      <c r="AK11" s="37">
        <v>774062</v>
      </c>
      <c r="AL11" s="35"/>
      <c r="AM11" s="36"/>
      <c r="AN11" s="37">
        <v>1609233</v>
      </c>
      <c r="AO11" s="35"/>
      <c r="AP11" s="36"/>
      <c r="AQ11" s="37">
        <v>34187490</v>
      </c>
      <c r="AR11" s="35"/>
      <c r="AS11" s="10"/>
      <c r="AT11" s="387" t="s">
        <v>50</v>
      </c>
      <c r="AU11" s="295"/>
    </row>
    <row r="12" spans="1:47" ht="17.25" customHeight="1" x14ac:dyDescent="0.15">
      <c r="A12" s="296"/>
      <c r="B12" s="387" t="s">
        <v>76</v>
      </c>
      <c r="C12" s="23"/>
      <c r="D12" s="24"/>
      <c r="E12" s="508">
        <v>34515</v>
      </c>
      <c r="F12" s="40"/>
      <c r="G12" s="41"/>
      <c r="H12" s="42">
        <v>3157</v>
      </c>
      <c r="I12" s="40"/>
      <c r="J12" s="41"/>
      <c r="K12" s="37">
        <v>37672</v>
      </c>
      <c r="L12" s="40"/>
      <c r="M12" s="41"/>
      <c r="N12" s="42">
        <v>37</v>
      </c>
      <c r="O12" s="40"/>
      <c r="P12" s="41"/>
      <c r="Q12" s="42">
        <v>115396830</v>
      </c>
      <c r="R12" s="40"/>
      <c r="S12" s="41"/>
      <c r="T12" s="42">
        <v>0</v>
      </c>
      <c r="U12" s="40"/>
      <c r="V12" s="41"/>
      <c r="W12" s="37">
        <v>0</v>
      </c>
      <c r="X12" s="40"/>
      <c r="Y12" s="385"/>
      <c r="Z12" s="34"/>
      <c r="AA12" s="41"/>
      <c r="AB12" s="37">
        <v>115396830</v>
      </c>
      <c r="AC12" s="40"/>
      <c r="AD12" s="402"/>
      <c r="AE12" s="403"/>
      <c r="AF12" s="404"/>
      <c r="AG12" s="41"/>
      <c r="AH12" s="42">
        <v>1493633</v>
      </c>
      <c r="AI12" s="40"/>
      <c r="AJ12" s="41"/>
      <c r="AK12" s="42">
        <v>63365</v>
      </c>
      <c r="AL12" s="40"/>
      <c r="AM12" s="41"/>
      <c r="AN12" s="42">
        <v>2130</v>
      </c>
      <c r="AO12" s="40"/>
      <c r="AP12" s="41"/>
      <c r="AQ12" s="509">
        <v>1559128</v>
      </c>
      <c r="AR12" s="40"/>
      <c r="AS12" s="21"/>
      <c r="AT12" s="387" t="s">
        <v>76</v>
      </c>
      <c r="AU12" s="297"/>
    </row>
    <row r="13" spans="1:47" ht="17.25" customHeight="1" x14ac:dyDescent="0.15">
      <c r="A13" s="294"/>
      <c r="B13" s="386" t="s">
        <v>77</v>
      </c>
      <c r="C13" s="19"/>
      <c r="D13" s="18"/>
      <c r="E13" s="506">
        <v>26228</v>
      </c>
      <c r="F13" s="35"/>
      <c r="G13" s="36"/>
      <c r="H13" s="37">
        <v>1032</v>
      </c>
      <c r="I13" s="35"/>
      <c r="J13" s="36"/>
      <c r="K13" s="43">
        <v>27260</v>
      </c>
      <c r="L13" s="35"/>
      <c r="M13" s="36"/>
      <c r="N13" s="37">
        <v>31</v>
      </c>
      <c r="O13" s="35"/>
      <c r="P13" s="36"/>
      <c r="Q13" s="37">
        <v>79190751</v>
      </c>
      <c r="R13" s="35"/>
      <c r="S13" s="36"/>
      <c r="T13" s="37">
        <v>29</v>
      </c>
      <c r="U13" s="35"/>
      <c r="V13" s="36"/>
      <c r="W13" s="507">
        <v>0</v>
      </c>
      <c r="X13" s="35"/>
      <c r="Y13" s="385"/>
      <c r="Z13" s="34"/>
      <c r="AA13" s="36"/>
      <c r="AB13" s="43">
        <v>79190780</v>
      </c>
      <c r="AC13" s="35"/>
      <c r="AD13" s="405"/>
      <c r="AE13" s="406"/>
      <c r="AF13" s="407"/>
      <c r="AG13" s="36"/>
      <c r="AH13" s="37">
        <v>775371</v>
      </c>
      <c r="AI13" s="35"/>
      <c r="AJ13" s="36"/>
      <c r="AK13" s="37">
        <v>0</v>
      </c>
      <c r="AL13" s="35"/>
      <c r="AM13" s="36"/>
      <c r="AN13" s="37">
        <v>0</v>
      </c>
      <c r="AO13" s="35"/>
      <c r="AP13" s="36"/>
      <c r="AQ13" s="507">
        <v>775371</v>
      </c>
      <c r="AR13" s="35"/>
      <c r="AS13" s="10"/>
      <c r="AT13" s="386" t="s">
        <v>77</v>
      </c>
      <c r="AU13" s="295"/>
    </row>
    <row r="14" spans="1:47" ht="17.25" customHeight="1" x14ac:dyDescent="0.15">
      <c r="A14" s="294"/>
      <c r="B14" s="387" t="s">
        <v>78</v>
      </c>
      <c r="C14" s="19"/>
      <c r="D14" s="18"/>
      <c r="E14" s="506">
        <v>160896</v>
      </c>
      <c r="F14" s="35"/>
      <c r="G14" s="36"/>
      <c r="H14" s="37">
        <v>13281</v>
      </c>
      <c r="I14" s="35"/>
      <c r="J14" s="36"/>
      <c r="K14" s="37">
        <v>174177</v>
      </c>
      <c r="L14" s="35"/>
      <c r="M14" s="36"/>
      <c r="N14" s="37">
        <v>148</v>
      </c>
      <c r="O14" s="35"/>
      <c r="P14" s="36"/>
      <c r="Q14" s="37">
        <v>618407966</v>
      </c>
      <c r="R14" s="35"/>
      <c r="S14" s="36"/>
      <c r="T14" s="37">
        <v>107</v>
      </c>
      <c r="U14" s="35"/>
      <c r="V14" s="36"/>
      <c r="W14" s="37">
        <v>0</v>
      </c>
      <c r="X14" s="35"/>
      <c r="Y14" s="385"/>
      <c r="Z14" s="34"/>
      <c r="AA14" s="36"/>
      <c r="AB14" s="37">
        <v>618408073</v>
      </c>
      <c r="AC14" s="35"/>
      <c r="AD14" s="405"/>
      <c r="AE14" s="406"/>
      <c r="AF14" s="407"/>
      <c r="AG14" s="36"/>
      <c r="AH14" s="37">
        <v>20182362</v>
      </c>
      <c r="AI14" s="35"/>
      <c r="AJ14" s="36"/>
      <c r="AK14" s="37">
        <v>507247</v>
      </c>
      <c r="AL14" s="35"/>
      <c r="AM14" s="36"/>
      <c r="AN14" s="37">
        <v>701206</v>
      </c>
      <c r="AO14" s="35"/>
      <c r="AP14" s="36"/>
      <c r="AQ14" s="37">
        <v>21390815</v>
      </c>
      <c r="AR14" s="35"/>
      <c r="AS14" s="10"/>
      <c r="AT14" s="387" t="s">
        <v>78</v>
      </c>
      <c r="AU14" s="295"/>
    </row>
    <row r="15" spans="1:47" ht="17.25" customHeight="1" x14ac:dyDescent="0.15">
      <c r="A15" s="294"/>
      <c r="B15" s="387" t="s">
        <v>79</v>
      </c>
      <c r="C15" s="19"/>
      <c r="D15" s="18"/>
      <c r="E15" s="506">
        <v>34674</v>
      </c>
      <c r="F15" s="35"/>
      <c r="G15" s="36"/>
      <c r="H15" s="37">
        <v>3195</v>
      </c>
      <c r="I15" s="35"/>
      <c r="J15" s="36"/>
      <c r="K15" s="37">
        <v>37869</v>
      </c>
      <c r="L15" s="35"/>
      <c r="M15" s="36"/>
      <c r="N15" s="37">
        <v>48</v>
      </c>
      <c r="O15" s="35"/>
      <c r="P15" s="36"/>
      <c r="Q15" s="37">
        <v>122497809</v>
      </c>
      <c r="R15" s="35"/>
      <c r="S15" s="36"/>
      <c r="T15" s="37">
        <v>750</v>
      </c>
      <c r="U15" s="35"/>
      <c r="V15" s="36"/>
      <c r="W15" s="37">
        <v>0</v>
      </c>
      <c r="X15" s="35"/>
      <c r="Y15" s="385"/>
      <c r="Z15" s="34"/>
      <c r="AA15" s="36"/>
      <c r="AB15" s="37">
        <v>122498559</v>
      </c>
      <c r="AC15" s="35"/>
      <c r="AD15" s="405"/>
      <c r="AE15" s="406"/>
      <c r="AF15" s="407"/>
      <c r="AG15" s="36"/>
      <c r="AH15" s="37">
        <v>3042517</v>
      </c>
      <c r="AI15" s="35"/>
      <c r="AJ15" s="36"/>
      <c r="AK15" s="37">
        <v>26857</v>
      </c>
      <c r="AL15" s="35"/>
      <c r="AM15" s="36"/>
      <c r="AN15" s="37">
        <v>47379</v>
      </c>
      <c r="AO15" s="35"/>
      <c r="AP15" s="36"/>
      <c r="AQ15" s="37">
        <v>3116753</v>
      </c>
      <c r="AR15" s="35"/>
      <c r="AS15" s="10"/>
      <c r="AT15" s="387" t="s">
        <v>79</v>
      </c>
      <c r="AU15" s="295"/>
    </row>
    <row r="16" spans="1:47" ht="17.25" customHeight="1" x14ac:dyDescent="0.15">
      <c r="A16" s="294"/>
      <c r="B16" s="387" t="s">
        <v>80</v>
      </c>
      <c r="C16" s="19"/>
      <c r="D16" s="18"/>
      <c r="E16" s="506">
        <v>47932</v>
      </c>
      <c r="F16" s="35"/>
      <c r="G16" s="36"/>
      <c r="H16" s="37">
        <v>5230</v>
      </c>
      <c r="I16" s="35"/>
      <c r="J16" s="36"/>
      <c r="K16" s="37">
        <v>53162</v>
      </c>
      <c r="L16" s="35"/>
      <c r="M16" s="36"/>
      <c r="N16" s="37">
        <v>63</v>
      </c>
      <c r="O16" s="35"/>
      <c r="P16" s="36"/>
      <c r="Q16" s="37">
        <v>162238022</v>
      </c>
      <c r="R16" s="35"/>
      <c r="S16" s="36"/>
      <c r="T16" s="37">
        <v>0</v>
      </c>
      <c r="U16" s="35"/>
      <c r="V16" s="36"/>
      <c r="W16" s="37">
        <v>742</v>
      </c>
      <c r="X16" s="35"/>
      <c r="Y16" s="385"/>
      <c r="Z16" s="34"/>
      <c r="AA16" s="36"/>
      <c r="AB16" s="37">
        <v>162238764</v>
      </c>
      <c r="AC16" s="35"/>
      <c r="AD16" s="405"/>
      <c r="AE16" s="406"/>
      <c r="AF16" s="407"/>
      <c r="AG16" s="36"/>
      <c r="AH16" s="37">
        <v>3260380</v>
      </c>
      <c r="AI16" s="35"/>
      <c r="AJ16" s="36"/>
      <c r="AK16" s="37">
        <v>228545</v>
      </c>
      <c r="AL16" s="35"/>
      <c r="AM16" s="36"/>
      <c r="AN16" s="37">
        <v>92788</v>
      </c>
      <c r="AO16" s="35"/>
      <c r="AP16" s="36"/>
      <c r="AQ16" s="37">
        <v>3581713</v>
      </c>
      <c r="AR16" s="35"/>
      <c r="AS16" s="10"/>
      <c r="AT16" s="387" t="s">
        <v>80</v>
      </c>
      <c r="AU16" s="295"/>
    </row>
    <row r="17" spans="1:47" ht="17.25" customHeight="1" x14ac:dyDescent="0.15">
      <c r="A17" s="294"/>
      <c r="B17" s="44" t="s">
        <v>81</v>
      </c>
      <c r="C17" s="19"/>
      <c r="D17" s="18"/>
      <c r="E17" s="508">
        <v>33915</v>
      </c>
      <c r="F17" s="35"/>
      <c r="G17" s="36"/>
      <c r="H17" s="37">
        <v>3283</v>
      </c>
      <c r="I17" s="35"/>
      <c r="J17" s="36"/>
      <c r="K17" s="42">
        <v>37198</v>
      </c>
      <c r="L17" s="35"/>
      <c r="M17" s="36"/>
      <c r="N17" s="37">
        <v>36</v>
      </c>
      <c r="O17" s="35"/>
      <c r="P17" s="36"/>
      <c r="Q17" s="37">
        <v>116023645</v>
      </c>
      <c r="R17" s="35"/>
      <c r="S17" s="36"/>
      <c r="T17" s="37">
        <v>0</v>
      </c>
      <c r="U17" s="35"/>
      <c r="V17" s="36"/>
      <c r="W17" s="37">
        <v>0</v>
      </c>
      <c r="X17" s="35"/>
      <c r="Y17" s="385"/>
      <c r="Z17" s="34"/>
      <c r="AA17" s="36"/>
      <c r="AB17" s="42">
        <v>116023645</v>
      </c>
      <c r="AC17" s="35"/>
      <c r="AD17" s="402"/>
      <c r="AE17" s="403"/>
      <c r="AF17" s="404"/>
      <c r="AG17" s="36"/>
      <c r="AH17" s="37">
        <v>2305827</v>
      </c>
      <c r="AI17" s="35"/>
      <c r="AJ17" s="36"/>
      <c r="AK17" s="37">
        <v>334</v>
      </c>
      <c r="AL17" s="35"/>
      <c r="AM17" s="36"/>
      <c r="AN17" s="37">
        <v>0</v>
      </c>
      <c r="AO17" s="35"/>
      <c r="AP17" s="36"/>
      <c r="AQ17" s="509">
        <v>2306161</v>
      </c>
      <c r="AR17" s="35"/>
      <c r="AS17" s="10"/>
      <c r="AT17" s="44" t="s">
        <v>81</v>
      </c>
      <c r="AU17" s="295"/>
    </row>
    <row r="18" spans="1:47" ht="17.25" customHeight="1" x14ac:dyDescent="0.15">
      <c r="A18" s="298"/>
      <c r="B18" s="387" t="s">
        <v>82</v>
      </c>
      <c r="C18" s="45"/>
      <c r="D18" s="46"/>
      <c r="E18" s="506">
        <v>39499</v>
      </c>
      <c r="F18" s="47"/>
      <c r="G18" s="48"/>
      <c r="H18" s="43">
        <v>4082</v>
      </c>
      <c r="I18" s="47"/>
      <c r="J18" s="48"/>
      <c r="K18" s="37">
        <v>43581</v>
      </c>
      <c r="L18" s="47"/>
      <c r="M18" s="48"/>
      <c r="N18" s="43">
        <v>46</v>
      </c>
      <c r="O18" s="47"/>
      <c r="P18" s="48"/>
      <c r="Q18" s="43">
        <v>139136341</v>
      </c>
      <c r="R18" s="47"/>
      <c r="S18" s="48"/>
      <c r="T18" s="43">
        <v>0</v>
      </c>
      <c r="U18" s="47"/>
      <c r="V18" s="48"/>
      <c r="W18" s="507">
        <v>0</v>
      </c>
      <c r="X18" s="47"/>
      <c r="Y18" s="385"/>
      <c r="Z18" s="34"/>
      <c r="AA18" s="48"/>
      <c r="AB18" s="37">
        <v>139136341</v>
      </c>
      <c r="AC18" s="47"/>
      <c r="AD18" s="405"/>
      <c r="AE18" s="406"/>
      <c r="AF18" s="407"/>
      <c r="AG18" s="48"/>
      <c r="AH18" s="43">
        <v>3436442</v>
      </c>
      <c r="AI18" s="47"/>
      <c r="AJ18" s="48"/>
      <c r="AK18" s="43">
        <v>80750</v>
      </c>
      <c r="AL18" s="47"/>
      <c r="AM18" s="48"/>
      <c r="AN18" s="43">
        <v>69659</v>
      </c>
      <c r="AO18" s="47"/>
      <c r="AP18" s="48"/>
      <c r="AQ18" s="507">
        <v>3586851</v>
      </c>
      <c r="AR18" s="47"/>
      <c r="AS18" s="7"/>
      <c r="AT18" s="387" t="s">
        <v>82</v>
      </c>
      <c r="AU18" s="299"/>
    </row>
    <row r="19" spans="1:47" ht="17.25" customHeight="1" x14ac:dyDescent="0.15">
      <c r="A19" s="294"/>
      <c r="B19" s="387" t="s">
        <v>0</v>
      </c>
      <c r="C19" s="19"/>
      <c r="D19" s="18"/>
      <c r="E19" s="506">
        <v>102026</v>
      </c>
      <c r="F19" s="35"/>
      <c r="G19" s="36"/>
      <c r="H19" s="37">
        <v>9189</v>
      </c>
      <c r="I19" s="35"/>
      <c r="J19" s="36"/>
      <c r="K19" s="37">
        <v>111215</v>
      </c>
      <c r="L19" s="35"/>
      <c r="M19" s="36"/>
      <c r="N19" s="37">
        <v>131</v>
      </c>
      <c r="O19" s="35"/>
      <c r="P19" s="36"/>
      <c r="Q19" s="37">
        <v>352870072</v>
      </c>
      <c r="R19" s="35"/>
      <c r="S19" s="36"/>
      <c r="T19" s="37">
        <v>1308</v>
      </c>
      <c r="U19" s="35"/>
      <c r="V19" s="36"/>
      <c r="W19" s="37">
        <v>0</v>
      </c>
      <c r="X19" s="35"/>
      <c r="Y19" s="385"/>
      <c r="Z19" s="34"/>
      <c r="AA19" s="36"/>
      <c r="AB19" s="37">
        <v>352871380</v>
      </c>
      <c r="AC19" s="35"/>
      <c r="AD19" s="405"/>
      <c r="AE19" s="406"/>
      <c r="AF19" s="407"/>
      <c r="AG19" s="36"/>
      <c r="AH19" s="37">
        <v>7620159</v>
      </c>
      <c r="AI19" s="35"/>
      <c r="AJ19" s="36"/>
      <c r="AK19" s="37">
        <v>303910</v>
      </c>
      <c r="AL19" s="35"/>
      <c r="AM19" s="36"/>
      <c r="AN19" s="37">
        <v>285155</v>
      </c>
      <c r="AO19" s="35"/>
      <c r="AP19" s="36"/>
      <c r="AQ19" s="37">
        <v>8209224</v>
      </c>
      <c r="AR19" s="35"/>
      <c r="AS19" s="10"/>
      <c r="AT19" s="387" t="s">
        <v>0</v>
      </c>
      <c r="AU19" s="295"/>
    </row>
    <row r="20" spans="1:47" ht="17.25" customHeight="1" x14ac:dyDescent="0.15">
      <c r="A20" s="294"/>
      <c r="B20" s="387" t="s">
        <v>2</v>
      </c>
      <c r="C20" s="19"/>
      <c r="D20" s="18"/>
      <c r="E20" s="506">
        <v>67853</v>
      </c>
      <c r="F20" s="35"/>
      <c r="G20" s="36"/>
      <c r="H20" s="37">
        <v>6154</v>
      </c>
      <c r="I20" s="35"/>
      <c r="J20" s="36"/>
      <c r="K20" s="37">
        <v>74007</v>
      </c>
      <c r="L20" s="35"/>
      <c r="M20" s="36"/>
      <c r="N20" s="37">
        <v>70</v>
      </c>
      <c r="O20" s="35"/>
      <c r="P20" s="36"/>
      <c r="Q20" s="37">
        <v>233507096</v>
      </c>
      <c r="R20" s="35"/>
      <c r="S20" s="36"/>
      <c r="T20" s="37">
        <v>80</v>
      </c>
      <c r="U20" s="35"/>
      <c r="V20" s="36"/>
      <c r="W20" s="37">
        <v>0</v>
      </c>
      <c r="X20" s="35"/>
      <c r="Y20" s="385"/>
      <c r="Z20" s="34"/>
      <c r="AA20" s="36"/>
      <c r="AB20" s="37">
        <v>233507176</v>
      </c>
      <c r="AC20" s="35"/>
      <c r="AD20" s="405"/>
      <c r="AE20" s="406"/>
      <c r="AF20" s="407"/>
      <c r="AG20" s="36"/>
      <c r="AH20" s="37">
        <v>6038244</v>
      </c>
      <c r="AI20" s="35"/>
      <c r="AJ20" s="36"/>
      <c r="AK20" s="37">
        <v>123045</v>
      </c>
      <c r="AL20" s="35"/>
      <c r="AM20" s="36"/>
      <c r="AN20" s="37">
        <v>293325</v>
      </c>
      <c r="AO20" s="35"/>
      <c r="AP20" s="36"/>
      <c r="AQ20" s="37">
        <v>6454614</v>
      </c>
      <c r="AR20" s="35"/>
      <c r="AS20" s="10"/>
      <c r="AT20" s="387" t="s">
        <v>2</v>
      </c>
      <c r="AU20" s="295"/>
    </row>
    <row r="21" spans="1:47" ht="17.25" customHeight="1" x14ac:dyDescent="0.15">
      <c r="A21" s="294"/>
      <c r="B21" s="387" t="s">
        <v>3</v>
      </c>
      <c r="C21" s="19"/>
      <c r="D21" s="18"/>
      <c r="E21" s="506">
        <v>22802</v>
      </c>
      <c r="F21" s="35"/>
      <c r="G21" s="36"/>
      <c r="H21" s="37">
        <v>2499</v>
      </c>
      <c r="I21" s="35"/>
      <c r="J21" s="36"/>
      <c r="K21" s="37">
        <v>25301</v>
      </c>
      <c r="L21" s="35"/>
      <c r="M21" s="36"/>
      <c r="N21" s="37">
        <v>44</v>
      </c>
      <c r="O21" s="35"/>
      <c r="P21" s="36"/>
      <c r="Q21" s="37">
        <v>78092467</v>
      </c>
      <c r="R21" s="35"/>
      <c r="S21" s="36"/>
      <c r="T21" s="37">
        <v>0</v>
      </c>
      <c r="U21" s="35"/>
      <c r="V21" s="36"/>
      <c r="W21" s="37">
        <v>0</v>
      </c>
      <c r="X21" s="35"/>
      <c r="Y21" s="385"/>
      <c r="Z21" s="34"/>
      <c r="AA21" s="36"/>
      <c r="AB21" s="37">
        <v>78092467</v>
      </c>
      <c r="AC21" s="35"/>
      <c r="AD21" s="405"/>
      <c r="AE21" s="406"/>
      <c r="AF21" s="407"/>
      <c r="AG21" s="36"/>
      <c r="AH21" s="37">
        <v>1887190</v>
      </c>
      <c r="AI21" s="35"/>
      <c r="AJ21" s="36"/>
      <c r="AK21" s="37">
        <v>29976</v>
      </c>
      <c r="AL21" s="35"/>
      <c r="AM21" s="36"/>
      <c r="AN21" s="37">
        <v>1207</v>
      </c>
      <c r="AO21" s="35"/>
      <c r="AP21" s="36"/>
      <c r="AQ21" s="37">
        <v>1918373</v>
      </c>
      <c r="AR21" s="35"/>
      <c r="AS21" s="10"/>
      <c r="AT21" s="387" t="s">
        <v>3</v>
      </c>
      <c r="AU21" s="295"/>
    </row>
    <row r="22" spans="1:47" ht="17.25" customHeight="1" x14ac:dyDescent="0.15">
      <c r="A22" s="296"/>
      <c r="B22" s="44" t="s">
        <v>4</v>
      </c>
      <c r="C22" s="23"/>
      <c r="D22" s="24"/>
      <c r="E22" s="510">
        <v>55186</v>
      </c>
      <c r="F22" s="40"/>
      <c r="G22" s="41"/>
      <c r="H22" s="42">
        <v>1997</v>
      </c>
      <c r="I22" s="40"/>
      <c r="J22" s="41"/>
      <c r="K22" s="37">
        <v>57183</v>
      </c>
      <c r="L22" s="40"/>
      <c r="M22" s="41"/>
      <c r="N22" s="42">
        <v>60</v>
      </c>
      <c r="O22" s="40"/>
      <c r="P22" s="41"/>
      <c r="Q22" s="42">
        <v>185434708</v>
      </c>
      <c r="R22" s="40"/>
      <c r="S22" s="41"/>
      <c r="T22" s="42">
        <v>0</v>
      </c>
      <c r="U22" s="40"/>
      <c r="V22" s="41"/>
      <c r="W22" s="42">
        <v>0</v>
      </c>
      <c r="X22" s="40"/>
      <c r="Y22" s="385"/>
      <c r="Z22" s="34"/>
      <c r="AA22" s="41"/>
      <c r="AB22" s="37">
        <v>185434708</v>
      </c>
      <c r="AC22" s="40"/>
      <c r="AD22" s="402"/>
      <c r="AE22" s="403"/>
      <c r="AF22" s="404"/>
      <c r="AG22" s="41"/>
      <c r="AH22" s="42">
        <v>5331374</v>
      </c>
      <c r="AI22" s="40"/>
      <c r="AJ22" s="41"/>
      <c r="AK22" s="42">
        <v>281541</v>
      </c>
      <c r="AL22" s="40"/>
      <c r="AM22" s="41"/>
      <c r="AN22" s="42">
        <v>231376</v>
      </c>
      <c r="AO22" s="40"/>
      <c r="AP22" s="41"/>
      <c r="AQ22" s="509">
        <v>5844291</v>
      </c>
      <c r="AR22" s="40"/>
      <c r="AS22" s="21"/>
      <c r="AT22" s="44" t="s">
        <v>4</v>
      </c>
      <c r="AU22" s="297"/>
    </row>
    <row r="23" spans="1:47" s="11" customFormat="1" ht="17.25" customHeight="1" x14ac:dyDescent="0.15">
      <c r="A23" s="294"/>
      <c r="B23" s="387" t="s">
        <v>5</v>
      </c>
      <c r="C23" s="19"/>
      <c r="D23" s="18"/>
      <c r="E23" s="511">
        <v>61046</v>
      </c>
      <c r="F23" s="35"/>
      <c r="G23" s="36"/>
      <c r="H23" s="37">
        <v>6068</v>
      </c>
      <c r="I23" s="35"/>
      <c r="J23" s="36"/>
      <c r="K23" s="43">
        <v>67114</v>
      </c>
      <c r="L23" s="35"/>
      <c r="M23" s="36"/>
      <c r="N23" s="37">
        <v>71</v>
      </c>
      <c r="O23" s="35"/>
      <c r="P23" s="36"/>
      <c r="Q23" s="37">
        <v>210665773</v>
      </c>
      <c r="R23" s="35"/>
      <c r="S23" s="36"/>
      <c r="T23" s="37">
        <v>0</v>
      </c>
      <c r="U23" s="35"/>
      <c r="V23" s="36"/>
      <c r="W23" s="37">
        <v>0</v>
      </c>
      <c r="X23" s="35"/>
      <c r="Y23" s="385"/>
      <c r="AA23" s="36"/>
      <c r="AB23" s="43">
        <v>210665773</v>
      </c>
      <c r="AC23" s="35"/>
      <c r="AD23" s="405"/>
      <c r="AE23" s="406"/>
      <c r="AF23" s="407"/>
      <c r="AG23" s="36"/>
      <c r="AH23" s="37">
        <v>3844989</v>
      </c>
      <c r="AI23" s="35"/>
      <c r="AJ23" s="36"/>
      <c r="AK23" s="37">
        <v>91776</v>
      </c>
      <c r="AL23" s="35"/>
      <c r="AM23" s="36"/>
      <c r="AN23" s="37">
        <v>0</v>
      </c>
      <c r="AO23" s="35"/>
      <c r="AP23" s="36"/>
      <c r="AQ23" s="507">
        <v>3936765</v>
      </c>
      <c r="AR23" s="35"/>
      <c r="AS23" s="10"/>
      <c r="AT23" s="387" t="s">
        <v>5</v>
      </c>
      <c r="AU23" s="295"/>
    </row>
    <row r="24" spans="1:47" ht="17.25" customHeight="1" x14ac:dyDescent="0.15">
      <c r="A24" s="294"/>
      <c r="B24" s="387" t="s">
        <v>6</v>
      </c>
      <c r="C24" s="19"/>
      <c r="D24" s="18"/>
      <c r="E24" s="511">
        <v>103431</v>
      </c>
      <c r="F24" s="35"/>
      <c r="G24" s="36"/>
      <c r="H24" s="37">
        <v>10218</v>
      </c>
      <c r="I24" s="35"/>
      <c r="J24" s="36"/>
      <c r="K24" s="37">
        <v>113649</v>
      </c>
      <c r="L24" s="35"/>
      <c r="M24" s="36"/>
      <c r="N24" s="37">
        <v>121</v>
      </c>
      <c r="O24" s="35"/>
      <c r="P24" s="36"/>
      <c r="Q24" s="37">
        <v>388098167</v>
      </c>
      <c r="R24" s="35"/>
      <c r="S24" s="36"/>
      <c r="T24" s="37">
        <v>928</v>
      </c>
      <c r="U24" s="35"/>
      <c r="V24" s="36"/>
      <c r="W24" s="37">
        <v>0</v>
      </c>
      <c r="X24" s="35"/>
      <c r="Y24" s="385"/>
      <c r="AA24" s="36"/>
      <c r="AB24" s="37">
        <v>388099095</v>
      </c>
      <c r="AC24" s="35"/>
      <c r="AD24" s="405"/>
      <c r="AE24" s="406"/>
      <c r="AF24" s="407"/>
      <c r="AG24" s="36"/>
      <c r="AH24" s="37">
        <v>11939546</v>
      </c>
      <c r="AI24" s="35"/>
      <c r="AJ24" s="36"/>
      <c r="AK24" s="37">
        <v>1273095</v>
      </c>
      <c r="AL24" s="35"/>
      <c r="AM24" s="36"/>
      <c r="AN24" s="37">
        <v>309674</v>
      </c>
      <c r="AO24" s="35"/>
      <c r="AP24" s="36"/>
      <c r="AQ24" s="37">
        <v>13522315</v>
      </c>
      <c r="AR24" s="35"/>
      <c r="AS24" s="10"/>
      <c r="AT24" s="387" t="s">
        <v>6</v>
      </c>
      <c r="AU24" s="295"/>
    </row>
    <row r="25" spans="1:47" ht="17.25" customHeight="1" x14ac:dyDescent="0.15">
      <c r="A25" s="294"/>
      <c r="B25" s="387" t="s">
        <v>7</v>
      </c>
      <c r="C25" s="19"/>
      <c r="D25" s="18"/>
      <c r="E25" s="511">
        <v>119190</v>
      </c>
      <c r="F25" s="35"/>
      <c r="G25" s="36"/>
      <c r="H25" s="37">
        <v>9575</v>
      </c>
      <c r="I25" s="35"/>
      <c r="J25" s="36"/>
      <c r="K25" s="37">
        <v>128765</v>
      </c>
      <c r="L25" s="35"/>
      <c r="M25" s="36"/>
      <c r="N25" s="37">
        <v>111</v>
      </c>
      <c r="O25" s="35"/>
      <c r="P25" s="36"/>
      <c r="Q25" s="37">
        <v>442101606</v>
      </c>
      <c r="R25" s="35"/>
      <c r="S25" s="36"/>
      <c r="T25" s="37">
        <v>236</v>
      </c>
      <c r="U25" s="35"/>
      <c r="V25" s="36"/>
      <c r="W25" s="37">
        <v>0</v>
      </c>
      <c r="X25" s="35"/>
      <c r="Y25" s="385"/>
      <c r="AA25" s="36"/>
      <c r="AB25" s="37">
        <v>442101842</v>
      </c>
      <c r="AC25" s="35"/>
      <c r="AD25" s="405"/>
      <c r="AE25" s="406"/>
      <c r="AF25" s="407"/>
      <c r="AG25" s="36"/>
      <c r="AH25" s="37">
        <v>13848834</v>
      </c>
      <c r="AI25" s="35"/>
      <c r="AJ25" s="36"/>
      <c r="AK25" s="37">
        <v>1844202</v>
      </c>
      <c r="AL25" s="35"/>
      <c r="AM25" s="36"/>
      <c r="AN25" s="37">
        <v>423038</v>
      </c>
      <c r="AO25" s="35"/>
      <c r="AP25" s="36"/>
      <c r="AQ25" s="37">
        <v>16116074</v>
      </c>
      <c r="AR25" s="35"/>
      <c r="AS25" s="10"/>
      <c r="AT25" s="387" t="s">
        <v>7</v>
      </c>
      <c r="AU25" s="295"/>
    </row>
    <row r="26" spans="1:47" ht="17.25" customHeight="1" x14ac:dyDescent="0.15">
      <c r="A26" s="294"/>
      <c r="B26" s="387" t="s">
        <v>8</v>
      </c>
      <c r="C26" s="19"/>
      <c r="D26" s="18"/>
      <c r="E26" s="511">
        <v>156353</v>
      </c>
      <c r="F26" s="35"/>
      <c r="G26" s="36"/>
      <c r="H26" s="37">
        <v>14362</v>
      </c>
      <c r="I26" s="35"/>
      <c r="J26" s="36"/>
      <c r="K26" s="37">
        <v>170715</v>
      </c>
      <c r="L26" s="35"/>
      <c r="M26" s="36"/>
      <c r="N26" s="37">
        <v>156</v>
      </c>
      <c r="O26" s="35"/>
      <c r="P26" s="36"/>
      <c r="Q26" s="37">
        <v>606943294</v>
      </c>
      <c r="R26" s="35"/>
      <c r="S26" s="36"/>
      <c r="T26" s="37">
        <v>0</v>
      </c>
      <c r="U26" s="35"/>
      <c r="V26" s="36"/>
      <c r="W26" s="37">
        <v>0</v>
      </c>
      <c r="X26" s="35"/>
      <c r="Y26" s="385"/>
      <c r="AA26" s="36"/>
      <c r="AB26" s="37">
        <v>606943294</v>
      </c>
      <c r="AC26" s="35"/>
      <c r="AD26" s="405"/>
      <c r="AE26" s="406"/>
      <c r="AF26" s="407"/>
      <c r="AG26" s="36"/>
      <c r="AH26" s="37">
        <v>16568156</v>
      </c>
      <c r="AI26" s="35"/>
      <c r="AJ26" s="36"/>
      <c r="AK26" s="37">
        <v>1086974</v>
      </c>
      <c r="AL26" s="35"/>
      <c r="AM26" s="36"/>
      <c r="AN26" s="37">
        <v>386617</v>
      </c>
      <c r="AO26" s="35"/>
      <c r="AP26" s="36"/>
      <c r="AQ26" s="37">
        <v>18041747</v>
      </c>
      <c r="AR26" s="35"/>
      <c r="AS26" s="10"/>
      <c r="AT26" s="387" t="s">
        <v>8</v>
      </c>
      <c r="AU26" s="295"/>
    </row>
    <row r="27" spans="1:47" ht="17.25" customHeight="1" x14ac:dyDescent="0.15">
      <c r="A27" s="296"/>
      <c r="B27" s="44" t="s">
        <v>9</v>
      </c>
      <c r="C27" s="23"/>
      <c r="D27" s="24"/>
      <c r="E27" s="510">
        <v>37643</v>
      </c>
      <c r="F27" s="40"/>
      <c r="G27" s="41"/>
      <c r="H27" s="42">
        <v>2586</v>
      </c>
      <c r="I27" s="40"/>
      <c r="J27" s="41"/>
      <c r="K27" s="42">
        <v>40229</v>
      </c>
      <c r="L27" s="40"/>
      <c r="M27" s="41"/>
      <c r="N27" s="42">
        <v>40</v>
      </c>
      <c r="O27" s="40"/>
      <c r="P27" s="41"/>
      <c r="Q27" s="42">
        <v>139280835</v>
      </c>
      <c r="R27" s="40"/>
      <c r="S27" s="41"/>
      <c r="T27" s="42">
        <v>0</v>
      </c>
      <c r="U27" s="40"/>
      <c r="V27" s="41"/>
      <c r="W27" s="42">
        <v>0</v>
      </c>
      <c r="X27" s="40"/>
      <c r="Y27" s="385"/>
      <c r="AA27" s="41"/>
      <c r="AB27" s="42">
        <v>139280835</v>
      </c>
      <c r="AC27" s="40"/>
      <c r="AD27" s="402"/>
      <c r="AE27" s="403"/>
      <c r="AF27" s="404"/>
      <c r="AG27" s="41"/>
      <c r="AH27" s="42">
        <v>4084081</v>
      </c>
      <c r="AI27" s="40"/>
      <c r="AJ27" s="41"/>
      <c r="AK27" s="42">
        <v>705</v>
      </c>
      <c r="AL27" s="40"/>
      <c r="AM27" s="41"/>
      <c r="AN27" s="42">
        <v>17100</v>
      </c>
      <c r="AO27" s="40"/>
      <c r="AP27" s="41"/>
      <c r="AQ27" s="509">
        <v>4101886</v>
      </c>
      <c r="AR27" s="40"/>
      <c r="AS27" s="21"/>
      <c r="AT27" s="44" t="s">
        <v>9</v>
      </c>
      <c r="AU27" s="297"/>
    </row>
    <row r="28" spans="1:47" s="11" customFormat="1" ht="17.25" customHeight="1" x14ac:dyDescent="0.15">
      <c r="A28" s="294"/>
      <c r="B28" s="387" t="s">
        <v>10</v>
      </c>
      <c r="C28" s="19"/>
      <c r="D28" s="18"/>
      <c r="E28" s="511">
        <v>71110</v>
      </c>
      <c r="F28" s="35"/>
      <c r="G28" s="36"/>
      <c r="H28" s="37">
        <v>5319</v>
      </c>
      <c r="I28" s="35"/>
      <c r="J28" s="36"/>
      <c r="K28" s="37">
        <v>76429</v>
      </c>
      <c r="L28" s="35"/>
      <c r="M28" s="36"/>
      <c r="N28" s="37">
        <v>39</v>
      </c>
      <c r="O28" s="35"/>
      <c r="P28" s="36"/>
      <c r="Q28" s="37">
        <v>289163546</v>
      </c>
      <c r="R28" s="35"/>
      <c r="S28" s="36"/>
      <c r="T28" s="37">
        <v>0</v>
      </c>
      <c r="U28" s="35"/>
      <c r="V28" s="36"/>
      <c r="W28" s="37">
        <v>0</v>
      </c>
      <c r="X28" s="35"/>
      <c r="Y28" s="385"/>
      <c r="AA28" s="36"/>
      <c r="AB28" s="37">
        <v>289163546</v>
      </c>
      <c r="AC28" s="35"/>
      <c r="AD28" s="405"/>
      <c r="AE28" s="406"/>
      <c r="AF28" s="407"/>
      <c r="AG28" s="36"/>
      <c r="AH28" s="37">
        <v>7981187</v>
      </c>
      <c r="AI28" s="35"/>
      <c r="AJ28" s="36"/>
      <c r="AK28" s="37">
        <v>58279</v>
      </c>
      <c r="AL28" s="35"/>
      <c r="AM28" s="36"/>
      <c r="AN28" s="37">
        <v>384863</v>
      </c>
      <c r="AO28" s="35"/>
      <c r="AP28" s="36"/>
      <c r="AQ28" s="507">
        <v>8424329</v>
      </c>
      <c r="AR28" s="35"/>
      <c r="AS28" s="10"/>
      <c r="AT28" s="387" t="s">
        <v>10</v>
      </c>
      <c r="AU28" s="295"/>
    </row>
    <row r="29" spans="1:47" ht="17.25" customHeight="1" x14ac:dyDescent="0.15">
      <c r="A29" s="294"/>
      <c r="B29" s="387" t="s">
        <v>11</v>
      </c>
      <c r="C29" s="19"/>
      <c r="D29" s="18"/>
      <c r="E29" s="511">
        <v>65757</v>
      </c>
      <c r="F29" s="35"/>
      <c r="G29" s="36"/>
      <c r="H29" s="37">
        <v>5974</v>
      </c>
      <c r="I29" s="35"/>
      <c r="J29" s="36"/>
      <c r="K29" s="37">
        <v>71731</v>
      </c>
      <c r="L29" s="35"/>
      <c r="M29" s="36"/>
      <c r="N29" s="37">
        <v>63</v>
      </c>
      <c r="O29" s="35"/>
      <c r="P29" s="36"/>
      <c r="Q29" s="37">
        <v>231214949</v>
      </c>
      <c r="R29" s="35"/>
      <c r="S29" s="36"/>
      <c r="T29" s="37">
        <v>1140</v>
      </c>
      <c r="U29" s="35"/>
      <c r="V29" s="36"/>
      <c r="W29" s="37">
        <v>0</v>
      </c>
      <c r="X29" s="35"/>
      <c r="Y29" s="385"/>
      <c r="AA29" s="36"/>
      <c r="AB29" s="37">
        <v>231216089</v>
      </c>
      <c r="AC29" s="35"/>
      <c r="AD29" s="405"/>
      <c r="AE29" s="406"/>
      <c r="AF29" s="407"/>
      <c r="AG29" s="36"/>
      <c r="AH29" s="37">
        <v>5199572</v>
      </c>
      <c r="AI29" s="35"/>
      <c r="AJ29" s="36"/>
      <c r="AK29" s="37">
        <v>813021</v>
      </c>
      <c r="AL29" s="35"/>
      <c r="AM29" s="36"/>
      <c r="AN29" s="37">
        <v>186244</v>
      </c>
      <c r="AO29" s="35"/>
      <c r="AP29" s="36"/>
      <c r="AQ29" s="37">
        <v>6198837</v>
      </c>
      <c r="AR29" s="35"/>
      <c r="AS29" s="10"/>
      <c r="AT29" s="387" t="s">
        <v>11</v>
      </c>
      <c r="AU29" s="295"/>
    </row>
    <row r="30" spans="1:47" ht="17.25" customHeight="1" x14ac:dyDescent="0.15">
      <c r="A30" s="294"/>
      <c r="B30" s="387" t="s">
        <v>12</v>
      </c>
      <c r="C30" s="19"/>
      <c r="D30" s="18"/>
      <c r="E30" s="511">
        <v>71212</v>
      </c>
      <c r="F30" s="35"/>
      <c r="G30" s="36"/>
      <c r="H30" s="37">
        <v>6164</v>
      </c>
      <c r="I30" s="35"/>
      <c r="J30" s="36"/>
      <c r="K30" s="37">
        <v>77376</v>
      </c>
      <c r="L30" s="35"/>
      <c r="M30" s="36"/>
      <c r="N30" s="37">
        <v>46</v>
      </c>
      <c r="O30" s="35"/>
      <c r="P30" s="36"/>
      <c r="Q30" s="37">
        <v>295368521</v>
      </c>
      <c r="R30" s="35"/>
      <c r="S30" s="36"/>
      <c r="T30" s="37">
        <v>0</v>
      </c>
      <c r="U30" s="35"/>
      <c r="V30" s="36"/>
      <c r="W30" s="37">
        <v>0</v>
      </c>
      <c r="X30" s="35"/>
      <c r="Y30" s="385"/>
      <c r="AA30" s="36"/>
      <c r="AB30" s="37">
        <v>295368521</v>
      </c>
      <c r="AC30" s="35"/>
      <c r="AD30" s="405"/>
      <c r="AE30" s="406"/>
      <c r="AF30" s="407"/>
      <c r="AG30" s="36"/>
      <c r="AH30" s="37">
        <v>7538994</v>
      </c>
      <c r="AI30" s="35"/>
      <c r="AJ30" s="36"/>
      <c r="AK30" s="37">
        <v>492431</v>
      </c>
      <c r="AL30" s="35"/>
      <c r="AM30" s="36"/>
      <c r="AN30" s="37">
        <v>482321</v>
      </c>
      <c r="AO30" s="35"/>
      <c r="AP30" s="36"/>
      <c r="AQ30" s="37">
        <v>8513746</v>
      </c>
      <c r="AR30" s="35"/>
      <c r="AS30" s="10"/>
      <c r="AT30" s="387" t="s">
        <v>12</v>
      </c>
      <c r="AU30" s="295"/>
    </row>
    <row r="31" spans="1:47" ht="17.25" customHeight="1" x14ac:dyDescent="0.15">
      <c r="A31" s="294"/>
      <c r="B31" s="387" t="s">
        <v>13</v>
      </c>
      <c r="C31" s="19"/>
      <c r="D31" s="18"/>
      <c r="E31" s="511">
        <v>35618</v>
      </c>
      <c r="F31" s="35"/>
      <c r="G31" s="36"/>
      <c r="H31" s="37">
        <v>3170</v>
      </c>
      <c r="I31" s="35"/>
      <c r="J31" s="36"/>
      <c r="K31" s="37">
        <v>38788</v>
      </c>
      <c r="L31" s="35"/>
      <c r="M31" s="36"/>
      <c r="N31" s="37">
        <v>28</v>
      </c>
      <c r="O31" s="35"/>
      <c r="P31" s="36"/>
      <c r="Q31" s="37">
        <v>144873756</v>
      </c>
      <c r="R31" s="35"/>
      <c r="S31" s="36"/>
      <c r="T31" s="37">
        <v>586</v>
      </c>
      <c r="U31" s="35"/>
      <c r="V31" s="36"/>
      <c r="W31" s="37">
        <v>0</v>
      </c>
      <c r="X31" s="35"/>
      <c r="Y31" s="385"/>
      <c r="AA31" s="36"/>
      <c r="AB31" s="37">
        <v>144874342</v>
      </c>
      <c r="AC31" s="35"/>
      <c r="AD31" s="405"/>
      <c r="AE31" s="406"/>
      <c r="AF31" s="407"/>
      <c r="AG31" s="36"/>
      <c r="AH31" s="37">
        <v>3315200</v>
      </c>
      <c r="AI31" s="35"/>
      <c r="AJ31" s="36"/>
      <c r="AK31" s="37">
        <v>591516</v>
      </c>
      <c r="AL31" s="35"/>
      <c r="AM31" s="36"/>
      <c r="AN31" s="37">
        <v>254870</v>
      </c>
      <c r="AO31" s="35"/>
      <c r="AP31" s="36"/>
      <c r="AQ31" s="37">
        <v>4161586</v>
      </c>
      <c r="AR31" s="35"/>
      <c r="AS31" s="10"/>
      <c r="AT31" s="387" t="s">
        <v>13</v>
      </c>
      <c r="AU31" s="295"/>
    </row>
    <row r="32" spans="1:47" ht="17.25" customHeight="1" x14ac:dyDescent="0.15">
      <c r="A32" s="296"/>
      <c r="B32" s="44" t="s">
        <v>14</v>
      </c>
      <c r="C32" s="23"/>
      <c r="D32" s="24"/>
      <c r="E32" s="510">
        <v>45142</v>
      </c>
      <c r="F32" s="40"/>
      <c r="G32" s="41"/>
      <c r="H32" s="42">
        <v>2629</v>
      </c>
      <c r="I32" s="40"/>
      <c r="J32" s="41"/>
      <c r="K32" s="42">
        <v>47771</v>
      </c>
      <c r="L32" s="40"/>
      <c r="M32" s="41"/>
      <c r="N32" s="42">
        <v>23</v>
      </c>
      <c r="O32" s="40"/>
      <c r="P32" s="41"/>
      <c r="Q32" s="42">
        <v>188114240</v>
      </c>
      <c r="R32" s="40"/>
      <c r="S32" s="41"/>
      <c r="T32" s="42">
        <v>650</v>
      </c>
      <c r="U32" s="40"/>
      <c r="V32" s="41"/>
      <c r="W32" s="42">
        <v>0</v>
      </c>
      <c r="X32" s="40"/>
      <c r="Y32" s="385"/>
      <c r="AA32" s="41"/>
      <c r="AB32" s="42">
        <v>188114890</v>
      </c>
      <c r="AC32" s="40"/>
      <c r="AD32" s="402"/>
      <c r="AE32" s="403"/>
      <c r="AF32" s="404"/>
      <c r="AG32" s="41"/>
      <c r="AH32" s="42">
        <v>6486711</v>
      </c>
      <c r="AI32" s="40"/>
      <c r="AJ32" s="41"/>
      <c r="AK32" s="42">
        <v>201290</v>
      </c>
      <c r="AL32" s="40"/>
      <c r="AM32" s="41"/>
      <c r="AN32" s="42">
        <v>123384</v>
      </c>
      <c r="AO32" s="40"/>
      <c r="AP32" s="41"/>
      <c r="AQ32" s="42">
        <v>6811385</v>
      </c>
      <c r="AR32" s="40"/>
      <c r="AS32" s="21"/>
      <c r="AT32" s="44" t="s">
        <v>14</v>
      </c>
      <c r="AU32" s="297"/>
    </row>
    <row r="33" spans="1:47" s="11" customFormat="1" ht="17.25" customHeight="1" x14ac:dyDescent="0.15">
      <c r="A33" s="294"/>
      <c r="B33" s="387" t="s">
        <v>15</v>
      </c>
      <c r="C33" s="19"/>
      <c r="D33" s="18"/>
      <c r="E33" s="511">
        <v>74744</v>
      </c>
      <c r="F33" s="35"/>
      <c r="G33" s="36"/>
      <c r="H33" s="37">
        <v>7122</v>
      </c>
      <c r="I33" s="35"/>
      <c r="J33" s="36"/>
      <c r="K33" s="37">
        <v>81866</v>
      </c>
      <c r="L33" s="35"/>
      <c r="M33" s="36"/>
      <c r="N33" s="37">
        <v>71</v>
      </c>
      <c r="O33" s="35"/>
      <c r="P33" s="36"/>
      <c r="Q33" s="37">
        <v>285306567</v>
      </c>
      <c r="R33" s="35"/>
      <c r="S33" s="36"/>
      <c r="T33" s="37">
        <v>217</v>
      </c>
      <c r="U33" s="35"/>
      <c r="V33" s="36"/>
      <c r="W33" s="37">
        <v>0</v>
      </c>
      <c r="X33" s="35"/>
      <c r="Y33" s="385"/>
      <c r="AA33" s="36"/>
      <c r="AB33" s="37">
        <v>285306784</v>
      </c>
      <c r="AC33" s="35"/>
      <c r="AD33" s="405"/>
      <c r="AE33" s="406"/>
      <c r="AF33" s="407"/>
      <c r="AG33" s="36"/>
      <c r="AH33" s="37">
        <v>7200700</v>
      </c>
      <c r="AI33" s="35"/>
      <c r="AJ33" s="36"/>
      <c r="AK33" s="37">
        <v>3691380</v>
      </c>
      <c r="AL33" s="35"/>
      <c r="AM33" s="36"/>
      <c r="AN33" s="37">
        <v>1311507</v>
      </c>
      <c r="AO33" s="35"/>
      <c r="AP33" s="36"/>
      <c r="AQ33" s="37">
        <v>12203587</v>
      </c>
      <c r="AR33" s="35"/>
      <c r="AS33" s="10"/>
      <c r="AT33" s="387" t="s">
        <v>15</v>
      </c>
      <c r="AU33" s="295"/>
    </row>
    <row r="34" spans="1:47" ht="17.25" customHeight="1" x14ac:dyDescent="0.15">
      <c r="A34" s="294"/>
      <c r="B34" s="387" t="s">
        <v>16</v>
      </c>
      <c r="C34" s="19"/>
      <c r="D34" s="18"/>
      <c r="E34" s="511">
        <v>33339</v>
      </c>
      <c r="F34" s="35"/>
      <c r="G34" s="36"/>
      <c r="H34" s="37">
        <v>3051</v>
      </c>
      <c r="I34" s="35"/>
      <c r="J34" s="36"/>
      <c r="K34" s="37">
        <v>36390</v>
      </c>
      <c r="L34" s="35"/>
      <c r="M34" s="36"/>
      <c r="N34" s="37">
        <v>40</v>
      </c>
      <c r="O34" s="35"/>
      <c r="P34" s="36"/>
      <c r="Q34" s="37">
        <v>121747142</v>
      </c>
      <c r="R34" s="35"/>
      <c r="S34" s="36"/>
      <c r="T34" s="37">
        <v>1100</v>
      </c>
      <c r="U34" s="35"/>
      <c r="V34" s="36"/>
      <c r="W34" s="37">
        <v>0</v>
      </c>
      <c r="X34" s="35"/>
      <c r="Y34" s="385"/>
      <c r="AA34" s="36"/>
      <c r="AB34" s="37">
        <v>121748242</v>
      </c>
      <c r="AC34" s="35"/>
      <c r="AD34" s="405"/>
      <c r="AE34" s="406"/>
      <c r="AF34" s="407"/>
      <c r="AG34" s="36"/>
      <c r="AH34" s="37">
        <v>2374366</v>
      </c>
      <c r="AI34" s="35"/>
      <c r="AJ34" s="36"/>
      <c r="AK34" s="37">
        <v>0</v>
      </c>
      <c r="AL34" s="35"/>
      <c r="AM34" s="36"/>
      <c r="AN34" s="37">
        <v>103666</v>
      </c>
      <c r="AO34" s="35"/>
      <c r="AP34" s="36"/>
      <c r="AQ34" s="37">
        <v>2478032</v>
      </c>
      <c r="AR34" s="35"/>
      <c r="AS34" s="10"/>
      <c r="AT34" s="387" t="s">
        <v>16</v>
      </c>
      <c r="AU34" s="295"/>
    </row>
    <row r="35" spans="1:47" ht="17.25" customHeight="1" x14ac:dyDescent="0.15">
      <c r="A35" s="294"/>
      <c r="B35" s="387" t="s">
        <v>17</v>
      </c>
      <c r="C35" s="19"/>
      <c r="D35" s="18"/>
      <c r="E35" s="511">
        <v>66704</v>
      </c>
      <c r="F35" s="35"/>
      <c r="G35" s="36"/>
      <c r="H35" s="37">
        <v>6330</v>
      </c>
      <c r="I35" s="35"/>
      <c r="J35" s="36"/>
      <c r="K35" s="37">
        <v>73034</v>
      </c>
      <c r="L35" s="35"/>
      <c r="M35" s="36"/>
      <c r="N35" s="37">
        <v>66</v>
      </c>
      <c r="O35" s="35"/>
      <c r="P35" s="36"/>
      <c r="Q35" s="37">
        <v>240174643</v>
      </c>
      <c r="R35" s="35"/>
      <c r="S35" s="36"/>
      <c r="T35" s="37">
        <v>0</v>
      </c>
      <c r="U35" s="35"/>
      <c r="V35" s="36"/>
      <c r="W35" s="37">
        <v>0</v>
      </c>
      <c r="X35" s="35"/>
      <c r="Y35" s="385"/>
      <c r="AA35" s="36"/>
      <c r="AB35" s="37">
        <v>240174643</v>
      </c>
      <c r="AC35" s="35"/>
      <c r="AD35" s="405"/>
      <c r="AE35" s="406"/>
      <c r="AF35" s="407"/>
      <c r="AG35" s="36"/>
      <c r="AH35" s="37">
        <v>8185965</v>
      </c>
      <c r="AI35" s="35"/>
      <c r="AJ35" s="36"/>
      <c r="AK35" s="37">
        <v>545592</v>
      </c>
      <c r="AL35" s="35"/>
      <c r="AM35" s="36"/>
      <c r="AN35" s="37">
        <v>125364</v>
      </c>
      <c r="AO35" s="35"/>
      <c r="AP35" s="36"/>
      <c r="AQ35" s="37">
        <v>8856921</v>
      </c>
      <c r="AR35" s="35"/>
      <c r="AS35" s="10"/>
      <c r="AT35" s="387" t="s">
        <v>17</v>
      </c>
      <c r="AU35" s="295"/>
    </row>
    <row r="36" spans="1:47" ht="17.25" customHeight="1" x14ac:dyDescent="0.15">
      <c r="A36" s="294"/>
      <c r="B36" s="387" t="s">
        <v>18</v>
      </c>
      <c r="C36" s="19"/>
      <c r="D36" s="18"/>
      <c r="E36" s="511">
        <v>30858</v>
      </c>
      <c r="F36" s="35"/>
      <c r="G36" s="36"/>
      <c r="H36" s="37">
        <v>1183</v>
      </c>
      <c r="I36" s="35"/>
      <c r="J36" s="36"/>
      <c r="K36" s="37">
        <v>32041</v>
      </c>
      <c r="L36" s="35"/>
      <c r="M36" s="36"/>
      <c r="N36" s="37">
        <v>42</v>
      </c>
      <c r="O36" s="35"/>
      <c r="P36" s="36"/>
      <c r="Q36" s="37">
        <v>103711420</v>
      </c>
      <c r="R36" s="35"/>
      <c r="S36" s="36"/>
      <c r="T36" s="37">
        <v>0</v>
      </c>
      <c r="U36" s="35"/>
      <c r="V36" s="36"/>
      <c r="W36" s="37">
        <v>0</v>
      </c>
      <c r="X36" s="35"/>
      <c r="Y36" s="385"/>
      <c r="AA36" s="36"/>
      <c r="AB36" s="37">
        <v>103711420</v>
      </c>
      <c r="AC36" s="35"/>
      <c r="AD36" s="405"/>
      <c r="AE36" s="406"/>
      <c r="AF36" s="407"/>
      <c r="AG36" s="36"/>
      <c r="AH36" s="37">
        <v>2213296</v>
      </c>
      <c r="AI36" s="35"/>
      <c r="AJ36" s="36"/>
      <c r="AK36" s="37">
        <v>215159</v>
      </c>
      <c r="AL36" s="35"/>
      <c r="AM36" s="36"/>
      <c r="AN36" s="37">
        <v>14283</v>
      </c>
      <c r="AO36" s="35"/>
      <c r="AP36" s="36"/>
      <c r="AQ36" s="37">
        <v>2442738</v>
      </c>
      <c r="AR36" s="35"/>
      <c r="AS36" s="10"/>
      <c r="AT36" s="387" t="s">
        <v>18</v>
      </c>
      <c r="AU36" s="295"/>
    </row>
    <row r="37" spans="1:47" ht="17.25" customHeight="1" x14ac:dyDescent="0.15">
      <c r="A37" s="296"/>
      <c r="B37" s="44" t="s">
        <v>19</v>
      </c>
      <c r="C37" s="23"/>
      <c r="D37" s="24"/>
      <c r="E37" s="510">
        <v>45231</v>
      </c>
      <c r="F37" s="40"/>
      <c r="G37" s="41"/>
      <c r="H37" s="42">
        <v>3731</v>
      </c>
      <c r="I37" s="40"/>
      <c r="J37" s="41"/>
      <c r="K37" s="42">
        <v>48962</v>
      </c>
      <c r="L37" s="40"/>
      <c r="M37" s="41"/>
      <c r="N37" s="42">
        <v>47</v>
      </c>
      <c r="O37" s="40"/>
      <c r="P37" s="41"/>
      <c r="Q37" s="42">
        <v>169935082</v>
      </c>
      <c r="R37" s="40"/>
      <c r="S37" s="41"/>
      <c r="T37" s="42">
        <v>0</v>
      </c>
      <c r="U37" s="40"/>
      <c r="V37" s="41"/>
      <c r="W37" s="42">
        <v>0</v>
      </c>
      <c r="X37" s="40"/>
      <c r="Y37" s="385"/>
      <c r="AA37" s="41"/>
      <c r="AB37" s="42">
        <v>169935082</v>
      </c>
      <c r="AC37" s="40"/>
      <c r="AD37" s="402"/>
      <c r="AE37" s="403"/>
      <c r="AF37" s="404"/>
      <c r="AG37" s="41"/>
      <c r="AH37" s="42">
        <v>4791915</v>
      </c>
      <c r="AI37" s="40"/>
      <c r="AJ37" s="41"/>
      <c r="AK37" s="42">
        <v>992956</v>
      </c>
      <c r="AL37" s="40"/>
      <c r="AM37" s="41"/>
      <c r="AN37" s="42">
        <v>87135</v>
      </c>
      <c r="AO37" s="40"/>
      <c r="AP37" s="41"/>
      <c r="AQ37" s="42">
        <v>5872006</v>
      </c>
      <c r="AR37" s="40"/>
      <c r="AS37" s="21"/>
      <c r="AT37" s="44" t="s">
        <v>19</v>
      </c>
      <c r="AU37" s="297"/>
    </row>
    <row r="38" spans="1:47" ht="17.25" customHeight="1" x14ac:dyDescent="0.15">
      <c r="A38" s="294"/>
      <c r="B38" s="387" t="s">
        <v>1</v>
      </c>
      <c r="C38" s="19"/>
      <c r="D38" s="18"/>
      <c r="E38" s="511">
        <v>52609</v>
      </c>
      <c r="F38" s="35"/>
      <c r="G38" s="36"/>
      <c r="H38" s="37">
        <v>4704</v>
      </c>
      <c r="I38" s="35"/>
      <c r="J38" s="36"/>
      <c r="K38" s="37">
        <v>57313</v>
      </c>
      <c r="L38" s="35"/>
      <c r="M38" s="36"/>
      <c r="N38" s="37">
        <v>54</v>
      </c>
      <c r="O38" s="35"/>
      <c r="P38" s="36"/>
      <c r="Q38" s="37">
        <v>199001718</v>
      </c>
      <c r="R38" s="35"/>
      <c r="S38" s="36"/>
      <c r="T38" s="37">
        <v>80</v>
      </c>
      <c r="U38" s="35"/>
      <c r="V38" s="36"/>
      <c r="W38" s="37">
        <v>0</v>
      </c>
      <c r="X38" s="35"/>
      <c r="Y38" s="385"/>
      <c r="AA38" s="36"/>
      <c r="AB38" s="37">
        <v>199001798</v>
      </c>
      <c r="AC38" s="35"/>
      <c r="AD38" s="405"/>
      <c r="AE38" s="406"/>
      <c r="AF38" s="407"/>
      <c r="AG38" s="36"/>
      <c r="AH38" s="37">
        <v>7460537</v>
      </c>
      <c r="AI38" s="35"/>
      <c r="AJ38" s="36"/>
      <c r="AK38" s="37">
        <v>2244267</v>
      </c>
      <c r="AL38" s="35"/>
      <c r="AM38" s="36"/>
      <c r="AN38" s="37">
        <v>430042</v>
      </c>
      <c r="AO38" s="35"/>
      <c r="AP38" s="36"/>
      <c r="AQ38" s="37">
        <v>10134846</v>
      </c>
      <c r="AR38" s="35"/>
      <c r="AS38" s="10"/>
      <c r="AT38" s="387" t="s">
        <v>1</v>
      </c>
      <c r="AU38" s="295"/>
    </row>
    <row r="39" spans="1:47" ht="17.25" customHeight="1" x14ac:dyDescent="0.15">
      <c r="A39" s="294"/>
      <c r="B39" s="387" t="s">
        <v>20</v>
      </c>
      <c r="C39" s="19"/>
      <c r="D39" s="18"/>
      <c r="E39" s="511">
        <v>64212</v>
      </c>
      <c r="F39" s="35"/>
      <c r="G39" s="36"/>
      <c r="H39" s="37">
        <v>6152</v>
      </c>
      <c r="I39" s="35"/>
      <c r="J39" s="36"/>
      <c r="K39" s="37">
        <v>70364</v>
      </c>
      <c r="L39" s="35"/>
      <c r="M39" s="36"/>
      <c r="N39" s="37">
        <v>58</v>
      </c>
      <c r="O39" s="35"/>
      <c r="P39" s="36"/>
      <c r="Q39" s="37">
        <v>241680109</v>
      </c>
      <c r="R39" s="35"/>
      <c r="S39" s="36"/>
      <c r="T39" s="37">
        <v>1000</v>
      </c>
      <c r="U39" s="35"/>
      <c r="V39" s="36"/>
      <c r="W39" s="37">
        <v>0</v>
      </c>
      <c r="X39" s="35"/>
      <c r="Y39" s="385"/>
      <c r="AA39" s="36"/>
      <c r="AB39" s="37">
        <v>241681109</v>
      </c>
      <c r="AC39" s="35"/>
      <c r="AD39" s="405"/>
      <c r="AE39" s="406"/>
      <c r="AF39" s="407"/>
      <c r="AG39" s="36"/>
      <c r="AH39" s="37">
        <v>8479371</v>
      </c>
      <c r="AI39" s="35"/>
      <c r="AJ39" s="36"/>
      <c r="AK39" s="37">
        <v>329185</v>
      </c>
      <c r="AL39" s="35"/>
      <c r="AM39" s="36"/>
      <c r="AN39" s="37">
        <v>327552</v>
      </c>
      <c r="AO39" s="35"/>
      <c r="AP39" s="36"/>
      <c r="AQ39" s="37">
        <v>9136108</v>
      </c>
      <c r="AR39" s="35"/>
      <c r="AS39" s="10"/>
      <c r="AT39" s="387" t="s">
        <v>20</v>
      </c>
      <c r="AU39" s="295"/>
    </row>
    <row r="40" spans="1:47" ht="17.25" customHeight="1" x14ac:dyDescent="0.15">
      <c r="A40" s="294"/>
      <c r="B40" s="387" t="s">
        <v>21</v>
      </c>
      <c r="C40" s="19"/>
      <c r="D40" s="18"/>
      <c r="E40" s="511">
        <v>27603</v>
      </c>
      <c r="F40" s="35"/>
      <c r="G40" s="36"/>
      <c r="H40" s="37">
        <v>2473</v>
      </c>
      <c r="I40" s="35"/>
      <c r="J40" s="36"/>
      <c r="K40" s="37">
        <v>30076</v>
      </c>
      <c r="L40" s="35"/>
      <c r="M40" s="36"/>
      <c r="N40" s="37">
        <v>22</v>
      </c>
      <c r="O40" s="35"/>
      <c r="P40" s="36"/>
      <c r="Q40" s="37">
        <v>101873643</v>
      </c>
      <c r="R40" s="35"/>
      <c r="S40" s="36"/>
      <c r="T40" s="37">
        <v>0</v>
      </c>
      <c r="U40" s="35"/>
      <c r="V40" s="36"/>
      <c r="W40" s="37">
        <v>0</v>
      </c>
      <c r="X40" s="35"/>
      <c r="Y40" s="385"/>
      <c r="AA40" s="36"/>
      <c r="AB40" s="37">
        <v>101873643</v>
      </c>
      <c r="AC40" s="35"/>
      <c r="AD40" s="405"/>
      <c r="AE40" s="406"/>
      <c r="AF40" s="407"/>
      <c r="AG40" s="36"/>
      <c r="AH40" s="37">
        <v>2957813</v>
      </c>
      <c r="AI40" s="35"/>
      <c r="AJ40" s="36"/>
      <c r="AK40" s="37">
        <v>228170</v>
      </c>
      <c r="AL40" s="35"/>
      <c r="AM40" s="36"/>
      <c r="AN40" s="37">
        <v>90223</v>
      </c>
      <c r="AO40" s="35"/>
      <c r="AP40" s="36"/>
      <c r="AQ40" s="37">
        <v>3276206</v>
      </c>
      <c r="AR40" s="35"/>
      <c r="AS40" s="10"/>
      <c r="AT40" s="387" t="s">
        <v>21</v>
      </c>
      <c r="AU40" s="295"/>
    </row>
    <row r="41" spans="1:47" ht="17.25" customHeight="1" x14ac:dyDescent="0.15">
      <c r="A41" s="294"/>
      <c r="B41" s="387" t="s">
        <v>22</v>
      </c>
      <c r="C41" s="19"/>
      <c r="D41" s="18"/>
      <c r="E41" s="511">
        <v>43971</v>
      </c>
      <c r="F41" s="35"/>
      <c r="G41" s="36"/>
      <c r="H41" s="37">
        <v>3966</v>
      </c>
      <c r="I41" s="35"/>
      <c r="J41" s="36"/>
      <c r="K41" s="37">
        <v>47937</v>
      </c>
      <c r="L41" s="35"/>
      <c r="M41" s="36"/>
      <c r="N41" s="37">
        <v>62</v>
      </c>
      <c r="O41" s="35"/>
      <c r="P41" s="36"/>
      <c r="Q41" s="37">
        <v>154590506</v>
      </c>
      <c r="R41" s="35"/>
      <c r="S41" s="36"/>
      <c r="T41" s="37">
        <v>783</v>
      </c>
      <c r="U41" s="35"/>
      <c r="V41" s="36"/>
      <c r="W41" s="37">
        <v>0</v>
      </c>
      <c r="X41" s="35"/>
      <c r="Y41" s="385"/>
      <c r="AA41" s="36"/>
      <c r="AB41" s="37">
        <v>154591289</v>
      </c>
      <c r="AC41" s="35"/>
      <c r="AD41" s="405"/>
      <c r="AE41" s="406"/>
      <c r="AF41" s="407"/>
      <c r="AG41" s="36"/>
      <c r="AH41" s="37">
        <v>2950484</v>
      </c>
      <c r="AI41" s="35"/>
      <c r="AJ41" s="36"/>
      <c r="AK41" s="37">
        <v>140176</v>
      </c>
      <c r="AL41" s="35"/>
      <c r="AM41" s="36"/>
      <c r="AN41" s="37">
        <v>91232</v>
      </c>
      <c r="AO41" s="35"/>
      <c r="AP41" s="36"/>
      <c r="AQ41" s="37">
        <v>3181892</v>
      </c>
      <c r="AR41" s="35"/>
      <c r="AS41" s="10"/>
      <c r="AT41" s="387" t="s">
        <v>22</v>
      </c>
      <c r="AU41" s="295"/>
    </row>
    <row r="42" spans="1:47" ht="17.25" customHeight="1" x14ac:dyDescent="0.15">
      <c r="A42" s="296"/>
      <c r="B42" s="44" t="s">
        <v>23</v>
      </c>
      <c r="C42" s="23"/>
      <c r="D42" s="24"/>
      <c r="E42" s="510">
        <v>20965</v>
      </c>
      <c r="F42" s="40"/>
      <c r="G42" s="41"/>
      <c r="H42" s="42">
        <v>1964</v>
      </c>
      <c r="I42" s="40"/>
      <c r="J42" s="41"/>
      <c r="K42" s="42">
        <v>22929</v>
      </c>
      <c r="L42" s="40"/>
      <c r="M42" s="41"/>
      <c r="N42" s="42">
        <v>14</v>
      </c>
      <c r="O42" s="40"/>
      <c r="P42" s="41"/>
      <c r="Q42" s="42">
        <v>68843640</v>
      </c>
      <c r="R42" s="40"/>
      <c r="S42" s="41"/>
      <c r="T42" s="42">
        <v>0</v>
      </c>
      <c r="U42" s="40"/>
      <c r="V42" s="41"/>
      <c r="W42" s="42">
        <v>0</v>
      </c>
      <c r="X42" s="40"/>
      <c r="Y42" s="385"/>
      <c r="AA42" s="41"/>
      <c r="AB42" s="42">
        <v>68843640</v>
      </c>
      <c r="AC42" s="40"/>
      <c r="AD42" s="402"/>
      <c r="AE42" s="403"/>
      <c r="AF42" s="404"/>
      <c r="AG42" s="41"/>
      <c r="AH42" s="42">
        <v>1517931</v>
      </c>
      <c r="AI42" s="40"/>
      <c r="AJ42" s="41"/>
      <c r="AK42" s="42">
        <v>175980</v>
      </c>
      <c r="AL42" s="40"/>
      <c r="AM42" s="41"/>
      <c r="AN42" s="42">
        <v>21006</v>
      </c>
      <c r="AO42" s="40"/>
      <c r="AP42" s="41"/>
      <c r="AQ42" s="42">
        <v>1714917</v>
      </c>
      <c r="AR42" s="40"/>
      <c r="AS42" s="21"/>
      <c r="AT42" s="44" t="s">
        <v>23</v>
      </c>
      <c r="AU42" s="297"/>
    </row>
    <row r="43" spans="1:47" ht="17.25" customHeight="1" x14ac:dyDescent="0.15">
      <c r="A43" s="294"/>
      <c r="B43" s="387" t="s">
        <v>121</v>
      </c>
      <c r="C43" s="19"/>
      <c r="D43" s="18"/>
      <c r="E43" s="511">
        <v>31735</v>
      </c>
      <c r="F43" s="35"/>
      <c r="G43" s="36"/>
      <c r="H43" s="37">
        <v>2796</v>
      </c>
      <c r="I43" s="35"/>
      <c r="J43" s="36"/>
      <c r="K43" s="37">
        <v>34531</v>
      </c>
      <c r="L43" s="35"/>
      <c r="M43" s="36"/>
      <c r="N43" s="37">
        <v>31</v>
      </c>
      <c r="O43" s="35"/>
      <c r="P43" s="36"/>
      <c r="Q43" s="37">
        <v>115389130</v>
      </c>
      <c r="R43" s="35"/>
      <c r="S43" s="36"/>
      <c r="T43" s="37">
        <v>0</v>
      </c>
      <c r="U43" s="35"/>
      <c r="V43" s="36"/>
      <c r="W43" s="37">
        <v>0</v>
      </c>
      <c r="X43" s="35"/>
      <c r="Y43" s="385"/>
      <c r="AA43" s="36"/>
      <c r="AB43" s="37">
        <v>115389130</v>
      </c>
      <c r="AC43" s="35"/>
      <c r="AD43" s="405"/>
      <c r="AE43" s="406"/>
      <c r="AF43" s="407"/>
      <c r="AG43" s="36"/>
      <c r="AH43" s="37">
        <v>2278433</v>
      </c>
      <c r="AI43" s="35"/>
      <c r="AJ43" s="36"/>
      <c r="AK43" s="37">
        <v>96351</v>
      </c>
      <c r="AL43" s="35"/>
      <c r="AM43" s="36"/>
      <c r="AN43" s="37">
        <v>128316</v>
      </c>
      <c r="AO43" s="35"/>
      <c r="AP43" s="36"/>
      <c r="AQ43" s="37">
        <v>2503100</v>
      </c>
      <c r="AR43" s="35"/>
      <c r="AS43" s="10"/>
      <c r="AT43" s="387" t="s">
        <v>121</v>
      </c>
      <c r="AU43" s="295"/>
    </row>
    <row r="44" spans="1:47" ht="17.25" customHeight="1" x14ac:dyDescent="0.15">
      <c r="A44" s="294"/>
      <c r="B44" s="387" t="s">
        <v>24</v>
      </c>
      <c r="C44" s="19"/>
      <c r="D44" s="18"/>
      <c r="E44" s="511">
        <v>23803</v>
      </c>
      <c r="F44" s="35"/>
      <c r="G44" s="36"/>
      <c r="H44" s="37">
        <v>2060</v>
      </c>
      <c r="I44" s="35"/>
      <c r="J44" s="36"/>
      <c r="K44" s="37">
        <v>25863</v>
      </c>
      <c r="L44" s="35"/>
      <c r="M44" s="36"/>
      <c r="N44" s="37">
        <v>36</v>
      </c>
      <c r="O44" s="35"/>
      <c r="P44" s="36"/>
      <c r="Q44" s="37">
        <v>80194470</v>
      </c>
      <c r="R44" s="35"/>
      <c r="S44" s="36"/>
      <c r="T44" s="37">
        <v>836</v>
      </c>
      <c r="U44" s="35"/>
      <c r="V44" s="36"/>
      <c r="W44" s="37">
        <v>0</v>
      </c>
      <c r="X44" s="35"/>
      <c r="Y44" s="385"/>
      <c r="AA44" s="36"/>
      <c r="AB44" s="37">
        <v>80195306</v>
      </c>
      <c r="AC44" s="35"/>
      <c r="AD44" s="405"/>
      <c r="AE44" s="406"/>
      <c r="AF44" s="407"/>
      <c r="AG44" s="36"/>
      <c r="AH44" s="37">
        <v>3262548</v>
      </c>
      <c r="AI44" s="35"/>
      <c r="AJ44" s="36"/>
      <c r="AK44" s="37">
        <v>5007</v>
      </c>
      <c r="AL44" s="35"/>
      <c r="AM44" s="36"/>
      <c r="AN44" s="37">
        <v>244031</v>
      </c>
      <c r="AO44" s="35"/>
      <c r="AP44" s="36"/>
      <c r="AQ44" s="37">
        <v>3511586</v>
      </c>
      <c r="AR44" s="35"/>
      <c r="AS44" s="10"/>
      <c r="AT44" s="387" t="s">
        <v>24</v>
      </c>
      <c r="AU44" s="295"/>
    </row>
    <row r="45" spans="1:47" ht="17.25" customHeight="1" x14ac:dyDescent="0.15">
      <c r="A45" s="294"/>
      <c r="B45" s="387" t="s">
        <v>25</v>
      </c>
      <c r="C45" s="19"/>
      <c r="D45" s="18"/>
      <c r="E45" s="511">
        <v>32582</v>
      </c>
      <c r="F45" s="35"/>
      <c r="G45" s="36"/>
      <c r="H45" s="37">
        <v>3404</v>
      </c>
      <c r="I45" s="35"/>
      <c r="J45" s="36"/>
      <c r="K45" s="37">
        <v>35986</v>
      </c>
      <c r="L45" s="35"/>
      <c r="M45" s="36"/>
      <c r="N45" s="37">
        <v>35</v>
      </c>
      <c r="O45" s="35"/>
      <c r="P45" s="36"/>
      <c r="Q45" s="37">
        <v>124297057</v>
      </c>
      <c r="R45" s="35"/>
      <c r="S45" s="36"/>
      <c r="T45" s="37">
        <v>0</v>
      </c>
      <c r="U45" s="35"/>
      <c r="V45" s="36"/>
      <c r="W45" s="37">
        <v>0</v>
      </c>
      <c r="X45" s="35"/>
      <c r="Y45" s="385"/>
      <c r="AA45" s="36"/>
      <c r="AB45" s="37">
        <v>124297057</v>
      </c>
      <c r="AC45" s="35"/>
      <c r="AD45" s="405"/>
      <c r="AE45" s="406"/>
      <c r="AF45" s="407"/>
      <c r="AG45" s="36"/>
      <c r="AH45" s="37">
        <v>2682634</v>
      </c>
      <c r="AI45" s="35"/>
      <c r="AJ45" s="36"/>
      <c r="AK45" s="37">
        <v>60465</v>
      </c>
      <c r="AL45" s="35"/>
      <c r="AM45" s="36"/>
      <c r="AN45" s="37">
        <v>234525</v>
      </c>
      <c r="AO45" s="35"/>
      <c r="AP45" s="36"/>
      <c r="AQ45" s="37">
        <v>2977624</v>
      </c>
      <c r="AR45" s="35"/>
      <c r="AS45" s="10"/>
      <c r="AT45" s="387" t="s">
        <v>25</v>
      </c>
      <c r="AU45" s="295"/>
    </row>
    <row r="46" spans="1:47" ht="17.25" customHeight="1" x14ac:dyDescent="0.15">
      <c r="A46" s="294"/>
      <c r="B46" s="387" t="s">
        <v>55</v>
      </c>
      <c r="C46" s="19"/>
      <c r="D46" s="18"/>
      <c r="E46" s="511">
        <v>51417</v>
      </c>
      <c r="F46" s="35"/>
      <c r="G46" s="36"/>
      <c r="H46" s="37">
        <v>4803</v>
      </c>
      <c r="I46" s="35"/>
      <c r="J46" s="36"/>
      <c r="K46" s="37">
        <v>56220</v>
      </c>
      <c r="L46" s="35"/>
      <c r="M46" s="36"/>
      <c r="N46" s="37">
        <v>49</v>
      </c>
      <c r="O46" s="35"/>
      <c r="P46" s="36"/>
      <c r="Q46" s="37">
        <v>199871803</v>
      </c>
      <c r="R46" s="35"/>
      <c r="S46" s="36"/>
      <c r="T46" s="37">
        <v>0</v>
      </c>
      <c r="U46" s="35"/>
      <c r="V46" s="36"/>
      <c r="W46" s="37">
        <v>0</v>
      </c>
      <c r="X46" s="35"/>
      <c r="Y46" s="385"/>
      <c r="AA46" s="36"/>
      <c r="AB46" s="37">
        <v>199871803</v>
      </c>
      <c r="AC46" s="35"/>
      <c r="AD46" s="405"/>
      <c r="AE46" s="406"/>
      <c r="AF46" s="407"/>
      <c r="AG46" s="36"/>
      <c r="AH46" s="37">
        <v>5901007</v>
      </c>
      <c r="AI46" s="35"/>
      <c r="AJ46" s="36"/>
      <c r="AK46" s="37">
        <v>135560</v>
      </c>
      <c r="AL46" s="35"/>
      <c r="AM46" s="36"/>
      <c r="AN46" s="37">
        <v>430950</v>
      </c>
      <c r="AO46" s="35"/>
      <c r="AP46" s="36"/>
      <c r="AQ46" s="37">
        <v>6467517</v>
      </c>
      <c r="AR46" s="35"/>
      <c r="AS46" s="10"/>
      <c r="AT46" s="387" t="s">
        <v>55</v>
      </c>
      <c r="AU46" s="295"/>
    </row>
    <row r="47" spans="1:47" ht="17.25" customHeight="1" thickBot="1" x14ac:dyDescent="0.2">
      <c r="A47" s="294"/>
      <c r="B47" s="387" t="s">
        <v>126</v>
      </c>
      <c r="C47" s="19"/>
      <c r="D47" s="18"/>
      <c r="E47" s="378">
        <v>23857</v>
      </c>
      <c r="F47" s="35"/>
      <c r="G47" s="36"/>
      <c r="H47" s="37">
        <v>2065</v>
      </c>
      <c r="I47" s="35"/>
      <c r="J47" s="36"/>
      <c r="K47" s="37">
        <v>25922</v>
      </c>
      <c r="L47" s="35"/>
      <c r="M47" s="36"/>
      <c r="N47" s="37">
        <v>28</v>
      </c>
      <c r="O47" s="35"/>
      <c r="P47" s="36"/>
      <c r="Q47" s="37">
        <v>90284548</v>
      </c>
      <c r="R47" s="35"/>
      <c r="S47" s="36"/>
      <c r="T47" s="37">
        <v>0</v>
      </c>
      <c r="U47" s="35"/>
      <c r="V47" s="36"/>
      <c r="W47" s="37">
        <v>0</v>
      </c>
      <c r="X47" s="35"/>
      <c r="Y47" s="385"/>
      <c r="AA47" s="36"/>
      <c r="AB47" s="37">
        <v>90284548</v>
      </c>
      <c r="AC47" s="35"/>
      <c r="AD47" s="411"/>
      <c r="AE47" s="412"/>
      <c r="AF47" s="413"/>
      <c r="AG47" s="36"/>
      <c r="AH47" s="37">
        <v>2164164</v>
      </c>
      <c r="AI47" s="35"/>
      <c r="AJ47" s="36"/>
      <c r="AK47" s="37">
        <v>293204</v>
      </c>
      <c r="AL47" s="35"/>
      <c r="AM47" s="36"/>
      <c r="AN47" s="37">
        <v>119669</v>
      </c>
      <c r="AO47" s="35"/>
      <c r="AP47" s="36"/>
      <c r="AQ47" s="37">
        <v>2577037</v>
      </c>
      <c r="AR47" s="35"/>
      <c r="AS47" s="10"/>
      <c r="AT47" s="387" t="s">
        <v>127</v>
      </c>
      <c r="AU47" s="295"/>
    </row>
    <row r="48" spans="1:47" ht="22.5" customHeight="1" thickTop="1" x14ac:dyDescent="0.15">
      <c r="A48" s="300"/>
      <c r="B48" s="244" t="s">
        <v>26</v>
      </c>
      <c r="C48" s="245"/>
      <c r="D48" s="265"/>
      <c r="E48" s="266">
        <f>SUM(E8:E47)</f>
        <v>3180841</v>
      </c>
      <c r="F48" s="253"/>
      <c r="G48" s="267"/>
      <c r="H48" s="266">
        <f>SUM(H8:H47)</f>
        <v>272889</v>
      </c>
      <c r="I48" s="253"/>
      <c r="J48" s="267"/>
      <c r="K48" s="266">
        <f>SUM(K8:K47)</f>
        <v>3453730</v>
      </c>
      <c r="L48" s="253"/>
      <c r="M48" s="267"/>
      <c r="N48" s="266">
        <f>SUM(N8:N47)</f>
        <v>3008</v>
      </c>
      <c r="O48" s="253"/>
      <c r="P48" s="267"/>
      <c r="Q48" s="266">
        <f>SUM(Q8:Q47)</f>
        <v>12183141382</v>
      </c>
      <c r="R48" s="253"/>
      <c r="S48" s="267"/>
      <c r="T48" s="266">
        <f>SUM(T8:T47)</f>
        <v>26865</v>
      </c>
      <c r="U48" s="253"/>
      <c r="V48" s="267"/>
      <c r="W48" s="266">
        <f>SUM(W8:W47)</f>
        <v>742</v>
      </c>
      <c r="X48" s="253"/>
      <c r="Y48" s="385"/>
      <c r="AA48" s="267"/>
      <c r="AB48" s="266">
        <f>SUM(AB8:AB47)</f>
        <v>12183168989</v>
      </c>
      <c r="AC48" s="253"/>
      <c r="AD48" s="402"/>
      <c r="AE48" s="403"/>
      <c r="AF48" s="404"/>
      <c r="AG48" s="267"/>
      <c r="AH48" s="266">
        <f>SUM(AH8:AH47)</f>
        <v>345446282</v>
      </c>
      <c r="AI48" s="253"/>
      <c r="AJ48" s="267"/>
      <c r="AK48" s="266">
        <f>SUM(AK8:AK47)</f>
        <v>23738898</v>
      </c>
      <c r="AL48" s="253"/>
      <c r="AM48" s="267"/>
      <c r="AN48" s="266">
        <f>SUM(AN8:AN47)</f>
        <v>16124524</v>
      </c>
      <c r="AO48" s="253"/>
      <c r="AP48" s="267"/>
      <c r="AQ48" s="266">
        <f>SUM(AQ8:AQ47)</f>
        <v>385309704</v>
      </c>
      <c r="AR48" s="253"/>
      <c r="AS48" s="243"/>
      <c r="AT48" s="244" t="s">
        <v>26</v>
      </c>
      <c r="AU48" s="301"/>
    </row>
    <row r="49" spans="1:47" ht="21.95" customHeight="1" x14ac:dyDescent="0.15">
      <c r="A49" s="298"/>
      <c r="B49" s="386" t="s">
        <v>27</v>
      </c>
      <c r="C49" s="45"/>
      <c r="D49" s="46"/>
      <c r="E49" s="43">
        <v>20030</v>
      </c>
      <c r="F49" s="47"/>
      <c r="G49" s="48"/>
      <c r="H49" s="43">
        <v>2047</v>
      </c>
      <c r="I49" s="47"/>
      <c r="J49" s="48"/>
      <c r="K49" s="43">
        <v>22077</v>
      </c>
      <c r="L49" s="47"/>
      <c r="M49" s="48"/>
      <c r="N49" s="43">
        <v>29</v>
      </c>
      <c r="O49" s="47"/>
      <c r="P49" s="48"/>
      <c r="Q49" s="43">
        <v>74047225</v>
      </c>
      <c r="R49" s="47"/>
      <c r="S49" s="48"/>
      <c r="T49" s="43">
        <v>0</v>
      </c>
      <c r="U49" s="47"/>
      <c r="V49" s="48"/>
      <c r="W49" s="43">
        <v>0</v>
      </c>
      <c r="X49" s="47"/>
      <c r="Y49" s="385"/>
      <c r="AA49" s="48"/>
      <c r="AB49" s="43">
        <v>74047225</v>
      </c>
      <c r="AC49" s="47"/>
      <c r="AD49" s="405"/>
      <c r="AE49" s="406"/>
      <c r="AF49" s="407"/>
      <c r="AG49" s="48"/>
      <c r="AH49" s="43">
        <v>1147926</v>
      </c>
      <c r="AI49" s="47"/>
      <c r="AJ49" s="48"/>
      <c r="AK49" s="43">
        <v>53552</v>
      </c>
      <c r="AL49" s="47"/>
      <c r="AM49" s="48"/>
      <c r="AN49" s="43">
        <v>22080</v>
      </c>
      <c r="AO49" s="47"/>
      <c r="AP49" s="48"/>
      <c r="AQ49" s="43">
        <v>1223558</v>
      </c>
      <c r="AR49" s="47"/>
      <c r="AS49" s="7"/>
      <c r="AT49" s="386" t="s">
        <v>27</v>
      </c>
      <c r="AU49" s="299"/>
    </row>
    <row r="50" spans="1:47" s="11" customFormat="1" ht="21.95" customHeight="1" x14ac:dyDescent="0.15">
      <c r="A50" s="294"/>
      <c r="B50" s="387" t="s">
        <v>28</v>
      </c>
      <c r="C50" s="19"/>
      <c r="D50" s="18"/>
      <c r="E50" s="37">
        <v>16455</v>
      </c>
      <c r="F50" s="35"/>
      <c r="G50" s="36"/>
      <c r="H50" s="37">
        <v>1634</v>
      </c>
      <c r="I50" s="35"/>
      <c r="J50" s="36"/>
      <c r="K50" s="37">
        <v>18089</v>
      </c>
      <c r="L50" s="35"/>
      <c r="M50" s="36"/>
      <c r="N50" s="37">
        <v>12</v>
      </c>
      <c r="O50" s="35"/>
      <c r="P50" s="36"/>
      <c r="Q50" s="37">
        <v>63007359</v>
      </c>
      <c r="R50" s="35"/>
      <c r="S50" s="36"/>
      <c r="T50" s="37">
        <v>0</v>
      </c>
      <c r="U50" s="35"/>
      <c r="V50" s="36"/>
      <c r="W50" s="37">
        <v>0</v>
      </c>
      <c r="X50" s="35"/>
      <c r="Y50" s="385"/>
      <c r="AA50" s="36"/>
      <c r="AB50" s="37">
        <v>63007359</v>
      </c>
      <c r="AC50" s="35"/>
      <c r="AD50" s="405"/>
      <c r="AE50" s="406"/>
      <c r="AF50" s="407"/>
      <c r="AG50" s="36"/>
      <c r="AH50" s="37">
        <v>2303309</v>
      </c>
      <c r="AI50" s="35"/>
      <c r="AJ50" s="36"/>
      <c r="AK50" s="37">
        <v>203327</v>
      </c>
      <c r="AL50" s="35"/>
      <c r="AM50" s="36"/>
      <c r="AN50" s="37">
        <v>87707</v>
      </c>
      <c r="AO50" s="35"/>
      <c r="AP50" s="36"/>
      <c r="AQ50" s="37">
        <v>2594343</v>
      </c>
      <c r="AR50" s="35"/>
      <c r="AS50" s="10"/>
      <c r="AT50" s="387" t="s">
        <v>28</v>
      </c>
      <c r="AU50" s="295"/>
    </row>
    <row r="51" spans="1:47" ht="21.95" customHeight="1" x14ac:dyDescent="0.15">
      <c r="A51" s="294"/>
      <c r="B51" s="387" t="s">
        <v>29</v>
      </c>
      <c r="C51" s="19"/>
      <c r="D51" s="18"/>
      <c r="E51" s="37">
        <v>14018</v>
      </c>
      <c r="F51" s="35"/>
      <c r="G51" s="36"/>
      <c r="H51" s="37">
        <v>1029</v>
      </c>
      <c r="I51" s="35"/>
      <c r="J51" s="36"/>
      <c r="K51" s="37">
        <v>15047</v>
      </c>
      <c r="L51" s="35"/>
      <c r="M51" s="36"/>
      <c r="N51" s="37">
        <v>16</v>
      </c>
      <c r="O51" s="35"/>
      <c r="P51" s="36"/>
      <c r="Q51" s="37">
        <v>44285259</v>
      </c>
      <c r="R51" s="35"/>
      <c r="S51" s="36"/>
      <c r="T51" s="37">
        <v>0</v>
      </c>
      <c r="U51" s="35"/>
      <c r="V51" s="36"/>
      <c r="W51" s="37">
        <v>0</v>
      </c>
      <c r="X51" s="35"/>
      <c r="Y51" s="385"/>
      <c r="AA51" s="36"/>
      <c r="AB51" s="37">
        <v>44285259</v>
      </c>
      <c r="AC51" s="35"/>
      <c r="AD51" s="405"/>
      <c r="AE51" s="406"/>
      <c r="AF51" s="407"/>
      <c r="AG51" s="36"/>
      <c r="AH51" s="37">
        <v>657801</v>
      </c>
      <c r="AI51" s="35"/>
      <c r="AJ51" s="36"/>
      <c r="AK51" s="37">
        <v>0</v>
      </c>
      <c r="AL51" s="35"/>
      <c r="AM51" s="36"/>
      <c r="AN51" s="37">
        <v>37545</v>
      </c>
      <c r="AO51" s="35"/>
      <c r="AP51" s="36"/>
      <c r="AQ51" s="37">
        <v>695346</v>
      </c>
      <c r="AR51" s="35"/>
      <c r="AS51" s="10"/>
      <c r="AT51" s="387" t="s">
        <v>29</v>
      </c>
      <c r="AU51" s="295"/>
    </row>
    <row r="52" spans="1:47" ht="21.95" customHeight="1" x14ac:dyDescent="0.15">
      <c r="A52" s="294"/>
      <c r="B52" s="387" t="s">
        <v>56</v>
      </c>
      <c r="C52" s="19"/>
      <c r="D52" s="18"/>
      <c r="E52" s="37">
        <v>4836</v>
      </c>
      <c r="F52" s="35"/>
      <c r="G52" s="36"/>
      <c r="H52" s="37">
        <v>345</v>
      </c>
      <c r="I52" s="35"/>
      <c r="J52" s="36"/>
      <c r="K52" s="37">
        <v>5181</v>
      </c>
      <c r="L52" s="35"/>
      <c r="M52" s="36"/>
      <c r="N52" s="37">
        <v>4</v>
      </c>
      <c r="O52" s="35"/>
      <c r="P52" s="36"/>
      <c r="Q52" s="37">
        <v>15211958</v>
      </c>
      <c r="R52" s="35"/>
      <c r="S52" s="36"/>
      <c r="T52" s="37">
        <v>2370</v>
      </c>
      <c r="U52" s="35"/>
      <c r="V52" s="36"/>
      <c r="W52" s="37">
        <v>0</v>
      </c>
      <c r="X52" s="35"/>
      <c r="Y52" s="385"/>
      <c r="AA52" s="36"/>
      <c r="AB52" s="37">
        <v>15214328</v>
      </c>
      <c r="AC52" s="35"/>
      <c r="AD52" s="405"/>
      <c r="AE52" s="406"/>
      <c r="AF52" s="407"/>
      <c r="AG52" s="36"/>
      <c r="AH52" s="37">
        <v>312019</v>
      </c>
      <c r="AI52" s="35"/>
      <c r="AJ52" s="36"/>
      <c r="AK52" s="37">
        <v>0</v>
      </c>
      <c r="AL52" s="35"/>
      <c r="AM52" s="36"/>
      <c r="AN52" s="37">
        <v>35493</v>
      </c>
      <c r="AO52" s="35"/>
      <c r="AP52" s="36"/>
      <c r="AQ52" s="37">
        <v>347512</v>
      </c>
      <c r="AR52" s="35"/>
      <c r="AS52" s="10"/>
      <c r="AT52" s="387" t="s">
        <v>56</v>
      </c>
      <c r="AU52" s="295"/>
    </row>
    <row r="53" spans="1:47" ht="21.95" customHeight="1" x14ac:dyDescent="0.15">
      <c r="A53" s="296"/>
      <c r="B53" s="44" t="s">
        <v>30</v>
      </c>
      <c r="C53" s="23"/>
      <c r="D53" s="24"/>
      <c r="E53" s="42">
        <v>8366</v>
      </c>
      <c r="F53" s="40"/>
      <c r="G53" s="41"/>
      <c r="H53" s="42">
        <v>1124</v>
      </c>
      <c r="I53" s="40"/>
      <c r="J53" s="41"/>
      <c r="K53" s="37">
        <v>9490</v>
      </c>
      <c r="L53" s="40"/>
      <c r="M53" s="41"/>
      <c r="N53" s="42">
        <v>4</v>
      </c>
      <c r="O53" s="40"/>
      <c r="P53" s="41"/>
      <c r="Q53" s="42">
        <v>31187879</v>
      </c>
      <c r="R53" s="40"/>
      <c r="S53" s="41"/>
      <c r="T53" s="42">
        <v>0</v>
      </c>
      <c r="U53" s="40"/>
      <c r="V53" s="41"/>
      <c r="W53" s="42">
        <v>0</v>
      </c>
      <c r="X53" s="40"/>
      <c r="Y53" s="385"/>
      <c r="AA53" s="41"/>
      <c r="AB53" s="37">
        <v>31187879</v>
      </c>
      <c r="AC53" s="40"/>
      <c r="AD53" s="402"/>
      <c r="AE53" s="403"/>
      <c r="AF53" s="404"/>
      <c r="AG53" s="41"/>
      <c r="AH53" s="42">
        <v>665544</v>
      </c>
      <c r="AI53" s="40"/>
      <c r="AJ53" s="41"/>
      <c r="AK53" s="42">
        <v>24142</v>
      </c>
      <c r="AL53" s="40"/>
      <c r="AM53" s="41"/>
      <c r="AN53" s="42">
        <v>158253</v>
      </c>
      <c r="AO53" s="40"/>
      <c r="AP53" s="41"/>
      <c r="AQ53" s="37">
        <v>847939</v>
      </c>
      <c r="AR53" s="40"/>
      <c r="AS53" s="21"/>
      <c r="AT53" s="44" t="s">
        <v>30</v>
      </c>
      <c r="AU53" s="297"/>
    </row>
    <row r="54" spans="1:47" ht="21.95" customHeight="1" x14ac:dyDescent="0.15">
      <c r="A54" s="294"/>
      <c r="B54" s="387" t="s">
        <v>31</v>
      </c>
      <c r="C54" s="19"/>
      <c r="D54" s="18"/>
      <c r="E54" s="37">
        <v>7750</v>
      </c>
      <c r="F54" s="35"/>
      <c r="G54" s="36"/>
      <c r="H54" s="37">
        <v>701</v>
      </c>
      <c r="I54" s="35"/>
      <c r="J54" s="36"/>
      <c r="K54" s="43">
        <v>8451</v>
      </c>
      <c r="L54" s="35"/>
      <c r="M54" s="36"/>
      <c r="N54" s="37">
        <v>7</v>
      </c>
      <c r="O54" s="35"/>
      <c r="P54" s="36"/>
      <c r="Q54" s="37">
        <v>24947962</v>
      </c>
      <c r="R54" s="35"/>
      <c r="S54" s="36"/>
      <c r="T54" s="37">
        <v>0</v>
      </c>
      <c r="U54" s="35"/>
      <c r="V54" s="36"/>
      <c r="W54" s="37">
        <v>0</v>
      </c>
      <c r="X54" s="35"/>
      <c r="Y54" s="385"/>
      <c r="AA54" s="36"/>
      <c r="AB54" s="43">
        <v>24947962</v>
      </c>
      <c r="AC54" s="35"/>
      <c r="AD54" s="405"/>
      <c r="AE54" s="406"/>
      <c r="AF54" s="407"/>
      <c r="AG54" s="36"/>
      <c r="AH54" s="37">
        <v>560213</v>
      </c>
      <c r="AI54" s="35"/>
      <c r="AJ54" s="36"/>
      <c r="AK54" s="37">
        <v>0</v>
      </c>
      <c r="AL54" s="35"/>
      <c r="AM54" s="36"/>
      <c r="AN54" s="37">
        <v>1650</v>
      </c>
      <c r="AO54" s="35"/>
      <c r="AP54" s="36"/>
      <c r="AQ54" s="43">
        <v>561863</v>
      </c>
      <c r="AR54" s="35"/>
      <c r="AS54" s="10"/>
      <c r="AT54" s="387" t="s">
        <v>31</v>
      </c>
      <c r="AU54" s="295"/>
    </row>
    <row r="55" spans="1:47" s="11" customFormat="1" ht="21.95" customHeight="1" x14ac:dyDescent="0.15">
      <c r="A55" s="294"/>
      <c r="B55" s="387" t="s">
        <v>32</v>
      </c>
      <c r="C55" s="19"/>
      <c r="D55" s="18"/>
      <c r="E55" s="37">
        <v>12398</v>
      </c>
      <c r="F55" s="35"/>
      <c r="G55" s="36"/>
      <c r="H55" s="37">
        <v>872</v>
      </c>
      <c r="I55" s="35"/>
      <c r="J55" s="36"/>
      <c r="K55" s="37">
        <v>13270</v>
      </c>
      <c r="L55" s="35"/>
      <c r="M55" s="36"/>
      <c r="N55" s="37">
        <v>9</v>
      </c>
      <c r="O55" s="35"/>
      <c r="P55" s="36"/>
      <c r="Q55" s="37">
        <v>37802861</v>
      </c>
      <c r="R55" s="35"/>
      <c r="S55" s="36"/>
      <c r="T55" s="37">
        <v>0</v>
      </c>
      <c r="U55" s="35"/>
      <c r="V55" s="36"/>
      <c r="W55" s="37">
        <v>0</v>
      </c>
      <c r="X55" s="35"/>
      <c r="Y55" s="385"/>
      <c r="AA55" s="36"/>
      <c r="AB55" s="37">
        <v>37802861</v>
      </c>
      <c r="AC55" s="35"/>
      <c r="AD55" s="405"/>
      <c r="AE55" s="406"/>
      <c r="AF55" s="407"/>
      <c r="AG55" s="36"/>
      <c r="AH55" s="37">
        <v>417160</v>
      </c>
      <c r="AI55" s="35"/>
      <c r="AJ55" s="36"/>
      <c r="AK55" s="37">
        <v>0</v>
      </c>
      <c r="AL55" s="35"/>
      <c r="AM55" s="36"/>
      <c r="AN55" s="37">
        <v>0</v>
      </c>
      <c r="AO55" s="35"/>
      <c r="AP55" s="36"/>
      <c r="AQ55" s="37">
        <v>417160</v>
      </c>
      <c r="AR55" s="35"/>
      <c r="AS55" s="10"/>
      <c r="AT55" s="387" t="s">
        <v>32</v>
      </c>
      <c r="AU55" s="295"/>
    </row>
    <row r="56" spans="1:47" ht="21.95" customHeight="1" x14ac:dyDescent="0.15">
      <c r="A56" s="294"/>
      <c r="B56" s="387" t="s">
        <v>33</v>
      </c>
      <c r="C56" s="19"/>
      <c r="D56" s="18"/>
      <c r="E56" s="37">
        <v>8406</v>
      </c>
      <c r="F56" s="35"/>
      <c r="G56" s="36"/>
      <c r="H56" s="37">
        <v>754</v>
      </c>
      <c r="I56" s="35"/>
      <c r="J56" s="36"/>
      <c r="K56" s="37">
        <v>9160</v>
      </c>
      <c r="L56" s="35"/>
      <c r="M56" s="36"/>
      <c r="N56" s="37">
        <v>8</v>
      </c>
      <c r="O56" s="35"/>
      <c r="P56" s="36"/>
      <c r="Q56" s="37">
        <v>26754430</v>
      </c>
      <c r="R56" s="35"/>
      <c r="S56" s="36"/>
      <c r="T56" s="37">
        <v>0</v>
      </c>
      <c r="U56" s="35"/>
      <c r="V56" s="36"/>
      <c r="W56" s="37">
        <v>0</v>
      </c>
      <c r="X56" s="35"/>
      <c r="Y56" s="385"/>
      <c r="AA56" s="36"/>
      <c r="AB56" s="37">
        <v>26754430</v>
      </c>
      <c r="AC56" s="35"/>
      <c r="AD56" s="405"/>
      <c r="AE56" s="406"/>
      <c r="AF56" s="407"/>
      <c r="AG56" s="36"/>
      <c r="AH56" s="37">
        <v>766635</v>
      </c>
      <c r="AI56" s="35"/>
      <c r="AJ56" s="36"/>
      <c r="AK56" s="37">
        <v>0</v>
      </c>
      <c r="AL56" s="35"/>
      <c r="AM56" s="36"/>
      <c r="AN56" s="37">
        <v>10009</v>
      </c>
      <c r="AO56" s="35"/>
      <c r="AP56" s="36"/>
      <c r="AQ56" s="37">
        <v>776644</v>
      </c>
      <c r="AR56" s="35"/>
      <c r="AS56" s="10"/>
      <c r="AT56" s="387" t="s">
        <v>33</v>
      </c>
      <c r="AU56" s="295"/>
    </row>
    <row r="57" spans="1:47" ht="21.95" customHeight="1" x14ac:dyDescent="0.15">
      <c r="A57" s="294"/>
      <c r="B57" s="387" t="s">
        <v>34</v>
      </c>
      <c r="C57" s="19"/>
      <c r="D57" s="18"/>
      <c r="E57" s="37">
        <v>8079</v>
      </c>
      <c r="F57" s="35"/>
      <c r="G57" s="36"/>
      <c r="H57" s="37">
        <v>648</v>
      </c>
      <c r="I57" s="35"/>
      <c r="J57" s="36"/>
      <c r="K57" s="37">
        <v>8727</v>
      </c>
      <c r="L57" s="35"/>
      <c r="M57" s="36"/>
      <c r="N57" s="37">
        <v>12</v>
      </c>
      <c r="O57" s="35"/>
      <c r="P57" s="36"/>
      <c r="Q57" s="37">
        <v>25266085</v>
      </c>
      <c r="R57" s="35"/>
      <c r="S57" s="36"/>
      <c r="T57" s="37">
        <v>0</v>
      </c>
      <c r="U57" s="35"/>
      <c r="V57" s="36"/>
      <c r="W57" s="37">
        <v>0</v>
      </c>
      <c r="X57" s="35"/>
      <c r="Y57" s="385"/>
      <c r="AA57" s="36"/>
      <c r="AB57" s="37">
        <v>25266085</v>
      </c>
      <c r="AC57" s="35"/>
      <c r="AD57" s="405"/>
      <c r="AE57" s="406"/>
      <c r="AF57" s="407"/>
      <c r="AG57" s="36"/>
      <c r="AH57" s="37">
        <v>303424</v>
      </c>
      <c r="AI57" s="35"/>
      <c r="AJ57" s="36"/>
      <c r="AK57" s="37">
        <v>0</v>
      </c>
      <c r="AL57" s="35"/>
      <c r="AM57" s="36"/>
      <c r="AN57" s="37">
        <v>32227</v>
      </c>
      <c r="AO57" s="35"/>
      <c r="AP57" s="36"/>
      <c r="AQ57" s="37">
        <v>335651</v>
      </c>
      <c r="AR57" s="35"/>
      <c r="AS57" s="10"/>
      <c r="AT57" s="387" t="s">
        <v>34</v>
      </c>
      <c r="AU57" s="295"/>
    </row>
    <row r="58" spans="1:47" ht="21.95" customHeight="1" x14ac:dyDescent="0.15">
      <c r="A58" s="296"/>
      <c r="B58" s="44" t="s">
        <v>35</v>
      </c>
      <c r="C58" s="23"/>
      <c r="D58" s="24"/>
      <c r="E58" s="42">
        <v>5635</v>
      </c>
      <c r="F58" s="40"/>
      <c r="G58" s="41"/>
      <c r="H58" s="42">
        <v>448</v>
      </c>
      <c r="I58" s="40"/>
      <c r="J58" s="41"/>
      <c r="K58" s="42">
        <v>6083</v>
      </c>
      <c r="L58" s="40"/>
      <c r="M58" s="41"/>
      <c r="N58" s="42">
        <v>10</v>
      </c>
      <c r="O58" s="40"/>
      <c r="P58" s="41"/>
      <c r="Q58" s="42">
        <v>17762072</v>
      </c>
      <c r="R58" s="40"/>
      <c r="S58" s="41"/>
      <c r="T58" s="42">
        <v>0</v>
      </c>
      <c r="U58" s="40"/>
      <c r="V58" s="41"/>
      <c r="W58" s="42">
        <v>0</v>
      </c>
      <c r="X58" s="40"/>
      <c r="Y58" s="385"/>
      <c r="AA58" s="41"/>
      <c r="AB58" s="42">
        <v>17762072</v>
      </c>
      <c r="AC58" s="40"/>
      <c r="AD58" s="402"/>
      <c r="AE58" s="403"/>
      <c r="AF58" s="404"/>
      <c r="AG58" s="41"/>
      <c r="AH58" s="42">
        <v>421636</v>
      </c>
      <c r="AI58" s="40"/>
      <c r="AJ58" s="41"/>
      <c r="AK58" s="42">
        <v>0</v>
      </c>
      <c r="AL58" s="40"/>
      <c r="AM58" s="41"/>
      <c r="AN58" s="42">
        <v>13958</v>
      </c>
      <c r="AO58" s="40"/>
      <c r="AP58" s="41"/>
      <c r="AQ58" s="42">
        <v>435594</v>
      </c>
      <c r="AR58" s="40"/>
      <c r="AS58" s="21"/>
      <c r="AT58" s="44" t="s">
        <v>35</v>
      </c>
      <c r="AU58" s="297"/>
    </row>
    <row r="59" spans="1:47" ht="21.95" customHeight="1" x14ac:dyDescent="0.15">
      <c r="A59" s="294"/>
      <c r="B59" s="387" t="s">
        <v>57</v>
      </c>
      <c r="C59" s="19"/>
      <c r="D59" s="18"/>
      <c r="E59" s="37">
        <v>4489</v>
      </c>
      <c r="F59" s="35"/>
      <c r="G59" s="36"/>
      <c r="H59" s="37">
        <v>285</v>
      </c>
      <c r="I59" s="35"/>
      <c r="J59" s="36"/>
      <c r="K59" s="37">
        <v>4774</v>
      </c>
      <c r="L59" s="35"/>
      <c r="M59" s="36"/>
      <c r="N59" s="37">
        <v>5</v>
      </c>
      <c r="O59" s="35"/>
      <c r="P59" s="36"/>
      <c r="Q59" s="37">
        <v>13426108</v>
      </c>
      <c r="R59" s="35"/>
      <c r="S59" s="36"/>
      <c r="T59" s="37">
        <v>0</v>
      </c>
      <c r="U59" s="35"/>
      <c r="V59" s="36"/>
      <c r="W59" s="37">
        <v>0</v>
      </c>
      <c r="X59" s="35"/>
      <c r="Y59" s="385"/>
      <c r="AA59" s="36"/>
      <c r="AB59" s="37">
        <v>13426108</v>
      </c>
      <c r="AC59" s="35"/>
      <c r="AD59" s="405"/>
      <c r="AE59" s="406"/>
      <c r="AF59" s="407"/>
      <c r="AG59" s="36"/>
      <c r="AH59" s="37">
        <v>314811</v>
      </c>
      <c r="AI59" s="35"/>
      <c r="AJ59" s="36"/>
      <c r="AK59" s="37">
        <v>0</v>
      </c>
      <c r="AL59" s="35"/>
      <c r="AM59" s="36"/>
      <c r="AN59" s="37">
        <v>0</v>
      </c>
      <c r="AO59" s="35"/>
      <c r="AP59" s="36"/>
      <c r="AQ59" s="37">
        <v>314811</v>
      </c>
      <c r="AR59" s="35"/>
      <c r="AS59" s="10"/>
      <c r="AT59" s="387" t="s">
        <v>57</v>
      </c>
      <c r="AU59" s="295"/>
    </row>
    <row r="60" spans="1:47" ht="21.95" customHeight="1" x14ac:dyDescent="0.15">
      <c r="A60" s="294"/>
      <c r="B60" s="387" t="s">
        <v>36</v>
      </c>
      <c r="C60" s="19"/>
      <c r="D60" s="18"/>
      <c r="E60" s="37">
        <v>3329</v>
      </c>
      <c r="F60" s="35"/>
      <c r="G60" s="36"/>
      <c r="H60" s="37">
        <v>276</v>
      </c>
      <c r="I60" s="35"/>
      <c r="J60" s="36"/>
      <c r="K60" s="37">
        <v>3605</v>
      </c>
      <c r="L60" s="35"/>
      <c r="M60" s="36"/>
      <c r="N60" s="37">
        <v>4</v>
      </c>
      <c r="O60" s="35"/>
      <c r="P60" s="36"/>
      <c r="Q60" s="37">
        <v>10694528</v>
      </c>
      <c r="R60" s="35"/>
      <c r="S60" s="36"/>
      <c r="T60" s="37">
        <v>0</v>
      </c>
      <c r="U60" s="35"/>
      <c r="V60" s="36"/>
      <c r="W60" s="37">
        <v>0</v>
      </c>
      <c r="X60" s="35"/>
      <c r="Y60" s="385"/>
      <c r="AA60" s="36"/>
      <c r="AB60" s="37">
        <v>10694528</v>
      </c>
      <c r="AC60" s="35"/>
      <c r="AD60" s="405"/>
      <c r="AE60" s="406"/>
      <c r="AF60" s="407"/>
      <c r="AG60" s="36"/>
      <c r="AH60" s="37">
        <v>104382</v>
      </c>
      <c r="AI60" s="35"/>
      <c r="AJ60" s="36"/>
      <c r="AK60" s="37">
        <v>0</v>
      </c>
      <c r="AL60" s="35"/>
      <c r="AM60" s="36"/>
      <c r="AN60" s="37">
        <v>0</v>
      </c>
      <c r="AO60" s="35"/>
      <c r="AP60" s="36"/>
      <c r="AQ60" s="37">
        <v>104382</v>
      </c>
      <c r="AR60" s="35"/>
      <c r="AS60" s="10"/>
      <c r="AT60" s="387" t="s">
        <v>36</v>
      </c>
      <c r="AU60" s="295"/>
    </row>
    <row r="61" spans="1:47" ht="21.95" customHeight="1" x14ac:dyDescent="0.15">
      <c r="A61" s="294"/>
      <c r="B61" s="387" t="s">
        <v>37</v>
      </c>
      <c r="C61" s="19"/>
      <c r="D61" s="18"/>
      <c r="E61" s="37">
        <v>3871</v>
      </c>
      <c r="F61" s="35"/>
      <c r="G61" s="36"/>
      <c r="H61" s="37">
        <v>325</v>
      </c>
      <c r="I61" s="35"/>
      <c r="J61" s="36"/>
      <c r="K61" s="37">
        <v>4196</v>
      </c>
      <c r="L61" s="35"/>
      <c r="M61" s="36"/>
      <c r="N61" s="37">
        <v>7</v>
      </c>
      <c r="O61" s="35"/>
      <c r="P61" s="36"/>
      <c r="Q61" s="37">
        <v>11580084</v>
      </c>
      <c r="R61" s="35"/>
      <c r="S61" s="36"/>
      <c r="T61" s="37">
        <v>0</v>
      </c>
      <c r="U61" s="35"/>
      <c r="V61" s="36"/>
      <c r="W61" s="37">
        <v>0</v>
      </c>
      <c r="X61" s="35"/>
      <c r="Y61" s="385"/>
      <c r="AA61" s="36"/>
      <c r="AB61" s="37">
        <v>11580084</v>
      </c>
      <c r="AC61" s="35"/>
      <c r="AD61" s="405"/>
      <c r="AE61" s="406"/>
      <c r="AF61" s="407"/>
      <c r="AG61" s="36"/>
      <c r="AH61" s="37">
        <v>172169</v>
      </c>
      <c r="AI61" s="35"/>
      <c r="AJ61" s="36"/>
      <c r="AK61" s="37">
        <v>0</v>
      </c>
      <c r="AL61" s="35"/>
      <c r="AM61" s="36"/>
      <c r="AN61" s="37">
        <v>0</v>
      </c>
      <c r="AO61" s="35"/>
      <c r="AP61" s="36"/>
      <c r="AQ61" s="37">
        <v>172169</v>
      </c>
      <c r="AR61" s="35"/>
      <c r="AS61" s="10"/>
      <c r="AT61" s="387" t="s">
        <v>37</v>
      </c>
      <c r="AU61" s="295"/>
    </row>
    <row r="62" spans="1:47" ht="21.95" customHeight="1" x14ac:dyDescent="0.15">
      <c r="A62" s="294"/>
      <c r="B62" s="387" t="s">
        <v>38</v>
      </c>
      <c r="C62" s="19"/>
      <c r="D62" s="18"/>
      <c r="E62" s="37">
        <v>2680</v>
      </c>
      <c r="F62" s="35"/>
      <c r="G62" s="36"/>
      <c r="H62" s="37">
        <v>251</v>
      </c>
      <c r="I62" s="35"/>
      <c r="J62" s="36"/>
      <c r="K62" s="37">
        <v>2931</v>
      </c>
      <c r="L62" s="35"/>
      <c r="M62" s="36"/>
      <c r="N62" s="37">
        <v>4</v>
      </c>
      <c r="O62" s="35"/>
      <c r="P62" s="36"/>
      <c r="Q62" s="37">
        <v>8459584</v>
      </c>
      <c r="R62" s="35"/>
      <c r="S62" s="36"/>
      <c r="T62" s="37">
        <v>0</v>
      </c>
      <c r="U62" s="35"/>
      <c r="V62" s="36"/>
      <c r="W62" s="37">
        <v>0</v>
      </c>
      <c r="X62" s="35"/>
      <c r="Y62" s="385"/>
      <c r="AA62" s="36"/>
      <c r="AB62" s="37">
        <v>8459584</v>
      </c>
      <c r="AC62" s="35"/>
      <c r="AD62" s="405"/>
      <c r="AE62" s="406"/>
      <c r="AF62" s="407"/>
      <c r="AG62" s="36"/>
      <c r="AH62" s="37">
        <v>244466</v>
      </c>
      <c r="AI62" s="35"/>
      <c r="AJ62" s="36"/>
      <c r="AK62" s="37">
        <v>0</v>
      </c>
      <c r="AL62" s="35"/>
      <c r="AM62" s="36"/>
      <c r="AN62" s="37">
        <v>0</v>
      </c>
      <c r="AO62" s="35"/>
      <c r="AP62" s="36"/>
      <c r="AQ62" s="37">
        <v>244466</v>
      </c>
      <c r="AR62" s="35"/>
      <c r="AS62" s="10"/>
      <c r="AT62" s="387" t="s">
        <v>38</v>
      </c>
      <c r="AU62" s="295"/>
    </row>
    <row r="63" spans="1:47" ht="21.95" customHeight="1" x14ac:dyDescent="0.15">
      <c r="A63" s="296"/>
      <c r="B63" s="44" t="s">
        <v>39</v>
      </c>
      <c r="C63" s="23"/>
      <c r="D63" s="24"/>
      <c r="E63" s="42">
        <v>4502</v>
      </c>
      <c r="F63" s="40"/>
      <c r="G63" s="41"/>
      <c r="H63" s="42">
        <v>286</v>
      </c>
      <c r="I63" s="40"/>
      <c r="J63" s="41"/>
      <c r="K63" s="37">
        <v>4788</v>
      </c>
      <c r="L63" s="40"/>
      <c r="M63" s="41"/>
      <c r="N63" s="42">
        <v>9</v>
      </c>
      <c r="O63" s="40"/>
      <c r="P63" s="41"/>
      <c r="Q63" s="42">
        <v>12841319</v>
      </c>
      <c r="R63" s="40"/>
      <c r="S63" s="41"/>
      <c r="T63" s="42">
        <v>673</v>
      </c>
      <c r="U63" s="40"/>
      <c r="V63" s="41"/>
      <c r="W63" s="42">
        <v>0</v>
      </c>
      <c r="X63" s="40"/>
      <c r="Y63" s="385"/>
      <c r="AA63" s="41"/>
      <c r="AB63" s="37">
        <v>12841992</v>
      </c>
      <c r="AC63" s="40"/>
      <c r="AD63" s="402"/>
      <c r="AE63" s="403"/>
      <c r="AF63" s="404"/>
      <c r="AG63" s="41"/>
      <c r="AH63" s="42">
        <v>970090</v>
      </c>
      <c r="AI63" s="40"/>
      <c r="AJ63" s="41"/>
      <c r="AK63" s="42">
        <v>0</v>
      </c>
      <c r="AL63" s="40"/>
      <c r="AM63" s="41"/>
      <c r="AN63" s="42">
        <v>0</v>
      </c>
      <c r="AO63" s="40"/>
      <c r="AP63" s="41"/>
      <c r="AQ63" s="37">
        <v>970090</v>
      </c>
      <c r="AR63" s="40"/>
      <c r="AS63" s="21"/>
      <c r="AT63" s="44" t="s">
        <v>39</v>
      </c>
      <c r="AU63" s="297"/>
    </row>
    <row r="64" spans="1:47" ht="21.95" customHeight="1" x14ac:dyDescent="0.15">
      <c r="A64" s="294"/>
      <c r="B64" s="387" t="s">
        <v>40</v>
      </c>
      <c r="C64" s="19"/>
      <c r="D64" s="18"/>
      <c r="E64" s="37">
        <v>1045</v>
      </c>
      <c r="F64" s="35"/>
      <c r="G64" s="36"/>
      <c r="H64" s="37">
        <v>80</v>
      </c>
      <c r="I64" s="35"/>
      <c r="J64" s="36"/>
      <c r="K64" s="43">
        <v>1125</v>
      </c>
      <c r="L64" s="35"/>
      <c r="M64" s="36"/>
      <c r="N64" s="37">
        <v>2</v>
      </c>
      <c r="O64" s="35"/>
      <c r="P64" s="36"/>
      <c r="Q64" s="37">
        <v>2893025</v>
      </c>
      <c r="R64" s="35"/>
      <c r="S64" s="36"/>
      <c r="T64" s="37">
        <v>427</v>
      </c>
      <c r="U64" s="35"/>
      <c r="V64" s="36"/>
      <c r="W64" s="37">
        <v>0</v>
      </c>
      <c r="X64" s="35"/>
      <c r="Y64" s="385"/>
      <c r="AA64" s="36"/>
      <c r="AB64" s="43">
        <v>2893452</v>
      </c>
      <c r="AC64" s="35"/>
      <c r="AD64" s="405"/>
      <c r="AE64" s="406"/>
      <c r="AF64" s="407"/>
      <c r="AG64" s="36"/>
      <c r="AH64" s="37">
        <v>570</v>
      </c>
      <c r="AI64" s="35"/>
      <c r="AJ64" s="36"/>
      <c r="AK64" s="37">
        <v>0</v>
      </c>
      <c r="AL64" s="35"/>
      <c r="AM64" s="36"/>
      <c r="AN64" s="37">
        <v>0</v>
      </c>
      <c r="AO64" s="35"/>
      <c r="AP64" s="36"/>
      <c r="AQ64" s="43">
        <v>570</v>
      </c>
      <c r="AR64" s="35"/>
      <c r="AS64" s="10"/>
      <c r="AT64" s="387" t="s">
        <v>40</v>
      </c>
      <c r="AU64" s="295"/>
    </row>
    <row r="65" spans="1:47" ht="21.95" customHeight="1" x14ac:dyDescent="0.15">
      <c r="A65" s="294"/>
      <c r="B65" s="387" t="s">
        <v>41</v>
      </c>
      <c r="C65" s="19"/>
      <c r="D65" s="18"/>
      <c r="E65" s="37">
        <v>4418</v>
      </c>
      <c r="F65" s="35"/>
      <c r="G65" s="36"/>
      <c r="H65" s="37">
        <v>486</v>
      </c>
      <c r="I65" s="35"/>
      <c r="J65" s="36"/>
      <c r="K65" s="37">
        <v>4904</v>
      </c>
      <c r="L65" s="35"/>
      <c r="M65" s="36"/>
      <c r="N65" s="37">
        <v>5</v>
      </c>
      <c r="O65" s="35"/>
      <c r="P65" s="36"/>
      <c r="Q65" s="37">
        <v>14324359</v>
      </c>
      <c r="R65" s="35"/>
      <c r="S65" s="36"/>
      <c r="T65" s="37">
        <v>0</v>
      </c>
      <c r="U65" s="35"/>
      <c r="V65" s="36"/>
      <c r="W65" s="37">
        <v>0</v>
      </c>
      <c r="X65" s="35"/>
      <c r="Y65" s="385"/>
      <c r="AA65" s="36"/>
      <c r="AB65" s="37">
        <v>14324359</v>
      </c>
      <c r="AC65" s="35"/>
      <c r="AD65" s="405"/>
      <c r="AE65" s="406"/>
      <c r="AF65" s="407"/>
      <c r="AG65" s="36"/>
      <c r="AH65" s="37">
        <v>235324</v>
      </c>
      <c r="AI65" s="35"/>
      <c r="AJ65" s="36"/>
      <c r="AK65" s="37">
        <v>0</v>
      </c>
      <c r="AL65" s="35"/>
      <c r="AM65" s="36"/>
      <c r="AN65" s="37">
        <v>0</v>
      </c>
      <c r="AO65" s="35"/>
      <c r="AP65" s="36"/>
      <c r="AQ65" s="37">
        <v>235324</v>
      </c>
      <c r="AR65" s="35"/>
      <c r="AS65" s="10"/>
      <c r="AT65" s="387" t="s">
        <v>41</v>
      </c>
      <c r="AU65" s="295"/>
    </row>
    <row r="66" spans="1:47" ht="21.95" customHeight="1" x14ac:dyDescent="0.15">
      <c r="A66" s="294"/>
      <c r="B66" s="387" t="s">
        <v>42</v>
      </c>
      <c r="C66" s="19"/>
      <c r="D66" s="18"/>
      <c r="E66" s="37">
        <v>5873</v>
      </c>
      <c r="F66" s="35"/>
      <c r="G66" s="36"/>
      <c r="H66" s="37">
        <v>228</v>
      </c>
      <c r="I66" s="35"/>
      <c r="J66" s="36"/>
      <c r="K66" s="37">
        <v>6101</v>
      </c>
      <c r="L66" s="35"/>
      <c r="M66" s="36"/>
      <c r="N66" s="37">
        <v>5</v>
      </c>
      <c r="O66" s="35"/>
      <c r="P66" s="36"/>
      <c r="Q66" s="37">
        <v>16754465</v>
      </c>
      <c r="R66" s="35"/>
      <c r="S66" s="36"/>
      <c r="T66" s="37">
        <v>0</v>
      </c>
      <c r="U66" s="35"/>
      <c r="V66" s="36"/>
      <c r="W66" s="37">
        <v>0</v>
      </c>
      <c r="X66" s="35"/>
      <c r="Y66" s="385"/>
      <c r="AA66" s="36"/>
      <c r="AB66" s="37">
        <v>16754465</v>
      </c>
      <c r="AC66" s="35"/>
      <c r="AD66" s="405"/>
      <c r="AE66" s="406"/>
      <c r="AF66" s="407"/>
      <c r="AG66" s="36"/>
      <c r="AH66" s="37">
        <v>266045</v>
      </c>
      <c r="AI66" s="35"/>
      <c r="AJ66" s="36"/>
      <c r="AK66" s="37">
        <v>0</v>
      </c>
      <c r="AL66" s="35"/>
      <c r="AM66" s="36"/>
      <c r="AN66" s="37">
        <v>1315</v>
      </c>
      <c r="AO66" s="35"/>
      <c r="AP66" s="36"/>
      <c r="AQ66" s="37">
        <v>267360</v>
      </c>
      <c r="AR66" s="35"/>
      <c r="AS66" s="10"/>
      <c r="AT66" s="387" t="s">
        <v>42</v>
      </c>
      <c r="AU66" s="295"/>
    </row>
    <row r="67" spans="1:47" ht="21.95" customHeight="1" x14ac:dyDescent="0.15">
      <c r="A67" s="294"/>
      <c r="B67" s="387" t="s">
        <v>43</v>
      </c>
      <c r="C67" s="19"/>
      <c r="D67" s="18"/>
      <c r="E67" s="37">
        <v>13242</v>
      </c>
      <c r="F67" s="35"/>
      <c r="G67" s="36"/>
      <c r="H67" s="37">
        <v>1362</v>
      </c>
      <c r="I67" s="35"/>
      <c r="J67" s="36"/>
      <c r="K67" s="37">
        <v>14604</v>
      </c>
      <c r="L67" s="35"/>
      <c r="M67" s="36"/>
      <c r="N67" s="37">
        <v>23</v>
      </c>
      <c r="O67" s="35"/>
      <c r="P67" s="36"/>
      <c r="Q67" s="37">
        <v>41997139</v>
      </c>
      <c r="R67" s="35"/>
      <c r="S67" s="36"/>
      <c r="T67" s="37">
        <v>375</v>
      </c>
      <c r="U67" s="35"/>
      <c r="V67" s="36"/>
      <c r="W67" s="37">
        <v>0</v>
      </c>
      <c r="X67" s="35"/>
      <c r="Y67" s="385"/>
      <c r="AA67" s="36"/>
      <c r="AB67" s="37">
        <v>41997514</v>
      </c>
      <c r="AC67" s="35"/>
      <c r="AD67" s="405"/>
      <c r="AE67" s="406"/>
      <c r="AF67" s="407"/>
      <c r="AG67" s="36"/>
      <c r="AH67" s="37">
        <v>884871</v>
      </c>
      <c r="AI67" s="35"/>
      <c r="AJ67" s="36"/>
      <c r="AK67" s="37">
        <v>92001</v>
      </c>
      <c r="AL67" s="35"/>
      <c r="AM67" s="36"/>
      <c r="AN67" s="37">
        <v>0</v>
      </c>
      <c r="AO67" s="35"/>
      <c r="AP67" s="36"/>
      <c r="AQ67" s="37">
        <v>976872</v>
      </c>
      <c r="AR67" s="35"/>
      <c r="AS67" s="10"/>
      <c r="AT67" s="387" t="s">
        <v>43</v>
      </c>
      <c r="AU67" s="295"/>
    </row>
    <row r="68" spans="1:47" ht="21.95" customHeight="1" x14ac:dyDescent="0.15">
      <c r="A68" s="296"/>
      <c r="B68" s="44" t="s">
        <v>44</v>
      </c>
      <c r="C68" s="23"/>
      <c r="D68" s="24"/>
      <c r="E68" s="42">
        <v>13974</v>
      </c>
      <c r="F68" s="40"/>
      <c r="G68" s="41"/>
      <c r="H68" s="42">
        <v>1170</v>
      </c>
      <c r="I68" s="40"/>
      <c r="J68" s="41"/>
      <c r="K68" s="42">
        <v>15144</v>
      </c>
      <c r="L68" s="40"/>
      <c r="M68" s="41"/>
      <c r="N68" s="42">
        <v>18</v>
      </c>
      <c r="O68" s="40"/>
      <c r="P68" s="41"/>
      <c r="Q68" s="42">
        <v>42972178</v>
      </c>
      <c r="R68" s="40"/>
      <c r="S68" s="41"/>
      <c r="T68" s="42">
        <v>0</v>
      </c>
      <c r="U68" s="40"/>
      <c r="V68" s="41"/>
      <c r="W68" s="42">
        <v>0</v>
      </c>
      <c r="X68" s="40"/>
      <c r="Y68" s="385"/>
      <c r="AA68" s="41"/>
      <c r="AB68" s="42">
        <v>42972178</v>
      </c>
      <c r="AC68" s="40"/>
      <c r="AD68" s="402"/>
      <c r="AE68" s="403"/>
      <c r="AF68" s="404"/>
      <c r="AG68" s="41"/>
      <c r="AH68" s="42">
        <v>727621</v>
      </c>
      <c r="AI68" s="40"/>
      <c r="AJ68" s="41"/>
      <c r="AK68" s="42">
        <v>0</v>
      </c>
      <c r="AL68" s="40"/>
      <c r="AM68" s="41"/>
      <c r="AN68" s="42">
        <v>73671</v>
      </c>
      <c r="AO68" s="40"/>
      <c r="AP68" s="41"/>
      <c r="AQ68" s="42">
        <v>801292</v>
      </c>
      <c r="AR68" s="40"/>
      <c r="AS68" s="21"/>
      <c r="AT68" s="44" t="s">
        <v>44</v>
      </c>
      <c r="AU68" s="297"/>
    </row>
    <row r="69" spans="1:47" ht="21.95" customHeight="1" x14ac:dyDescent="0.15">
      <c r="A69" s="294"/>
      <c r="B69" s="387" t="s">
        <v>45</v>
      </c>
      <c r="C69" s="19"/>
      <c r="D69" s="18"/>
      <c r="E69" s="37">
        <v>14531</v>
      </c>
      <c r="F69" s="35"/>
      <c r="G69" s="36"/>
      <c r="H69" s="37">
        <v>1483</v>
      </c>
      <c r="I69" s="35"/>
      <c r="J69" s="36"/>
      <c r="K69" s="37">
        <v>16014</v>
      </c>
      <c r="L69" s="35"/>
      <c r="M69" s="36"/>
      <c r="N69" s="37">
        <v>26</v>
      </c>
      <c r="O69" s="35"/>
      <c r="P69" s="36"/>
      <c r="Q69" s="37">
        <v>50237114</v>
      </c>
      <c r="R69" s="35"/>
      <c r="S69" s="36"/>
      <c r="T69" s="37">
        <v>0</v>
      </c>
      <c r="U69" s="35"/>
      <c r="V69" s="36"/>
      <c r="W69" s="37">
        <v>0</v>
      </c>
      <c r="X69" s="35"/>
      <c r="Y69" s="385"/>
      <c r="AA69" s="36"/>
      <c r="AB69" s="37">
        <v>50237114</v>
      </c>
      <c r="AC69" s="35"/>
      <c r="AD69" s="405"/>
      <c r="AE69" s="406"/>
      <c r="AF69" s="407"/>
      <c r="AG69" s="36"/>
      <c r="AH69" s="37">
        <v>971077</v>
      </c>
      <c r="AI69" s="35"/>
      <c r="AJ69" s="36"/>
      <c r="AK69" s="37">
        <v>55751</v>
      </c>
      <c r="AL69" s="35"/>
      <c r="AM69" s="36"/>
      <c r="AN69" s="37">
        <v>37009</v>
      </c>
      <c r="AO69" s="35"/>
      <c r="AP69" s="36"/>
      <c r="AQ69" s="37">
        <v>1063837</v>
      </c>
      <c r="AR69" s="35"/>
      <c r="AS69" s="10"/>
      <c r="AT69" s="387" t="s">
        <v>45</v>
      </c>
      <c r="AU69" s="295"/>
    </row>
    <row r="70" spans="1:47" ht="21.95" customHeight="1" x14ac:dyDescent="0.15">
      <c r="A70" s="294"/>
      <c r="B70" s="387" t="s">
        <v>46</v>
      </c>
      <c r="C70" s="19"/>
      <c r="D70" s="18"/>
      <c r="E70" s="37">
        <v>18828</v>
      </c>
      <c r="F70" s="35"/>
      <c r="G70" s="36"/>
      <c r="H70" s="37">
        <v>1845</v>
      </c>
      <c r="I70" s="35"/>
      <c r="J70" s="36"/>
      <c r="K70" s="37">
        <v>20673</v>
      </c>
      <c r="L70" s="35"/>
      <c r="M70" s="36"/>
      <c r="N70" s="37">
        <v>22</v>
      </c>
      <c r="O70" s="35"/>
      <c r="P70" s="36"/>
      <c r="Q70" s="37">
        <v>64581335</v>
      </c>
      <c r="R70" s="35"/>
      <c r="S70" s="36"/>
      <c r="T70" s="37">
        <v>0</v>
      </c>
      <c r="U70" s="35"/>
      <c r="V70" s="36"/>
      <c r="W70" s="37">
        <v>0</v>
      </c>
      <c r="X70" s="35"/>
      <c r="Y70" s="385"/>
      <c r="AA70" s="36"/>
      <c r="AB70" s="37">
        <v>64581335</v>
      </c>
      <c r="AC70" s="35"/>
      <c r="AD70" s="405"/>
      <c r="AE70" s="406"/>
      <c r="AF70" s="407"/>
      <c r="AG70" s="36"/>
      <c r="AH70" s="37">
        <v>1225569</v>
      </c>
      <c r="AI70" s="35"/>
      <c r="AJ70" s="36"/>
      <c r="AK70" s="37">
        <v>39425</v>
      </c>
      <c r="AL70" s="35"/>
      <c r="AM70" s="36"/>
      <c r="AN70" s="37">
        <v>13272</v>
      </c>
      <c r="AO70" s="35"/>
      <c r="AP70" s="36"/>
      <c r="AQ70" s="37">
        <v>1278266</v>
      </c>
      <c r="AR70" s="35"/>
      <c r="AS70" s="10"/>
      <c r="AT70" s="387" t="s">
        <v>46</v>
      </c>
      <c r="AU70" s="295"/>
    </row>
    <row r="71" spans="1:47" ht="21.95" customHeight="1" thickBot="1" x14ac:dyDescent="0.2">
      <c r="A71" s="294"/>
      <c r="B71" s="387" t="s">
        <v>47</v>
      </c>
      <c r="C71" s="19"/>
      <c r="D71" s="18"/>
      <c r="E71" s="37">
        <v>12267</v>
      </c>
      <c r="F71" s="35"/>
      <c r="G71" s="36"/>
      <c r="H71" s="37">
        <v>1405</v>
      </c>
      <c r="I71" s="35"/>
      <c r="J71" s="36"/>
      <c r="K71" s="37">
        <v>13672</v>
      </c>
      <c r="L71" s="35"/>
      <c r="M71" s="36"/>
      <c r="N71" s="37">
        <v>18</v>
      </c>
      <c r="O71" s="35"/>
      <c r="P71" s="36"/>
      <c r="Q71" s="37">
        <v>41530293</v>
      </c>
      <c r="R71" s="35"/>
      <c r="S71" s="36"/>
      <c r="T71" s="37">
        <v>0</v>
      </c>
      <c r="U71" s="35"/>
      <c r="V71" s="36"/>
      <c r="W71" s="37">
        <v>0</v>
      </c>
      <c r="X71" s="35"/>
      <c r="Y71" s="385"/>
      <c r="AA71" s="36"/>
      <c r="AB71" s="37">
        <v>41530293</v>
      </c>
      <c r="AC71" s="35"/>
      <c r="AD71" s="405"/>
      <c r="AE71" s="406"/>
      <c r="AF71" s="407"/>
      <c r="AG71" s="36"/>
      <c r="AH71" s="37">
        <v>780884</v>
      </c>
      <c r="AI71" s="35"/>
      <c r="AJ71" s="36"/>
      <c r="AK71" s="37">
        <v>5122</v>
      </c>
      <c r="AL71" s="35"/>
      <c r="AM71" s="36"/>
      <c r="AN71" s="37">
        <v>2993</v>
      </c>
      <c r="AO71" s="35"/>
      <c r="AP71" s="36"/>
      <c r="AQ71" s="37">
        <v>788999</v>
      </c>
      <c r="AR71" s="35"/>
      <c r="AS71" s="10"/>
      <c r="AT71" s="387" t="s">
        <v>47</v>
      </c>
      <c r="AU71" s="295"/>
    </row>
    <row r="72" spans="1:47" ht="21.95" customHeight="1" thickTop="1" thickBot="1" x14ac:dyDescent="0.2">
      <c r="A72" s="302"/>
      <c r="B72" s="255" t="s">
        <v>48</v>
      </c>
      <c r="C72" s="256"/>
      <c r="D72" s="268"/>
      <c r="E72" s="269">
        <f>SUM(E49:E71)</f>
        <v>209022</v>
      </c>
      <c r="F72" s="264"/>
      <c r="G72" s="270"/>
      <c r="H72" s="269">
        <f>SUM(H49:H71)</f>
        <v>19084</v>
      </c>
      <c r="I72" s="264"/>
      <c r="J72" s="270"/>
      <c r="K72" s="269">
        <f>SUM(K49:K71)</f>
        <v>228106</v>
      </c>
      <c r="L72" s="264"/>
      <c r="M72" s="270"/>
      <c r="N72" s="269">
        <f>SUM(N49:N71)</f>
        <v>259</v>
      </c>
      <c r="O72" s="264"/>
      <c r="P72" s="270"/>
      <c r="Q72" s="269">
        <f>SUM(Q49:Q71)</f>
        <v>692564621</v>
      </c>
      <c r="R72" s="264"/>
      <c r="S72" s="270"/>
      <c r="T72" s="269">
        <f>SUM(T49:T71)</f>
        <v>3845</v>
      </c>
      <c r="U72" s="264"/>
      <c r="V72" s="270"/>
      <c r="W72" s="269">
        <f>SUM(W49:W71)</f>
        <v>0</v>
      </c>
      <c r="X72" s="264"/>
      <c r="Y72" s="385"/>
      <c r="AA72" s="270"/>
      <c r="AB72" s="269">
        <f>SUM(AB49:AB71)</f>
        <v>692568466</v>
      </c>
      <c r="AC72" s="264"/>
      <c r="AD72" s="408"/>
      <c r="AE72" s="409"/>
      <c r="AF72" s="410"/>
      <c r="AG72" s="270"/>
      <c r="AH72" s="269">
        <f>SUM(AH49:AH71)</f>
        <v>14453546</v>
      </c>
      <c r="AI72" s="264"/>
      <c r="AJ72" s="270"/>
      <c r="AK72" s="269">
        <f>SUM(AK49:AK71)</f>
        <v>473320</v>
      </c>
      <c r="AL72" s="264"/>
      <c r="AM72" s="270"/>
      <c r="AN72" s="269">
        <f>SUM(AN49:AN71)</f>
        <v>527182</v>
      </c>
      <c r="AO72" s="264"/>
      <c r="AP72" s="270"/>
      <c r="AQ72" s="269">
        <f>SUM(AQ49:AQ71)</f>
        <v>15454048</v>
      </c>
      <c r="AR72" s="264"/>
      <c r="AS72" s="254"/>
      <c r="AT72" s="255" t="s">
        <v>48</v>
      </c>
      <c r="AU72" s="303"/>
    </row>
    <row r="73" spans="1:47" ht="21.95" customHeight="1" thickTop="1" thickBot="1" x14ac:dyDescent="0.2">
      <c r="A73" s="304"/>
      <c r="B73" s="305" t="s">
        <v>49</v>
      </c>
      <c r="C73" s="306"/>
      <c r="D73" s="307"/>
      <c r="E73" s="308">
        <f>E48+E72</f>
        <v>3389863</v>
      </c>
      <c r="F73" s="309"/>
      <c r="G73" s="310"/>
      <c r="H73" s="308">
        <f>H48+H72</f>
        <v>291973</v>
      </c>
      <c r="I73" s="309"/>
      <c r="J73" s="310"/>
      <c r="K73" s="308">
        <f>K48+K72</f>
        <v>3681836</v>
      </c>
      <c r="L73" s="309"/>
      <c r="M73" s="310"/>
      <c r="N73" s="308">
        <f>N48+N72</f>
        <v>3267</v>
      </c>
      <c r="O73" s="309"/>
      <c r="P73" s="310"/>
      <c r="Q73" s="308">
        <f>Q48+Q72</f>
        <v>12875706003</v>
      </c>
      <c r="R73" s="309"/>
      <c r="S73" s="310"/>
      <c r="T73" s="308">
        <f>T48+T72</f>
        <v>30710</v>
      </c>
      <c r="U73" s="309"/>
      <c r="V73" s="310"/>
      <c r="W73" s="308">
        <f>W48+W72</f>
        <v>742</v>
      </c>
      <c r="X73" s="309"/>
      <c r="Y73" s="385"/>
      <c r="AA73" s="310"/>
      <c r="AB73" s="308">
        <f>AB48+AB72</f>
        <v>12875737455</v>
      </c>
      <c r="AC73" s="309"/>
      <c r="AD73" s="399"/>
      <c r="AE73" s="400"/>
      <c r="AF73" s="401"/>
      <c r="AG73" s="310"/>
      <c r="AH73" s="308">
        <f>AH48+AH72</f>
        <v>359899828</v>
      </c>
      <c r="AI73" s="309"/>
      <c r="AJ73" s="310"/>
      <c r="AK73" s="308">
        <f>AK48+AK72</f>
        <v>24212218</v>
      </c>
      <c r="AL73" s="309"/>
      <c r="AM73" s="310"/>
      <c r="AN73" s="308">
        <f>AN48+AN72</f>
        <v>16651706</v>
      </c>
      <c r="AO73" s="309"/>
      <c r="AP73" s="310"/>
      <c r="AQ73" s="308">
        <f>SUM(AQ48,AQ72)</f>
        <v>400763752</v>
      </c>
      <c r="AR73" s="309"/>
      <c r="AS73" s="311"/>
      <c r="AT73" s="305" t="s">
        <v>49</v>
      </c>
      <c r="AU73" s="312"/>
    </row>
    <row r="74" spans="1:47" ht="17.25" customHeight="1" x14ac:dyDescent="0.15">
      <c r="B74" s="11" t="s">
        <v>83</v>
      </c>
      <c r="C74" s="11"/>
      <c r="D74" s="11"/>
      <c r="E74" s="12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ht="16.5" customHeight="1" x14ac:dyDescent="0.15">
      <c r="B75" s="11"/>
      <c r="C75" s="11"/>
      <c r="D75" s="11"/>
      <c r="E75" s="12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7" s="512" customFormat="1" ht="16.5" customHeight="1" x14ac:dyDescent="0.15">
      <c r="B76" s="513"/>
      <c r="C76" s="513"/>
      <c r="D76" s="513"/>
      <c r="E76" s="514"/>
      <c r="F76" s="513"/>
      <c r="G76" s="513"/>
      <c r="H76" s="514"/>
      <c r="I76" s="513"/>
      <c r="J76" s="513"/>
      <c r="K76" s="514"/>
      <c r="L76" s="513"/>
      <c r="M76" s="513"/>
      <c r="N76" s="514"/>
      <c r="O76" s="513"/>
      <c r="P76" s="513"/>
      <c r="Q76" s="514"/>
      <c r="R76" s="513"/>
      <c r="S76" s="513"/>
      <c r="T76" s="514"/>
      <c r="U76" s="513"/>
      <c r="V76" s="513"/>
      <c r="W76" s="514"/>
      <c r="X76" s="513"/>
      <c r="AA76" s="513"/>
      <c r="AB76" s="514"/>
      <c r="AC76" s="513"/>
      <c r="AD76" s="513"/>
      <c r="AE76" s="514"/>
      <c r="AF76" s="513"/>
      <c r="AG76" s="513"/>
      <c r="AH76" s="514"/>
      <c r="AI76" s="513"/>
      <c r="AJ76" s="513"/>
      <c r="AK76" s="514"/>
      <c r="AL76" s="513"/>
      <c r="AM76" s="513"/>
      <c r="AN76" s="514"/>
      <c r="AO76" s="513"/>
      <c r="AP76" s="513"/>
      <c r="AQ76" s="514"/>
      <c r="AR76" s="513"/>
      <c r="AS76" s="513"/>
      <c r="AT76" s="514"/>
      <c r="AU76" s="513"/>
    </row>
    <row r="77" spans="1:47" ht="16.5" customHeight="1" x14ac:dyDescent="0.15">
      <c r="B77" s="11"/>
      <c r="C77" s="11"/>
      <c r="D77" s="11"/>
      <c r="E77" s="514"/>
      <c r="F77" s="11"/>
      <c r="G77" s="11"/>
      <c r="H77" s="514"/>
      <c r="I77" s="11"/>
      <c r="J77" s="11"/>
      <c r="K77" s="514"/>
      <c r="L77" s="11"/>
      <c r="M77" s="11"/>
      <c r="N77" s="514"/>
      <c r="O77" s="11"/>
      <c r="P77" s="11"/>
      <c r="Q77" s="514"/>
      <c r="R77" s="11"/>
      <c r="S77" s="11"/>
      <c r="T77" s="514"/>
      <c r="U77" s="11"/>
      <c r="V77" s="11"/>
      <c r="W77" s="514"/>
      <c r="X77" s="11"/>
      <c r="AA77" s="11"/>
      <c r="AB77" s="514"/>
      <c r="AC77" s="11"/>
      <c r="AD77" s="11"/>
      <c r="AE77" s="514"/>
      <c r="AF77" s="11"/>
      <c r="AG77" s="11"/>
      <c r="AH77" s="514"/>
      <c r="AI77" s="11"/>
      <c r="AJ77" s="11"/>
      <c r="AK77" s="514"/>
      <c r="AL77" s="11"/>
      <c r="AM77" s="11"/>
      <c r="AN77" s="514"/>
      <c r="AO77" s="11"/>
      <c r="AP77" s="11"/>
      <c r="AQ77" s="514"/>
      <c r="AR77" s="11"/>
    </row>
    <row r="78" spans="1:47" ht="16.5" customHeight="1" x14ac:dyDescent="0.15">
      <c r="B78" s="11"/>
      <c r="C78" s="11"/>
      <c r="D78" s="11"/>
      <c r="E78" s="514"/>
      <c r="F78" s="11"/>
      <c r="G78" s="11"/>
      <c r="H78" s="514"/>
      <c r="I78" s="11"/>
      <c r="J78" s="11"/>
      <c r="K78" s="514"/>
      <c r="L78" s="11"/>
      <c r="M78" s="11"/>
      <c r="N78" s="514"/>
      <c r="O78" s="11"/>
      <c r="P78" s="11"/>
      <c r="Q78" s="514"/>
      <c r="R78" s="11"/>
      <c r="S78" s="11"/>
      <c r="T78" s="514"/>
      <c r="U78" s="11"/>
      <c r="V78" s="11"/>
      <c r="W78" s="514"/>
      <c r="X78" s="11"/>
      <c r="AA78" s="11"/>
      <c r="AB78" s="514"/>
      <c r="AC78" s="11"/>
      <c r="AD78" s="11"/>
      <c r="AE78" s="514"/>
      <c r="AF78" s="11"/>
      <c r="AG78" s="11"/>
      <c r="AH78" s="514"/>
      <c r="AI78" s="11"/>
      <c r="AJ78" s="11"/>
      <c r="AK78" s="514"/>
      <c r="AL78" s="11"/>
      <c r="AM78" s="11"/>
      <c r="AN78" s="514"/>
      <c r="AO78" s="11"/>
      <c r="AP78" s="11"/>
      <c r="AQ78" s="514"/>
      <c r="AR78" s="11"/>
    </row>
    <row r="79" spans="1:47" ht="16.5" customHeight="1" x14ac:dyDescent="0.15">
      <c r="B79" s="11"/>
      <c r="C79" s="11"/>
      <c r="D79" s="11"/>
      <c r="E79" s="12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AA79" s="11"/>
      <c r="AB79" s="514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514"/>
      <c r="AR79" s="11"/>
    </row>
    <row r="80" spans="1:47" ht="16.5" customHeight="1" x14ac:dyDescent="0.15">
      <c r="B80" s="11"/>
      <c r="C80" s="11"/>
      <c r="D80" s="11"/>
      <c r="E80" s="12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AA80" s="11"/>
      <c r="AB80" s="514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514"/>
      <c r="AR80" s="11"/>
    </row>
    <row r="81" spans="2:44" ht="16.5" customHeight="1" x14ac:dyDescent="0.15">
      <c r="B81" s="11"/>
      <c r="C81" s="11"/>
      <c r="D81" s="11"/>
      <c r="E81" s="12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AA81" s="11"/>
      <c r="AB81" s="514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514"/>
      <c r="AR81" s="11"/>
    </row>
    <row r="82" spans="2:44" ht="16.5" customHeight="1" x14ac:dyDescent="0.15">
      <c r="B82" s="11"/>
      <c r="C82" s="11"/>
      <c r="D82" s="11"/>
      <c r="E82" s="12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mergeCells count="82">
    <mergeCell ref="A3:C7"/>
    <mergeCell ref="H3:K3"/>
    <mergeCell ref="AB4:AB7"/>
    <mergeCell ref="W4:W7"/>
    <mergeCell ref="T4:T7"/>
    <mergeCell ref="Q4:Q7"/>
    <mergeCell ref="K4:K7"/>
    <mergeCell ref="E4:H4"/>
    <mergeCell ref="M5:O5"/>
    <mergeCell ref="Q3:W3"/>
    <mergeCell ref="AS3:AU7"/>
    <mergeCell ref="AE4:AE7"/>
    <mergeCell ref="AK4:AN4"/>
    <mergeCell ref="AK5:AK7"/>
    <mergeCell ref="AN5:AN7"/>
    <mergeCell ref="AB3:AQ3"/>
    <mergeCell ref="AD8:AF8"/>
    <mergeCell ref="AD9:AF9"/>
    <mergeCell ref="AD10:AF10"/>
    <mergeCell ref="AD11:AF11"/>
    <mergeCell ref="AD12:AF12"/>
    <mergeCell ref="AD13:AF13"/>
    <mergeCell ref="AD14:AF14"/>
    <mergeCell ref="AD15:AF15"/>
    <mergeCell ref="AD16:AF16"/>
    <mergeCell ref="AD17:AF17"/>
    <mergeCell ref="AD18:AF18"/>
    <mergeCell ref="AD19:AF19"/>
    <mergeCell ref="AD20:AF20"/>
    <mergeCell ref="AD21:AF21"/>
    <mergeCell ref="AD22:AF22"/>
    <mergeCell ref="AD23:AF23"/>
    <mergeCell ref="AD24:AF24"/>
    <mergeCell ref="AD25:AF25"/>
    <mergeCell ref="AD26:AF26"/>
    <mergeCell ref="AD27:AF27"/>
    <mergeCell ref="AD28:AF28"/>
    <mergeCell ref="AD29:AF29"/>
    <mergeCell ref="AD30:AF30"/>
    <mergeCell ref="AD31:AF31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40:AF40"/>
    <mergeCell ref="AD41:AF41"/>
    <mergeCell ref="AD42:AF42"/>
    <mergeCell ref="AD43:AF43"/>
    <mergeCell ref="AD44:AF44"/>
    <mergeCell ref="AD45:AF45"/>
    <mergeCell ref="AD46:AF46"/>
    <mergeCell ref="AD47:AF47"/>
    <mergeCell ref="AD48:AF48"/>
    <mergeCell ref="AD49:AF49"/>
    <mergeCell ref="AD50:AF50"/>
    <mergeCell ref="AD51:AF51"/>
    <mergeCell ref="AD52:AF52"/>
    <mergeCell ref="AD53:AF53"/>
    <mergeCell ref="AD54:AF54"/>
    <mergeCell ref="AD55:AF55"/>
    <mergeCell ref="AD56:AF56"/>
    <mergeCell ref="AD57:AF57"/>
    <mergeCell ref="AD58:AF58"/>
    <mergeCell ref="AD59:AF59"/>
    <mergeCell ref="AD60:AF60"/>
    <mergeCell ref="AD61:AF61"/>
    <mergeCell ref="AD62:AF62"/>
    <mergeCell ref="AD63:AF63"/>
    <mergeCell ref="AD64:AF64"/>
    <mergeCell ref="AD65:AF65"/>
    <mergeCell ref="AD66:AF66"/>
    <mergeCell ref="AD67:AF67"/>
    <mergeCell ref="AD73:AF73"/>
    <mergeCell ref="AD68:AF68"/>
    <mergeCell ref="AD69:AF69"/>
    <mergeCell ref="AD70:AF70"/>
    <mergeCell ref="AD71:AF71"/>
    <mergeCell ref="AD72:AF72"/>
  </mergeCells>
  <phoneticPr fontId="2"/>
  <printOptions horizontalCentered="1"/>
  <pageMargins left="0.74803149606299213" right="0.74803149606299213" top="0.62992125984251968" bottom="0.51181102362204722" header="0.51181102362204722" footer="0.27559055118110237"/>
  <pageSetup paperSize="9" scale="58" firstPageNumber="42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52" man="1"/>
  </rowBreaks>
  <colBreaks count="1" manualBreakCount="1">
    <brk id="25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H82"/>
  <sheetViews>
    <sheetView showGridLines="0" view="pageBreakPreview" zoomScale="70" zoomScaleNormal="90" zoomScaleSheetLayoutView="70" workbookViewId="0"/>
  </sheetViews>
  <sheetFormatPr defaultColWidth="12.5" defaultRowHeight="16.5" customHeight="1" x14ac:dyDescent="0.15"/>
  <cols>
    <col min="1" max="1" width="1.75" style="5" customWidth="1"/>
    <col min="2" max="2" width="11" style="5" customWidth="1"/>
    <col min="3" max="4" width="1.75" style="5" customWidth="1"/>
    <col min="5" max="5" width="10.75" style="5" customWidth="1"/>
    <col min="6" max="7" width="1.75" style="5" customWidth="1"/>
    <col min="8" max="8" width="10.75" style="5" customWidth="1"/>
    <col min="9" max="10" width="1.75" style="5" customWidth="1"/>
    <col min="11" max="11" width="10.75" style="5" customWidth="1"/>
    <col min="12" max="13" width="1.75" style="5" customWidth="1"/>
    <col min="14" max="14" width="10.75" style="5" customWidth="1"/>
    <col min="15" max="16" width="1.75" style="5" customWidth="1"/>
    <col min="17" max="17" width="10.75" style="5" customWidth="1"/>
    <col min="18" max="19" width="1.75" style="5" customWidth="1"/>
    <col min="20" max="20" width="10.75" style="5" customWidth="1"/>
    <col min="21" max="22" width="1.75" style="5" customWidth="1"/>
    <col min="23" max="23" width="10.75" style="5" customWidth="1"/>
    <col min="24" max="25" width="1.75" style="5" customWidth="1"/>
    <col min="26" max="26" width="14.875" style="5" customWidth="1"/>
    <col min="27" max="29" width="1.75" style="5" customWidth="1"/>
    <col min="30" max="30" width="2.125" style="5" customWidth="1"/>
    <col min="31" max="31" width="14.25" style="60" customWidth="1"/>
    <col min="32" max="33" width="1.75" style="60" customWidth="1"/>
    <col min="34" max="34" width="14.25" style="60" customWidth="1"/>
    <col min="35" max="36" width="1.75" style="60" customWidth="1"/>
    <col min="37" max="37" width="16.75" style="60" customWidth="1"/>
    <col min="38" max="39" width="1.75" style="60" customWidth="1"/>
    <col min="40" max="40" width="14.25" style="60" customWidth="1"/>
    <col min="41" max="42" width="1.75" style="60" customWidth="1"/>
    <col min="43" max="43" width="14.25" style="60" customWidth="1"/>
    <col min="44" max="45" width="1.75" style="60" customWidth="1"/>
    <col min="46" max="46" width="14.25" style="60" customWidth="1"/>
    <col min="47" max="47" width="1.75" style="60" customWidth="1"/>
    <col min="48" max="48" width="1.75" style="5" customWidth="1"/>
    <col min="49" max="49" width="13.125" style="5" customWidth="1"/>
    <col min="50" max="50" width="1.75" style="5" customWidth="1"/>
    <col min="51" max="59" width="12.5" style="515"/>
    <col min="60" max="16384" width="12.5" style="5"/>
  </cols>
  <sheetData>
    <row r="2" spans="1:60" ht="16.5" customHeight="1" thickBot="1" x14ac:dyDescent="0.2">
      <c r="AA2" s="6" t="s">
        <v>58</v>
      </c>
      <c r="AB2" s="6"/>
      <c r="AX2" s="6" t="s">
        <v>58</v>
      </c>
    </row>
    <row r="3" spans="1:60" ht="16.5" customHeight="1" x14ac:dyDescent="0.15">
      <c r="A3" s="428" t="s">
        <v>123</v>
      </c>
      <c r="B3" s="429"/>
      <c r="C3" s="430"/>
      <c r="D3" s="288"/>
      <c r="E3" s="427" t="s">
        <v>84</v>
      </c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320"/>
      <c r="AB3" s="387"/>
      <c r="AD3" s="288"/>
      <c r="AE3" s="456" t="s">
        <v>89</v>
      </c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456"/>
      <c r="AT3" s="456"/>
      <c r="AU3" s="363"/>
      <c r="AV3" s="414" t="s">
        <v>125</v>
      </c>
      <c r="AW3" s="415"/>
      <c r="AX3" s="416"/>
    </row>
    <row r="4" spans="1:60" ht="16.5" customHeight="1" x14ac:dyDescent="0.15">
      <c r="A4" s="431"/>
      <c r="B4" s="432"/>
      <c r="C4" s="433"/>
      <c r="D4" s="12"/>
      <c r="E4" s="426" t="s">
        <v>86</v>
      </c>
      <c r="F4" s="457"/>
      <c r="G4" s="457"/>
      <c r="H4" s="457"/>
      <c r="I4" s="457"/>
      <c r="J4" s="457"/>
      <c r="K4" s="457"/>
      <c r="L4" s="54"/>
      <c r="M4" s="55"/>
      <c r="N4" s="423" t="s">
        <v>177</v>
      </c>
      <c r="O4" s="56"/>
      <c r="P4" s="57"/>
      <c r="Q4" s="423" t="s">
        <v>176</v>
      </c>
      <c r="R4" s="56"/>
      <c r="S4" s="57"/>
      <c r="T4" s="423" t="s">
        <v>178</v>
      </c>
      <c r="U4" s="56"/>
      <c r="V4" s="57"/>
      <c r="W4" s="423" t="s">
        <v>151</v>
      </c>
      <c r="X4" s="56"/>
      <c r="Y4" s="57"/>
      <c r="Z4" s="57"/>
      <c r="AA4" s="45"/>
      <c r="AB4" s="385"/>
      <c r="AD4" s="10"/>
      <c r="AE4" s="453" t="s">
        <v>90</v>
      </c>
      <c r="AF4" s="391"/>
      <c r="AG4" s="61"/>
      <c r="AH4" s="453" t="s">
        <v>91</v>
      </c>
      <c r="AI4" s="62"/>
      <c r="AJ4" s="391"/>
      <c r="AK4" s="453" t="s">
        <v>92</v>
      </c>
      <c r="AL4" s="63"/>
      <c r="AM4" s="64"/>
      <c r="AN4" s="65"/>
      <c r="AO4" s="66"/>
      <c r="AP4" s="63"/>
      <c r="AQ4" s="453" t="s">
        <v>93</v>
      </c>
      <c r="AR4" s="63"/>
      <c r="AS4" s="64"/>
      <c r="AT4" s="453" t="s">
        <v>62</v>
      </c>
      <c r="AU4" s="66"/>
      <c r="AV4" s="417"/>
      <c r="AW4" s="418"/>
      <c r="AX4" s="419"/>
    </row>
    <row r="5" spans="1:60" ht="16.5" customHeight="1" x14ac:dyDescent="0.15">
      <c r="A5" s="431"/>
      <c r="B5" s="432"/>
      <c r="C5" s="433"/>
      <c r="D5" s="10"/>
      <c r="E5" s="387"/>
      <c r="F5" s="19"/>
      <c r="G5" s="18"/>
      <c r="H5" s="423" t="s">
        <v>175</v>
      </c>
      <c r="I5" s="16"/>
      <c r="J5" s="17"/>
      <c r="K5" s="387"/>
      <c r="L5" s="52"/>
      <c r="M5" s="387"/>
      <c r="N5" s="424"/>
      <c r="O5" s="19"/>
      <c r="P5" s="385"/>
      <c r="Q5" s="424"/>
      <c r="R5" s="19"/>
      <c r="S5" s="385"/>
      <c r="T5" s="424"/>
      <c r="U5" s="19"/>
      <c r="V5" s="385"/>
      <c r="W5" s="424"/>
      <c r="X5" s="19"/>
      <c r="Y5" s="385"/>
      <c r="Z5" s="439" t="s">
        <v>87</v>
      </c>
      <c r="AA5" s="16"/>
      <c r="AB5" s="385"/>
      <c r="AD5" s="10"/>
      <c r="AE5" s="454"/>
      <c r="AF5" s="391"/>
      <c r="AG5" s="69"/>
      <c r="AH5" s="454"/>
      <c r="AI5" s="70"/>
      <c r="AJ5" s="391"/>
      <c r="AK5" s="454"/>
      <c r="AL5" s="63"/>
      <c r="AM5" s="71"/>
      <c r="AN5" s="72" t="s">
        <v>95</v>
      </c>
      <c r="AO5" s="73"/>
      <c r="AP5" s="63"/>
      <c r="AQ5" s="454"/>
      <c r="AR5" s="63"/>
      <c r="AS5" s="71"/>
      <c r="AT5" s="454"/>
      <c r="AU5" s="73"/>
      <c r="AV5" s="417"/>
      <c r="AW5" s="418"/>
      <c r="AX5" s="419"/>
    </row>
    <row r="6" spans="1:60" ht="16.5" customHeight="1" x14ac:dyDescent="0.15">
      <c r="A6" s="431"/>
      <c r="B6" s="432"/>
      <c r="C6" s="433"/>
      <c r="D6" s="10"/>
      <c r="E6" s="387" t="s">
        <v>157</v>
      </c>
      <c r="F6" s="19"/>
      <c r="G6" s="18"/>
      <c r="H6" s="424"/>
      <c r="I6" s="16"/>
      <c r="J6" s="385"/>
      <c r="K6" s="385" t="s">
        <v>88</v>
      </c>
      <c r="L6" s="52"/>
      <c r="M6" s="387"/>
      <c r="N6" s="424"/>
      <c r="O6" s="16"/>
      <c r="P6" s="385"/>
      <c r="Q6" s="424"/>
      <c r="R6" s="19"/>
      <c r="S6" s="385"/>
      <c r="T6" s="424"/>
      <c r="U6" s="19"/>
      <c r="V6" s="385"/>
      <c r="W6" s="424"/>
      <c r="X6" s="19"/>
      <c r="Y6" s="385"/>
      <c r="Z6" s="439"/>
      <c r="AA6" s="16"/>
      <c r="AB6" s="385"/>
      <c r="AD6" s="10"/>
      <c r="AE6" s="454"/>
      <c r="AF6" s="391"/>
      <c r="AG6" s="69"/>
      <c r="AH6" s="454"/>
      <c r="AI6" s="70"/>
      <c r="AJ6" s="391"/>
      <c r="AK6" s="454"/>
      <c r="AL6" s="63"/>
      <c r="AM6" s="71"/>
      <c r="AN6" s="72" t="s">
        <v>96</v>
      </c>
      <c r="AO6" s="73"/>
      <c r="AP6" s="63"/>
      <c r="AQ6" s="454"/>
      <c r="AR6" s="63"/>
      <c r="AS6" s="71"/>
      <c r="AT6" s="454"/>
      <c r="AU6" s="73"/>
      <c r="AV6" s="417"/>
      <c r="AW6" s="418"/>
      <c r="AX6" s="419"/>
    </row>
    <row r="7" spans="1:60" ht="16.5" customHeight="1" x14ac:dyDescent="0.15">
      <c r="A7" s="434"/>
      <c r="B7" s="435"/>
      <c r="C7" s="436"/>
      <c r="D7" s="22"/>
      <c r="E7" s="388"/>
      <c r="F7" s="23"/>
      <c r="G7" s="24"/>
      <c r="H7" s="425"/>
      <c r="I7" s="26"/>
      <c r="J7" s="29"/>
      <c r="K7" s="29"/>
      <c r="L7" s="28"/>
      <c r="M7" s="29"/>
      <c r="N7" s="425"/>
      <c r="O7" s="28"/>
      <c r="P7" s="29"/>
      <c r="Q7" s="425"/>
      <c r="R7" s="58"/>
      <c r="S7" s="29"/>
      <c r="T7" s="425"/>
      <c r="U7" s="58"/>
      <c r="V7" s="29"/>
      <c r="W7" s="425"/>
      <c r="X7" s="58"/>
      <c r="Y7" s="29"/>
      <c r="Z7" s="364"/>
      <c r="AA7" s="28"/>
      <c r="AB7" s="59"/>
      <c r="AD7" s="22"/>
      <c r="AE7" s="455"/>
      <c r="AF7" s="392"/>
      <c r="AG7" s="77"/>
      <c r="AH7" s="455"/>
      <c r="AI7" s="78"/>
      <c r="AJ7" s="392"/>
      <c r="AK7" s="455"/>
      <c r="AL7" s="79"/>
      <c r="AM7" s="80"/>
      <c r="AN7" s="79"/>
      <c r="AO7" s="81"/>
      <c r="AP7" s="79"/>
      <c r="AQ7" s="455"/>
      <c r="AR7" s="79"/>
      <c r="AS7" s="80"/>
      <c r="AT7" s="455"/>
      <c r="AU7" s="81"/>
      <c r="AV7" s="420"/>
      <c r="AW7" s="421"/>
      <c r="AX7" s="422"/>
    </row>
    <row r="8" spans="1:60" ht="16.5" customHeight="1" x14ac:dyDescent="0.15">
      <c r="A8" s="294"/>
      <c r="B8" s="387" t="s">
        <v>53</v>
      </c>
      <c r="C8" s="32"/>
      <c r="D8" s="33"/>
      <c r="E8" s="507">
        <v>1461063</v>
      </c>
      <c r="F8" s="35"/>
      <c r="G8" s="36"/>
      <c r="H8" s="507">
        <v>137</v>
      </c>
      <c r="I8" s="35"/>
      <c r="J8" s="39"/>
      <c r="K8" s="507">
        <v>1461200</v>
      </c>
      <c r="L8" s="35"/>
      <c r="M8" s="36"/>
      <c r="N8" s="507">
        <v>40698667</v>
      </c>
      <c r="O8" s="35"/>
      <c r="P8" s="37"/>
      <c r="Q8" s="507">
        <v>13013819</v>
      </c>
      <c r="R8" s="35"/>
      <c r="S8" s="37"/>
      <c r="T8" s="507">
        <v>1696638</v>
      </c>
      <c r="U8" s="35"/>
      <c r="V8" s="37"/>
      <c r="W8" s="507">
        <v>3589141</v>
      </c>
      <c r="X8" s="37"/>
      <c r="Y8" s="36"/>
      <c r="Z8" s="37">
        <v>2900807829</v>
      </c>
      <c r="AA8" s="38"/>
      <c r="AB8" s="37"/>
      <c r="AC8" s="34"/>
      <c r="AD8" s="33"/>
      <c r="AE8" s="86">
        <v>14250</v>
      </c>
      <c r="AF8" s="86"/>
      <c r="AG8" s="87"/>
      <c r="AH8" s="86">
        <v>19108118</v>
      </c>
      <c r="AI8" s="88"/>
      <c r="AJ8" s="86"/>
      <c r="AK8" s="86">
        <v>451579447</v>
      </c>
      <c r="AL8" s="86"/>
      <c r="AM8" s="87"/>
      <c r="AN8" s="86">
        <v>13802238</v>
      </c>
      <c r="AO8" s="88"/>
      <c r="AP8" s="86"/>
      <c r="AQ8" s="86">
        <v>23395540</v>
      </c>
      <c r="AR8" s="86"/>
      <c r="AS8" s="87"/>
      <c r="AT8" s="86">
        <v>1591488</v>
      </c>
      <c r="AU8" s="88"/>
      <c r="AV8" s="10"/>
      <c r="AW8" s="387" t="s">
        <v>53</v>
      </c>
      <c r="AX8" s="295"/>
      <c r="BH8" s="34"/>
    </row>
    <row r="9" spans="1:60" ht="16.5" customHeight="1" x14ac:dyDescent="0.15">
      <c r="A9" s="294"/>
      <c r="B9" s="387" t="s">
        <v>52</v>
      </c>
      <c r="C9" s="19"/>
      <c r="D9" s="18"/>
      <c r="E9" s="37">
        <v>329168</v>
      </c>
      <c r="F9" s="35"/>
      <c r="G9" s="36"/>
      <c r="H9" s="37">
        <v>3262</v>
      </c>
      <c r="I9" s="35"/>
      <c r="J9" s="36"/>
      <c r="K9" s="37">
        <v>332430</v>
      </c>
      <c r="L9" s="35"/>
      <c r="M9" s="36"/>
      <c r="N9" s="37">
        <v>4748636</v>
      </c>
      <c r="O9" s="35"/>
      <c r="P9" s="37"/>
      <c r="Q9" s="37">
        <v>1814766</v>
      </c>
      <c r="R9" s="35"/>
      <c r="S9" s="37"/>
      <c r="T9" s="37">
        <v>485629</v>
      </c>
      <c r="U9" s="35"/>
      <c r="V9" s="37"/>
      <c r="W9" s="37">
        <v>652565</v>
      </c>
      <c r="X9" s="37"/>
      <c r="Y9" s="36"/>
      <c r="Z9" s="37">
        <v>621069190</v>
      </c>
      <c r="AA9" s="35"/>
      <c r="AB9" s="37"/>
      <c r="AC9" s="34"/>
      <c r="AD9" s="18"/>
      <c r="AE9" s="92">
        <v>4944</v>
      </c>
      <c r="AF9" s="92"/>
      <c r="AG9" s="93"/>
      <c r="AH9" s="92">
        <v>3836134</v>
      </c>
      <c r="AI9" s="94"/>
      <c r="AJ9" s="92"/>
      <c r="AK9" s="92">
        <v>101578399</v>
      </c>
      <c r="AL9" s="92"/>
      <c r="AM9" s="93"/>
      <c r="AN9" s="92">
        <v>2695064</v>
      </c>
      <c r="AO9" s="94"/>
      <c r="AP9" s="92"/>
      <c r="AQ9" s="92">
        <v>5859648</v>
      </c>
      <c r="AR9" s="92"/>
      <c r="AS9" s="93"/>
      <c r="AT9" s="92">
        <v>402710</v>
      </c>
      <c r="AU9" s="94"/>
      <c r="AV9" s="10"/>
      <c r="AW9" s="387" t="s">
        <v>52</v>
      </c>
      <c r="AX9" s="295"/>
      <c r="BH9" s="34"/>
    </row>
    <row r="10" spans="1:60" ht="16.5" customHeight="1" x14ac:dyDescent="0.15">
      <c r="A10" s="294"/>
      <c r="B10" s="387" t="s">
        <v>51</v>
      </c>
      <c r="C10" s="19"/>
      <c r="D10" s="18"/>
      <c r="E10" s="37">
        <v>44053</v>
      </c>
      <c r="F10" s="35"/>
      <c r="G10" s="36"/>
      <c r="H10" s="37">
        <v>0</v>
      </c>
      <c r="I10" s="35"/>
      <c r="J10" s="36"/>
      <c r="K10" s="37">
        <v>44053</v>
      </c>
      <c r="L10" s="35"/>
      <c r="M10" s="36"/>
      <c r="N10" s="37">
        <v>1427871</v>
      </c>
      <c r="O10" s="35"/>
      <c r="P10" s="37"/>
      <c r="Q10" s="37">
        <v>656565</v>
      </c>
      <c r="R10" s="35"/>
      <c r="S10" s="37"/>
      <c r="T10" s="37">
        <v>91154</v>
      </c>
      <c r="U10" s="35"/>
      <c r="V10" s="37"/>
      <c r="W10" s="37">
        <v>271777</v>
      </c>
      <c r="X10" s="37"/>
      <c r="Y10" s="36"/>
      <c r="Z10" s="37">
        <v>318455283</v>
      </c>
      <c r="AA10" s="35"/>
      <c r="AB10" s="37"/>
      <c r="AC10" s="34"/>
      <c r="AD10" s="18"/>
      <c r="AE10" s="92">
        <v>2389</v>
      </c>
      <c r="AF10" s="92"/>
      <c r="AG10" s="93"/>
      <c r="AH10" s="92">
        <v>1837796</v>
      </c>
      <c r="AI10" s="94"/>
      <c r="AJ10" s="92"/>
      <c r="AK10" s="92">
        <v>53732109</v>
      </c>
      <c r="AL10" s="92"/>
      <c r="AM10" s="93"/>
      <c r="AN10" s="92">
        <v>1355223</v>
      </c>
      <c r="AO10" s="94"/>
      <c r="AP10" s="92"/>
      <c r="AQ10" s="92">
        <v>3348464</v>
      </c>
      <c r="AR10" s="92"/>
      <c r="AS10" s="93"/>
      <c r="AT10" s="92">
        <v>212347</v>
      </c>
      <c r="AU10" s="94"/>
      <c r="AV10" s="10"/>
      <c r="AW10" s="387" t="s">
        <v>51</v>
      </c>
      <c r="AX10" s="295"/>
      <c r="BH10" s="34"/>
    </row>
    <row r="11" spans="1:60" ht="16.5" customHeight="1" x14ac:dyDescent="0.15">
      <c r="A11" s="294"/>
      <c r="B11" s="387" t="s">
        <v>50</v>
      </c>
      <c r="C11" s="19"/>
      <c r="D11" s="18"/>
      <c r="E11" s="37">
        <v>427725</v>
      </c>
      <c r="F11" s="35"/>
      <c r="G11" s="36"/>
      <c r="H11" s="37">
        <v>59623</v>
      </c>
      <c r="I11" s="35"/>
      <c r="J11" s="36"/>
      <c r="K11" s="37">
        <v>487348</v>
      </c>
      <c r="L11" s="35"/>
      <c r="M11" s="36"/>
      <c r="N11" s="37">
        <v>9721890</v>
      </c>
      <c r="O11" s="35"/>
      <c r="P11" s="37"/>
      <c r="Q11" s="37">
        <v>2550417</v>
      </c>
      <c r="R11" s="35"/>
      <c r="S11" s="37"/>
      <c r="T11" s="37">
        <v>466691</v>
      </c>
      <c r="U11" s="35"/>
      <c r="V11" s="37"/>
      <c r="W11" s="37">
        <v>1397084</v>
      </c>
      <c r="X11" s="37"/>
      <c r="Y11" s="36"/>
      <c r="Z11" s="37">
        <v>1152316207</v>
      </c>
      <c r="AA11" s="35"/>
      <c r="AB11" s="37"/>
      <c r="AC11" s="34"/>
      <c r="AD11" s="18"/>
      <c r="AE11" s="92">
        <v>21733</v>
      </c>
      <c r="AF11" s="92"/>
      <c r="AG11" s="93"/>
      <c r="AH11" s="92">
        <v>6811241</v>
      </c>
      <c r="AI11" s="94"/>
      <c r="AJ11" s="92"/>
      <c r="AK11" s="92">
        <v>187325877</v>
      </c>
      <c r="AL11" s="92"/>
      <c r="AM11" s="93"/>
      <c r="AN11" s="92">
        <v>5632306</v>
      </c>
      <c r="AO11" s="94"/>
      <c r="AP11" s="92"/>
      <c r="AQ11" s="92">
        <v>9982721</v>
      </c>
      <c r="AR11" s="92"/>
      <c r="AS11" s="93"/>
      <c r="AT11" s="92">
        <v>665504</v>
      </c>
      <c r="AU11" s="94"/>
      <c r="AV11" s="10"/>
      <c r="AW11" s="387" t="s">
        <v>50</v>
      </c>
      <c r="AX11" s="295"/>
      <c r="BH11" s="34"/>
    </row>
    <row r="12" spans="1:60" ht="16.5" customHeight="1" x14ac:dyDescent="0.15">
      <c r="A12" s="296"/>
      <c r="B12" s="387" t="s">
        <v>76</v>
      </c>
      <c r="C12" s="23"/>
      <c r="D12" s="24"/>
      <c r="E12" s="42">
        <v>46817</v>
      </c>
      <c r="F12" s="40"/>
      <c r="G12" s="41"/>
      <c r="H12" s="42">
        <v>0</v>
      </c>
      <c r="I12" s="40"/>
      <c r="J12" s="41"/>
      <c r="K12" s="42">
        <v>46817</v>
      </c>
      <c r="L12" s="40"/>
      <c r="M12" s="41"/>
      <c r="N12" s="42">
        <v>160313</v>
      </c>
      <c r="O12" s="40"/>
      <c r="P12" s="42"/>
      <c r="Q12" s="42">
        <v>163877</v>
      </c>
      <c r="R12" s="40"/>
      <c r="S12" s="42"/>
      <c r="T12" s="42">
        <v>50948</v>
      </c>
      <c r="U12" s="40"/>
      <c r="V12" s="42"/>
      <c r="W12" s="42">
        <v>26450</v>
      </c>
      <c r="X12" s="42"/>
      <c r="Y12" s="41"/>
      <c r="Z12" s="42">
        <v>117404363</v>
      </c>
      <c r="AA12" s="40"/>
      <c r="AB12" s="37"/>
      <c r="AC12" s="34"/>
      <c r="AD12" s="24"/>
      <c r="AE12" s="95">
        <v>3593</v>
      </c>
      <c r="AF12" s="95"/>
      <c r="AG12" s="96"/>
      <c r="AH12" s="95">
        <v>698038</v>
      </c>
      <c r="AI12" s="97"/>
      <c r="AJ12" s="95"/>
      <c r="AK12" s="95">
        <v>20426161</v>
      </c>
      <c r="AL12" s="95"/>
      <c r="AM12" s="96"/>
      <c r="AN12" s="95">
        <v>463723</v>
      </c>
      <c r="AO12" s="97"/>
      <c r="AP12" s="95"/>
      <c r="AQ12" s="95">
        <v>1364538</v>
      </c>
      <c r="AR12" s="95"/>
      <c r="AS12" s="96"/>
      <c r="AT12" s="95">
        <v>90393</v>
      </c>
      <c r="AU12" s="97"/>
      <c r="AV12" s="21"/>
      <c r="AW12" s="387" t="s">
        <v>76</v>
      </c>
      <c r="AX12" s="297"/>
      <c r="BH12" s="34"/>
    </row>
    <row r="13" spans="1:60" ht="16.5" customHeight="1" x14ac:dyDescent="0.15">
      <c r="A13" s="294"/>
      <c r="B13" s="386" t="s">
        <v>77</v>
      </c>
      <c r="C13" s="19"/>
      <c r="D13" s="18"/>
      <c r="E13" s="37">
        <v>7070</v>
      </c>
      <c r="F13" s="35"/>
      <c r="G13" s="36"/>
      <c r="H13" s="37">
        <v>0</v>
      </c>
      <c r="I13" s="35"/>
      <c r="J13" s="36"/>
      <c r="K13" s="37">
        <v>7070</v>
      </c>
      <c r="L13" s="35"/>
      <c r="M13" s="36"/>
      <c r="N13" s="37">
        <v>92133</v>
      </c>
      <c r="O13" s="35"/>
      <c r="P13" s="37"/>
      <c r="Q13" s="37">
        <v>78827</v>
      </c>
      <c r="R13" s="35"/>
      <c r="S13" s="37"/>
      <c r="T13" s="37">
        <v>17371</v>
      </c>
      <c r="U13" s="35"/>
      <c r="V13" s="37"/>
      <c r="W13" s="37">
        <v>192609</v>
      </c>
      <c r="X13" s="37"/>
      <c r="Y13" s="36"/>
      <c r="Z13" s="37">
        <v>80354161</v>
      </c>
      <c r="AA13" s="35"/>
      <c r="AB13" s="37"/>
      <c r="AC13" s="34"/>
      <c r="AD13" s="18"/>
      <c r="AE13" s="92">
        <v>439</v>
      </c>
      <c r="AF13" s="92"/>
      <c r="AG13" s="93"/>
      <c r="AH13" s="92">
        <v>506749</v>
      </c>
      <c r="AI13" s="94"/>
      <c r="AJ13" s="92"/>
      <c r="AK13" s="92">
        <v>14006547</v>
      </c>
      <c r="AL13" s="92"/>
      <c r="AM13" s="93"/>
      <c r="AN13" s="92">
        <v>420086</v>
      </c>
      <c r="AO13" s="94"/>
      <c r="AP13" s="92"/>
      <c r="AQ13" s="92">
        <v>1005263</v>
      </c>
      <c r="AR13" s="92"/>
      <c r="AS13" s="93"/>
      <c r="AT13" s="92">
        <v>42574</v>
      </c>
      <c r="AU13" s="94"/>
      <c r="AV13" s="10"/>
      <c r="AW13" s="386" t="s">
        <v>77</v>
      </c>
      <c r="AX13" s="295"/>
      <c r="BH13" s="34"/>
    </row>
    <row r="14" spans="1:60" ht="16.5" customHeight="1" x14ac:dyDescent="0.15">
      <c r="A14" s="294"/>
      <c r="B14" s="387" t="s">
        <v>78</v>
      </c>
      <c r="C14" s="19"/>
      <c r="D14" s="18"/>
      <c r="E14" s="37">
        <v>106381</v>
      </c>
      <c r="F14" s="35"/>
      <c r="G14" s="36"/>
      <c r="H14" s="37">
        <v>0</v>
      </c>
      <c r="I14" s="35"/>
      <c r="J14" s="36"/>
      <c r="K14" s="37">
        <v>106381</v>
      </c>
      <c r="L14" s="35"/>
      <c r="M14" s="36"/>
      <c r="N14" s="37">
        <v>2383421</v>
      </c>
      <c r="O14" s="35"/>
      <c r="P14" s="37"/>
      <c r="Q14" s="37">
        <v>1962302</v>
      </c>
      <c r="R14" s="35"/>
      <c r="S14" s="37"/>
      <c r="T14" s="37">
        <v>304935</v>
      </c>
      <c r="U14" s="35"/>
      <c r="V14" s="37"/>
      <c r="W14" s="37">
        <v>860235</v>
      </c>
      <c r="X14" s="37"/>
      <c r="Y14" s="36"/>
      <c r="Z14" s="37">
        <v>645416162</v>
      </c>
      <c r="AA14" s="35"/>
      <c r="AB14" s="37"/>
      <c r="AC14" s="34"/>
      <c r="AD14" s="18"/>
      <c r="AE14" s="92">
        <v>5811</v>
      </c>
      <c r="AF14" s="92"/>
      <c r="AG14" s="93"/>
      <c r="AH14" s="92">
        <v>4494969</v>
      </c>
      <c r="AI14" s="94"/>
      <c r="AJ14" s="92"/>
      <c r="AK14" s="92">
        <v>104697707</v>
      </c>
      <c r="AL14" s="92"/>
      <c r="AM14" s="93"/>
      <c r="AN14" s="92">
        <v>2935374</v>
      </c>
      <c r="AO14" s="94"/>
      <c r="AP14" s="92"/>
      <c r="AQ14" s="92">
        <v>5689844</v>
      </c>
      <c r="AR14" s="92"/>
      <c r="AS14" s="93"/>
      <c r="AT14" s="92">
        <v>388266</v>
      </c>
      <c r="AU14" s="94"/>
      <c r="AV14" s="10"/>
      <c r="AW14" s="387" t="s">
        <v>78</v>
      </c>
      <c r="AX14" s="295"/>
      <c r="BH14" s="34"/>
    </row>
    <row r="15" spans="1:60" ht="16.5" customHeight="1" x14ac:dyDescent="0.15">
      <c r="A15" s="294"/>
      <c r="B15" s="387" t="s">
        <v>79</v>
      </c>
      <c r="C15" s="19"/>
      <c r="D15" s="18"/>
      <c r="E15" s="37">
        <v>19542</v>
      </c>
      <c r="F15" s="35"/>
      <c r="G15" s="36"/>
      <c r="H15" s="37">
        <v>0</v>
      </c>
      <c r="I15" s="35"/>
      <c r="J15" s="36"/>
      <c r="K15" s="37">
        <v>19542</v>
      </c>
      <c r="L15" s="35"/>
      <c r="M15" s="36"/>
      <c r="N15" s="37">
        <v>504132</v>
      </c>
      <c r="O15" s="35"/>
      <c r="P15" s="37"/>
      <c r="Q15" s="37">
        <v>307952</v>
      </c>
      <c r="R15" s="35"/>
      <c r="S15" s="37"/>
      <c r="T15" s="37">
        <v>31350</v>
      </c>
      <c r="U15" s="35"/>
      <c r="V15" s="37"/>
      <c r="W15" s="37">
        <v>111872</v>
      </c>
      <c r="X15" s="37"/>
      <c r="Y15" s="36"/>
      <c r="Z15" s="37">
        <v>126590160</v>
      </c>
      <c r="AA15" s="35"/>
      <c r="AB15" s="37"/>
      <c r="AC15" s="34"/>
      <c r="AD15" s="18"/>
      <c r="AE15" s="92">
        <v>80</v>
      </c>
      <c r="AF15" s="92"/>
      <c r="AG15" s="93"/>
      <c r="AH15" s="92">
        <v>800319</v>
      </c>
      <c r="AI15" s="94"/>
      <c r="AJ15" s="92"/>
      <c r="AK15" s="92">
        <v>21232989</v>
      </c>
      <c r="AL15" s="92"/>
      <c r="AM15" s="93"/>
      <c r="AN15" s="92">
        <v>549943</v>
      </c>
      <c r="AO15" s="94"/>
      <c r="AP15" s="92"/>
      <c r="AQ15" s="92">
        <v>1323272</v>
      </c>
      <c r="AR15" s="92"/>
      <c r="AS15" s="93"/>
      <c r="AT15" s="92">
        <v>93889</v>
      </c>
      <c r="AU15" s="94"/>
      <c r="AV15" s="10"/>
      <c r="AW15" s="387" t="s">
        <v>79</v>
      </c>
      <c r="AX15" s="295"/>
      <c r="BH15" s="34"/>
    </row>
    <row r="16" spans="1:60" ht="16.5" customHeight="1" x14ac:dyDescent="0.15">
      <c r="A16" s="294"/>
      <c r="B16" s="387" t="s">
        <v>80</v>
      </c>
      <c r="C16" s="19"/>
      <c r="D16" s="18"/>
      <c r="E16" s="37">
        <v>25588</v>
      </c>
      <c r="F16" s="35"/>
      <c r="G16" s="36"/>
      <c r="H16" s="37">
        <v>0</v>
      </c>
      <c r="I16" s="35"/>
      <c r="J16" s="36"/>
      <c r="K16" s="37">
        <v>25588</v>
      </c>
      <c r="L16" s="35"/>
      <c r="M16" s="36"/>
      <c r="N16" s="37">
        <v>688451</v>
      </c>
      <c r="O16" s="35"/>
      <c r="P16" s="37"/>
      <c r="Q16" s="37">
        <v>248035</v>
      </c>
      <c r="R16" s="35"/>
      <c r="S16" s="37"/>
      <c r="T16" s="37">
        <v>27814</v>
      </c>
      <c r="U16" s="35"/>
      <c r="V16" s="37"/>
      <c r="W16" s="37">
        <v>60669</v>
      </c>
      <c r="X16" s="37"/>
      <c r="Y16" s="36"/>
      <c r="Z16" s="37">
        <v>166871034</v>
      </c>
      <c r="AA16" s="35"/>
      <c r="AB16" s="37"/>
      <c r="AC16" s="34"/>
      <c r="AD16" s="18"/>
      <c r="AE16" s="92">
        <v>3077</v>
      </c>
      <c r="AF16" s="92"/>
      <c r="AG16" s="93"/>
      <c r="AH16" s="92">
        <v>1067553</v>
      </c>
      <c r="AI16" s="94"/>
      <c r="AJ16" s="92"/>
      <c r="AK16" s="92">
        <v>29295342</v>
      </c>
      <c r="AL16" s="92"/>
      <c r="AM16" s="93"/>
      <c r="AN16" s="92">
        <v>635017</v>
      </c>
      <c r="AO16" s="94"/>
      <c r="AP16" s="92"/>
      <c r="AQ16" s="92">
        <v>1892546</v>
      </c>
      <c r="AR16" s="92"/>
      <c r="AS16" s="93"/>
      <c r="AT16" s="92">
        <v>145606</v>
      </c>
      <c r="AU16" s="94"/>
      <c r="AV16" s="10"/>
      <c r="AW16" s="387" t="s">
        <v>80</v>
      </c>
      <c r="AX16" s="295"/>
      <c r="BH16" s="34"/>
    </row>
    <row r="17" spans="1:60" ht="16.5" customHeight="1" x14ac:dyDescent="0.15">
      <c r="A17" s="294"/>
      <c r="B17" s="44" t="s">
        <v>81</v>
      </c>
      <c r="C17" s="19"/>
      <c r="D17" s="18"/>
      <c r="E17" s="37">
        <v>12694</v>
      </c>
      <c r="F17" s="35"/>
      <c r="G17" s="36"/>
      <c r="H17" s="37">
        <v>0</v>
      </c>
      <c r="I17" s="35"/>
      <c r="J17" s="36"/>
      <c r="K17" s="37">
        <v>12694</v>
      </c>
      <c r="L17" s="35"/>
      <c r="M17" s="36"/>
      <c r="N17" s="37">
        <v>7339057</v>
      </c>
      <c r="O17" s="35"/>
      <c r="P17" s="37"/>
      <c r="Q17" s="37">
        <v>2586296</v>
      </c>
      <c r="R17" s="35"/>
      <c r="S17" s="37"/>
      <c r="T17" s="37">
        <v>67088</v>
      </c>
      <c r="U17" s="35"/>
      <c r="V17" s="37"/>
      <c r="W17" s="37">
        <v>120521</v>
      </c>
      <c r="X17" s="37"/>
      <c r="Y17" s="36"/>
      <c r="Z17" s="42">
        <v>128455462</v>
      </c>
      <c r="AA17" s="35"/>
      <c r="AB17" s="37"/>
      <c r="AC17" s="34"/>
      <c r="AD17" s="18"/>
      <c r="AE17" s="92">
        <v>8591</v>
      </c>
      <c r="AF17" s="92"/>
      <c r="AG17" s="93"/>
      <c r="AH17" s="92">
        <v>587819</v>
      </c>
      <c r="AI17" s="94"/>
      <c r="AJ17" s="92"/>
      <c r="AK17" s="92">
        <v>20456549</v>
      </c>
      <c r="AL17" s="92"/>
      <c r="AM17" s="93"/>
      <c r="AN17" s="92">
        <v>545185</v>
      </c>
      <c r="AO17" s="94"/>
      <c r="AP17" s="92"/>
      <c r="AQ17" s="92">
        <v>1313642</v>
      </c>
      <c r="AR17" s="92"/>
      <c r="AS17" s="93"/>
      <c r="AT17" s="92">
        <v>75447</v>
      </c>
      <c r="AU17" s="94"/>
      <c r="AV17" s="10"/>
      <c r="AW17" s="44" t="s">
        <v>81</v>
      </c>
      <c r="AX17" s="295"/>
      <c r="BH17" s="34"/>
    </row>
    <row r="18" spans="1:60" ht="16.5" customHeight="1" x14ac:dyDescent="0.15">
      <c r="A18" s="298"/>
      <c r="B18" s="387" t="s">
        <v>82</v>
      </c>
      <c r="C18" s="45"/>
      <c r="D18" s="46"/>
      <c r="E18" s="43">
        <v>56305</v>
      </c>
      <c r="F18" s="47"/>
      <c r="G18" s="48"/>
      <c r="H18" s="43">
        <v>0</v>
      </c>
      <c r="I18" s="47"/>
      <c r="J18" s="48"/>
      <c r="K18" s="43">
        <v>56305</v>
      </c>
      <c r="L18" s="47"/>
      <c r="M18" s="48"/>
      <c r="N18" s="43">
        <v>91069</v>
      </c>
      <c r="O18" s="47"/>
      <c r="P18" s="43"/>
      <c r="Q18" s="43">
        <v>269151</v>
      </c>
      <c r="R18" s="47"/>
      <c r="S18" s="43"/>
      <c r="T18" s="43">
        <v>54720</v>
      </c>
      <c r="U18" s="47"/>
      <c r="V18" s="43"/>
      <c r="W18" s="43">
        <v>62814</v>
      </c>
      <c r="X18" s="43"/>
      <c r="Y18" s="48"/>
      <c r="Z18" s="37">
        <v>143257251</v>
      </c>
      <c r="AA18" s="47"/>
      <c r="AB18" s="37"/>
      <c r="AC18" s="34"/>
      <c r="AD18" s="46"/>
      <c r="AE18" s="100">
        <v>1742</v>
      </c>
      <c r="AF18" s="100"/>
      <c r="AG18" s="101"/>
      <c r="AH18" s="100">
        <v>835420</v>
      </c>
      <c r="AI18" s="102"/>
      <c r="AJ18" s="100"/>
      <c r="AK18" s="100">
        <v>24512613</v>
      </c>
      <c r="AL18" s="100"/>
      <c r="AM18" s="101"/>
      <c r="AN18" s="100">
        <v>640747</v>
      </c>
      <c r="AO18" s="102"/>
      <c r="AP18" s="100"/>
      <c r="AQ18" s="100">
        <v>1492759</v>
      </c>
      <c r="AR18" s="100"/>
      <c r="AS18" s="101"/>
      <c r="AT18" s="100">
        <v>101070</v>
      </c>
      <c r="AU18" s="102"/>
      <c r="AV18" s="7"/>
      <c r="AW18" s="387" t="s">
        <v>82</v>
      </c>
      <c r="AX18" s="299"/>
      <c r="BH18" s="34"/>
    </row>
    <row r="19" spans="1:60" ht="16.5" customHeight="1" x14ac:dyDescent="0.15">
      <c r="A19" s="294"/>
      <c r="B19" s="387" t="s">
        <v>0</v>
      </c>
      <c r="C19" s="19"/>
      <c r="D19" s="18"/>
      <c r="E19" s="37">
        <v>40436</v>
      </c>
      <c r="F19" s="35"/>
      <c r="G19" s="36"/>
      <c r="H19" s="37">
        <v>0</v>
      </c>
      <c r="I19" s="35"/>
      <c r="J19" s="36"/>
      <c r="K19" s="37">
        <v>40436</v>
      </c>
      <c r="L19" s="35"/>
      <c r="M19" s="36"/>
      <c r="N19" s="37">
        <v>2230455</v>
      </c>
      <c r="O19" s="35"/>
      <c r="P19" s="37"/>
      <c r="Q19" s="37">
        <v>753605</v>
      </c>
      <c r="R19" s="35"/>
      <c r="S19" s="37"/>
      <c r="T19" s="37">
        <v>161772</v>
      </c>
      <c r="U19" s="35"/>
      <c r="V19" s="37"/>
      <c r="W19" s="37">
        <v>145149</v>
      </c>
      <c r="X19" s="37"/>
      <c r="Y19" s="36"/>
      <c r="Z19" s="37">
        <v>364412021</v>
      </c>
      <c r="AA19" s="35"/>
      <c r="AB19" s="37"/>
      <c r="AC19" s="34"/>
      <c r="AD19" s="18"/>
      <c r="AE19" s="92">
        <v>11244</v>
      </c>
      <c r="AF19" s="92"/>
      <c r="AG19" s="93"/>
      <c r="AH19" s="92">
        <v>2122076</v>
      </c>
      <c r="AI19" s="94"/>
      <c r="AJ19" s="92"/>
      <c r="AK19" s="92">
        <v>62223652</v>
      </c>
      <c r="AL19" s="92"/>
      <c r="AM19" s="93"/>
      <c r="AN19" s="92">
        <v>1593784</v>
      </c>
      <c r="AO19" s="94"/>
      <c r="AP19" s="92"/>
      <c r="AQ19" s="92">
        <v>3707232</v>
      </c>
      <c r="AR19" s="92"/>
      <c r="AS19" s="93"/>
      <c r="AT19" s="92">
        <v>263439</v>
      </c>
      <c r="AU19" s="94"/>
      <c r="AV19" s="10"/>
      <c r="AW19" s="387" t="s">
        <v>0</v>
      </c>
      <c r="AX19" s="295"/>
      <c r="BH19" s="34"/>
    </row>
    <row r="20" spans="1:60" ht="16.5" customHeight="1" x14ac:dyDescent="0.15">
      <c r="A20" s="294"/>
      <c r="B20" s="387" t="s">
        <v>2</v>
      </c>
      <c r="C20" s="19"/>
      <c r="D20" s="18"/>
      <c r="E20" s="37">
        <v>37791</v>
      </c>
      <c r="F20" s="35"/>
      <c r="G20" s="36"/>
      <c r="H20" s="37">
        <v>0</v>
      </c>
      <c r="I20" s="35"/>
      <c r="J20" s="36"/>
      <c r="K20" s="37">
        <v>37791</v>
      </c>
      <c r="L20" s="35"/>
      <c r="M20" s="36"/>
      <c r="N20" s="37">
        <v>362445</v>
      </c>
      <c r="O20" s="35"/>
      <c r="P20" s="37"/>
      <c r="Q20" s="37">
        <v>715883</v>
      </c>
      <c r="R20" s="35"/>
      <c r="S20" s="37"/>
      <c r="T20" s="37">
        <v>98827</v>
      </c>
      <c r="U20" s="35"/>
      <c r="V20" s="37"/>
      <c r="W20" s="37">
        <v>198777</v>
      </c>
      <c r="X20" s="37"/>
      <c r="Y20" s="36"/>
      <c r="Z20" s="37">
        <v>241375513</v>
      </c>
      <c r="AA20" s="35"/>
      <c r="AB20" s="37"/>
      <c r="AC20" s="34"/>
      <c r="AD20" s="18"/>
      <c r="AE20" s="92">
        <v>2013</v>
      </c>
      <c r="AF20" s="92"/>
      <c r="AG20" s="93"/>
      <c r="AH20" s="92">
        <v>1511639</v>
      </c>
      <c r="AI20" s="94"/>
      <c r="AJ20" s="92"/>
      <c r="AK20" s="92">
        <v>40850937</v>
      </c>
      <c r="AL20" s="92"/>
      <c r="AM20" s="93"/>
      <c r="AN20" s="92">
        <v>977893</v>
      </c>
      <c r="AO20" s="94"/>
      <c r="AP20" s="92"/>
      <c r="AQ20" s="92">
        <v>2424296</v>
      </c>
      <c r="AR20" s="92"/>
      <c r="AS20" s="93"/>
      <c r="AT20" s="92">
        <v>160481</v>
      </c>
      <c r="AU20" s="94"/>
      <c r="AV20" s="10"/>
      <c r="AW20" s="387" t="s">
        <v>2</v>
      </c>
      <c r="AX20" s="295"/>
      <c r="BH20" s="34"/>
    </row>
    <row r="21" spans="1:60" ht="16.5" customHeight="1" x14ac:dyDescent="0.15">
      <c r="A21" s="294"/>
      <c r="B21" s="387" t="s">
        <v>3</v>
      </c>
      <c r="C21" s="19"/>
      <c r="D21" s="18"/>
      <c r="E21" s="37">
        <v>20694</v>
      </c>
      <c r="F21" s="35"/>
      <c r="G21" s="36"/>
      <c r="H21" s="37">
        <v>0</v>
      </c>
      <c r="I21" s="35"/>
      <c r="J21" s="36"/>
      <c r="K21" s="37">
        <v>20694</v>
      </c>
      <c r="L21" s="35"/>
      <c r="M21" s="36"/>
      <c r="N21" s="37">
        <v>51815</v>
      </c>
      <c r="O21" s="35"/>
      <c r="P21" s="37"/>
      <c r="Q21" s="37">
        <v>194734</v>
      </c>
      <c r="R21" s="35"/>
      <c r="S21" s="37"/>
      <c r="T21" s="37">
        <v>30652</v>
      </c>
      <c r="U21" s="35"/>
      <c r="V21" s="37"/>
      <c r="W21" s="37">
        <v>46254</v>
      </c>
      <c r="X21" s="37"/>
      <c r="Y21" s="36"/>
      <c r="Z21" s="37">
        <v>80354989</v>
      </c>
      <c r="AA21" s="35"/>
      <c r="AB21" s="37"/>
      <c r="AC21" s="34"/>
      <c r="AD21" s="18"/>
      <c r="AE21" s="92">
        <v>384</v>
      </c>
      <c r="AF21" s="92"/>
      <c r="AG21" s="93"/>
      <c r="AH21" s="92">
        <v>477173</v>
      </c>
      <c r="AI21" s="94"/>
      <c r="AJ21" s="92"/>
      <c r="AK21" s="92">
        <v>13943390</v>
      </c>
      <c r="AL21" s="92"/>
      <c r="AM21" s="93"/>
      <c r="AN21" s="92">
        <v>307418</v>
      </c>
      <c r="AO21" s="94"/>
      <c r="AP21" s="92"/>
      <c r="AQ21" s="92">
        <v>888220</v>
      </c>
      <c r="AR21" s="92"/>
      <c r="AS21" s="93"/>
      <c r="AT21" s="92">
        <v>59974</v>
      </c>
      <c r="AU21" s="94"/>
      <c r="AV21" s="10"/>
      <c r="AW21" s="387" t="s">
        <v>3</v>
      </c>
      <c r="AX21" s="295"/>
      <c r="BH21" s="34"/>
    </row>
    <row r="22" spans="1:60" ht="16.5" customHeight="1" x14ac:dyDescent="0.15">
      <c r="A22" s="296"/>
      <c r="B22" s="44" t="s">
        <v>4</v>
      </c>
      <c r="C22" s="23"/>
      <c r="D22" s="24"/>
      <c r="E22" s="42">
        <v>25028</v>
      </c>
      <c r="F22" s="40"/>
      <c r="G22" s="41"/>
      <c r="H22" s="42">
        <v>0</v>
      </c>
      <c r="I22" s="40"/>
      <c r="J22" s="41"/>
      <c r="K22" s="42">
        <v>25028</v>
      </c>
      <c r="L22" s="40"/>
      <c r="M22" s="41"/>
      <c r="N22" s="42">
        <v>486191</v>
      </c>
      <c r="O22" s="40"/>
      <c r="P22" s="42"/>
      <c r="Q22" s="42">
        <v>1129905</v>
      </c>
      <c r="R22" s="40"/>
      <c r="S22" s="42"/>
      <c r="T22" s="42">
        <v>49254</v>
      </c>
      <c r="U22" s="40"/>
      <c r="V22" s="42"/>
      <c r="W22" s="42">
        <v>247192</v>
      </c>
      <c r="X22" s="42"/>
      <c r="Y22" s="41"/>
      <c r="Z22" s="42">
        <v>193216569</v>
      </c>
      <c r="AA22" s="40"/>
      <c r="AB22" s="37"/>
      <c r="AC22" s="34"/>
      <c r="AD22" s="24"/>
      <c r="AE22" s="95">
        <v>2595</v>
      </c>
      <c r="AF22" s="95"/>
      <c r="AG22" s="96"/>
      <c r="AH22" s="95">
        <v>1186301</v>
      </c>
      <c r="AI22" s="97"/>
      <c r="AJ22" s="95"/>
      <c r="AK22" s="95">
        <v>32950911</v>
      </c>
      <c r="AL22" s="95"/>
      <c r="AM22" s="96"/>
      <c r="AN22" s="95">
        <v>805319</v>
      </c>
      <c r="AO22" s="97"/>
      <c r="AP22" s="95"/>
      <c r="AQ22" s="95">
        <v>2010383</v>
      </c>
      <c r="AR22" s="95"/>
      <c r="AS22" s="96"/>
      <c r="AT22" s="95">
        <v>142080</v>
      </c>
      <c r="AU22" s="97"/>
      <c r="AV22" s="21"/>
      <c r="AW22" s="44" t="s">
        <v>4</v>
      </c>
      <c r="AX22" s="297"/>
      <c r="BH22" s="34"/>
    </row>
    <row r="23" spans="1:60" s="11" customFormat="1" ht="16.5" customHeight="1" x14ac:dyDescent="0.15">
      <c r="A23" s="294"/>
      <c r="B23" s="387" t="s">
        <v>5</v>
      </c>
      <c r="C23" s="19"/>
      <c r="D23" s="18"/>
      <c r="E23" s="37">
        <v>27027</v>
      </c>
      <c r="F23" s="35"/>
      <c r="G23" s="36"/>
      <c r="H23" s="37">
        <v>0</v>
      </c>
      <c r="I23" s="35"/>
      <c r="J23" s="36"/>
      <c r="K23" s="37">
        <v>27027</v>
      </c>
      <c r="L23" s="35"/>
      <c r="M23" s="36"/>
      <c r="N23" s="37">
        <v>1305857</v>
      </c>
      <c r="O23" s="35"/>
      <c r="P23" s="37"/>
      <c r="Q23" s="37">
        <v>371422</v>
      </c>
      <c r="R23" s="35"/>
      <c r="S23" s="37"/>
      <c r="T23" s="37">
        <v>55414</v>
      </c>
      <c r="U23" s="35"/>
      <c r="V23" s="37"/>
      <c r="W23" s="37">
        <v>94371</v>
      </c>
      <c r="X23" s="37"/>
      <c r="Y23" s="36"/>
      <c r="Z23" s="37">
        <v>216456629</v>
      </c>
      <c r="AA23" s="35"/>
      <c r="AB23" s="37"/>
      <c r="AD23" s="18"/>
      <c r="AE23" s="92">
        <v>2389</v>
      </c>
      <c r="AF23" s="92"/>
      <c r="AG23" s="93"/>
      <c r="AH23" s="92">
        <v>1127378</v>
      </c>
      <c r="AI23" s="94"/>
      <c r="AJ23" s="92"/>
      <c r="AK23" s="92">
        <v>37293125</v>
      </c>
      <c r="AL23" s="92"/>
      <c r="AM23" s="93"/>
      <c r="AN23" s="92">
        <v>935424</v>
      </c>
      <c r="AO23" s="94"/>
      <c r="AP23" s="92"/>
      <c r="AQ23" s="92">
        <v>2430446</v>
      </c>
      <c r="AR23" s="92"/>
      <c r="AS23" s="93"/>
      <c r="AT23" s="92">
        <v>157446</v>
      </c>
      <c r="AU23" s="94"/>
      <c r="AV23" s="10"/>
      <c r="AW23" s="387" t="s">
        <v>5</v>
      </c>
      <c r="AX23" s="295"/>
    </row>
    <row r="24" spans="1:60" ht="16.5" customHeight="1" x14ac:dyDescent="0.15">
      <c r="A24" s="294"/>
      <c r="B24" s="387" t="s">
        <v>6</v>
      </c>
      <c r="C24" s="19"/>
      <c r="D24" s="18"/>
      <c r="E24" s="37">
        <v>32473</v>
      </c>
      <c r="F24" s="35"/>
      <c r="G24" s="36"/>
      <c r="H24" s="37">
        <v>0</v>
      </c>
      <c r="I24" s="35"/>
      <c r="J24" s="36"/>
      <c r="K24" s="37">
        <v>32473</v>
      </c>
      <c r="L24" s="35"/>
      <c r="M24" s="36"/>
      <c r="N24" s="37">
        <v>1909779</v>
      </c>
      <c r="O24" s="35"/>
      <c r="P24" s="37"/>
      <c r="Q24" s="37">
        <v>765001</v>
      </c>
      <c r="R24" s="35"/>
      <c r="S24" s="37"/>
      <c r="T24" s="37">
        <v>124299</v>
      </c>
      <c r="U24" s="35"/>
      <c r="V24" s="37"/>
      <c r="W24" s="37">
        <v>348887</v>
      </c>
      <c r="X24" s="37"/>
      <c r="Y24" s="36"/>
      <c r="Z24" s="37">
        <v>404801849</v>
      </c>
      <c r="AA24" s="35"/>
      <c r="AB24" s="37"/>
      <c r="AD24" s="18"/>
      <c r="AE24" s="92">
        <v>6467</v>
      </c>
      <c r="AF24" s="92"/>
      <c r="AG24" s="93"/>
      <c r="AH24" s="92">
        <v>2558916</v>
      </c>
      <c r="AI24" s="94"/>
      <c r="AJ24" s="92"/>
      <c r="AK24" s="92">
        <v>67673733</v>
      </c>
      <c r="AL24" s="92"/>
      <c r="AM24" s="93"/>
      <c r="AN24" s="92">
        <v>1694827</v>
      </c>
      <c r="AO24" s="94"/>
      <c r="AP24" s="92"/>
      <c r="AQ24" s="92">
        <v>3832348</v>
      </c>
      <c r="AR24" s="92"/>
      <c r="AS24" s="93"/>
      <c r="AT24" s="92">
        <v>265970</v>
      </c>
      <c r="AU24" s="94"/>
      <c r="AV24" s="10"/>
      <c r="AW24" s="387" t="s">
        <v>6</v>
      </c>
      <c r="AX24" s="295"/>
    </row>
    <row r="25" spans="1:60" ht="16.5" customHeight="1" x14ac:dyDescent="0.15">
      <c r="A25" s="294"/>
      <c r="B25" s="387" t="s">
        <v>7</v>
      </c>
      <c r="C25" s="19"/>
      <c r="D25" s="18"/>
      <c r="E25" s="37">
        <v>150438</v>
      </c>
      <c r="F25" s="35"/>
      <c r="G25" s="36"/>
      <c r="H25" s="37">
        <v>0</v>
      </c>
      <c r="I25" s="35"/>
      <c r="J25" s="36"/>
      <c r="K25" s="37">
        <v>150438</v>
      </c>
      <c r="L25" s="35"/>
      <c r="M25" s="36"/>
      <c r="N25" s="37">
        <v>2294863</v>
      </c>
      <c r="O25" s="35"/>
      <c r="P25" s="37"/>
      <c r="Q25" s="37">
        <v>3621322</v>
      </c>
      <c r="R25" s="35"/>
      <c r="S25" s="37"/>
      <c r="T25" s="37">
        <v>142964</v>
      </c>
      <c r="U25" s="35"/>
      <c r="V25" s="37"/>
      <c r="W25" s="37">
        <v>1394753</v>
      </c>
      <c r="X25" s="37"/>
      <c r="Y25" s="36"/>
      <c r="Z25" s="37">
        <v>465822256</v>
      </c>
      <c r="AA25" s="35"/>
      <c r="AB25" s="37"/>
      <c r="AD25" s="18"/>
      <c r="AE25" s="92">
        <v>5910</v>
      </c>
      <c r="AF25" s="92"/>
      <c r="AG25" s="93"/>
      <c r="AH25" s="92">
        <v>2590640</v>
      </c>
      <c r="AI25" s="94"/>
      <c r="AJ25" s="92"/>
      <c r="AK25" s="92">
        <v>76169364</v>
      </c>
      <c r="AL25" s="92"/>
      <c r="AM25" s="93"/>
      <c r="AN25" s="92">
        <v>2251388</v>
      </c>
      <c r="AO25" s="94"/>
      <c r="AP25" s="92"/>
      <c r="AQ25" s="92">
        <v>4194154</v>
      </c>
      <c r="AR25" s="92"/>
      <c r="AS25" s="93"/>
      <c r="AT25" s="92">
        <v>279809</v>
      </c>
      <c r="AU25" s="94"/>
      <c r="AV25" s="10"/>
      <c r="AW25" s="387" t="s">
        <v>7</v>
      </c>
      <c r="AX25" s="295"/>
    </row>
    <row r="26" spans="1:60" ht="16.5" customHeight="1" x14ac:dyDescent="0.15">
      <c r="A26" s="294"/>
      <c r="B26" s="387" t="s">
        <v>8</v>
      </c>
      <c r="C26" s="19"/>
      <c r="D26" s="18"/>
      <c r="E26" s="37">
        <v>143776</v>
      </c>
      <c r="F26" s="35"/>
      <c r="G26" s="36"/>
      <c r="H26" s="37">
        <v>0</v>
      </c>
      <c r="I26" s="35"/>
      <c r="J26" s="36"/>
      <c r="K26" s="37">
        <v>143776</v>
      </c>
      <c r="L26" s="35"/>
      <c r="M26" s="36"/>
      <c r="N26" s="37">
        <v>4203649</v>
      </c>
      <c r="O26" s="35"/>
      <c r="P26" s="37"/>
      <c r="Q26" s="37">
        <v>1330478</v>
      </c>
      <c r="R26" s="35"/>
      <c r="S26" s="37"/>
      <c r="T26" s="37">
        <v>265363</v>
      </c>
      <c r="U26" s="35"/>
      <c r="V26" s="37"/>
      <c r="W26" s="37">
        <v>832307</v>
      </c>
      <c r="X26" s="37"/>
      <c r="Y26" s="36"/>
      <c r="Z26" s="37">
        <v>631760614</v>
      </c>
      <c r="AA26" s="35"/>
      <c r="AB26" s="37"/>
      <c r="AD26" s="18"/>
      <c r="AE26" s="92">
        <v>13242</v>
      </c>
      <c r="AF26" s="92"/>
      <c r="AG26" s="93"/>
      <c r="AH26" s="92">
        <v>3828550</v>
      </c>
      <c r="AI26" s="94"/>
      <c r="AJ26" s="92"/>
      <c r="AK26" s="92">
        <v>104193312</v>
      </c>
      <c r="AL26" s="92"/>
      <c r="AM26" s="93"/>
      <c r="AN26" s="92">
        <v>2982597</v>
      </c>
      <c r="AO26" s="94"/>
      <c r="AP26" s="92"/>
      <c r="AQ26" s="92">
        <v>5805936</v>
      </c>
      <c r="AR26" s="92"/>
      <c r="AS26" s="93"/>
      <c r="AT26" s="92">
        <v>412162</v>
      </c>
      <c r="AU26" s="94"/>
      <c r="AV26" s="10"/>
      <c r="AW26" s="387" t="s">
        <v>8</v>
      </c>
      <c r="AX26" s="295"/>
    </row>
    <row r="27" spans="1:60" ht="16.5" customHeight="1" x14ac:dyDescent="0.15">
      <c r="A27" s="296"/>
      <c r="B27" s="44" t="s">
        <v>9</v>
      </c>
      <c r="C27" s="23"/>
      <c r="D27" s="24"/>
      <c r="E27" s="42">
        <v>7840</v>
      </c>
      <c r="F27" s="40"/>
      <c r="G27" s="41"/>
      <c r="H27" s="42">
        <v>0</v>
      </c>
      <c r="I27" s="40"/>
      <c r="J27" s="41"/>
      <c r="K27" s="42">
        <v>7840</v>
      </c>
      <c r="L27" s="40"/>
      <c r="M27" s="41"/>
      <c r="N27" s="42">
        <v>336066</v>
      </c>
      <c r="O27" s="40"/>
      <c r="P27" s="42"/>
      <c r="Q27" s="42">
        <v>206601</v>
      </c>
      <c r="R27" s="40"/>
      <c r="S27" s="42"/>
      <c r="T27" s="42">
        <v>72762</v>
      </c>
      <c r="U27" s="40"/>
      <c r="V27" s="42"/>
      <c r="W27" s="42">
        <v>62810</v>
      </c>
      <c r="X27" s="42"/>
      <c r="Y27" s="41"/>
      <c r="Z27" s="42">
        <v>144068800</v>
      </c>
      <c r="AA27" s="40"/>
      <c r="AB27" s="37"/>
      <c r="AD27" s="24"/>
      <c r="AE27" s="95">
        <v>1015</v>
      </c>
      <c r="AF27" s="95"/>
      <c r="AG27" s="96"/>
      <c r="AH27" s="95">
        <v>916370</v>
      </c>
      <c r="AI27" s="97"/>
      <c r="AJ27" s="95"/>
      <c r="AK27" s="95">
        <v>23604153</v>
      </c>
      <c r="AL27" s="95"/>
      <c r="AM27" s="96"/>
      <c r="AN27" s="95">
        <v>657520</v>
      </c>
      <c r="AO27" s="97"/>
      <c r="AP27" s="95"/>
      <c r="AQ27" s="95">
        <v>1200121</v>
      </c>
      <c r="AR27" s="95"/>
      <c r="AS27" s="96"/>
      <c r="AT27" s="95">
        <v>71968</v>
      </c>
      <c r="AU27" s="97"/>
      <c r="AV27" s="21"/>
      <c r="AW27" s="44" t="s">
        <v>9</v>
      </c>
      <c r="AX27" s="297"/>
    </row>
    <row r="28" spans="1:60" s="11" customFormat="1" ht="16.5" customHeight="1" x14ac:dyDescent="0.15">
      <c r="A28" s="294"/>
      <c r="B28" s="387" t="s">
        <v>10</v>
      </c>
      <c r="C28" s="19"/>
      <c r="D28" s="18"/>
      <c r="E28" s="37">
        <v>33811</v>
      </c>
      <c r="F28" s="35"/>
      <c r="G28" s="36"/>
      <c r="H28" s="37">
        <v>0</v>
      </c>
      <c r="I28" s="35"/>
      <c r="J28" s="36"/>
      <c r="K28" s="37">
        <v>33811</v>
      </c>
      <c r="L28" s="35"/>
      <c r="M28" s="36"/>
      <c r="N28" s="37">
        <v>169389</v>
      </c>
      <c r="O28" s="35"/>
      <c r="P28" s="37"/>
      <c r="Q28" s="37">
        <v>596612</v>
      </c>
      <c r="R28" s="35"/>
      <c r="S28" s="37"/>
      <c r="T28" s="37">
        <v>72240</v>
      </c>
      <c r="U28" s="35"/>
      <c r="V28" s="37"/>
      <c r="W28" s="37">
        <v>204987</v>
      </c>
      <c r="X28" s="37"/>
      <c r="Y28" s="36"/>
      <c r="Z28" s="37">
        <v>298664914</v>
      </c>
      <c r="AA28" s="35"/>
      <c r="AB28" s="37"/>
      <c r="AD28" s="18"/>
      <c r="AE28" s="92">
        <v>138</v>
      </c>
      <c r="AF28" s="92"/>
      <c r="AG28" s="93"/>
      <c r="AH28" s="92">
        <v>1777651</v>
      </c>
      <c r="AI28" s="94"/>
      <c r="AJ28" s="92"/>
      <c r="AK28" s="92">
        <v>48993625</v>
      </c>
      <c r="AL28" s="92"/>
      <c r="AM28" s="93"/>
      <c r="AN28" s="92">
        <v>1449285</v>
      </c>
      <c r="AO28" s="94"/>
      <c r="AP28" s="92"/>
      <c r="AQ28" s="92">
        <v>2498551</v>
      </c>
      <c r="AR28" s="92"/>
      <c r="AS28" s="93"/>
      <c r="AT28" s="92">
        <v>129777</v>
      </c>
      <c r="AU28" s="94"/>
      <c r="AV28" s="10"/>
      <c r="AW28" s="387" t="s">
        <v>10</v>
      </c>
      <c r="AX28" s="295"/>
    </row>
    <row r="29" spans="1:60" ht="16.5" customHeight="1" x14ac:dyDescent="0.15">
      <c r="A29" s="294"/>
      <c r="B29" s="387" t="s">
        <v>11</v>
      </c>
      <c r="C29" s="19"/>
      <c r="D29" s="18"/>
      <c r="E29" s="37">
        <v>91568</v>
      </c>
      <c r="F29" s="35"/>
      <c r="G29" s="36"/>
      <c r="H29" s="37">
        <v>0</v>
      </c>
      <c r="I29" s="35"/>
      <c r="J29" s="36"/>
      <c r="K29" s="37">
        <v>91568</v>
      </c>
      <c r="L29" s="35"/>
      <c r="M29" s="36"/>
      <c r="N29" s="37">
        <v>2126383</v>
      </c>
      <c r="O29" s="35"/>
      <c r="P29" s="37"/>
      <c r="Q29" s="37">
        <v>403693</v>
      </c>
      <c r="R29" s="35"/>
      <c r="S29" s="37"/>
      <c r="T29" s="37">
        <v>50752</v>
      </c>
      <c r="U29" s="35"/>
      <c r="V29" s="37"/>
      <c r="W29" s="37">
        <v>199295</v>
      </c>
      <c r="X29" s="37"/>
      <c r="Y29" s="36"/>
      <c r="Z29" s="37">
        <v>240286617</v>
      </c>
      <c r="AA29" s="35"/>
      <c r="AB29" s="37"/>
      <c r="AD29" s="18"/>
      <c r="AE29" s="92">
        <v>2563</v>
      </c>
      <c r="AF29" s="92"/>
      <c r="AG29" s="93"/>
      <c r="AH29" s="92">
        <v>1399561</v>
      </c>
      <c r="AI29" s="94"/>
      <c r="AJ29" s="92"/>
      <c r="AK29" s="92">
        <v>40477381</v>
      </c>
      <c r="AL29" s="92"/>
      <c r="AM29" s="93"/>
      <c r="AN29" s="92">
        <v>869830</v>
      </c>
      <c r="AO29" s="94"/>
      <c r="AP29" s="92"/>
      <c r="AQ29" s="92">
        <v>2439675</v>
      </c>
      <c r="AR29" s="92"/>
      <c r="AS29" s="93"/>
      <c r="AT29" s="92">
        <v>159360</v>
      </c>
      <c r="AU29" s="94"/>
      <c r="AV29" s="10"/>
      <c r="AW29" s="387" t="s">
        <v>11</v>
      </c>
      <c r="AX29" s="295"/>
    </row>
    <row r="30" spans="1:60" ht="16.5" customHeight="1" x14ac:dyDescent="0.15">
      <c r="A30" s="294"/>
      <c r="B30" s="387" t="s">
        <v>12</v>
      </c>
      <c r="C30" s="19"/>
      <c r="D30" s="18"/>
      <c r="E30" s="37">
        <v>69919</v>
      </c>
      <c r="F30" s="35"/>
      <c r="G30" s="36"/>
      <c r="H30" s="37">
        <v>810</v>
      </c>
      <c r="I30" s="35"/>
      <c r="J30" s="36"/>
      <c r="K30" s="37">
        <v>70729</v>
      </c>
      <c r="L30" s="35"/>
      <c r="M30" s="36"/>
      <c r="N30" s="37">
        <v>755366</v>
      </c>
      <c r="O30" s="35"/>
      <c r="P30" s="37"/>
      <c r="Q30" s="37">
        <v>369631</v>
      </c>
      <c r="R30" s="35"/>
      <c r="S30" s="37"/>
      <c r="T30" s="37">
        <v>108532</v>
      </c>
      <c r="U30" s="35"/>
      <c r="V30" s="37"/>
      <c r="W30" s="37">
        <v>276897</v>
      </c>
      <c r="X30" s="37"/>
      <c r="Y30" s="36"/>
      <c r="Z30" s="37">
        <v>305463422</v>
      </c>
      <c r="AA30" s="35"/>
      <c r="AB30" s="37"/>
      <c r="AD30" s="18"/>
      <c r="AE30" s="92">
        <v>1657</v>
      </c>
      <c r="AF30" s="92"/>
      <c r="AG30" s="93"/>
      <c r="AH30" s="92">
        <v>1938573</v>
      </c>
      <c r="AI30" s="94"/>
      <c r="AJ30" s="92"/>
      <c r="AK30" s="92">
        <v>50530567</v>
      </c>
      <c r="AL30" s="92"/>
      <c r="AM30" s="93"/>
      <c r="AN30" s="92">
        <v>1405992</v>
      </c>
      <c r="AO30" s="94"/>
      <c r="AP30" s="92"/>
      <c r="AQ30" s="92">
        <v>2633406</v>
      </c>
      <c r="AR30" s="92"/>
      <c r="AS30" s="93"/>
      <c r="AT30" s="92">
        <v>160942</v>
      </c>
      <c r="AU30" s="94"/>
      <c r="AV30" s="10"/>
      <c r="AW30" s="387" t="s">
        <v>12</v>
      </c>
      <c r="AX30" s="295"/>
    </row>
    <row r="31" spans="1:60" ht="16.5" customHeight="1" x14ac:dyDescent="0.15">
      <c r="A31" s="294"/>
      <c r="B31" s="387" t="s">
        <v>13</v>
      </c>
      <c r="C31" s="19"/>
      <c r="D31" s="18"/>
      <c r="E31" s="37">
        <v>41166</v>
      </c>
      <c r="F31" s="35"/>
      <c r="G31" s="36"/>
      <c r="H31" s="37">
        <v>6865</v>
      </c>
      <c r="I31" s="35"/>
      <c r="J31" s="36"/>
      <c r="K31" s="37">
        <v>48031</v>
      </c>
      <c r="L31" s="35"/>
      <c r="M31" s="36"/>
      <c r="N31" s="37">
        <v>153026</v>
      </c>
      <c r="O31" s="35"/>
      <c r="P31" s="37"/>
      <c r="Q31" s="37">
        <v>470964</v>
      </c>
      <c r="R31" s="35"/>
      <c r="S31" s="37"/>
      <c r="T31" s="37">
        <v>47265</v>
      </c>
      <c r="U31" s="35"/>
      <c r="V31" s="37"/>
      <c r="W31" s="37">
        <v>297059</v>
      </c>
      <c r="X31" s="37"/>
      <c r="Y31" s="36"/>
      <c r="Z31" s="37">
        <v>150052273</v>
      </c>
      <c r="AA31" s="35"/>
      <c r="AB31" s="37"/>
      <c r="AD31" s="18"/>
      <c r="AE31" s="92">
        <v>110</v>
      </c>
      <c r="AF31" s="92"/>
      <c r="AG31" s="93"/>
      <c r="AH31" s="92">
        <v>1130274</v>
      </c>
      <c r="AI31" s="94"/>
      <c r="AJ31" s="92"/>
      <c r="AK31" s="92">
        <v>24168527</v>
      </c>
      <c r="AL31" s="92"/>
      <c r="AM31" s="93"/>
      <c r="AN31" s="92">
        <v>711752</v>
      </c>
      <c r="AO31" s="94"/>
      <c r="AP31" s="92"/>
      <c r="AQ31" s="92">
        <v>1293479</v>
      </c>
      <c r="AR31" s="92"/>
      <c r="AS31" s="93"/>
      <c r="AT31" s="92">
        <v>93806</v>
      </c>
      <c r="AU31" s="94"/>
      <c r="AV31" s="10"/>
      <c r="AW31" s="387" t="s">
        <v>13</v>
      </c>
      <c r="AX31" s="295"/>
    </row>
    <row r="32" spans="1:60" ht="16.5" customHeight="1" x14ac:dyDescent="0.15">
      <c r="A32" s="296"/>
      <c r="B32" s="44" t="s">
        <v>14</v>
      </c>
      <c r="C32" s="23"/>
      <c r="D32" s="24"/>
      <c r="E32" s="42">
        <v>15486</v>
      </c>
      <c r="F32" s="40"/>
      <c r="G32" s="41"/>
      <c r="H32" s="42">
        <v>0</v>
      </c>
      <c r="I32" s="40"/>
      <c r="J32" s="41"/>
      <c r="K32" s="42">
        <v>15486</v>
      </c>
      <c r="L32" s="40"/>
      <c r="M32" s="41"/>
      <c r="N32" s="42">
        <v>697756</v>
      </c>
      <c r="O32" s="40"/>
      <c r="P32" s="42"/>
      <c r="Q32" s="42">
        <v>233837</v>
      </c>
      <c r="R32" s="40"/>
      <c r="S32" s="42"/>
      <c r="T32" s="42">
        <v>91917</v>
      </c>
      <c r="U32" s="40"/>
      <c r="V32" s="42"/>
      <c r="W32" s="42">
        <v>248404</v>
      </c>
      <c r="X32" s="42"/>
      <c r="Y32" s="41"/>
      <c r="Z32" s="42">
        <v>196213675</v>
      </c>
      <c r="AA32" s="40"/>
      <c r="AB32" s="37"/>
      <c r="AD32" s="24"/>
      <c r="AE32" s="95">
        <v>4356</v>
      </c>
      <c r="AF32" s="95"/>
      <c r="AG32" s="96"/>
      <c r="AH32" s="95">
        <v>1291217</v>
      </c>
      <c r="AI32" s="97"/>
      <c r="AJ32" s="95"/>
      <c r="AK32" s="95">
        <v>31555268</v>
      </c>
      <c r="AL32" s="95"/>
      <c r="AM32" s="96"/>
      <c r="AN32" s="95">
        <v>903766</v>
      </c>
      <c r="AO32" s="97"/>
      <c r="AP32" s="95"/>
      <c r="AQ32" s="95">
        <v>1541679</v>
      </c>
      <c r="AR32" s="95"/>
      <c r="AS32" s="96"/>
      <c r="AT32" s="95">
        <v>82662</v>
      </c>
      <c r="AU32" s="97"/>
      <c r="AV32" s="21"/>
      <c r="AW32" s="44" t="s">
        <v>14</v>
      </c>
      <c r="AX32" s="297"/>
    </row>
    <row r="33" spans="1:50" s="11" customFormat="1" ht="16.5" customHeight="1" x14ac:dyDescent="0.15">
      <c r="A33" s="294"/>
      <c r="B33" s="387" t="s">
        <v>15</v>
      </c>
      <c r="C33" s="19"/>
      <c r="D33" s="18"/>
      <c r="E33" s="37">
        <v>23548</v>
      </c>
      <c r="F33" s="35"/>
      <c r="G33" s="36"/>
      <c r="H33" s="37">
        <v>0</v>
      </c>
      <c r="I33" s="35"/>
      <c r="J33" s="36"/>
      <c r="K33" s="37">
        <v>23548</v>
      </c>
      <c r="L33" s="35"/>
      <c r="M33" s="36"/>
      <c r="N33" s="37">
        <v>1562509</v>
      </c>
      <c r="O33" s="35"/>
      <c r="P33" s="37"/>
      <c r="Q33" s="37">
        <v>395734</v>
      </c>
      <c r="R33" s="35"/>
      <c r="S33" s="37"/>
      <c r="T33" s="37">
        <v>62611</v>
      </c>
      <c r="U33" s="35"/>
      <c r="V33" s="37"/>
      <c r="W33" s="37">
        <v>151608</v>
      </c>
      <c r="X33" s="37"/>
      <c r="Y33" s="36"/>
      <c r="Z33" s="37">
        <v>299706381</v>
      </c>
      <c r="AA33" s="35"/>
      <c r="AB33" s="37"/>
      <c r="AD33" s="18"/>
      <c r="AE33" s="92">
        <v>2621</v>
      </c>
      <c r="AF33" s="92"/>
      <c r="AG33" s="93"/>
      <c r="AH33" s="92">
        <v>1951360</v>
      </c>
      <c r="AI33" s="94"/>
      <c r="AJ33" s="92"/>
      <c r="AK33" s="92">
        <v>48828750</v>
      </c>
      <c r="AL33" s="92"/>
      <c r="AM33" s="93"/>
      <c r="AN33" s="92">
        <v>1323110</v>
      </c>
      <c r="AO33" s="94"/>
      <c r="AP33" s="92"/>
      <c r="AQ33" s="92">
        <v>2738287</v>
      </c>
      <c r="AR33" s="92"/>
      <c r="AS33" s="93"/>
      <c r="AT33" s="92">
        <v>197363</v>
      </c>
      <c r="AU33" s="94"/>
      <c r="AV33" s="10"/>
      <c r="AW33" s="387" t="s">
        <v>15</v>
      </c>
      <c r="AX33" s="295"/>
    </row>
    <row r="34" spans="1:50" ht="16.5" customHeight="1" x14ac:dyDescent="0.15">
      <c r="A34" s="294"/>
      <c r="B34" s="387" t="s">
        <v>16</v>
      </c>
      <c r="C34" s="19"/>
      <c r="D34" s="18"/>
      <c r="E34" s="37">
        <v>24076</v>
      </c>
      <c r="F34" s="35"/>
      <c r="G34" s="36"/>
      <c r="H34" s="37">
        <v>0</v>
      </c>
      <c r="I34" s="35"/>
      <c r="J34" s="36"/>
      <c r="K34" s="37">
        <v>24076</v>
      </c>
      <c r="L34" s="35"/>
      <c r="M34" s="36"/>
      <c r="N34" s="37">
        <v>385521</v>
      </c>
      <c r="O34" s="35"/>
      <c r="P34" s="37"/>
      <c r="Q34" s="37">
        <v>257964</v>
      </c>
      <c r="R34" s="35"/>
      <c r="S34" s="37"/>
      <c r="T34" s="37">
        <v>36906</v>
      </c>
      <c r="U34" s="35"/>
      <c r="V34" s="37"/>
      <c r="W34" s="37">
        <v>103976</v>
      </c>
      <c r="X34" s="37"/>
      <c r="Y34" s="36"/>
      <c r="Z34" s="37">
        <v>125034717</v>
      </c>
      <c r="AA34" s="35"/>
      <c r="AB34" s="37"/>
      <c r="AD34" s="18"/>
      <c r="AE34" s="92">
        <v>1698</v>
      </c>
      <c r="AF34" s="92"/>
      <c r="AG34" s="93"/>
      <c r="AH34" s="92">
        <v>806477</v>
      </c>
      <c r="AI34" s="94"/>
      <c r="AJ34" s="92"/>
      <c r="AK34" s="92">
        <v>21343554</v>
      </c>
      <c r="AL34" s="92"/>
      <c r="AM34" s="93"/>
      <c r="AN34" s="92">
        <v>569992</v>
      </c>
      <c r="AO34" s="94"/>
      <c r="AP34" s="92"/>
      <c r="AQ34" s="92">
        <v>1262648</v>
      </c>
      <c r="AR34" s="92"/>
      <c r="AS34" s="93"/>
      <c r="AT34" s="92">
        <v>87528</v>
      </c>
      <c r="AU34" s="94"/>
      <c r="AV34" s="10"/>
      <c r="AW34" s="387" t="s">
        <v>16</v>
      </c>
      <c r="AX34" s="295"/>
    </row>
    <row r="35" spans="1:50" ht="16.5" customHeight="1" x14ac:dyDescent="0.15">
      <c r="A35" s="294"/>
      <c r="B35" s="387" t="s">
        <v>17</v>
      </c>
      <c r="C35" s="19"/>
      <c r="D35" s="18"/>
      <c r="E35" s="37">
        <v>45789</v>
      </c>
      <c r="F35" s="35"/>
      <c r="G35" s="36"/>
      <c r="H35" s="37">
        <v>0</v>
      </c>
      <c r="I35" s="35"/>
      <c r="J35" s="36"/>
      <c r="K35" s="37">
        <v>45789</v>
      </c>
      <c r="L35" s="35"/>
      <c r="M35" s="36"/>
      <c r="N35" s="37">
        <v>443230</v>
      </c>
      <c r="O35" s="35"/>
      <c r="P35" s="37"/>
      <c r="Q35" s="37">
        <v>798786</v>
      </c>
      <c r="R35" s="35"/>
      <c r="S35" s="37"/>
      <c r="T35" s="37">
        <v>115090</v>
      </c>
      <c r="U35" s="35"/>
      <c r="V35" s="37"/>
      <c r="W35" s="37">
        <v>135617</v>
      </c>
      <c r="X35" s="37"/>
      <c r="Y35" s="36"/>
      <c r="Z35" s="37">
        <v>250570076</v>
      </c>
      <c r="AA35" s="35"/>
      <c r="AB35" s="37"/>
      <c r="AD35" s="18"/>
      <c r="AE35" s="92">
        <v>5458</v>
      </c>
      <c r="AF35" s="92"/>
      <c r="AG35" s="93"/>
      <c r="AH35" s="92">
        <v>1650567</v>
      </c>
      <c r="AI35" s="94"/>
      <c r="AJ35" s="92"/>
      <c r="AK35" s="92">
        <v>42241853</v>
      </c>
      <c r="AL35" s="92"/>
      <c r="AM35" s="93"/>
      <c r="AN35" s="92">
        <v>1063537</v>
      </c>
      <c r="AO35" s="94"/>
      <c r="AP35" s="92"/>
      <c r="AQ35" s="92">
        <v>2519530</v>
      </c>
      <c r="AR35" s="92"/>
      <c r="AS35" s="93"/>
      <c r="AT35" s="92">
        <v>183439</v>
      </c>
      <c r="AU35" s="94"/>
      <c r="AV35" s="10"/>
      <c r="AW35" s="387" t="s">
        <v>17</v>
      </c>
      <c r="AX35" s="295"/>
    </row>
    <row r="36" spans="1:50" ht="16.5" customHeight="1" x14ac:dyDescent="0.15">
      <c r="A36" s="294"/>
      <c r="B36" s="387" t="s">
        <v>18</v>
      </c>
      <c r="C36" s="19"/>
      <c r="D36" s="18"/>
      <c r="E36" s="37">
        <v>25843</v>
      </c>
      <c r="F36" s="35"/>
      <c r="G36" s="36"/>
      <c r="H36" s="37">
        <v>0</v>
      </c>
      <c r="I36" s="35"/>
      <c r="J36" s="36"/>
      <c r="K36" s="37">
        <v>25843</v>
      </c>
      <c r="L36" s="35"/>
      <c r="M36" s="36"/>
      <c r="N36" s="37">
        <v>103397</v>
      </c>
      <c r="O36" s="35"/>
      <c r="P36" s="37"/>
      <c r="Q36" s="37">
        <v>318882</v>
      </c>
      <c r="R36" s="35"/>
      <c r="S36" s="37"/>
      <c r="T36" s="37">
        <v>25695</v>
      </c>
      <c r="U36" s="35"/>
      <c r="V36" s="37"/>
      <c r="W36" s="37">
        <v>92408</v>
      </c>
      <c r="X36" s="37"/>
      <c r="Y36" s="36"/>
      <c r="Z36" s="37">
        <v>106720383</v>
      </c>
      <c r="AA36" s="35"/>
      <c r="AB36" s="37"/>
      <c r="AD36" s="18"/>
      <c r="AE36" s="92">
        <v>301</v>
      </c>
      <c r="AF36" s="92"/>
      <c r="AG36" s="93"/>
      <c r="AH36" s="92">
        <v>727611</v>
      </c>
      <c r="AI36" s="94"/>
      <c r="AJ36" s="92"/>
      <c r="AK36" s="92">
        <v>18088445</v>
      </c>
      <c r="AL36" s="92"/>
      <c r="AM36" s="93"/>
      <c r="AN36" s="92">
        <v>478114</v>
      </c>
      <c r="AO36" s="94"/>
      <c r="AP36" s="92"/>
      <c r="AQ36" s="92">
        <v>1101027</v>
      </c>
      <c r="AR36" s="92"/>
      <c r="AS36" s="93"/>
      <c r="AT36" s="92">
        <v>72001</v>
      </c>
      <c r="AU36" s="94"/>
      <c r="AV36" s="10"/>
      <c r="AW36" s="387" t="s">
        <v>18</v>
      </c>
      <c r="AX36" s="295"/>
    </row>
    <row r="37" spans="1:50" ht="16.5" customHeight="1" x14ac:dyDescent="0.15">
      <c r="A37" s="296"/>
      <c r="B37" s="44" t="s">
        <v>19</v>
      </c>
      <c r="C37" s="23"/>
      <c r="D37" s="24"/>
      <c r="E37" s="42">
        <v>68574</v>
      </c>
      <c r="F37" s="40"/>
      <c r="G37" s="41"/>
      <c r="H37" s="42">
        <v>0</v>
      </c>
      <c r="I37" s="40"/>
      <c r="J37" s="41"/>
      <c r="K37" s="42">
        <v>68574</v>
      </c>
      <c r="L37" s="40"/>
      <c r="M37" s="41"/>
      <c r="N37" s="42">
        <v>214974</v>
      </c>
      <c r="O37" s="40"/>
      <c r="P37" s="42"/>
      <c r="Q37" s="42">
        <v>239163</v>
      </c>
      <c r="R37" s="40"/>
      <c r="S37" s="42"/>
      <c r="T37" s="42">
        <v>28401</v>
      </c>
      <c r="U37" s="40"/>
      <c r="V37" s="42"/>
      <c r="W37" s="42">
        <v>141993</v>
      </c>
      <c r="X37" s="42"/>
      <c r="Y37" s="41"/>
      <c r="Z37" s="42">
        <v>176500193</v>
      </c>
      <c r="AA37" s="40"/>
      <c r="AB37" s="37"/>
      <c r="AD37" s="24"/>
      <c r="AE37" s="95">
        <v>1314</v>
      </c>
      <c r="AF37" s="95"/>
      <c r="AG37" s="96"/>
      <c r="AH37" s="95">
        <v>987694</v>
      </c>
      <c r="AI37" s="97"/>
      <c r="AJ37" s="95"/>
      <c r="AK37" s="95">
        <v>29248902</v>
      </c>
      <c r="AL37" s="95"/>
      <c r="AM37" s="96"/>
      <c r="AN37" s="95">
        <v>907793</v>
      </c>
      <c r="AO37" s="97"/>
      <c r="AP37" s="95"/>
      <c r="AQ37" s="95">
        <v>1598347</v>
      </c>
      <c r="AR37" s="95"/>
      <c r="AS37" s="96"/>
      <c r="AT37" s="95">
        <v>107788</v>
      </c>
      <c r="AU37" s="97"/>
      <c r="AV37" s="21"/>
      <c r="AW37" s="44" t="s">
        <v>19</v>
      </c>
      <c r="AX37" s="297"/>
    </row>
    <row r="38" spans="1:50" ht="16.5" customHeight="1" x14ac:dyDescent="0.15">
      <c r="A38" s="294"/>
      <c r="B38" s="387" t="s">
        <v>1</v>
      </c>
      <c r="C38" s="19"/>
      <c r="D38" s="18"/>
      <c r="E38" s="37">
        <v>11974</v>
      </c>
      <c r="F38" s="35"/>
      <c r="G38" s="36"/>
      <c r="H38" s="37">
        <v>0</v>
      </c>
      <c r="I38" s="35"/>
      <c r="J38" s="36"/>
      <c r="K38" s="37">
        <v>11974</v>
      </c>
      <c r="L38" s="35"/>
      <c r="M38" s="36"/>
      <c r="N38" s="37">
        <v>333300</v>
      </c>
      <c r="O38" s="35"/>
      <c r="P38" s="37"/>
      <c r="Q38" s="37">
        <v>498533</v>
      </c>
      <c r="R38" s="35"/>
      <c r="S38" s="37"/>
      <c r="T38" s="37">
        <v>96582</v>
      </c>
      <c r="U38" s="35"/>
      <c r="V38" s="37"/>
      <c r="W38" s="37">
        <v>111271</v>
      </c>
      <c r="X38" s="37"/>
      <c r="Y38" s="36"/>
      <c r="Z38" s="37">
        <v>210188304</v>
      </c>
      <c r="AA38" s="35"/>
      <c r="AB38" s="37"/>
      <c r="AD38" s="18"/>
      <c r="AE38" s="92">
        <v>864</v>
      </c>
      <c r="AF38" s="92"/>
      <c r="AG38" s="93"/>
      <c r="AH38" s="92">
        <v>1325654</v>
      </c>
      <c r="AI38" s="94"/>
      <c r="AJ38" s="92"/>
      <c r="AK38" s="92">
        <v>34693090</v>
      </c>
      <c r="AL38" s="92"/>
      <c r="AM38" s="93"/>
      <c r="AN38" s="92">
        <v>933337</v>
      </c>
      <c r="AO38" s="94"/>
      <c r="AP38" s="92"/>
      <c r="AQ38" s="92">
        <v>1871299</v>
      </c>
      <c r="AR38" s="92"/>
      <c r="AS38" s="93"/>
      <c r="AT38" s="92">
        <v>120885</v>
      </c>
      <c r="AU38" s="94"/>
      <c r="AV38" s="10"/>
      <c r="AW38" s="387" t="s">
        <v>1</v>
      </c>
      <c r="AX38" s="295"/>
    </row>
    <row r="39" spans="1:50" ht="16.5" customHeight="1" x14ac:dyDescent="0.15">
      <c r="A39" s="294"/>
      <c r="B39" s="387" t="s">
        <v>20</v>
      </c>
      <c r="C39" s="19"/>
      <c r="D39" s="18"/>
      <c r="E39" s="37">
        <v>61871</v>
      </c>
      <c r="F39" s="35"/>
      <c r="G39" s="36"/>
      <c r="H39" s="37">
        <v>0</v>
      </c>
      <c r="I39" s="35"/>
      <c r="J39" s="36"/>
      <c r="K39" s="37">
        <v>61871</v>
      </c>
      <c r="L39" s="35"/>
      <c r="M39" s="36"/>
      <c r="N39" s="37">
        <v>1938670</v>
      </c>
      <c r="O39" s="35"/>
      <c r="P39" s="37"/>
      <c r="Q39" s="37">
        <v>614348</v>
      </c>
      <c r="R39" s="35"/>
      <c r="S39" s="37"/>
      <c r="T39" s="37">
        <v>138913</v>
      </c>
      <c r="U39" s="35"/>
      <c r="V39" s="37"/>
      <c r="W39" s="37">
        <v>216633</v>
      </c>
      <c r="X39" s="37"/>
      <c r="Y39" s="36"/>
      <c r="Z39" s="37">
        <v>253787652</v>
      </c>
      <c r="AA39" s="35"/>
      <c r="AB39" s="37"/>
      <c r="AD39" s="18"/>
      <c r="AE39" s="92">
        <v>1050</v>
      </c>
      <c r="AF39" s="92"/>
      <c r="AG39" s="93"/>
      <c r="AH39" s="92">
        <v>1566582</v>
      </c>
      <c r="AI39" s="94"/>
      <c r="AJ39" s="92"/>
      <c r="AK39" s="92">
        <v>41077840</v>
      </c>
      <c r="AL39" s="92"/>
      <c r="AM39" s="93"/>
      <c r="AN39" s="92">
        <v>1347253</v>
      </c>
      <c r="AO39" s="94"/>
      <c r="AP39" s="92"/>
      <c r="AQ39" s="92">
        <v>2315756</v>
      </c>
      <c r="AR39" s="92"/>
      <c r="AS39" s="93"/>
      <c r="AT39" s="92">
        <v>167322</v>
      </c>
      <c r="AU39" s="94"/>
      <c r="AV39" s="10"/>
      <c r="AW39" s="387" t="s">
        <v>20</v>
      </c>
      <c r="AX39" s="295"/>
    </row>
    <row r="40" spans="1:50" ht="16.5" customHeight="1" x14ac:dyDescent="0.15">
      <c r="A40" s="294"/>
      <c r="B40" s="387" t="s">
        <v>21</v>
      </c>
      <c r="C40" s="19"/>
      <c r="D40" s="18"/>
      <c r="E40" s="37">
        <v>9367</v>
      </c>
      <c r="F40" s="35"/>
      <c r="G40" s="36"/>
      <c r="H40" s="37">
        <v>0</v>
      </c>
      <c r="I40" s="35"/>
      <c r="J40" s="36"/>
      <c r="K40" s="37">
        <v>9367</v>
      </c>
      <c r="L40" s="35"/>
      <c r="M40" s="36"/>
      <c r="N40" s="37">
        <v>40424</v>
      </c>
      <c r="O40" s="35"/>
      <c r="P40" s="37"/>
      <c r="Q40" s="37">
        <v>350961</v>
      </c>
      <c r="R40" s="35"/>
      <c r="S40" s="37"/>
      <c r="T40" s="37">
        <v>32621</v>
      </c>
      <c r="U40" s="35"/>
      <c r="V40" s="37"/>
      <c r="W40" s="37">
        <v>48212</v>
      </c>
      <c r="X40" s="37"/>
      <c r="Y40" s="36"/>
      <c r="Z40" s="37">
        <v>105631434</v>
      </c>
      <c r="AA40" s="35"/>
      <c r="AB40" s="37"/>
      <c r="AD40" s="18"/>
      <c r="AE40" s="92">
        <v>1226</v>
      </c>
      <c r="AF40" s="92"/>
      <c r="AG40" s="93"/>
      <c r="AH40" s="92">
        <v>796230</v>
      </c>
      <c r="AI40" s="94"/>
      <c r="AJ40" s="92"/>
      <c r="AK40" s="92">
        <v>17639026</v>
      </c>
      <c r="AL40" s="92"/>
      <c r="AM40" s="93"/>
      <c r="AN40" s="92">
        <v>489498</v>
      </c>
      <c r="AO40" s="94"/>
      <c r="AP40" s="92"/>
      <c r="AQ40" s="92">
        <v>1028900</v>
      </c>
      <c r="AR40" s="92"/>
      <c r="AS40" s="93"/>
      <c r="AT40" s="92">
        <v>76135</v>
      </c>
      <c r="AU40" s="94"/>
      <c r="AV40" s="10"/>
      <c r="AW40" s="387" t="s">
        <v>21</v>
      </c>
      <c r="AX40" s="295"/>
    </row>
    <row r="41" spans="1:50" ht="16.5" customHeight="1" x14ac:dyDescent="0.15">
      <c r="A41" s="294"/>
      <c r="B41" s="387" t="s">
        <v>22</v>
      </c>
      <c r="C41" s="19"/>
      <c r="D41" s="18"/>
      <c r="E41" s="37">
        <v>15917</v>
      </c>
      <c r="F41" s="35"/>
      <c r="G41" s="36"/>
      <c r="H41" s="37">
        <v>0</v>
      </c>
      <c r="I41" s="35"/>
      <c r="J41" s="36"/>
      <c r="K41" s="37">
        <v>15917</v>
      </c>
      <c r="L41" s="35"/>
      <c r="M41" s="36"/>
      <c r="N41" s="37">
        <v>195178</v>
      </c>
      <c r="O41" s="35"/>
      <c r="P41" s="37"/>
      <c r="Q41" s="37">
        <v>194210</v>
      </c>
      <c r="R41" s="35"/>
      <c r="S41" s="37"/>
      <c r="T41" s="37">
        <v>35235</v>
      </c>
      <c r="U41" s="35"/>
      <c r="V41" s="37"/>
      <c r="W41" s="37">
        <v>174254</v>
      </c>
      <c r="X41" s="37"/>
      <c r="Y41" s="36"/>
      <c r="Z41" s="37">
        <v>158387975</v>
      </c>
      <c r="AA41" s="35"/>
      <c r="AB41" s="37"/>
      <c r="AD41" s="18"/>
      <c r="AE41" s="92">
        <v>576</v>
      </c>
      <c r="AF41" s="92"/>
      <c r="AG41" s="93"/>
      <c r="AH41" s="92">
        <v>942894</v>
      </c>
      <c r="AI41" s="94"/>
      <c r="AJ41" s="92"/>
      <c r="AK41" s="92">
        <v>26626842</v>
      </c>
      <c r="AL41" s="92"/>
      <c r="AM41" s="93"/>
      <c r="AN41" s="92">
        <v>656293</v>
      </c>
      <c r="AO41" s="94"/>
      <c r="AP41" s="92"/>
      <c r="AQ41" s="92">
        <v>1598859</v>
      </c>
      <c r="AR41" s="92"/>
      <c r="AS41" s="93"/>
      <c r="AT41" s="92">
        <v>103304</v>
      </c>
      <c r="AU41" s="94"/>
      <c r="AV41" s="10"/>
      <c r="AW41" s="387" t="s">
        <v>22</v>
      </c>
      <c r="AX41" s="295"/>
    </row>
    <row r="42" spans="1:50" ht="16.5" customHeight="1" x14ac:dyDescent="0.15">
      <c r="A42" s="296"/>
      <c r="B42" s="44" t="s">
        <v>23</v>
      </c>
      <c r="C42" s="23"/>
      <c r="D42" s="24"/>
      <c r="E42" s="42">
        <v>2507</v>
      </c>
      <c r="F42" s="40"/>
      <c r="G42" s="41"/>
      <c r="H42" s="42">
        <v>0</v>
      </c>
      <c r="I42" s="40"/>
      <c r="J42" s="41"/>
      <c r="K42" s="42">
        <v>2507</v>
      </c>
      <c r="L42" s="40"/>
      <c r="M42" s="41"/>
      <c r="N42" s="42">
        <v>158219</v>
      </c>
      <c r="O42" s="40"/>
      <c r="P42" s="42"/>
      <c r="Q42" s="42">
        <v>112543</v>
      </c>
      <c r="R42" s="40"/>
      <c r="S42" s="42"/>
      <c r="T42" s="42">
        <v>23317</v>
      </c>
      <c r="U42" s="40"/>
      <c r="V42" s="42"/>
      <c r="W42" s="42">
        <v>73006</v>
      </c>
      <c r="X42" s="42"/>
      <c r="Y42" s="41"/>
      <c r="Z42" s="42">
        <v>70928149</v>
      </c>
      <c r="AA42" s="40"/>
      <c r="AB42" s="37"/>
      <c r="AD42" s="24"/>
      <c r="AE42" s="95">
        <v>820</v>
      </c>
      <c r="AF42" s="95"/>
      <c r="AG42" s="96"/>
      <c r="AH42" s="95">
        <v>446762</v>
      </c>
      <c r="AI42" s="97"/>
      <c r="AJ42" s="95"/>
      <c r="AK42" s="95">
        <v>12207464</v>
      </c>
      <c r="AL42" s="95"/>
      <c r="AM42" s="96"/>
      <c r="AN42" s="95">
        <v>296010</v>
      </c>
      <c r="AO42" s="97"/>
      <c r="AP42" s="95"/>
      <c r="AQ42" s="95">
        <v>787151</v>
      </c>
      <c r="AR42" s="95"/>
      <c r="AS42" s="96"/>
      <c r="AT42" s="95">
        <v>57869</v>
      </c>
      <c r="AU42" s="97"/>
      <c r="AV42" s="21"/>
      <c r="AW42" s="44" t="s">
        <v>23</v>
      </c>
      <c r="AX42" s="297"/>
    </row>
    <row r="43" spans="1:50" ht="16.5" customHeight="1" x14ac:dyDescent="0.15">
      <c r="A43" s="294"/>
      <c r="B43" s="387" t="s">
        <v>121</v>
      </c>
      <c r="C43" s="19"/>
      <c r="D43" s="18"/>
      <c r="E43" s="37">
        <v>6497</v>
      </c>
      <c r="F43" s="35"/>
      <c r="G43" s="36"/>
      <c r="H43" s="37">
        <v>0</v>
      </c>
      <c r="I43" s="35"/>
      <c r="J43" s="36"/>
      <c r="K43" s="37">
        <v>6497</v>
      </c>
      <c r="L43" s="35"/>
      <c r="M43" s="36"/>
      <c r="N43" s="37">
        <v>528498</v>
      </c>
      <c r="O43" s="35"/>
      <c r="P43" s="37"/>
      <c r="Q43" s="37">
        <v>132019</v>
      </c>
      <c r="R43" s="35"/>
      <c r="S43" s="37"/>
      <c r="T43" s="37">
        <v>97503</v>
      </c>
      <c r="U43" s="35"/>
      <c r="V43" s="37"/>
      <c r="W43" s="37">
        <v>39354</v>
      </c>
      <c r="X43" s="37"/>
      <c r="Y43" s="36"/>
      <c r="Z43" s="37">
        <v>118696101</v>
      </c>
      <c r="AA43" s="35"/>
      <c r="AB43" s="37"/>
      <c r="AD43" s="18"/>
      <c r="AE43" s="92">
        <v>2216</v>
      </c>
      <c r="AF43" s="92"/>
      <c r="AG43" s="93"/>
      <c r="AH43" s="92">
        <v>732614</v>
      </c>
      <c r="AI43" s="94"/>
      <c r="AJ43" s="92"/>
      <c r="AK43" s="92">
        <v>19635371</v>
      </c>
      <c r="AL43" s="92"/>
      <c r="AM43" s="93"/>
      <c r="AN43" s="92">
        <v>550185</v>
      </c>
      <c r="AO43" s="94"/>
      <c r="AP43" s="92"/>
      <c r="AQ43" s="92">
        <v>1157183</v>
      </c>
      <c r="AR43" s="92"/>
      <c r="AS43" s="93"/>
      <c r="AT43" s="92">
        <v>71798</v>
      </c>
      <c r="AU43" s="94"/>
      <c r="AV43" s="10"/>
      <c r="AW43" s="387" t="s">
        <v>121</v>
      </c>
      <c r="AX43" s="295"/>
    </row>
    <row r="44" spans="1:50" ht="16.5" customHeight="1" x14ac:dyDescent="0.15">
      <c r="A44" s="294"/>
      <c r="B44" s="387" t="s">
        <v>24</v>
      </c>
      <c r="C44" s="19"/>
      <c r="D44" s="18"/>
      <c r="E44" s="37">
        <v>6857</v>
      </c>
      <c r="F44" s="35"/>
      <c r="G44" s="36"/>
      <c r="H44" s="37">
        <v>0</v>
      </c>
      <c r="I44" s="35"/>
      <c r="J44" s="36"/>
      <c r="K44" s="37">
        <v>6857</v>
      </c>
      <c r="L44" s="35"/>
      <c r="M44" s="36"/>
      <c r="N44" s="37">
        <v>7681</v>
      </c>
      <c r="O44" s="35"/>
      <c r="P44" s="37"/>
      <c r="Q44" s="37">
        <v>186215</v>
      </c>
      <c r="R44" s="35"/>
      <c r="S44" s="37"/>
      <c r="T44" s="37">
        <v>17431</v>
      </c>
      <c r="U44" s="35"/>
      <c r="V44" s="37"/>
      <c r="W44" s="37">
        <v>39948</v>
      </c>
      <c r="X44" s="37"/>
      <c r="Y44" s="36"/>
      <c r="Z44" s="37">
        <v>83965024</v>
      </c>
      <c r="AA44" s="35"/>
      <c r="AB44" s="37"/>
      <c r="AD44" s="18"/>
      <c r="AE44" s="92">
        <v>20661</v>
      </c>
      <c r="AF44" s="92"/>
      <c r="AG44" s="93"/>
      <c r="AH44" s="92">
        <v>527758</v>
      </c>
      <c r="AI44" s="94"/>
      <c r="AJ44" s="92"/>
      <c r="AK44" s="92">
        <v>13968630</v>
      </c>
      <c r="AL44" s="92"/>
      <c r="AM44" s="93"/>
      <c r="AN44" s="92">
        <v>343678</v>
      </c>
      <c r="AO44" s="94"/>
      <c r="AP44" s="92"/>
      <c r="AQ44" s="92">
        <v>899840</v>
      </c>
      <c r="AR44" s="92"/>
      <c r="AS44" s="93"/>
      <c r="AT44" s="92">
        <v>62856</v>
      </c>
      <c r="AU44" s="94"/>
      <c r="AV44" s="10"/>
      <c r="AW44" s="387" t="s">
        <v>24</v>
      </c>
      <c r="AX44" s="295"/>
    </row>
    <row r="45" spans="1:50" ht="16.5" customHeight="1" x14ac:dyDescent="0.15">
      <c r="A45" s="294"/>
      <c r="B45" s="387" t="s">
        <v>25</v>
      </c>
      <c r="C45" s="19"/>
      <c r="D45" s="18"/>
      <c r="E45" s="37">
        <v>66274</v>
      </c>
      <c r="F45" s="35"/>
      <c r="G45" s="36"/>
      <c r="H45" s="37">
        <v>0</v>
      </c>
      <c r="I45" s="35"/>
      <c r="J45" s="36"/>
      <c r="K45" s="37">
        <v>66274</v>
      </c>
      <c r="L45" s="35"/>
      <c r="M45" s="36"/>
      <c r="N45" s="37">
        <v>240961</v>
      </c>
      <c r="O45" s="35"/>
      <c r="P45" s="37"/>
      <c r="Q45" s="37">
        <v>227827</v>
      </c>
      <c r="R45" s="35"/>
      <c r="S45" s="37"/>
      <c r="T45" s="37">
        <v>24291</v>
      </c>
      <c r="U45" s="35"/>
      <c r="V45" s="37"/>
      <c r="W45" s="37">
        <v>103689</v>
      </c>
      <c r="X45" s="37"/>
      <c r="Y45" s="36"/>
      <c r="Z45" s="37">
        <v>127937723</v>
      </c>
      <c r="AA45" s="35"/>
      <c r="AB45" s="37"/>
      <c r="AD45" s="18"/>
      <c r="AE45" s="92">
        <v>4593</v>
      </c>
      <c r="AF45" s="92"/>
      <c r="AG45" s="93"/>
      <c r="AH45" s="92">
        <v>731688</v>
      </c>
      <c r="AI45" s="94"/>
      <c r="AJ45" s="92"/>
      <c r="AK45" s="92">
        <v>21522178</v>
      </c>
      <c r="AL45" s="92"/>
      <c r="AM45" s="93"/>
      <c r="AN45" s="92">
        <v>674062</v>
      </c>
      <c r="AO45" s="94"/>
      <c r="AP45" s="92"/>
      <c r="AQ45" s="92">
        <v>1265736</v>
      </c>
      <c r="AR45" s="92"/>
      <c r="AS45" s="93"/>
      <c r="AT45" s="92">
        <v>95387</v>
      </c>
      <c r="AU45" s="94"/>
      <c r="AV45" s="10"/>
      <c r="AW45" s="387" t="s">
        <v>25</v>
      </c>
      <c r="AX45" s="295"/>
    </row>
    <row r="46" spans="1:50" ht="16.5" customHeight="1" x14ac:dyDescent="0.15">
      <c r="A46" s="294"/>
      <c r="B46" s="387" t="s">
        <v>55</v>
      </c>
      <c r="C46" s="19"/>
      <c r="D46" s="18"/>
      <c r="E46" s="37">
        <v>17723</v>
      </c>
      <c r="F46" s="35"/>
      <c r="G46" s="36"/>
      <c r="H46" s="37">
        <v>0</v>
      </c>
      <c r="I46" s="35"/>
      <c r="J46" s="36"/>
      <c r="K46" s="37">
        <v>17723</v>
      </c>
      <c r="L46" s="35"/>
      <c r="M46" s="36"/>
      <c r="N46" s="37">
        <v>1067943</v>
      </c>
      <c r="O46" s="35"/>
      <c r="P46" s="37"/>
      <c r="Q46" s="37">
        <v>228340</v>
      </c>
      <c r="R46" s="35"/>
      <c r="S46" s="37"/>
      <c r="T46" s="37">
        <v>71320</v>
      </c>
      <c r="U46" s="35"/>
      <c r="V46" s="37"/>
      <c r="W46" s="37">
        <v>131203</v>
      </c>
      <c r="X46" s="37"/>
      <c r="Y46" s="36"/>
      <c r="Z46" s="37">
        <v>207855849</v>
      </c>
      <c r="AA46" s="35"/>
      <c r="AB46" s="37"/>
      <c r="AD46" s="18"/>
      <c r="AE46" s="92">
        <v>879</v>
      </c>
      <c r="AF46" s="92"/>
      <c r="AG46" s="93"/>
      <c r="AH46" s="92">
        <v>1330042</v>
      </c>
      <c r="AI46" s="94"/>
      <c r="AJ46" s="92"/>
      <c r="AK46" s="92">
        <v>34403591</v>
      </c>
      <c r="AL46" s="92"/>
      <c r="AM46" s="93"/>
      <c r="AN46" s="92">
        <v>936699</v>
      </c>
      <c r="AO46" s="94"/>
      <c r="AP46" s="92"/>
      <c r="AQ46" s="92">
        <v>1903670</v>
      </c>
      <c r="AR46" s="92"/>
      <c r="AS46" s="93"/>
      <c r="AT46" s="92">
        <v>123723</v>
      </c>
      <c r="AU46" s="94"/>
      <c r="AV46" s="10"/>
      <c r="AW46" s="387" t="s">
        <v>55</v>
      </c>
      <c r="AX46" s="295"/>
    </row>
    <row r="47" spans="1:50" ht="16.5" customHeight="1" thickBot="1" x14ac:dyDescent="0.2">
      <c r="A47" s="294"/>
      <c r="B47" s="387" t="s">
        <v>127</v>
      </c>
      <c r="C47" s="19"/>
      <c r="D47" s="18"/>
      <c r="E47" s="37">
        <v>3789</v>
      </c>
      <c r="F47" s="35"/>
      <c r="G47" s="36"/>
      <c r="H47" s="37">
        <v>15970</v>
      </c>
      <c r="I47" s="35"/>
      <c r="J47" s="36"/>
      <c r="K47" s="37">
        <v>19759</v>
      </c>
      <c r="L47" s="35"/>
      <c r="M47" s="36"/>
      <c r="N47" s="37">
        <v>47007</v>
      </c>
      <c r="O47" s="35"/>
      <c r="P47" s="37"/>
      <c r="Q47" s="37">
        <v>182146</v>
      </c>
      <c r="R47" s="35"/>
      <c r="S47" s="37"/>
      <c r="T47" s="37">
        <v>78091</v>
      </c>
      <c r="U47" s="35"/>
      <c r="V47" s="37"/>
      <c r="W47" s="37">
        <v>77188</v>
      </c>
      <c r="X47" s="37"/>
      <c r="Y47" s="36"/>
      <c r="Z47" s="42">
        <v>93265776</v>
      </c>
      <c r="AA47" s="35"/>
      <c r="AB47" s="37"/>
      <c r="AD47" s="18"/>
      <c r="AE47" s="92">
        <v>617</v>
      </c>
      <c r="AF47" s="92"/>
      <c r="AG47" s="93"/>
      <c r="AH47" s="92">
        <v>635519</v>
      </c>
      <c r="AI47" s="94"/>
      <c r="AJ47" s="92"/>
      <c r="AK47" s="92">
        <v>15883047</v>
      </c>
      <c r="AL47" s="92"/>
      <c r="AM47" s="93"/>
      <c r="AN47" s="92">
        <v>394763</v>
      </c>
      <c r="AO47" s="94"/>
      <c r="AP47" s="92"/>
      <c r="AQ47" s="92">
        <v>920421</v>
      </c>
      <c r="AR47" s="92"/>
      <c r="AS47" s="93"/>
      <c r="AT47" s="92">
        <v>68528</v>
      </c>
      <c r="AU47" s="94"/>
      <c r="AV47" s="10"/>
      <c r="AW47" s="387" t="s">
        <v>127</v>
      </c>
      <c r="AX47" s="295"/>
    </row>
    <row r="48" spans="1:50" ht="21.75" customHeight="1" thickTop="1" x14ac:dyDescent="0.15">
      <c r="A48" s="300"/>
      <c r="B48" s="244" t="s">
        <v>26</v>
      </c>
      <c r="C48" s="245"/>
      <c r="D48" s="265"/>
      <c r="E48" s="266">
        <f>SUM(E8:E47)</f>
        <v>3664465</v>
      </c>
      <c r="F48" s="253"/>
      <c r="G48" s="267"/>
      <c r="H48" s="266">
        <f>SUM(H8:H47)</f>
        <v>86667</v>
      </c>
      <c r="I48" s="253"/>
      <c r="J48" s="267"/>
      <c r="K48" s="266">
        <f>SUM(K8:K47)</f>
        <v>3751132</v>
      </c>
      <c r="L48" s="253"/>
      <c r="M48" s="267"/>
      <c r="N48" s="266">
        <f>SUM(N8:N47)</f>
        <v>92206192</v>
      </c>
      <c r="O48" s="253"/>
      <c r="P48" s="266"/>
      <c r="Q48" s="266">
        <f>SUM(Q8:Q47)</f>
        <v>39553366</v>
      </c>
      <c r="R48" s="253"/>
      <c r="S48" s="266"/>
      <c r="T48" s="266">
        <f>SUM(T8:T47)</f>
        <v>5550358</v>
      </c>
      <c r="U48" s="253"/>
      <c r="V48" s="266"/>
      <c r="W48" s="266">
        <f>SUM(W8:W47)</f>
        <v>13583239</v>
      </c>
      <c r="X48" s="266"/>
      <c r="Y48" s="267"/>
      <c r="Z48" s="266">
        <f>SUM(Z8:Z47)</f>
        <v>12723122980</v>
      </c>
      <c r="AA48" s="253"/>
      <c r="AB48" s="37"/>
      <c r="AD48" s="265"/>
      <c r="AE48" s="266">
        <f>SUM(AE8:AE47)</f>
        <v>165626</v>
      </c>
      <c r="AF48" s="276"/>
      <c r="AG48" s="277"/>
      <c r="AH48" s="266">
        <f>SUM(AH8:AH47)</f>
        <v>79599927</v>
      </c>
      <c r="AI48" s="278"/>
      <c r="AJ48" s="277"/>
      <c r="AK48" s="266">
        <f>SUM(AK8:AK47)</f>
        <v>2080880268</v>
      </c>
      <c r="AL48" s="278"/>
      <c r="AM48" s="277"/>
      <c r="AN48" s="266">
        <f>SUM(AN8:AN47)</f>
        <v>58186025</v>
      </c>
      <c r="AO48" s="278"/>
      <c r="AP48" s="276"/>
      <c r="AQ48" s="266">
        <f>SUM(AQ8:AQ47)</f>
        <v>116536817</v>
      </c>
      <c r="AR48" s="276"/>
      <c r="AS48" s="277"/>
      <c r="AT48" s="266">
        <f>SUM(AT8:AT47)</f>
        <v>7845096</v>
      </c>
      <c r="AU48" s="278"/>
      <c r="AV48" s="243"/>
      <c r="AW48" s="244" t="s">
        <v>26</v>
      </c>
      <c r="AX48" s="301"/>
    </row>
    <row r="49" spans="1:50" ht="21.95" customHeight="1" x14ac:dyDescent="0.15">
      <c r="A49" s="298"/>
      <c r="B49" s="386" t="s">
        <v>27</v>
      </c>
      <c r="C49" s="45"/>
      <c r="D49" s="46"/>
      <c r="E49" s="43">
        <v>412</v>
      </c>
      <c r="F49" s="47"/>
      <c r="G49" s="48"/>
      <c r="H49" s="43">
        <v>0</v>
      </c>
      <c r="I49" s="47"/>
      <c r="J49" s="48"/>
      <c r="K49" s="43">
        <v>412</v>
      </c>
      <c r="L49" s="47"/>
      <c r="M49" s="48"/>
      <c r="N49" s="43">
        <v>2448078</v>
      </c>
      <c r="O49" s="47"/>
      <c r="P49" s="43"/>
      <c r="Q49" s="43">
        <v>175734</v>
      </c>
      <c r="R49" s="47"/>
      <c r="S49" s="43"/>
      <c r="T49" s="43">
        <v>15954</v>
      </c>
      <c r="U49" s="47"/>
      <c r="V49" s="43"/>
      <c r="W49" s="43">
        <v>18357</v>
      </c>
      <c r="X49" s="43"/>
      <c r="Y49" s="48"/>
      <c r="Z49" s="37">
        <v>77929318</v>
      </c>
      <c r="AA49" s="47"/>
      <c r="AB49" s="37"/>
      <c r="AD49" s="46"/>
      <c r="AE49" s="100">
        <v>270</v>
      </c>
      <c r="AF49" s="100"/>
      <c r="AG49" s="101"/>
      <c r="AH49" s="100">
        <v>413395</v>
      </c>
      <c r="AI49" s="102"/>
      <c r="AJ49" s="100"/>
      <c r="AK49" s="516">
        <v>13385854</v>
      </c>
      <c r="AL49" s="100"/>
      <c r="AM49" s="101"/>
      <c r="AN49" s="100">
        <v>325109</v>
      </c>
      <c r="AO49" s="102"/>
      <c r="AP49" s="100"/>
      <c r="AQ49" s="100">
        <v>790155</v>
      </c>
      <c r="AR49" s="100"/>
      <c r="AS49" s="101"/>
      <c r="AT49" s="100">
        <v>55136</v>
      </c>
      <c r="AU49" s="102"/>
      <c r="AV49" s="7"/>
      <c r="AW49" s="386" t="s">
        <v>27</v>
      </c>
      <c r="AX49" s="299"/>
    </row>
    <row r="50" spans="1:50" s="11" customFormat="1" ht="21.95" customHeight="1" x14ac:dyDescent="0.15">
      <c r="A50" s="294"/>
      <c r="B50" s="387" t="s">
        <v>28</v>
      </c>
      <c r="C50" s="19"/>
      <c r="D50" s="18"/>
      <c r="E50" s="37">
        <v>4208</v>
      </c>
      <c r="F50" s="35"/>
      <c r="G50" s="36"/>
      <c r="H50" s="37">
        <v>0</v>
      </c>
      <c r="I50" s="35"/>
      <c r="J50" s="36"/>
      <c r="K50" s="37">
        <v>4208</v>
      </c>
      <c r="L50" s="35"/>
      <c r="M50" s="36"/>
      <c r="N50" s="37">
        <v>323947</v>
      </c>
      <c r="O50" s="35"/>
      <c r="P50" s="37"/>
      <c r="Q50" s="37">
        <v>94462</v>
      </c>
      <c r="R50" s="35"/>
      <c r="S50" s="37"/>
      <c r="T50" s="37">
        <v>18656</v>
      </c>
      <c r="U50" s="35"/>
      <c r="V50" s="37"/>
      <c r="W50" s="37">
        <v>37596</v>
      </c>
      <c r="X50" s="37"/>
      <c r="Y50" s="36"/>
      <c r="Z50" s="37">
        <v>66080571</v>
      </c>
      <c r="AA50" s="35"/>
      <c r="AB50" s="37"/>
      <c r="AD50" s="18"/>
      <c r="AE50" s="92">
        <v>300</v>
      </c>
      <c r="AF50" s="92"/>
      <c r="AG50" s="93"/>
      <c r="AH50" s="92">
        <v>470478</v>
      </c>
      <c r="AI50" s="94"/>
      <c r="AJ50" s="92"/>
      <c r="AK50" s="517">
        <v>10650163</v>
      </c>
      <c r="AL50" s="92"/>
      <c r="AM50" s="93"/>
      <c r="AN50" s="92">
        <v>316499</v>
      </c>
      <c r="AO50" s="94"/>
      <c r="AP50" s="92"/>
      <c r="AQ50" s="92">
        <v>632202</v>
      </c>
      <c r="AR50" s="92"/>
      <c r="AS50" s="93"/>
      <c r="AT50" s="92">
        <v>45527</v>
      </c>
      <c r="AU50" s="94"/>
      <c r="AV50" s="10"/>
      <c r="AW50" s="387" t="s">
        <v>28</v>
      </c>
      <c r="AX50" s="295"/>
    </row>
    <row r="51" spans="1:50" ht="21.95" customHeight="1" x14ac:dyDescent="0.15">
      <c r="A51" s="294"/>
      <c r="B51" s="387" t="s">
        <v>29</v>
      </c>
      <c r="C51" s="19"/>
      <c r="D51" s="18"/>
      <c r="E51" s="37">
        <v>0</v>
      </c>
      <c r="F51" s="35"/>
      <c r="G51" s="36"/>
      <c r="H51" s="37">
        <v>0</v>
      </c>
      <c r="I51" s="35"/>
      <c r="J51" s="36"/>
      <c r="K51" s="37">
        <v>0</v>
      </c>
      <c r="L51" s="35"/>
      <c r="M51" s="36"/>
      <c r="N51" s="37">
        <v>3691</v>
      </c>
      <c r="O51" s="35"/>
      <c r="P51" s="37"/>
      <c r="Q51" s="37">
        <v>26152</v>
      </c>
      <c r="R51" s="35"/>
      <c r="S51" s="37"/>
      <c r="T51" s="37">
        <v>6990</v>
      </c>
      <c r="U51" s="35"/>
      <c r="V51" s="37"/>
      <c r="W51" s="37">
        <v>5930</v>
      </c>
      <c r="X51" s="37"/>
      <c r="Y51" s="36"/>
      <c r="Z51" s="37">
        <v>45023368</v>
      </c>
      <c r="AA51" s="35"/>
      <c r="AB51" s="37"/>
      <c r="AD51" s="18"/>
      <c r="AE51" s="92">
        <v>175</v>
      </c>
      <c r="AF51" s="92"/>
      <c r="AG51" s="93"/>
      <c r="AH51" s="92">
        <v>231119</v>
      </c>
      <c r="AI51" s="94"/>
      <c r="AJ51" s="92"/>
      <c r="AK51" s="517">
        <v>7805409</v>
      </c>
      <c r="AL51" s="92"/>
      <c r="AM51" s="93"/>
      <c r="AN51" s="92">
        <v>179267</v>
      </c>
      <c r="AO51" s="94"/>
      <c r="AP51" s="92"/>
      <c r="AQ51" s="92">
        <v>494585</v>
      </c>
      <c r="AR51" s="92"/>
      <c r="AS51" s="93"/>
      <c r="AT51" s="92">
        <v>30664</v>
      </c>
      <c r="AU51" s="94"/>
      <c r="AV51" s="10"/>
      <c r="AW51" s="387" t="s">
        <v>29</v>
      </c>
      <c r="AX51" s="295"/>
    </row>
    <row r="52" spans="1:50" ht="21.95" customHeight="1" x14ac:dyDescent="0.15">
      <c r="A52" s="294"/>
      <c r="B52" s="387" t="s">
        <v>56</v>
      </c>
      <c r="C52" s="19"/>
      <c r="D52" s="18"/>
      <c r="E52" s="37">
        <v>6574</v>
      </c>
      <c r="F52" s="35"/>
      <c r="G52" s="36"/>
      <c r="H52" s="37">
        <v>0</v>
      </c>
      <c r="I52" s="35"/>
      <c r="J52" s="36"/>
      <c r="K52" s="37">
        <v>6574</v>
      </c>
      <c r="L52" s="35"/>
      <c r="M52" s="36"/>
      <c r="N52" s="37">
        <v>26021</v>
      </c>
      <c r="O52" s="35"/>
      <c r="P52" s="37"/>
      <c r="Q52" s="37">
        <v>18088</v>
      </c>
      <c r="R52" s="35"/>
      <c r="S52" s="37"/>
      <c r="T52" s="37">
        <v>1078</v>
      </c>
      <c r="U52" s="35"/>
      <c r="V52" s="37"/>
      <c r="W52" s="37">
        <v>21568</v>
      </c>
      <c r="X52" s="37"/>
      <c r="Y52" s="36"/>
      <c r="Z52" s="37">
        <v>15635169</v>
      </c>
      <c r="AA52" s="35"/>
      <c r="AB52" s="37"/>
      <c r="AD52" s="18"/>
      <c r="AE52" s="92">
        <v>492</v>
      </c>
      <c r="AF52" s="92"/>
      <c r="AG52" s="93"/>
      <c r="AH52" s="92">
        <v>97586</v>
      </c>
      <c r="AI52" s="94"/>
      <c r="AJ52" s="92"/>
      <c r="AK52" s="517">
        <v>2705003</v>
      </c>
      <c r="AL52" s="92"/>
      <c r="AM52" s="93"/>
      <c r="AN52" s="92">
        <v>73976</v>
      </c>
      <c r="AO52" s="94"/>
      <c r="AP52" s="92"/>
      <c r="AQ52" s="92">
        <v>184961</v>
      </c>
      <c r="AR52" s="92"/>
      <c r="AS52" s="93"/>
      <c r="AT52" s="92">
        <v>12342</v>
      </c>
      <c r="AU52" s="94"/>
      <c r="AV52" s="10"/>
      <c r="AW52" s="387" t="s">
        <v>56</v>
      </c>
      <c r="AX52" s="295"/>
    </row>
    <row r="53" spans="1:50" ht="21.95" customHeight="1" x14ac:dyDescent="0.15">
      <c r="A53" s="296"/>
      <c r="B53" s="44" t="s">
        <v>30</v>
      </c>
      <c r="C53" s="23"/>
      <c r="D53" s="24"/>
      <c r="E53" s="42">
        <v>2522</v>
      </c>
      <c r="F53" s="40"/>
      <c r="G53" s="41"/>
      <c r="H53" s="42">
        <v>0</v>
      </c>
      <c r="I53" s="40"/>
      <c r="J53" s="41"/>
      <c r="K53" s="42">
        <v>2522</v>
      </c>
      <c r="L53" s="40"/>
      <c r="M53" s="41"/>
      <c r="N53" s="42">
        <v>17823</v>
      </c>
      <c r="O53" s="40"/>
      <c r="P53" s="42"/>
      <c r="Q53" s="42">
        <v>63535</v>
      </c>
      <c r="R53" s="40"/>
      <c r="S53" s="42"/>
      <c r="T53" s="42">
        <v>2590</v>
      </c>
      <c r="U53" s="40"/>
      <c r="V53" s="42"/>
      <c r="W53" s="42">
        <v>11772</v>
      </c>
      <c r="X53" s="42"/>
      <c r="Y53" s="41"/>
      <c r="Z53" s="42">
        <v>32134060</v>
      </c>
      <c r="AA53" s="40"/>
      <c r="AB53" s="37"/>
      <c r="AD53" s="24"/>
      <c r="AE53" s="95">
        <v>0</v>
      </c>
      <c r="AF53" s="95"/>
      <c r="AG53" s="96"/>
      <c r="AH53" s="95">
        <v>160580</v>
      </c>
      <c r="AI53" s="97"/>
      <c r="AJ53" s="95"/>
      <c r="AK53" s="518">
        <v>5680275</v>
      </c>
      <c r="AL53" s="95"/>
      <c r="AM53" s="96"/>
      <c r="AN53" s="95">
        <v>136975</v>
      </c>
      <c r="AO53" s="97"/>
      <c r="AP53" s="95"/>
      <c r="AQ53" s="95">
        <v>349073</v>
      </c>
      <c r="AR53" s="95"/>
      <c r="AS53" s="96"/>
      <c r="AT53" s="95">
        <v>27493</v>
      </c>
      <c r="AU53" s="97"/>
      <c r="AV53" s="21"/>
      <c r="AW53" s="44" t="s">
        <v>30</v>
      </c>
      <c r="AX53" s="297"/>
    </row>
    <row r="54" spans="1:50" ht="21.95" customHeight="1" x14ac:dyDescent="0.15">
      <c r="A54" s="294"/>
      <c r="B54" s="387" t="s">
        <v>31</v>
      </c>
      <c r="C54" s="19"/>
      <c r="D54" s="18"/>
      <c r="E54" s="37">
        <v>0</v>
      </c>
      <c r="F54" s="35"/>
      <c r="G54" s="36"/>
      <c r="H54" s="37">
        <v>0</v>
      </c>
      <c r="I54" s="35"/>
      <c r="J54" s="36"/>
      <c r="K54" s="37">
        <v>0</v>
      </c>
      <c r="L54" s="35"/>
      <c r="M54" s="36"/>
      <c r="N54" s="37">
        <v>293</v>
      </c>
      <c r="O54" s="35"/>
      <c r="P54" s="37"/>
      <c r="Q54" s="37">
        <v>39637</v>
      </c>
      <c r="R54" s="35"/>
      <c r="S54" s="37"/>
      <c r="T54" s="37">
        <v>4602</v>
      </c>
      <c r="U54" s="35"/>
      <c r="V54" s="37"/>
      <c r="W54" s="37">
        <v>13976</v>
      </c>
      <c r="X54" s="37"/>
      <c r="Y54" s="36"/>
      <c r="Z54" s="37">
        <v>25568333</v>
      </c>
      <c r="AA54" s="35"/>
      <c r="AB54" s="37"/>
      <c r="AD54" s="18"/>
      <c r="AE54" s="92">
        <v>0</v>
      </c>
      <c r="AF54" s="92"/>
      <c r="AG54" s="93"/>
      <c r="AH54" s="92">
        <v>148670</v>
      </c>
      <c r="AI54" s="94"/>
      <c r="AJ54" s="92"/>
      <c r="AK54" s="516">
        <v>4472772</v>
      </c>
      <c r="AL54" s="92"/>
      <c r="AM54" s="93"/>
      <c r="AN54" s="92">
        <v>128213</v>
      </c>
      <c r="AO54" s="94"/>
      <c r="AP54" s="92"/>
      <c r="AQ54" s="92">
        <v>288697</v>
      </c>
      <c r="AR54" s="92"/>
      <c r="AS54" s="93"/>
      <c r="AT54" s="92">
        <v>21157</v>
      </c>
      <c r="AU54" s="94"/>
      <c r="AV54" s="10"/>
      <c r="AW54" s="387" t="s">
        <v>31</v>
      </c>
      <c r="AX54" s="295"/>
    </row>
    <row r="55" spans="1:50" s="11" customFormat="1" ht="21.95" customHeight="1" x14ac:dyDescent="0.15">
      <c r="A55" s="294"/>
      <c r="B55" s="387" t="s">
        <v>32</v>
      </c>
      <c r="C55" s="19"/>
      <c r="D55" s="18"/>
      <c r="E55" s="37">
        <v>9555</v>
      </c>
      <c r="F55" s="35"/>
      <c r="G55" s="36"/>
      <c r="H55" s="37">
        <v>0</v>
      </c>
      <c r="I55" s="35"/>
      <c r="J55" s="36"/>
      <c r="K55" s="37">
        <v>9555</v>
      </c>
      <c r="L55" s="35"/>
      <c r="M55" s="36"/>
      <c r="N55" s="37">
        <v>135257</v>
      </c>
      <c r="O55" s="35"/>
      <c r="P55" s="37"/>
      <c r="Q55" s="37">
        <v>28843</v>
      </c>
      <c r="R55" s="35"/>
      <c r="S55" s="37"/>
      <c r="T55" s="37">
        <v>8818</v>
      </c>
      <c r="U55" s="35"/>
      <c r="V55" s="37"/>
      <c r="W55" s="37">
        <v>52010</v>
      </c>
      <c r="X55" s="37"/>
      <c r="Y55" s="36"/>
      <c r="Z55" s="37">
        <v>38454504</v>
      </c>
      <c r="AA55" s="35"/>
      <c r="AB55" s="37"/>
      <c r="AD55" s="18"/>
      <c r="AE55" s="92">
        <v>0</v>
      </c>
      <c r="AF55" s="92"/>
      <c r="AG55" s="93"/>
      <c r="AH55" s="92">
        <v>278553</v>
      </c>
      <c r="AI55" s="94"/>
      <c r="AJ55" s="92"/>
      <c r="AK55" s="517">
        <v>6737044</v>
      </c>
      <c r="AL55" s="92"/>
      <c r="AM55" s="93"/>
      <c r="AN55" s="92">
        <v>164064</v>
      </c>
      <c r="AO55" s="94"/>
      <c r="AP55" s="92"/>
      <c r="AQ55" s="92">
        <v>462296</v>
      </c>
      <c r="AR55" s="92"/>
      <c r="AS55" s="93"/>
      <c r="AT55" s="92">
        <v>32349</v>
      </c>
      <c r="AU55" s="94"/>
      <c r="AV55" s="10"/>
      <c r="AW55" s="387" t="s">
        <v>32</v>
      </c>
      <c r="AX55" s="295"/>
    </row>
    <row r="56" spans="1:50" ht="21.95" customHeight="1" x14ac:dyDescent="0.15">
      <c r="A56" s="294"/>
      <c r="B56" s="387" t="s">
        <v>33</v>
      </c>
      <c r="C56" s="19"/>
      <c r="D56" s="18"/>
      <c r="E56" s="37">
        <v>1252</v>
      </c>
      <c r="F56" s="35"/>
      <c r="G56" s="36"/>
      <c r="H56" s="37">
        <v>0</v>
      </c>
      <c r="I56" s="35"/>
      <c r="J56" s="36"/>
      <c r="K56" s="37">
        <v>1252</v>
      </c>
      <c r="L56" s="35"/>
      <c r="M56" s="36"/>
      <c r="N56" s="37">
        <v>837</v>
      </c>
      <c r="O56" s="35"/>
      <c r="P56" s="37"/>
      <c r="Q56" s="37">
        <v>43385</v>
      </c>
      <c r="R56" s="35"/>
      <c r="S56" s="37"/>
      <c r="T56" s="37">
        <v>9132</v>
      </c>
      <c r="U56" s="35"/>
      <c r="V56" s="37"/>
      <c r="W56" s="37">
        <v>95608</v>
      </c>
      <c r="X56" s="37"/>
      <c r="Y56" s="36"/>
      <c r="Z56" s="37">
        <v>27681288</v>
      </c>
      <c r="AA56" s="35"/>
      <c r="AB56" s="37"/>
      <c r="AD56" s="18"/>
      <c r="AE56" s="92">
        <v>0</v>
      </c>
      <c r="AF56" s="92"/>
      <c r="AG56" s="93"/>
      <c r="AH56" s="92">
        <v>217626</v>
      </c>
      <c r="AI56" s="94"/>
      <c r="AJ56" s="92"/>
      <c r="AK56" s="517">
        <v>4796727</v>
      </c>
      <c r="AL56" s="92"/>
      <c r="AM56" s="93"/>
      <c r="AN56" s="92">
        <v>113642</v>
      </c>
      <c r="AO56" s="94"/>
      <c r="AP56" s="92"/>
      <c r="AQ56" s="92">
        <v>328447</v>
      </c>
      <c r="AR56" s="92"/>
      <c r="AS56" s="93"/>
      <c r="AT56" s="92">
        <v>29218</v>
      </c>
      <c r="AU56" s="94"/>
      <c r="AV56" s="10"/>
      <c r="AW56" s="387" t="s">
        <v>33</v>
      </c>
      <c r="AX56" s="295"/>
    </row>
    <row r="57" spans="1:50" ht="21.95" customHeight="1" x14ac:dyDescent="0.15">
      <c r="A57" s="294"/>
      <c r="B57" s="387" t="s">
        <v>34</v>
      </c>
      <c r="C57" s="19"/>
      <c r="D57" s="18"/>
      <c r="E57" s="37">
        <v>3309</v>
      </c>
      <c r="F57" s="35"/>
      <c r="G57" s="36"/>
      <c r="H57" s="37">
        <v>0</v>
      </c>
      <c r="I57" s="35"/>
      <c r="J57" s="36"/>
      <c r="K57" s="37">
        <v>3309</v>
      </c>
      <c r="L57" s="35"/>
      <c r="M57" s="36"/>
      <c r="N57" s="37">
        <v>411</v>
      </c>
      <c r="O57" s="35"/>
      <c r="P57" s="37"/>
      <c r="Q57" s="37">
        <v>26848</v>
      </c>
      <c r="R57" s="35"/>
      <c r="S57" s="37"/>
      <c r="T57" s="37">
        <v>7362</v>
      </c>
      <c r="U57" s="35"/>
      <c r="V57" s="37"/>
      <c r="W57" s="37">
        <v>20260</v>
      </c>
      <c r="X57" s="37"/>
      <c r="Y57" s="36"/>
      <c r="Z57" s="37">
        <v>25659926</v>
      </c>
      <c r="AA57" s="35"/>
      <c r="AB57" s="37"/>
      <c r="AD57" s="18"/>
      <c r="AE57" s="92">
        <v>0</v>
      </c>
      <c r="AF57" s="92"/>
      <c r="AG57" s="93"/>
      <c r="AH57" s="92">
        <v>174423</v>
      </c>
      <c r="AI57" s="94"/>
      <c r="AJ57" s="92"/>
      <c r="AK57" s="517">
        <v>4589332</v>
      </c>
      <c r="AL57" s="92"/>
      <c r="AM57" s="93"/>
      <c r="AN57" s="92">
        <v>104724</v>
      </c>
      <c r="AO57" s="94"/>
      <c r="AP57" s="92"/>
      <c r="AQ57" s="92">
        <v>316069</v>
      </c>
      <c r="AR57" s="92"/>
      <c r="AS57" s="93"/>
      <c r="AT57" s="92">
        <v>23686</v>
      </c>
      <c r="AU57" s="94"/>
      <c r="AV57" s="10"/>
      <c r="AW57" s="387" t="s">
        <v>34</v>
      </c>
      <c r="AX57" s="295"/>
    </row>
    <row r="58" spans="1:50" ht="21.95" customHeight="1" x14ac:dyDescent="0.15">
      <c r="A58" s="296"/>
      <c r="B58" s="44" t="s">
        <v>35</v>
      </c>
      <c r="C58" s="23"/>
      <c r="D58" s="24"/>
      <c r="E58" s="42">
        <v>0</v>
      </c>
      <c r="F58" s="40"/>
      <c r="G58" s="41"/>
      <c r="H58" s="42">
        <v>0</v>
      </c>
      <c r="I58" s="40"/>
      <c r="J58" s="41"/>
      <c r="K58" s="42">
        <v>0</v>
      </c>
      <c r="L58" s="40"/>
      <c r="M58" s="41"/>
      <c r="N58" s="42">
        <v>160972</v>
      </c>
      <c r="O58" s="40"/>
      <c r="P58" s="42"/>
      <c r="Q58" s="42">
        <v>26416</v>
      </c>
      <c r="R58" s="40"/>
      <c r="S58" s="42"/>
      <c r="T58" s="42">
        <v>2571</v>
      </c>
      <c r="U58" s="40"/>
      <c r="V58" s="42"/>
      <c r="W58" s="42">
        <v>1900</v>
      </c>
      <c r="X58" s="42"/>
      <c r="Y58" s="41"/>
      <c r="Z58" s="42">
        <v>18389525</v>
      </c>
      <c r="AA58" s="40"/>
      <c r="AB58" s="37"/>
      <c r="AD58" s="24"/>
      <c r="AE58" s="95">
        <v>1289</v>
      </c>
      <c r="AF58" s="95"/>
      <c r="AG58" s="96"/>
      <c r="AH58" s="95">
        <v>159804</v>
      </c>
      <c r="AI58" s="97"/>
      <c r="AJ58" s="95"/>
      <c r="AK58" s="518">
        <v>2967338</v>
      </c>
      <c r="AL58" s="95"/>
      <c r="AM58" s="96"/>
      <c r="AN58" s="95">
        <v>80809</v>
      </c>
      <c r="AO58" s="97"/>
      <c r="AP58" s="95"/>
      <c r="AQ58" s="95">
        <v>206224</v>
      </c>
      <c r="AR58" s="95"/>
      <c r="AS58" s="96"/>
      <c r="AT58" s="95">
        <v>16545</v>
      </c>
      <c r="AU58" s="97"/>
      <c r="AV58" s="21"/>
      <c r="AW58" s="44" t="s">
        <v>35</v>
      </c>
      <c r="AX58" s="297"/>
    </row>
    <row r="59" spans="1:50" ht="21.95" customHeight="1" x14ac:dyDescent="0.15">
      <c r="A59" s="294"/>
      <c r="B59" s="387" t="s">
        <v>57</v>
      </c>
      <c r="C59" s="19"/>
      <c r="D59" s="18"/>
      <c r="E59" s="37">
        <v>2877</v>
      </c>
      <c r="F59" s="35"/>
      <c r="G59" s="36"/>
      <c r="H59" s="37">
        <v>0</v>
      </c>
      <c r="I59" s="35"/>
      <c r="J59" s="36"/>
      <c r="K59" s="37">
        <v>2877</v>
      </c>
      <c r="L59" s="35"/>
      <c r="M59" s="36"/>
      <c r="N59" s="37">
        <v>4005</v>
      </c>
      <c r="O59" s="35"/>
      <c r="P59" s="37"/>
      <c r="Q59" s="37">
        <v>49087</v>
      </c>
      <c r="R59" s="35"/>
      <c r="S59" s="37"/>
      <c r="T59" s="37">
        <v>1569</v>
      </c>
      <c r="U59" s="35"/>
      <c r="V59" s="37"/>
      <c r="W59" s="37">
        <v>54</v>
      </c>
      <c r="X59" s="37"/>
      <c r="Y59" s="36"/>
      <c r="Z59" s="37">
        <v>13798511</v>
      </c>
      <c r="AA59" s="35"/>
      <c r="AB59" s="37"/>
      <c r="AD59" s="18"/>
      <c r="AE59" s="92">
        <v>0</v>
      </c>
      <c r="AF59" s="92"/>
      <c r="AG59" s="93"/>
      <c r="AH59" s="92">
        <v>102653</v>
      </c>
      <c r="AI59" s="94"/>
      <c r="AJ59" s="92"/>
      <c r="AK59" s="516">
        <v>2372432</v>
      </c>
      <c r="AL59" s="92"/>
      <c r="AM59" s="93"/>
      <c r="AN59" s="92">
        <v>69209</v>
      </c>
      <c r="AO59" s="94"/>
      <c r="AP59" s="92"/>
      <c r="AQ59" s="92">
        <v>169968</v>
      </c>
      <c r="AR59" s="92"/>
      <c r="AS59" s="93"/>
      <c r="AT59" s="92">
        <v>11703</v>
      </c>
      <c r="AU59" s="94"/>
      <c r="AV59" s="10"/>
      <c r="AW59" s="387" t="s">
        <v>57</v>
      </c>
      <c r="AX59" s="295"/>
    </row>
    <row r="60" spans="1:50" ht="21.95" customHeight="1" x14ac:dyDescent="0.15">
      <c r="A60" s="294"/>
      <c r="B60" s="387" t="s">
        <v>36</v>
      </c>
      <c r="C60" s="19"/>
      <c r="D60" s="18"/>
      <c r="E60" s="37">
        <v>0</v>
      </c>
      <c r="F60" s="35"/>
      <c r="G60" s="36"/>
      <c r="H60" s="37">
        <v>0</v>
      </c>
      <c r="I60" s="35"/>
      <c r="J60" s="36"/>
      <c r="K60" s="37">
        <v>0</v>
      </c>
      <c r="L60" s="35"/>
      <c r="M60" s="36"/>
      <c r="N60" s="37">
        <v>219</v>
      </c>
      <c r="O60" s="35"/>
      <c r="P60" s="37"/>
      <c r="Q60" s="37">
        <v>4718</v>
      </c>
      <c r="R60" s="35"/>
      <c r="S60" s="37"/>
      <c r="T60" s="37">
        <v>539</v>
      </c>
      <c r="U60" s="35"/>
      <c r="V60" s="37"/>
      <c r="W60" s="37">
        <v>67601</v>
      </c>
      <c r="X60" s="37"/>
      <c r="Y60" s="36"/>
      <c r="Z60" s="37">
        <v>10871987</v>
      </c>
      <c r="AA60" s="35"/>
      <c r="AB60" s="37"/>
      <c r="AD60" s="18"/>
      <c r="AE60" s="92">
        <v>304</v>
      </c>
      <c r="AF60" s="92"/>
      <c r="AG60" s="93"/>
      <c r="AH60" s="92">
        <v>82043</v>
      </c>
      <c r="AI60" s="94"/>
      <c r="AJ60" s="92"/>
      <c r="AK60" s="517">
        <v>1889608</v>
      </c>
      <c r="AL60" s="92"/>
      <c r="AM60" s="93"/>
      <c r="AN60" s="92">
        <v>42341</v>
      </c>
      <c r="AO60" s="94"/>
      <c r="AP60" s="92"/>
      <c r="AQ60" s="92">
        <v>137159</v>
      </c>
      <c r="AR60" s="92"/>
      <c r="AS60" s="93"/>
      <c r="AT60" s="92">
        <v>7121</v>
      </c>
      <c r="AU60" s="94"/>
      <c r="AV60" s="10"/>
      <c r="AW60" s="387" t="s">
        <v>36</v>
      </c>
      <c r="AX60" s="295"/>
    </row>
    <row r="61" spans="1:50" ht="21.95" customHeight="1" x14ac:dyDescent="0.15">
      <c r="A61" s="294"/>
      <c r="B61" s="387" t="s">
        <v>37</v>
      </c>
      <c r="C61" s="19"/>
      <c r="D61" s="18"/>
      <c r="E61" s="37">
        <v>0</v>
      </c>
      <c r="F61" s="35"/>
      <c r="G61" s="36"/>
      <c r="H61" s="37">
        <v>0</v>
      </c>
      <c r="I61" s="35"/>
      <c r="J61" s="36"/>
      <c r="K61" s="37">
        <v>0</v>
      </c>
      <c r="L61" s="35"/>
      <c r="M61" s="36"/>
      <c r="N61" s="37">
        <v>0</v>
      </c>
      <c r="O61" s="35"/>
      <c r="P61" s="37"/>
      <c r="Q61" s="37">
        <v>98487</v>
      </c>
      <c r="R61" s="35"/>
      <c r="S61" s="37"/>
      <c r="T61" s="37">
        <v>3883</v>
      </c>
      <c r="U61" s="35"/>
      <c r="V61" s="37"/>
      <c r="W61" s="37">
        <v>8548</v>
      </c>
      <c r="X61" s="37"/>
      <c r="Y61" s="36"/>
      <c r="Z61" s="37">
        <v>11863171</v>
      </c>
      <c r="AA61" s="35"/>
      <c r="AB61" s="37"/>
      <c r="AD61" s="18"/>
      <c r="AE61" s="92">
        <v>0</v>
      </c>
      <c r="AF61" s="92"/>
      <c r="AG61" s="93"/>
      <c r="AH61" s="92">
        <v>79627</v>
      </c>
      <c r="AI61" s="94"/>
      <c r="AJ61" s="92"/>
      <c r="AK61" s="517">
        <v>2061406</v>
      </c>
      <c r="AL61" s="92"/>
      <c r="AM61" s="93"/>
      <c r="AN61" s="92">
        <v>53067</v>
      </c>
      <c r="AO61" s="94"/>
      <c r="AP61" s="92"/>
      <c r="AQ61" s="92">
        <v>154356</v>
      </c>
      <c r="AR61" s="92"/>
      <c r="AS61" s="93"/>
      <c r="AT61" s="92">
        <v>7494</v>
      </c>
      <c r="AU61" s="94"/>
      <c r="AV61" s="10"/>
      <c r="AW61" s="387" t="s">
        <v>37</v>
      </c>
      <c r="AX61" s="295"/>
    </row>
    <row r="62" spans="1:50" ht="21.95" customHeight="1" x14ac:dyDescent="0.15">
      <c r="A62" s="294"/>
      <c r="B62" s="387" t="s">
        <v>38</v>
      </c>
      <c r="C62" s="19"/>
      <c r="D62" s="18"/>
      <c r="E62" s="37">
        <v>0</v>
      </c>
      <c r="F62" s="35"/>
      <c r="G62" s="36"/>
      <c r="H62" s="37">
        <v>0</v>
      </c>
      <c r="I62" s="35"/>
      <c r="J62" s="36"/>
      <c r="K62" s="37">
        <v>0</v>
      </c>
      <c r="L62" s="35"/>
      <c r="M62" s="36"/>
      <c r="N62" s="37">
        <v>0</v>
      </c>
      <c r="O62" s="35"/>
      <c r="P62" s="37"/>
      <c r="Q62" s="37">
        <v>4934</v>
      </c>
      <c r="R62" s="35"/>
      <c r="S62" s="37"/>
      <c r="T62" s="37">
        <v>2247</v>
      </c>
      <c r="U62" s="35"/>
      <c r="V62" s="37"/>
      <c r="W62" s="37">
        <v>1842</v>
      </c>
      <c r="X62" s="37"/>
      <c r="Y62" s="36"/>
      <c r="Z62" s="37">
        <v>8713073</v>
      </c>
      <c r="AA62" s="35"/>
      <c r="AB62" s="37"/>
      <c r="AD62" s="18"/>
      <c r="AE62" s="92">
        <v>0</v>
      </c>
      <c r="AF62" s="92"/>
      <c r="AG62" s="93"/>
      <c r="AH62" s="92">
        <v>51982</v>
      </c>
      <c r="AI62" s="94"/>
      <c r="AJ62" s="92"/>
      <c r="AK62" s="517">
        <v>1462047</v>
      </c>
      <c r="AL62" s="92"/>
      <c r="AM62" s="93"/>
      <c r="AN62" s="92">
        <v>53373</v>
      </c>
      <c r="AO62" s="94"/>
      <c r="AP62" s="92"/>
      <c r="AQ62" s="92">
        <v>111109</v>
      </c>
      <c r="AR62" s="92"/>
      <c r="AS62" s="93"/>
      <c r="AT62" s="92">
        <v>6525</v>
      </c>
      <c r="AU62" s="94"/>
      <c r="AV62" s="10"/>
      <c r="AW62" s="387" t="s">
        <v>38</v>
      </c>
      <c r="AX62" s="295"/>
    </row>
    <row r="63" spans="1:50" ht="21.95" customHeight="1" x14ac:dyDescent="0.15">
      <c r="A63" s="296"/>
      <c r="B63" s="44" t="s">
        <v>39</v>
      </c>
      <c r="C63" s="23"/>
      <c r="D63" s="24"/>
      <c r="E63" s="42">
        <v>0</v>
      </c>
      <c r="F63" s="40"/>
      <c r="G63" s="41"/>
      <c r="H63" s="42">
        <v>0</v>
      </c>
      <c r="I63" s="40"/>
      <c r="J63" s="41"/>
      <c r="K63" s="42">
        <v>0</v>
      </c>
      <c r="L63" s="40"/>
      <c r="M63" s="41"/>
      <c r="N63" s="42">
        <v>449</v>
      </c>
      <c r="O63" s="40"/>
      <c r="P63" s="42"/>
      <c r="Q63" s="42">
        <v>2687</v>
      </c>
      <c r="R63" s="40"/>
      <c r="S63" s="42"/>
      <c r="T63" s="42">
        <v>5146</v>
      </c>
      <c r="U63" s="40"/>
      <c r="V63" s="42"/>
      <c r="W63" s="42">
        <v>0</v>
      </c>
      <c r="X63" s="42"/>
      <c r="Y63" s="41"/>
      <c r="Z63" s="42">
        <v>13820364</v>
      </c>
      <c r="AA63" s="40"/>
      <c r="AB63" s="37"/>
      <c r="AD63" s="24"/>
      <c r="AE63" s="95">
        <v>0</v>
      </c>
      <c r="AF63" s="95"/>
      <c r="AG63" s="96"/>
      <c r="AH63" s="95">
        <v>75504</v>
      </c>
      <c r="AI63" s="97"/>
      <c r="AJ63" s="95"/>
      <c r="AK63" s="518">
        <v>2279724</v>
      </c>
      <c r="AL63" s="95"/>
      <c r="AM63" s="96"/>
      <c r="AN63" s="95">
        <v>92821</v>
      </c>
      <c r="AO63" s="97"/>
      <c r="AP63" s="95"/>
      <c r="AQ63" s="95">
        <v>181560</v>
      </c>
      <c r="AR63" s="95"/>
      <c r="AS63" s="96"/>
      <c r="AT63" s="95">
        <v>9430</v>
      </c>
      <c r="AU63" s="97"/>
      <c r="AV63" s="21"/>
      <c r="AW63" s="44" t="s">
        <v>39</v>
      </c>
      <c r="AX63" s="297"/>
    </row>
    <row r="64" spans="1:50" ht="21.95" customHeight="1" x14ac:dyDescent="0.15">
      <c r="A64" s="294"/>
      <c r="B64" s="387" t="s">
        <v>40</v>
      </c>
      <c r="C64" s="19"/>
      <c r="D64" s="18"/>
      <c r="E64" s="37">
        <v>0</v>
      </c>
      <c r="F64" s="35"/>
      <c r="G64" s="36"/>
      <c r="H64" s="37">
        <v>0</v>
      </c>
      <c r="I64" s="35"/>
      <c r="J64" s="36"/>
      <c r="K64" s="37">
        <v>0</v>
      </c>
      <c r="L64" s="35"/>
      <c r="M64" s="36"/>
      <c r="N64" s="37">
        <v>413</v>
      </c>
      <c r="O64" s="35"/>
      <c r="P64" s="37"/>
      <c r="Q64" s="37">
        <v>0</v>
      </c>
      <c r="R64" s="35"/>
      <c r="S64" s="37"/>
      <c r="T64" s="37">
        <v>0</v>
      </c>
      <c r="U64" s="35"/>
      <c r="V64" s="37"/>
      <c r="W64" s="37">
        <v>0</v>
      </c>
      <c r="X64" s="37"/>
      <c r="Y64" s="36"/>
      <c r="Z64" s="37">
        <v>2894435</v>
      </c>
      <c r="AA64" s="35"/>
      <c r="AB64" s="37"/>
      <c r="AD64" s="18"/>
      <c r="AE64" s="92">
        <v>3663</v>
      </c>
      <c r="AF64" s="92"/>
      <c r="AG64" s="93"/>
      <c r="AH64" s="92">
        <v>34318</v>
      </c>
      <c r="AI64" s="94"/>
      <c r="AJ64" s="92"/>
      <c r="AK64" s="516">
        <v>541797</v>
      </c>
      <c r="AL64" s="92"/>
      <c r="AM64" s="93"/>
      <c r="AN64" s="92">
        <v>16932</v>
      </c>
      <c r="AO64" s="94"/>
      <c r="AP64" s="92"/>
      <c r="AQ64" s="92">
        <v>43235</v>
      </c>
      <c r="AR64" s="92"/>
      <c r="AS64" s="93"/>
      <c r="AT64" s="92">
        <v>4321</v>
      </c>
      <c r="AU64" s="94"/>
      <c r="AV64" s="10"/>
      <c r="AW64" s="387" t="s">
        <v>40</v>
      </c>
      <c r="AX64" s="295"/>
    </row>
    <row r="65" spans="1:50" ht="21.95" customHeight="1" x14ac:dyDescent="0.15">
      <c r="A65" s="294"/>
      <c r="B65" s="387" t="s">
        <v>41</v>
      </c>
      <c r="C65" s="19"/>
      <c r="D65" s="18"/>
      <c r="E65" s="37">
        <v>3697</v>
      </c>
      <c r="F65" s="35"/>
      <c r="G65" s="36"/>
      <c r="H65" s="37">
        <v>0</v>
      </c>
      <c r="I65" s="35"/>
      <c r="J65" s="36"/>
      <c r="K65" s="37">
        <v>3697</v>
      </c>
      <c r="L65" s="35"/>
      <c r="M65" s="36"/>
      <c r="N65" s="37">
        <v>3455</v>
      </c>
      <c r="O65" s="35"/>
      <c r="P65" s="37"/>
      <c r="Q65" s="37">
        <v>6298</v>
      </c>
      <c r="R65" s="35"/>
      <c r="S65" s="37"/>
      <c r="T65" s="37">
        <v>2001</v>
      </c>
      <c r="U65" s="35"/>
      <c r="V65" s="37"/>
      <c r="W65" s="37">
        <v>3217</v>
      </c>
      <c r="X65" s="37"/>
      <c r="Y65" s="36"/>
      <c r="Z65" s="37">
        <v>14578351</v>
      </c>
      <c r="AA65" s="35"/>
      <c r="AB65" s="37"/>
      <c r="AD65" s="18"/>
      <c r="AE65" s="92">
        <v>300</v>
      </c>
      <c r="AF65" s="92"/>
      <c r="AG65" s="93"/>
      <c r="AH65" s="92">
        <v>85665</v>
      </c>
      <c r="AI65" s="94"/>
      <c r="AJ65" s="92"/>
      <c r="AK65" s="517">
        <v>2616187</v>
      </c>
      <c r="AL65" s="92"/>
      <c r="AM65" s="93"/>
      <c r="AN65" s="92">
        <v>72670</v>
      </c>
      <c r="AO65" s="94"/>
      <c r="AP65" s="92"/>
      <c r="AQ65" s="92">
        <v>186239</v>
      </c>
      <c r="AR65" s="92"/>
      <c r="AS65" s="93"/>
      <c r="AT65" s="92">
        <v>12597</v>
      </c>
      <c r="AU65" s="94"/>
      <c r="AV65" s="10"/>
      <c r="AW65" s="387" t="s">
        <v>41</v>
      </c>
      <c r="AX65" s="295"/>
    </row>
    <row r="66" spans="1:50" ht="21.95" customHeight="1" x14ac:dyDescent="0.15">
      <c r="A66" s="294"/>
      <c r="B66" s="387" t="s">
        <v>42</v>
      </c>
      <c r="C66" s="19"/>
      <c r="D66" s="18"/>
      <c r="E66" s="37">
        <v>10352</v>
      </c>
      <c r="F66" s="35"/>
      <c r="G66" s="36"/>
      <c r="H66" s="37">
        <v>0</v>
      </c>
      <c r="I66" s="35"/>
      <c r="J66" s="36"/>
      <c r="K66" s="37">
        <v>10352</v>
      </c>
      <c r="L66" s="35"/>
      <c r="M66" s="36"/>
      <c r="N66" s="37">
        <v>143100</v>
      </c>
      <c r="O66" s="35"/>
      <c r="P66" s="37"/>
      <c r="Q66" s="37">
        <v>1834</v>
      </c>
      <c r="R66" s="35"/>
      <c r="S66" s="37"/>
      <c r="T66" s="37">
        <v>1766</v>
      </c>
      <c r="U66" s="35"/>
      <c r="V66" s="37"/>
      <c r="W66" s="37">
        <v>2496</v>
      </c>
      <c r="X66" s="37"/>
      <c r="Y66" s="36"/>
      <c r="Z66" s="37">
        <v>17181373</v>
      </c>
      <c r="AA66" s="35"/>
      <c r="AB66" s="37"/>
      <c r="AD66" s="18"/>
      <c r="AE66" s="92">
        <v>870</v>
      </c>
      <c r="AF66" s="92"/>
      <c r="AG66" s="93"/>
      <c r="AH66" s="92">
        <v>86951</v>
      </c>
      <c r="AI66" s="94"/>
      <c r="AJ66" s="92"/>
      <c r="AK66" s="517">
        <v>3095261</v>
      </c>
      <c r="AL66" s="92"/>
      <c r="AM66" s="93"/>
      <c r="AN66" s="92">
        <v>64411</v>
      </c>
      <c r="AO66" s="94"/>
      <c r="AP66" s="92"/>
      <c r="AQ66" s="92">
        <v>214116</v>
      </c>
      <c r="AR66" s="92"/>
      <c r="AS66" s="93"/>
      <c r="AT66" s="92">
        <v>11494</v>
      </c>
      <c r="AU66" s="94"/>
      <c r="AV66" s="10"/>
      <c r="AW66" s="387" t="s">
        <v>42</v>
      </c>
      <c r="AX66" s="295"/>
    </row>
    <row r="67" spans="1:50" ht="21.95" customHeight="1" x14ac:dyDescent="0.15">
      <c r="A67" s="294"/>
      <c r="B67" s="387" t="s">
        <v>43</v>
      </c>
      <c r="C67" s="19"/>
      <c r="D67" s="18"/>
      <c r="E67" s="37">
        <v>706</v>
      </c>
      <c r="F67" s="35"/>
      <c r="G67" s="36"/>
      <c r="H67" s="37">
        <v>0</v>
      </c>
      <c r="I67" s="35"/>
      <c r="J67" s="36"/>
      <c r="K67" s="37">
        <v>706</v>
      </c>
      <c r="L67" s="35"/>
      <c r="M67" s="36"/>
      <c r="N67" s="37">
        <v>120029</v>
      </c>
      <c r="O67" s="35"/>
      <c r="P67" s="37"/>
      <c r="Q67" s="37">
        <v>27228</v>
      </c>
      <c r="R67" s="35"/>
      <c r="S67" s="37"/>
      <c r="T67" s="37">
        <v>9049</v>
      </c>
      <c r="U67" s="35"/>
      <c r="V67" s="37"/>
      <c r="W67" s="37">
        <v>1924</v>
      </c>
      <c r="X67" s="37"/>
      <c r="Y67" s="36"/>
      <c r="Z67" s="37">
        <v>43133322</v>
      </c>
      <c r="AA67" s="35"/>
      <c r="AB67" s="37"/>
      <c r="AD67" s="18"/>
      <c r="AE67" s="92">
        <v>9062</v>
      </c>
      <c r="AF67" s="92"/>
      <c r="AG67" s="93"/>
      <c r="AH67" s="92">
        <v>207254</v>
      </c>
      <c r="AI67" s="94"/>
      <c r="AJ67" s="92"/>
      <c r="AK67" s="517">
        <v>7638253</v>
      </c>
      <c r="AL67" s="92"/>
      <c r="AM67" s="93"/>
      <c r="AN67" s="92">
        <v>180310</v>
      </c>
      <c r="AO67" s="94"/>
      <c r="AP67" s="92"/>
      <c r="AQ67" s="92">
        <v>515093</v>
      </c>
      <c r="AR67" s="92"/>
      <c r="AS67" s="93"/>
      <c r="AT67" s="92">
        <v>29942</v>
      </c>
      <c r="AU67" s="94"/>
      <c r="AV67" s="10"/>
      <c r="AW67" s="387" t="s">
        <v>43</v>
      </c>
      <c r="AX67" s="295"/>
    </row>
    <row r="68" spans="1:50" ht="21.95" customHeight="1" x14ac:dyDescent="0.15">
      <c r="A68" s="296"/>
      <c r="B68" s="44" t="s">
        <v>44</v>
      </c>
      <c r="C68" s="23"/>
      <c r="D68" s="24"/>
      <c r="E68" s="42">
        <v>5309</v>
      </c>
      <c r="F68" s="40"/>
      <c r="G68" s="41"/>
      <c r="H68" s="42">
        <v>0</v>
      </c>
      <c r="I68" s="40"/>
      <c r="J68" s="41"/>
      <c r="K68" s="42">
        <v>5309</v>
      </c>
      <c r="L68" s="40"/>
      <c r="M68" s="41"/>
      <c r="N68" s="42">
        <v>42009</v>
      </c>
      <c r="O68" s="40"/>
      <c r="P68" s="42"/>
      <c r="Q68" s="42">
        <v>84879</v>
      </c>
      <c r="R68" s="40"/>
      <c r="S68" s="42"/>
      <c r="T68" s="42">
        <v>6401</v>
      </c>
      <c r="U68" s="40"/>
      <c r="V68" s="42"/>
      <c r="W68" s="42">
        <v>48406</v>
      </c>
      <c r="X68" s="42"/>
      <c r="Y68" s="41"/>
      <c r="Z68" s="42">
        <v>43960474</v>
      </c>
      <c r="AA68" s="40"/>
      <c r="AB68" s="37"/>
      <c r="AD68" s="24"/>
      <c r="AE68" s="95">
        <v>0</v>
      </c>
      <c r="AF68" s="95"/>
      <c r="AG68" s="96"/>
      <c r="AH68" s="95">
        <v>231481</v>
      </c>
      <c r="AI68" s="97"/>
      <c r="AJ68" s="95"/>
      <c r="AK68" s="518">
        <v>7857082</v>
      </c>
      <c r="AL68" s="95"/>
      <c r="AM68" s="96"/>
      <c r="AN68" s="95">
        <v>154869</v>
      </c>
      <c r="AO68" s="97"/>
      <c r="AP68" s="95"/>
      <c r="AQ68" s="95">
        <v>527252</v>
      </c>
      <c r="AR68" s="95"/>
      <c r="AS68" s="96"/>
      <c r="AT68" s="95">
        <v>30617</v>
      </c>
      <c r="AU68" s="97"/>
      <c r="AV68" s="21"/>
      <c r="AW68" s="44" t="s">
        <v>44</v>
      </c>
      <c r="AX68" s="297"/>
    </row>
    <row r="69" spans="1:50" ht="21.95" customHeight="1" x14ac:dyDescent="0.15">
      <c r="A69" s="294"/>
      <c r="B69" s="387" t="s">
        <v>45</v>
      </c>
      <c r="C69" s="19"/>
      <c r="D69" s="18"/>
      <c r="E69" s="37">
        <v>34363</v>
      </c>
      <c r="F69" s="35"/>
      <c r="G69" s="36"/>
      <c r="H69" s="37">
        <v>0</v>
      </c>
      <c r="I69" s="35"/>
      <c r="J69" s="36"/>
      <c r="K69" s="37">
        <v>34363</v>
      </c>
      <c r="L69" s="35"/>
      <c r="M69" s="36"/>
      <c r="N69" s="37">
        <v>238741</v>
      </c>
      <c r="O69" s="35"/>
      <c r="P69" s="37"/>
      <c r="Q69" s="37">
        <v>62855</v>
      </c>
      <c r="R69" s="35"/>
      <c r="S69" s="37"/>
      <c r="T69" s="37">
        <v>21241</v>
      </c>
      <c r="U69" s="35"/>
      <c r="V69" s="37"/>
      <c r="W69" s="37">
        <v>44010</v>
      </c>
      <c r="X69" s="37"/>
      <c r="Y69" s="36"/>
      <c r="Z69" s="37">
        <v>51702161</v>
      </c>
      <c r="AA69" s="35"/>
      <c r="AB69" s="37"/>
      <c r="AD69" s="18"/>
      <c r="AE69" s="92">
        <v>1914</v>
      </c>
      <c r="AF69" s="92"/>
      <c r="AG69" s="93"/>
      <c r="AH69" s="92">
        <v>344037</v>
      </c>
      <c r="AI69" s="94"/>
      <c r="AJ69" s="92"/>
      <c r="AK69" s="517">
        <v>8961381</v>
      </c>
      <c r="AL69" s="92"/>
      <c r="AM69" s="93"/>
      <c r="AN69" s="92">
        <v>215215</v>
      </c>
      <c r="AO69" s="94"/>
      <c r="AP69" s="92"/>
      <c r="AQ69" s="92">
        <v>557674</v>
      </c>
      <c r="AR69" s="92"/>
      <c r="AS69" s="93"/>
      <c r="AT69" s="92">
        <v>44418</v>
      </c>
      <c r="AU69" s="94"/>
      <c r="AV69" s="10"/>
      <c r="AW69" s="387" t="s">
        <v>45</v>
      </c>
      <c r="AX69" s="295"/>
    </row>
    <row r="70" spans="1:50" ht="21.95" customHeight="1" x14ac:dyDescent="0.15">
      <c r="A70" s="294"/>
      <c r="B70" s="387" t="s">
        <v>46</v>
      </c>
      <c r="C70" s="19"/>
      <c r="D70" s="18"/>
      <c r="E70" s="37">
        <v>17838</v>
      </c>
      <c r="F70" s="35"/>
      <c r="G70" s="36"/>
      <c r="H70" s="37">
        <v>0</v>
      </c>
      <c r="I70" s="35"/>
      <c r="J70" s="36"/>
      <c r="K70" s="37">
        <v>17838</v>
      </c>
      <c r="L70" s="35"/>
      <c r="M70" s="36"/>
      <c r="N70" s="37">
        <v>496081</v>
      </c>
      <c r="O70" s="35"/>
      <c r="P70" s="37"/>
      <c r="Q70" s="37">
        <v>150098</v>
      </c>
      <c r="R70" s="35"/>
      <c r="S70" s="37"/>
      <c r="T70" s="37">
        <v>20498</v>
      </c>
      <c r="U70" s="35"/>
      <c r="V70" s="37"/>
      <c r="W70" s="37">
        <v>52140</v>
      </c>
      <c r="X70" s="37"/>
      <c r="Y70" s="36"/>
      <c r="Z70" s="37">
        <v>66596256</v>
      </c>
      <c r="AA70" s="35"/>
      <c r="AB70" s="37"/>
      <c r="AD70" s="18"/>
      <c r="AE70" s="92">
        <v>0</v>
      </c>
      <c r="AF70" s="92"/>
      <c r="AG70" s="93"/>
      <c r="AH70" s="92">
        <v>417628</v>
      </c>
      <c r="AI70" s="94"/>
      <c r="AJ70" s="92"/>
      <c r="AK70" s="517">
        <v>11313184</v>
      </c>
      <c r="AL70" s="92"/>
      <c r="AM70" s="93"/>
      <c r="AN70" s="92">
        <v>289989</v>
      </c>
      <c r="AO70" s="94"/>
      <c r="AP70" s="92"/>
      <c r="AQ70" s="92">
        <v>732339</v>
      </c>
      <c r="AR70" s="92"/>
      <c r="AS70" s="93"/>
      <c r="AT70" s="92">
        <v>53434</v>
      </c>
      <c r="AU70" s="94"/>
      <c r="AV70" s="10"/>
      <c r="AW70" s="387" t="s">
        <v>46</v>
      </c>
      <c r="AX70" s="295"/>
    </row>
    <row r="71" spans="1:50" ht="21.95" customHeight="1" thickBot="1" x14ac:dyDescent="0.2">
      <c r="A71" s="294"/>
      <c r="B71" s="387" t="s">
        <v>47</v>
      </c>
      <c r="C71" s="19"/>
      <c r="D71" s="18"/>
      <c r="E71" s="37">
        <v>0</v>
      </c>
      <c r="F71" s="35"/>
      <c r="G71" s="36"/>
      <c r="H71" s="37">
        <v>0</v>
      </c>
      <c r="I71" s="35"/>
      <c r="J71" s="36"/>
      <c r="K71" s="37">
        <v>0</v>
      </c>
      <c r="L71" s="35"/>
      <c r="M71" s="36"/>
      <c r="N71" s="37">
        <v>134166</v>
      </c>
      <c r="O71" s="35"/>
      <c r="P71" s="37"/>
      <c r="Q71" s="37">
        <v>18291</v>
      </c>
      <c r="R71" s="35"/>
      <c r="S71" s="37"/>
      <c r="T71" s="37">
        <v>15243</v>
      </c>
      <c r="U71" s="35"/>
      <c r="V71" s="37"/>
      <c r="W71" s="37">
        <v>66148</v>
      </c>
      <c r="X71" s="37"/>
      <c r="Y71" s="36"/>
      <c r="Z71" s="42">
        <v>42553140</v>
      </c>
      <c r="AA71" s="35"/>
      <c r="AB71" s="37"/>
      <c r="AD71" s="18"/>
      <c r="AE71" s="92">
        <v>6676</v>
      </c>
      <c r="AF71" s="92"/>
      <c r="AG71" s="93"/>
      <c r="AH71" s="92">
        <v>280244</v>
      </c>
      <c r="AI71" s="94"/>
      <c r="AJ71" s="92"/>
      <c r="AK71" s="517">
        <v>7397395</v>
      </c>
      <c r="AL71" s="92"/>
      <c r="AM71" s="93"/>
      <c r="AN71" s="92">
        <v>202886</v>
      </c>
      <c r="AO71" s="94"/>
      <c r="AP71" s="92"/>
      <c r="AQ71" s="92">
        <v>482335</v>
      </c>
      <c r="AR71" s="92"/>
      <c r="AS71" s="93"/>
      <c r="AT71" s="92">
        <v>40444</v>
      </c>
      <c r="AU71" s="94"/>
      <c r="AV71" s="10"/>
      <c r="AW71" s="387" t="s">
        <v>47</v>
      </c>
      <c r="AX71" s="295"/>
    </row>
    <row r="72" spans="1:50" ht="21.95" customHeight="1" thickTop="1" thickBot="1" x14ac:dyDescent="0.2">
      <c r="A72" s="302"/>
      <c r="B72" s="255" t="s">
        <v>48</v>
      </c>
      <c r="C72" s="256"/>
      <c r="D72" s="268"/>
      <c r="E72" s="269">
        <f>SUM(E49:E71)</f>
        <v>102974</v>
      </c>
      <c r="F72" s="264"/>
      <c r="G72" s="270"/>
      <c r="H72" s="269">
        <f>SUM(H49:H71)</f>
        <v>0</v>
      </c>
      <c r="I72" s="264"/>
      <c r="J72" s="270"/>
      <c r="K72" s="269">
        <f>SUM(K49:K71)</f>
        <v>102974</v>
      </c>
      <c r="L72" s="264"/>
      <c r="M72" s="270"/>
      <c r="N72" s="269">
        <f>SUM(N49:N71)</f>
        <v>4299997</v>
      </c>
      <c r="O72" s="264"/>
      <c r="P72" s="269"/>
      <c r="Q72" s="269">
        <f>SUM(Q49:Q71)</f>
        <v>1054496</v>
      </c>
      <c r="R72" s="264"/>
      <c r="S72" s="269"/>
      <c r="T72" s="269">
        <f>SUM(T49:T71)</f>
        <v>167336</v>
      </c>
      <c r="U72" s="264"/>
      <c r="V72" s="269"/>
      <c r="W72" s="269">
        <f>SUM(W49:W71)</f>
        <v>575363</v>
      </c>
      <c r="X72" s="269"/>
      <c r="Y72" s="270"/>
      <c r="Z72" s="269">
        <f>SUM(Z49:Z71)</f>
        <v>714222680</v>
      </c>
      <c r="AA72" s="264"/>
      <c r="AB72" s="37"/>
      <c r="AD72" s="268"/>
      <c r="AE72" s="269">
        <f>SUM(AE49:AE71)</f>
        <v>25315</v>
      </c>
      <c r="AF72" s="271"/>
      <c r="AG72" s="272"/>
      <c r="AH72" s="269">
        <f>SUM(AH49:AH71)</f>
        <v>4431621</v>
      </c>
      <c r="AI72" s="273"/>
      <c r="AJ72" s="271"/>
      <c r="AK72" s="269">
        <f>SUM(AK49:AK71)</f>
        <v>123275674</v>
      </c>
      <c r="AL72" s="271"/>
      <c r="AM72" s="272"/>
      <c r="AN72" s="269">
        <f>SUM(AN49:AN71)</f>
        <v>3131371</v>
      </c>
      <c r="AO72" s="273"/>
      <c r="AP72" s="271"/>
      <c r="AQ72" s="269">
        <f>SUM(AQ49:AQ71)</f>
        <v>8065144</v>
      </c>
      <c r="AR72" s="271"/>
      <c r="AS72" s="272"/>
      <c r="AT72" s="269">
        <f>SUM(AT49:AT71)</f>
        <v>563657</v>
      </c>
      <c r="AU72" s="273"/>
      <c r="AV72" s="254"/>
      <c r="AW72" s="255" t="s">
        <v>48</v>
      </c>
      <c r="AX72" s="303"/>
    </row>
    <row r="73" spans="1:50" ht="21.95" customHeight="1" thickTop="1" thickBot="1" x14ac:dyDescent="0.2">
      <c r="A73" s="304"/>
      <c r="B73" s="305" t="s">
        <v>49</v>
      </c>
      <c r="C73" s="306"/>
      <c r="D73" s="307"/>
      <c r="E73" s="308">
        <f>E72+E48</f>
        <v>3767439</v>
      </c>
      <c r="F73" s="309"/>
      <c r="G73" s="310"/>
      <c r="H73" s="308">
        <f>H72+H48</f>
        <v>86667</v>
      </c>
      <c r="I73" s="309"/>
      <c r="J73" s="310"/>
      <c r="K73" s="308">
        <f>K72+K48</f>
        <v>3854106</v>
      </c>
      <c r="L73" s="309"/>
      <c r="M73" s="310"/>
      <c r="N73" s="308">
        <f>N72+N48</f>
        <v>96506189</v>
      </c>
      <c r="O73" s="309"/>
      <c r="P73" s="308"/>
      <c r="Q73" s="308">
        <f>Q72+Q48</f>
        <v>40607862</v>
      </c>
      <c r="R73" s="309"/>
      <c r="S73" s="308"/>
      <c r="T73" s="308">
        <f>T72+T48</f>
        <v>5717694</v>
      </c>
      <c r="U73" s="309"/>
      <c r="V73" s="308"/>
      <c r="W73" s="308">
        <f>W72+W48</f>
        <v>14158602</v>
      </c>
      <c r="X73" s="308"/>
      <c r="Y73" s="310"/>
      <c r="Z73" s="308">
        <f>SUM(Z48,Z72)</f>
        <v>13437345660</v>
      </c>
      <c r="AA73" s="309"/>
      <c r="AB73" s="37"/>
      <c r="AD73" s="307"/>
      <c r="AE73" s="308">
        <f>AE72+AE48</f>
        <v>190941</v>
      </c>
      <c r="AF73" s="313"/>
      <c r="AG73" s="314"/>
      <c r="AH73" s="308">
        <f>AH72+AH48</f>
        <v>84031548</v>
      </c>
      <c r="AI73" s="315"/>
      <c r="AJ73" s="313"/>
      <c r="AK73" s="308">
        <f>AK72+AK48</f>
        <v>2204155942</v>
      </c>
      <c r="AL73" s="313"/>
      <c r="AM73" s="314"/>
      <c r="AN73" s="308">
        <f>AN72+AN48</f>
        <v>61317396</v>
      </c>
      <c r="AO73" s="315"/>
      <c r="AP73" s="313"/>
      <c r="AQ73" s="308">
        <f>AQ72+AQ48</f>
        <v>124601961</v>
      </c>
      <c r="AR73" s="313"/>
      <c r="AS73" s="314"/>
      <c r="AT73" s="308">
        <f>AT72+AT48</f>
        <v>8408753</v>
      </c>
      <c r="AU73" s="315"/>
      <c r="AV73" s="311"/>
      <c r="AW73" s="305" t="s">
        <v>49</v>
      </c>
      <c r="AX73" s="312"/>
    </row>
    <row r="74" spans="1:50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50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D75" s="11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</row>
    <row r="76" spans="1:50" s="512" customFormat="1" ht="16.5" customHeight="1" x14ac:dyDescent="0.15">
      <c r="B76" s="513"/>
      <c r="C76" s="513"/>
      <c r="D76" s="513"/>
      <c r="E76" s="514"/>
      <c r="F76" s="513"/>
      <c r="G76" s="513"/>
      <c r="H76" s="514"/>
      <c r="I76" s="513"/>
      <c r="J76" s="513"/>
      <c r="K76" s="514"/>
      <c r="L76" s="513"/>
      <c r="M76" s="513"/>
      <c r="N76" s="514"/>
      <c r="O76" s="513"/>
      <c r="P76" s="513"/>
      <c r="Q76" s="514"/>
      <c r="R76" s="513"/>
      <c r="S76" s="513"/>
      <c r="T76" s="514"/>
      <c r="U76" s="513"/>
      <c r="V76" s="513"/>
      <c r="W76" s="514"/>
      <c r="X76" s="513"/>
      <c r="Y76" s="513"/>
      <c r="Z76" s="514"/>
      <c r="AA76" s="513"/>
      <c r="AB76" s="513"/>
      <c r="AD76" s="513"/>
      <c r="AE76" s="514"/>
      <c r="AF76" s="513"/>
      <c r="AG76" s="513"/>
      <c r="AH76" s="514"/>
      <c r="AI76" s="513"/>
      <c r="AJ76" s="513"/>
      <c r="AK76" s="514"/>
      <c r="AL76" s="513"/>
      <c r="AM76" s="513"/>
      <c r="AN76" s="514"/>
      <c r="AO76" s="513"/>
      <c r="AP76" s="513"/>
      <c r="AQ76" s="514"/>
      <c r="AR76" s="513"/>
      <c r="AS76" s="513"/>
      <c r="AT76" s="514"/>
      <c r="AU76" s="513"/>
    </row>
    <row r="77" spans="1:50" ht="16.5" customHeight="1" x14ac:dyDescent="0.15">
      <c r="B77" s="11"/>
      <c r="C77" s="11"/>
      <c r="D77" s="11"/>
      <c r="E77" s="514"/>
      <c r="F77" s="11"/>
      <c r="G77" s="11"/>
      <c r="H77" s="514"/>
      <c r="I77" s="11"/>
      <c r="J77" s="11"/>
      <c r="K77" s="514"/>
      <c r="L77" s="11"/>
      <c r="M77" s="11"/>
      <c r="N77" s="514"/>
      <c r="O77" s="11"/>
      <c r="P77" s="11"/>
      <c r="Q77" s="514"/>
      <c r="R77" s="11"/>
      <c r="S77" s="11"/>
      <c r="T77" s="514"/>
      <c r="U77" s="11"/>
      <c r="W77" s="514"/>
      <c r="Z77" s="514"/>
      <c r="AD77" s="11"/>
      <c r="AE77" s="514"/>
      <c r="AF77" s="11"/>
      <c r="AG77" s="11"/>
      <c r="AH77" s="514"/>
      <c r="AI77" s="11"/>
      <c r="AJ77" s="11"/>
      <c r="AK77" s="514"/>
      <c r="AL77" s="11"/>
      <c r="AM77" s="11"/>
      <c r="AN77" s="514"/>
      <c r="AO77" s="11"/>
      <c r="AP77" s="11"/>
      <c r="AQ77" s="514"/>
      <c r="AR77" s="11"/>
      <c r="AS77" s="5"/>
      <c r="AT77" s="514"/>
      <c r="AU77" s="5"/>
    </row>
    <row r="78" spans="1:50" ht="16.5" customHeight="1" x14ac:dyDescent="0.15">
      <c r="B78" s="11"/>
      <c r="C78" s="11"/>
      <c r="D78" s="11"/>
      <c r="E78" s="514"/>
      <c r="F78" s="11"/>
      <c r="G78" s="11"/>
      <c r="H78" s="514"/>
      <c r="I78" s="11"/>
      <c r="J78" s="11"/>
      <c r="K78" s="514"/>
      <c r="L78" s="11"/>
      <c r="M78" s="11"/>
      <c r="N78" s="514"/>
      <c r="O78" s="11"/>
      <c r="P78" s="11"/>
      <c r="Q78" s="514"/>
      <c r="R78" s="11"/>
      <c r="S78" s="11"/>
      <c r="T78" s="514"/>
      <c r="U78" s="11"/>
      <c r="V78" s="11"/>
      <c r="W78" s="514"/>
      <c r="X78" s="11"/>
      <c r="Y78" s="11"/>
      <c r="Z78" s="514"/>
      <c r="AA78" s="11"/>
      <c r="AB78" s="11"/>
      <c r="AD78" s="11"/>
      <c r="AE78" s="514"/>
      <c r="AF78" s="105"/>
      <c r="AG78" s="11"/>
      <c r="AH78" s="514"/>
      <c r="AI78" s="105"/>
      <c r="AJ78" s="11"/>
      <c r="AK78" s="514"/>
      <c r="AL78" s="105"/>
      <c r="AM78" s="11"/>
      <c r="AN78" s="514"/>
      <c r="AO78" s="105"/>
      <c r="AP78" s="11"/>
      <c r="AQ78" s="514"/>
      <c r="AR78" s="105"/>
      <c r="AS78" s="11"/>
      <c r="AT78" s="514"/>
      <c r="AU78" s="105"/>
    </row>
    <row r="79" spans="1:50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514"/>
      <c r="O79" s="11"/>
      <c r="P79" s="11"/>
      <c r="Q79" s="514"/>
      <c r="R79" s="11"/>
      <c r="S79" s="11"/>
      <c r="T79" s="514"/>
      <c r="U79" s="11"/>
      <c r="V79" s="11"/>
      <c r="W79" s="514"/>
      <c r="X79" s="11"/>
      <c r="Y79" s="11"/>
      <c r="Z79" s="11"/>
      <c r="AA79" s="11"/>
      <c r="AB79" s="11"/>
      <c r="AD79" s="11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</row>
    <row r="80" spans="1:50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514"/>
      <c r="O80" s="11"/>
      <c r="P80" s="11"/>
      <c r="Q80" s="514"/>
      <c r="R80" s="11"/>
      <c r="S80" s="11"/>
      <c r="T80" s="514"/>
      <c r="U80" s="11"/>
      <c r="V80" s="11"/>
      <c r="W80" s="514"/>
      <c r="X80" s="11"/>
      <c r="Y80" s="11"/>
      <c r="Z80" s="11"/>
      <c r="AA80" s="11"/>
      <c r="AB80" s="11"/>
      <c r="AD80" s="11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</row>
    <row r="81" spans="2:47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514"/>
      <c r="O81" s="11"/>
      <c r="P81" s="11"/>
      <c r="Q81" s="514"/>
      <c r="R81" s="11"/>
      <c r="S81" s="11"/>
      <c r="T81" s="514"/>
      <c r="U81" s="11"/>
      <c r="V81" s="11"/>
      <c r="W81" s="514"/>
      <c r="X81" s="11"/>
      <c r="Y81" s="11"/>
      <c r="Z81" s="11"/>
      <c r="AA81" s="11"/>
      <c r="AB81" s="11"/>
      <c r="AD81" s="11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</row>
    <row r="82" spans="2:47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D82" s="11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</row>
  </sheetData>
  <mergeCells count="16">
    <mergeCell ref="E4:K4"/>
    <mergeCell ref="E3:Z3"/>
    <mergeCell ref="A3:C7"/>
    <mergeCell ref="H5:H7"/>
    <mergeCell ref="N4:N7"/>
    <mergeCell ref="Q4:Q7"/>
    <mergeCell ref="W4:W7"/>
    <mergeCell ref="Z5:Z6"/>
    <mergeCell ref="T4:T7"/>
    <mergeCell ref="AV3:AX7"/>
    <mergeCell ref="AH4:AH7"/>
    <mergeCell ref="AE4:AE7"/>
    <mergeCell ref="AT4:AT7"/>
    <mergeCell ref="AQ4:AQ7"/>
    <mergeCell ref="AK4:AK7"/>
    <mergeCell ref="AE3:AT3"/>
  </mergeCells>
  <phoneticPr fontId="2"/>
  <pageMargins left="0.82677165354330717" right="0.70866141732283472" top="0.78740157480314965" bottom="0.43307086614173229" header="0.47244094488188981" footer="0.27559055118110237"/>
  <pageSetup paperSize="9" scale="59" firstPageNumber="44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4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U82"/>
  <sheetViews>
    <sheetView showGridLines="0" view="pageBreakPreview" zoomScale="85" zoomScaleNormal="90" zoomScaleSheetLayoutView="85" workbookViewId="0"/>
  </sheetViews>
  <sheetFormatPr defaultColWidth="12.5" defaultRowHeight="16.5" customHeight="1" x14ac:dyDescent="0.15"/>
  <cols>
    <col min="1" max="1" width="1.625" style="5" customWidth="1"/>
    <col min="2" max="2" width="12.5" style="5" customWidth="1"/>
    <col min="3" max="3" width="1.625" style="5" customWidth="1"/>
    <col min="4" max="4" width="1.75" style="60" customWidth="1"/>
    <col min="5" max="5" width="15.75" style="60" customWidth="1"/>
    <col min="6" max="7" width="1.75" style="60" customWidth="1"/>
    <col min="8" max="8" width="15.75" style="60" customWidth="1"/>
    <col min="9" max="10" width="1.75" style="60" customWidth="1"/>
    <col min="11" max="11" width="15.75" style="60" customWidth="1"/>
    <col min="12" max="12" width="1.75" style="60" customWidth="1"/>
    <col min="13" max="13" width="1.625" style="5" customWidth="1"/>
    <col min="14" max="14" width="15.75" style="5" customWidth="1"/>
    <col min="15" max="16" width="1.625" style="5" customWidth="1"/>
    <col min="17" max="17" width="15.75" style="5" customWidth="1"/>
    <col min="18" max="19" width="1.625" style="5" customWidth="1"/>
    <col min="20" max="20" width="15.75" style="5" customWidth="1"/>
    <col min="21" max="24" width="1.625" style="5" customWidth="1"/>
    <col min="25" max="25" width="15.625" style="5" customWidth="1"/>
    <col min="26" max="27" width="1.625" style="5" customWidth="1"/>
    <col min="28" max="28" width="15.625" style="5" customWidth="1"/>
    <col min="29" max="30" width="1.625" style="5" customWidth="1"/>
    <col min="31" max="31" width="15.625" style="5" customWidth="1"/>
    <col min="32" max="33" width="1.625" style="5" customWidth="1"/>
    <col min="34" max="34" width="15.625" style="5" customWidth="1"/>
    <col min="35" max="36" width="1.625" style="5" customWidth="1"/>
    <col min="37" max="37" width="15.625" style="5" customWidth="1"/>
    <col min="38" max="39" width="1.625" style="5" customWidth="1"/>
    <col min="40" max="40" width="15.625" style="5" customWidth="1"/>
    <col min="41" max="42" width="1.625" style="5" customWidth="1"/>
    <col min="43" max="43" width="13.125" style="5" customWidth="1"/>
    <col min="44" max="44" width="1.625" style="5" customWidth="1"/>
    <col min="45" max="47" width="11.875" style="5" customWidth="1"/>
    <col min="48" max="16384" width="12.5" style="5"/>
  </cols>
  <sheetData>
    <row r="2" spans="1:47" ht="17.25" customHeight="1" thickBot="1" x14ac:dyDescent="0.2">
      <c r="AR2" s="6" t="s">
        <v>58</v>
      </c>
    </row>
    <row r="3" spans="1:47" ht="17.25" customHeight="1" x14ac:dyDescent="0.15">
      <c r="A3" s="428" t="s">
        <v>124</v>
      </c>
      <c r="B3" s="429"/>
      <c r="C3" s="430"/>
      <c r="D3" s="363"/>
      <c r="E3" s="459" t="s">
        <v>167</v>
      </c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371"/>
      <c r="X3" s="371"/>
      <c r="Y3" s="460" t="s">
        <v>168</v>
      </c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320"/>
      <c r="AP3" s="414" t="s">
        <v>125</v>
      </c>
      <c r="AQ3" s="415"/>
      <c r="AR3" s="416"/>
    </row>
    <row r="4" spans="1:47" ht="17.25" customHeight="1" x14ac:dyDescent="0.15">
      <c r="A4" s="431"/>
      <c r="B4" s="432"/>
      <c r="C4" s="433"/>
      <c r="D4" s="67"/>
      <c r="E4" s="458" t="s">
        <v>94</v>
      </c>
      <c r="F4" s="458"/>
      <c r="G4" s="458"/>
      <c r="H4" s="458"/>
      <c r="I4" s="458"/>
      <c r="J4" s="458"/>
      <c r="K4" s="458"/>
      <c r="L4" s="68"/>
      <c r="M4" s="12"/>
      <c r="N4" s="389"/>
      <c r="O4" s="426" t="s">
        <v>101</v>
      </c>
      <c r="P4" s="457"/>
      <c r="Q4" s="457"/>
      <c r="R4" s="457"/>
      <c r="S4" s="457"/>
      <c r="T4" s="390"/>
      <c r="U4" s="106"/>
      <c r="X4" s="161"/>
      <c r="Y4" s="50"/>
      <c r="Z4" s="107"/>
      <c r="AA4" s="110"/>
      <c r="AB4" s="108"/>
      <c r="AC4" s="108"/>
      <c r="AD4" s="109"/>
      <c r="AE4" s="389"/>
      <c r="AF4" s="426" t="s">
        <v>102</v>
      </c>
      <c r="AG4" s="457"/>
      <c r="AH4" s="457"/>
      <c r="AI4" s="457"/>
      <c r="AJ4" s="457"/>
      <c r="AK4" s="390"/>
      <c r="AL4" s="54"/>
      <c r="AM4" s="108"/>
      <c r="AN4" s="108"/>
      <c r="AO4" s="108"/>
      <c r="AP4" s="417"/>
      <c r="AQ4" s="418"/>
      <c r="AR4" s="419"/>
    </row>
    <row r="5" spans="1:47" ht="17.25" customHeight="1" x14ac:dyDescent="0.15">
      <c r="A5" s="431"/>
      <c r="B5" s="432"/>
      <c r="C5" s="433"/>
      <c r="D5" s="69"/>
      <c r="E5" s="391"/>
      <c r="F5" s="74"/>
      <c r="G5" s="75"/>
      <c r="H5" s="391"/>
      <c r="I5" s="70"/>
      <c r="J5" s="391"/>
      <c r="K5" s="391"/>
      <c r="L5" s="70"/>
      <c r="M5" s="11"/>
      <c r="N5" s="108"/>
      <c r="O5" s="108"/>
      <c r="P5" s="110"/>
      <c r="Q5" s="108"/>
      <c r="R5" s="111"/>
      <c r="S5" s="108"/>
      <c r="T5" s="112"/>
      <c r="U5" s="111"/>
      <c r="X5" s="110"/>
      <c r="Y5" s="439" t="s">
        <v>190</v>
      </c>
      <c r="Z5" s="111"/>
      <c r="AA5" s="110"/>
      <c r="AB5" s="439" t="s">
        <v>103</v>
      </c>
      <c r="AC5" s="108"/>
      <c r="AD5" s="110"/>
      <c r="AE5" s="112"/>
      <c r="AF5" s="111"/>
      <c r="AG5" s="110"/>
      <c r="AH5" s="387"/>
      <c r="AI5" s="52"/>
      <c r="AJ5" s="113"/>
      <c r="AK5" s="387"/>
      <c r="AL5" s="114"/>
      <c r="AM5" s="108"/>
      <c r="AN5" s="439" t="s">
        <v>54</v>
      </c>
      <c r="AO5" s="108"/>
      <c r="AP5" s="417"/>
      <c r="AQ5" s="418"/>
      <c r="AR5" s="419"/>
    </row>
    <row r="6" spans="1:47" ht="17.25" customHeight="1" x14ac:dyDescent="0.15">
      <c r="A6" s="431"/>
      <c r="B6" s="432"/>
      <c r="C6" s="433"/>
      <c r="D6" s="69"/>
      <c r="E6" s="391" t="s">
        <v>97</v>
      </c>
      <c r="F6" s="74"/>
      <c r="G6" s="391"/>
      <c r="H6" s="391" t="s">
        <v>98</v>
      </c>
      <c r="I6" s="70"/>
      <c r="J6" s="391"/>
      <c r="K6" s="391" t="s">
        <v>99</v>
      </c>
      <c r="L6" s="74"/>
      <c r="M6" s="11"/>
      <c r="N6" s="108" t="s">
        <v>104</v>
      </c>
      <c r="O6" s="108"/>
      <c r="P6" s="110"/>
      <c r="Q6" s="108" t="s">
        <v>105</v>
      </c>
      <c r="R6" s="111"/>
      <c r="S6" s="108"/>
      <c r="T6" s="108" t="s">
        <v>99</v>
      </c>
      <c r="U6" s="111"/>
      <c r="X6" s="110"/>
      <c r="Y6" s="439"/>
      <c r="Z6" s="111"/>
      <c r="AA6" s="110"/>
      <c r="AB6" s="439"/>
      <c r="AC6" s="108"/>
      <c r="AD6" s="110"/>
      <c r="AE6" s="108" t="s">
        <v>104</v>
      </c>
      <c r="AF6" s="111"/>
      <c r="AG6" s="110"/>
      <c r="AH6" s="385" t="s">
        <v>106</v>
      </c>
      <c r="AI6" s="52"/>
      <c r="AJ6" s="113"/>
      <c r="AK6" s="387" t="s">
        <v>99</v>
      </c>
      <c r="AL6" s="114"/>
      <c r="AM6" s="108"/>
      <c r="AN6" s="439"/>
      <c r="AO6" s="108"/>
      <c r="AP6" s="417"/>
      <c r="AQ6" s="418"/>
      <c r="AR6" s="419"/>
    </row>
    <row r="7" spans="1:47" ht="17.25" customHeight="1" x14ac:dyDescent="0.15">
      <c r="A7" s="434"/>
      <c r="B7" s="435"/>
      <c r="C7" s="436"/>
      <c r="D7" s="82"/>
      <c r="E7" s="83"/>
      <c r="F7" s="84"/>
      <c r="G7" s="392"/>
      <c r="H7" s="392"/>
      <c r="I7" s="85"/>
      <c r="J7" s="392"/>
      <c r="K7" s="392"/>
      <c r="L7" s="85"/>
      <c r="M7" s="76"/>
      <c r="N7" s="115"/>
      <c r="O7" s="115"/>
      <c r="P7" s="116"/>
      <c r="Q7" s="115"/>
      <c r="R7" s="117"/>
      <c r="S7" s="115"/>
      <c r="T7" s="115"/>
      <c r="U7" s="117"/>
      <c r="X7" s="116"/>
      <c r="Y7" s="115"/>
      <c r="Z7" s="117"/>
      <c r="AA7" s="116"/>
      <c r="AB7" s="115"/>
      <c r="AC7" s="115"/>
      <c r="AD7" s="116"/>
      <c r="AE7" s="115"/>
      <c r="AF7" s="117"/>
      <c r="AG7" s="116"/>
      <c r="AH7" s="388"/>
      <c r="AI7" s="118"/>
      <c r="AJ7" s="119"/>
      <c r="AK7" s="44"/>
      <c r="AL7" s="120"/>
      <c r="AM7" s="115"/>
      <c r="AN7" s="115"/>
      <c r="AO7" s="115"/>
      <c r="AP7" s="420"/>
      <c r="AQ7" s="421"/>
      <c r="AR7" s="422"/>
    </row>
    <row r="8" spans="1:47" ht="17.25" customHeight="1" x14ac:dyDescent="0.15">
      <c r="A8" s="294"/>
      <c r="B8" s="387" t="s">
        <v>53</v>
      </c>
      <c r="C8" s="32"/>
      <c r="D8" s="89"/>
      <c r="E8" s="86">
        <v>3083600</v>
      </c>
      <c r="F8" s="90"/>
      <c r="G8" s="91"/>
      <c r="H8" s="86">
        <v>2650200</v>
      </c>
      <c r="I8" s="90"/>
      <c r="J8" s="89"/>
      <c r="K8" s="519">
        <v>5733800</v>
      </c>
      <c r="L8" s="90"/>
      <c r="M8" s="121"/>
      <c r="N8" s="122">
        <v>1055340</v>
      </c>
      <c r="O8" s="122"/>
      <c r="P8" s="123"/>
      <c r="Q8" s="520" t="s">
        <v>189</v>
      </c>
      <c r="R8" s="124"/>
      <c r="S8" s="122"/>
      <c r="T8" s="122">
        <f>SUM(N8:Q8)</f>
        <v>1055340</v>
      </c>
      <c r="U8" s="124"/>
      <c r="X8" s="123"/>
      <c r="Y8" s="122">
        <v>1952100</v>
      </c>
      <c r="Z8" s="124"/>
      <c r="AA8" s="123"/>
      <c r="AB8" s="122">
        <v>31460</v>
      </c>
      <c r="AC8" s="122"/>
      <c r="AD8" s="123"/>
      <c r="AE8" s="122">
        <v>31292030</v>
      </c>
      <c r="AF8" s="124"/>
      <c r="AG8" s="123"/>
      <c r="AH8" s="122">
        <v>11572040</v>
      </c>
      <c r="AI8" s="125"/>
      <c r="AJ8" s="126"/>
      <c r="AK8" s="127">
        <v>42864070</v>
      </c>
      <c r="AL8" s="125"/>
      <c r="AM8" s="126"/>
      <c r="AN8" s="122">
        <v>7998640</v>
      </c>
      <c r="AO8" s="38"/>
      <c r="AP8" s="10"/>
      <c r="AQ8" s="387" t="s">
        <v>53</v>
      </c>
      <c r="AR8" s="295"/>
      <c r="AS8" s="34"/>
      <c r="AT8" s="34"/>
      <c r="AU8" s="34"/>
    </row>
    <row r="9" spans="1:47" ht="17.25" customHeight="1" x14ac:dyDescent="0.15">
      <c r="A9" s="294"/>
      <c r="B9" s="387" t="s">
        <v>52</v>
      </c>
      <c r="C9" s="19"/>
      <c r="D9" s="89"/>
      <c r="E9" s="519">
        <v>857480</v>
      </c>
      <c r="F9" s="90"/>
      <c r="G9" s="89"/>
      <c r="H9" s="519">
        <v>750900</v>
      </c>
      <c r="I9" s="90"/>
      <c r="J9" s="89"/>
      <c r="K9" s="519">
        <v>1608380</v>
      </c>
      <c r="L9" s="90"/>
      <c r="M9" s="128"/>
      <c r="N9" s="129">
        <v>309140</v>
      </c>
      <c r="O9" s="129"/>
      <c r="P9" s="130"/>
      <c r="Q9" s="394" t="s">
        <v>189</v>
      </c>
      <c r="R9" s="131"/>
      <c r="S9" s="129"/>
      <c r="T9" s="129">
        <f t="shared" ref="T9:T47" si="0">SUM(N9:Q9)</f>
        <v>309140</v>
      </c>
      <c r="U9" s="131"/>
      <c r="X9" s="130"/>
      <c r="Y9" s="129">
        <v>647100</v>
      </c>
      <c r="Z9" s="131"/>
      <c r="AA9" s="130"/>
      <c r="AB9" s="129">
        <v>5460</v>
      </c>
      <c r="AC9" s="129"/>
      <c r="AD9" s="130"/>
      <c r="AE9" s="129">
        <v>8312810</v>
      </c>
      <c r="AF9" s="131"/>
      <c r="AG9" s="130"/>
      <c r="AH9" s="127">
        <v>3660140</v>
      </c>
      <c r="AI9" s="125"/>
      <c r="AJ9" s="126"/>
      <c r="AK9" s="127">
        <v>11972950</v>
      </c>
      <c r="AL9" s="125"/>
      <c r="AM9" s="126"/>
      <c r="AN9" s="127">
        <v>2207280</v>
      </c>
      <c r="AO9" s="35"/>
      <c r="AP9" s="10"/>
      <c r="AQ9" s="387" t="s">
        <v>52</v>
      </c>
      <c r="AR9" s="295"/>
      <c r="AS9" s="34"/>
      <c r="AT9" s="34"/>
      <c r="AU9" s="34"/>
    </row>
    <row r="10" spans="1:47" ht="17.25" customHeight="1" x14ac:dyDescent="0.15">
      <c r="A10" s="294"/>
      <c r="B10" s="387" t="s">
        <v>51</v>
      </c>
      <c r="C10" s="19"/>
      <c r="D10" s="89"/>
      <c r="E10" s="519">
        <v>399360</v>
      </c>
      <c r="F10" s="90"/>
      <c r="G10" s="89"/>
      <c r="H10" s="519">
        <v>373200</v>
      </c>
      <c r="I10" s="90"/>
      <c r="J10" s="89"/>
      <c r="K10" s="519">
        <v>772560</v>
      </c>
      <c r="L10" s="90"/>
      <c r="M10" s="128"/>
      <c r="N10" s="129">
        <v>182520</v>
      </c>
      <c r="O10" s="129"/>
      <c r="P10" s="130"/>
      <c r="Q10" s="394" t="s">
        <v>189</v>
      </c>
      <c r="R10" s="131"/>
      <c r="S10" s="129"/>
      <c r="T10" s="129">
        <f t="shared" si="0"/>
        <v>182520</v>
      </c>
      <c r="U10" s="131"/>
      <c r="X10" s="130"/>
      <c r="Y10" s="129">
        <v>373200</v>
      </c>
      <c r="Z10" s="131"/>
      <c r="AA10" s="130"/>
      <c r="AB10" s="129">
        <v>2080</v>
      </c>
      <c r="AC10" s="129"/>
      <c r="AD10" s="130"/>
      <c r="AE10" s="129">
        <v>4333670</v>
      </c>
      <c r="AF10" s="131"/>
      <c r="AG10" s="130"/>
      <c r="AH10" s="127">
        <v>1739020</v>
      </c>
      <c r="AI10" s="125"/>
      <c r="AJ10" s="126"/>
      <c r="AK10" s="127">
        <v>6072690</v>
      </c>
      <c r="AL10" s="125"/>
      <c r="AM10" s="126"/>
      <c r="AN10" s="127">
        <v>1265060</v>
      </c>
      <c r="AO10" s="35"/>
      <c r="AP10" s="10"/>
      <c r="AQ10" s="387" t="s">
        <v>51</v>
      </c>
      <c r="AR10" s="295"/>
      <c r="AS10" s="34"/>
      <c r="AT10" s="34"/>
      <c r="AU10" s="34"/>
    </row>
    <row r="11" spans="1:47" ht="17.25" customHeight="1" x14ac:dyDescent="0.15">
      <c r="A11" s="294"/>
      <c r="B11" s="387" t="s">
        <v>50</v>
      </c>
      <c r="C11" s="19"/>
      <c r="D11" s="89"/>
      <c r="E11" s="519">
        <v>1273740</v>
      </c>
      <c r="F11" s="90"/>
      <c r="G11" s="89"/>
      <c r="H11" s="519">
        <v>1035000</v>
      </c>
      <c r="I11" s="90"/>
      <c r="J11" s="89"/>
      <c r="K11" s="519">
        <v>2308740</v>
      </c>
      <c r="L11" s="90"/>
      <c r="M11" s="128"/>
      <c r="N11" s="129">
        <v>538200</v>
      </c>
      <c r="O11" s="129"/>
      <c r="P11" s="130"/>
      <c r="Q11" s="394" t="s">
        <v>189</v>
      </c>
      <c r="R11" s="131"/>
      <c r="S11" s="129"/>
      <c r="T11" s="129">
        <f t="shared" si="0"/>
        <v>538200</v>
      </c>
      <c r="U11" s="131"/>
      <c r="X11" s="130"/>
      <c r="Y11" s="129">
        <v>1002000</v>
      </c>
      <c r="Z11" s="131"/>
      <c r="AA11" s="130"/>
      <c r="AB11" s="129">
        <v>15600</v>
      </c>
      <c r="AC11" s="129"/>
      <c r="AD11" s="130"/>
      <c r="AE11" s="129">
        <v>13097150</v>
      </c>
      <c r="AF11" s="131"/>
      <c r="AG11" s="130"/>
      <c r="AH11" s="127">
        <v>3920010</v>
      </c>
      <c r="AI11" s="125"/>
      <c r="AJ11" s="126"/>
      <c r="AK11" s="127">
        <v>17017160</v>
      </c>
      <c r="AL11" s="125"/>
      <c r="AM11" s="126"/>
      <c r="AN11" s="127">
        <v>3547410</v>
      </c>
      <c r="AO11" s="35"/>
      <c r="AP11" s="10"/>
      <c r="AQ11" s="387" t="s">
        <v>50</v>
      </c>
      <c r="AR11" s="295"/>
      <c r="AS11" s="34"/>
      <c r="AT11" s="34"/>
      <c r="AU11" s="34"/>
    </row>
    <row r="12" spans="1:47" ht="17.25" customHeight="1" x14ac:dyDescent="0.15">
      <c r="A12" s="296"/>
      <c r="B12" s="387" t="s">
        <v>76</v>
      </c>
      <c r="C12" s="23"/>
      <c r="D12" s="98"/>
      <c r="E12" s="521">
        <v>182000</v>
      </c>
      <c r="F12" s="99"/>
      <c r="G12" s="98"/>
      <c r="H12" s="521">
        <v>156300</v>
      </c>
      <c r="I12" s="99"/>
      <c r="J12" s="98"/>
      <c r="K12" s="521">
        <v>338300</v>
      </c>
      <c r="L12" s="99"/>
      <c r="M12" s="132"/>
      <c r="N12" s="133">
        <v>79300</v>
      </c>
      <c r="O12" s="133"/>
      <c r="P12" s="134"/>
      <c r="Q12" s="522" t="s">
        <v>189</v>
      </c>
      <c r="R12" s="135"/>
      <c r="S12" s="133"/>
      <c r="T12" s="133">
        <f t="shared" si="0"/>
        <v>79300</v>
      </c>
      <c r="U12" s="135"/>
      <c r="X12" s="134"/>
      <c r="Y12" s="133">
        <v>158400</v>
      </c>
      <c r="Z12" s="135"/>
      <c r="AA12" s="134"/>
      <c r="AB12" s="133">
        <v>780</v>
      </c>
      <c r="AC12" s="133"/>
      <c r="AD12" s="134"/>
      <c r="AE12" s="129">
        <v>1760770</v>
      </c>
      <c r="AF12" s="135"/>
      <c r="AG12" s="134"/>
      <c r="AH12" s="136">
        <v>734560</v>
      </c>
      <c r="AI12" s="137"/>
      <c r="AJ12" s="138"/>
      <c r="AK12" s="136">
        <v>2495330</v>
      </c>
      <c r="AL12" s="137"/>
      <c r="AM12" s="138"/>
      <c r="AN12" s="136">
        <v>553410</v>
      </c>
      <c r="AO12" s="40"/>
      <c r="AP12" s="21"/>
      <c r="AQ12" s="387" t="s">
        <v>76</v>
      </c>
      <c r="AR12" s="297"/>
      <c r="AS12" s="34"/>
      <c r="AT12" s="34"/>
      <c r="AU12" s="34"/>
    </row>
    <row r="13" spans="1:47" ht="17.25" customHeight="1" x14ac:dyDescent="0.15">
      <c r="A13" s="294"/>
      <c r="B13" s="386" t="s">
        <v>77</v>
      </c>
      <c r="C13" s="19"/>
      <c r="D13" s="89"/>
      <c r="E13" s="519">
        <v>141180</v>
      </c>
      <c r="F13" s="90"/>
      <c r="G13" s="89"/>
      <c r="H13" s="519">
        <v>118500</v>
      </c>
      <c r="I13" s="90"/>
      <c r="J13" s="89"/>
      <c r="K13" s="519">
        <v>259680</v>
      </c>
      <c r="L13" s="90"/>
      <c r="M13" s="128"/>
      <c r="N13" s="129">
        <v>70980</v>
      </c>
      <c r="O13" s="129"/>
      <c r="P13" s="130"/>
      <c r="Q13" s="394" t="s">
        <v>189</v>
      </c>
      <c r="R13" s="131"/>
      <c r="S13" s="129"/>
      <c r="T13" s="129">
        <f t="shared" si="0"/>
        <v>70980</v>
      </c>
      <c r="U13" s="131"/>
      <c r="X13" s="130"/>
      <c r="Y13" s="129">
        <v>132900</v>
      </c>
      <c r="Z13" s="131"/>
      <c r="AA13" s="130"/>
      <c r="AB13" s="129">
        <v>260</v>
      </c>
      <c r="AC13" s="129"/>
      <c r="AD13" s="130"/>
      <c r="AE13" s="139">
        <v>1177440</v>
      </c>
      <c r="AF13" s="131"/>
      <c r="AG13" s="130"/>
      <c r="AH13" s="127">
        <v>463220</v>
      </c>
      <c r="AI13" s="125"/>
      <c r="AJ13" s="126"/>
      <c r="AK13" s="127">
        <v>1640660</v>
      </c>
      <c r="AL13" s="125"/>
      <c r="AM13" s="126"/>
      <c r="AN13" s="127">
        <v>469860</v>
      </c>
      <c r="AO13" s="35"/>
      <c r="AP13" s="10"/>
      <c r="AQ13" s="386" t="s">
        <v>77</v>
      </c>
      <c r="AR13" s="295"/>
      <c r="AS13" s="34"/>
      <c r="AT13" s="34"/>
      <c r="AU13" s="34"/>
    </row>
    <row r="14" spans="1:47" ht="17.25" customHeight="1" x14ac:dyDescent="0.15">
      <c r="A14" s="294"/>
      <c r="B14" s="387" t="s">
        <v>78</v>
      </c>
      <c r="C14" s="19"/>
      <c r="D14" s="89"/>
      <c r="E14" s="519">
        <v>963560</v>
      </c>
      <c r="F14" s="90"/>
      <c r="G14" s="89"/>
      <c r="H14" s="519">
        <v>720600</v>
      </c>
      <c r="I14" s="90"/>
      <c r="J14" s="89"/>
      <c r="K14" s="519">
        <v>1684160</v>
      </c>
      <c r="L14" s="90"/>
      <c r="M14" s="128"/>
      <c r="N14" s="129">
        <v>294320</v>
      </c>
      <c r="O14" s="129"/>
      <c r="P14" s="130"/>
      <c r="Q14" s="394" t="s">
        <v>189</v>
      </c>
      <c r="R14" s="131"/>
      <c r="S14" s="129"/>
      <c r="T14" s="129">
        <f t="shared" si="0"/>
        <v>294320</v>
      </c>
      <c r="U14" s="131"/>
      <c r="X14" s="130"/>
      <c r="Y14" s="129">
        <v>581400</v>
      </c>
      <c r="Z14" s="131"/>
      <c r="AA14" s="130"/>
      <c r="AB14" s="129">
        <v>6500</v>
      </c>
      <c r="AC14" s="129"/>
      <c r="AD14" s="130"/>
      <c r="AE14" s="129">
        <v>7853890</v>
      </c>
      <c r="AF14" s="131"/>
      <c r="AG14" s="130"/>
      <c r="AH14" s="127">
        <v>3865890</v>
      </c>
      <c r="AI14" s="125"/>
      <c r="AJ14" s="126"/>
      <c r="AK14" s="127">
        <v>11719780</v>
      </c>
      <c r="AL14" s="125"/>
      <c r="AM14" s="126"/>
      <c r="AN14" s="127">
        <v>2143550</v>
      </c>
      <c r="AO14" s="35"/>
      <c r="AP14" s="10"/>
      <c r="AQ14" s="387" t="s">
        <v>78</v>
      </c>
      <c r="AR14" s="295"/>
      <c r="AS14" s="34"/>
      <c r="AT14" s="34"/>
      <c r="AU14" s="34"/>
    </row>
    <row r="15" spans="1:47" ht="17.25" customHeight="1" x14ac:dyDescent="0.15">
      <c r="A15" s="294"/>
      <c r="B15" s="387" t="s">
        <v>79</v>
      </c>
      <c r="C15" s="19"/>
      <c r="D15" s="89"/>
      <c r="E15" s="519">
        <v>193440</v>
      </c>
      <c r="F15" s="90"/>
      <c r="G15" s="89"/>
      <c r="H15" s="519">
        <v>167100</v>
      </c>
      <c r="I15" s="90"/>
      <c r="J15" s="89"/>
      <c r="K15" s="519">
        <v>360540</v>
      </c>
      <c r="L15" s="90"/>
      <c r="M15" s="128"/>
      <c r="N15" s="129">
        <v>75140</v>
      </c>
      <c r="O15" s="129"/>
      <c r="P15" s="130"/>
      <c r="Q15" s="394" t="s">
        <v>189</v>
      </c>
      <c r="R15" s="131"/>
      <c r="S15" s="129"/>
      <c r="T15" s="129">
        <f t="shared" si="0"/>
        <v>75140</v>
      </c>
      <c r="U15" s="131"/>
      <c r="X15" s="130"/>
      <c r="Y15" s="129">
        <v>135600</v>
      </c>
      <c r="Z15" s="131"/>
      <c r="AA15" s="130"/>
      <c r="AB15" s="129">
        <v>2340</v>
      </c>
      <c r="AC15" s="129"/>
      <c r="AD15" s="130"/>
      <c r="AE15" s="129">
        <v>1817420</v>
      </c>
      <c r="AF15" s="131"/>
      <c r="AG15" s="130"/>
      <c r="AH15" s="127">
        <v>824750</v>
      </c>
      <c r="AI15" s="125"/>
      <c r="AJ15" s="126"/>
      <c r="AK15" s="127">
        <v>2642170</v>
      </c>
      <c r="AL15" s="125"/>
      <c r="AM15" s="126"/>
      <c r="AN15" s="127">
        <v>554850</v>
      </c>
      <c r="AO15" s="35"/>
      <c r="AP15" s="10"/>
      <c r="AQ15" s="387" t="s">
        <v>79</v>
      </c>
      <c r="AR15" s="295"/>
      <c r="AS15" s="34"/>
      <c r="AT15" s="34"/>
      <c r="AU15" s="34"/>
    </row>
    <row r="16" spans="1:47" ht="17.25" customHeight="1" x14ac:dyDescent="0.15">
      <c r="A16" s="294"/>
      <c r="B16" s="387" t="s">
        <v>80</v>
      </c>
      <c r="C16" s="19"/>
      <c r="D16" s="89"/>
      <c r="E16" s="519">
        <v>307060</v>
      </c>
      <c r="F16" s="90"/>
      <c r="G16" s="89"/>
      <c r="H16" s="519">
        <v>266700</v>
      </c>
      <c r="I16" s="90"/>
      <c r="J16" s="89"/>
      <c r="K16" s="519">
        <v>573760</v>
      </c>
      <c r="L16" s="90"/>
      <c r="M16" s="128"/>
      <c r="N16" s="129">
        <v>90480</v>
      </c>
      <c r="O16" s="129"/>
      <c r="P16" s="130"/>
      <c r="Q16" s="394" t="s">
        <v>189</v>
      </c>
      <c r="R16" s="131"/>
      <c r="S16" s="129"/>
      <c r="T16" s="129">
        <f t="shared" si="0"/>
        <v>90480</v>
      </c>
      <c r="U16" s="131"/>
      <c r="X16" s="130"/>
      <c r="Y16" s="129">
        <v>230400</v>
      </c>
      <c r="Z16" s="131"/>
      <c r="AA16" s="130"/>
      <c r="AB16" s="129">
        <v>780</v>
      </c>
      <c r="AC16" s="129"/>
      <c r="AD16" s="130"/>
      <c r="AE16" s="129">
        <v>2739110</v>
      </c>
      <c r="AF16" s="131"/>
      <c r="AG16" s="130"/>
      <c r="AH16" s="127">
        <v>848930</v>
      </c>
      <c r="AI16" s="125"/>
      <c r="AJ16" s="126"/>
      <c r="AK16" s="127">
        <v>3588040</v>
      </c>
      <c r="AL16" s="125"/>
      <c r="AM16" s="126"/>
      <c r="AN16" s="127">
        <v>807730</v>
      </c>
      <c r="AO16" s="35"/>
      <c r="AP16" s="10"/>
      <c r="AQ16" s="387" t="s">
        <v>80</v>
      </c>
      <c r="AR16" s="295"/>
      <c r="AS16" s="34"/>
      <c r="AT16" s="34"/>
      <c r="AU16" s="34"/>
    </row>
    <row r="17" spans="1:47" ht="17.25" customHeight="1" x14ac:dyDescent="0.15">
      <c r="A17" s="294"/>
      <c r="B17" s="44" t="s">
        <v>81</v>
      </c>
      <c r="C17" s="19"/>
      <c r="D17" s="89"/>
      <c r="E17" s="519">
        <v>185380</v>
      </c>
      <c r="F17" s="90"/>
      <c r="G17" s="89"/>
      <c r="H17" s="519">
        <v>167700</v>
      </c>
      <c r="I17" s="90"/>
      <c r="J17" s="89"/>
      <c r="K17" s="519">
        <v>353080</v>
      </c>
      <c r="L17" s="90"/>
      <c r="M17" s="128"/>
      <c r="N17" s="129">
        <v>86060</v>
      </c>
      <c r="O17" s="129"/>
      <c r="P17" s="130"/>
      <c r="Q17" s="394" t="s">
        <v>189</v>
      </c>
      <c r="R17" s="131"/>
      <c r="S17" s="129"/>
      <c r="T17" s="129">
        <f t="shared" si="0"/>
        <v>86060</v>
      </c>
      <c r="U17" s="131"/>
      <c r="X17" s="130"/>
      <c r="Y17" s="129">
        <v>170700</v>
      </c>
      <c r="Z17" s="131"/>
      <c r="AA17" s="130"/>
      <c r="AB17" s="129">
        <v>1300</v>
      </c>
      <c r="AC17" s="129"/>
      <c r="AD17" s="130"/>
      <c r="AE17" s="129">
        <v>1616560</v>
      </c>
      <c r="AF17" s="131"/>
      <c r="AG17" s="130"/>
      <c r="AH17" s="127">
        <v>523540</v>
      </c>
      <c r="AI17" s="125"/>
      <c r="AJ17" s="126"/>
      <c r="AK17" s="127">
        <v>2140100</v>
      </c>
      <c r="AL17" s="125"/>
      <c r="AM17" s="126"/>
      <c r="AN17" s="127">
        <v>525500</v>
      </c>
      <c r="AO17" s="35"/>
      <c r="AP17" s="10"/>
      <c r="AQ17" s="44" t="s">
        <v>81</v>
      </c>
      <c r="AR17" s="295"/>
      <c r="AS17" s="34"/>
      <c r="AT17" s="34"/>
      <c r="AU17" s="34"/>
    </row>
    <row r="18" spans="1:47" ht="17.25" customHeight="1" x14ac:dyDescent="0.15">
      <c r="A18" s="298"/>
      <c r="B18" s="387" t="s">
        <v>82</v>
      </c>
      <c r="C18" s="45"/>
      <c r="D18" s="103"/>
      <c r="E18" s="523">
        <v>181480</v>
      </c>
      <c r="F18" s="104"/>
      <c r="G18" s="103"/>
      <c r="H18" s="523">
        <v>186000</v>
      </c>
      <c r="I18" s="104"/>
      <c r="J18" s="103"/>
      <c r="K18" s="523">
        <v>367480</v>
      </c>
      <c r="L18" s="104"/>
      <c r="M18" s="140"/>
      <c r="N18" s="139">
        <v>80860</v>
      </c>
      <c r="O18" s="139"/>
      <c r="P18" s="141"/>
      <c r="Q18" s="524" t="s">
        <v>189</v>
      </c>
      <c r="R18" s="142"/>
      <c r="S18" s="139"/>
      <c r="T18" s="139">
        <f t="shared" si="0"/>
        <v>80860</v>
      </c>
      <c r="U18" s="142"/>
      <c r="X18" s="141"/>
      <c r="Y18" s="139">
        <v>173700</v>
      </c>
      <c r="Z18" s="142"/>
      <c r="AA18" s="141"/>
      <c r="AB18" s="139">
        <v>1820</v>
      </c>
      <c r="AC18" s="139"/>
      <c r="AD18" s="141"/>
      <c r="AE18" s="139">
        <v>2275680</v>
      </c>
      <c r="AF18" s="142"/>
      <c r="AG18" s="141"/>
      <c r="AH18" s="143">
        <v>935840</v>
      </c>
      <c r="AI18" s="144"/>
      <c r="AJ18" s="145"/>
      <c r="AK18" s="143">
        <v>3211520</v>
      </c>
      <c r="AL18" s="144"/>
      <c r="AM18" s="145"/>
      <c r="AN18" s="143">
        <v>517360</v>
      </c>
      <c r="AO18" s="47"/>
      <c r="AP18" s="7"/>
      <c r="AQ18" s="387" t="s">
        <v>82</v>
      </c>
      <c r="AR18" s="299"/>
      <c r="AS18" s="34"/>
      <c r="AT18" s="34"/>
      <c r="AU18" s="34"/>
    </row>
    <row r="19" spans="1:47" ht="17.25" customHeight="1" x14ac:dyDescent="0.15">
      <c r="A19" s="294"/>
      <c r="B19" s="387" t="s">
        <v>0</v>
      </c>
      <c r="C19" s="19"/>
      <c r="D19" s="89"/>
      <c r="E19" s="519">
        <v>647400</v>
      </c>
      <c r="F19" s="90"/>
      <c r="G19" s="89"/>
      <c r="H19" s="519">
        <v>558000</v>
      </c>
      <c r="I19" s="90"/>
      <c r="J19" s="89"/>
      <c r="K19" s="519">
        <v>1205400</v>
      </c>
      <c r="L19" s="90"/>
      <c r="M19" s="128"/>
      <c r="N19" s="129">
        <v>175240</v>
      </c>
      <c r="O19" s="129"/>
      <c r="P19" s="130"/>
      <c r="Q19" s="394" t="s">
        <v>189</v>
      </c>
      <c r="R19" s="131"/>
      <c r="S19" s="129"/>
      <c r="T19" s="129">
        <f t="shared" si="0"/>
        <v>175240</v>
      </c>
      <c r="U19" s="131"/>
      <c r="X19" s="130"/>
      <c r="Y19" s="129">
        <v>474600</v>
      </c>
      <c r="Z19" s="131"/>
      <c r="AA19" s="130"/>
      <c r="AB19" s="129">
        <v>3120</v>
      </c>
      <c r="AC19" s="129"/>
      <c r="AD19" s="130"/>
      <c r="AE19" s="129">
        <v>5196950</v>
      </c>
      <c r="AF19" s="131"/>
      <c r="AG19" s="130"/>
      <c r="AH19" s="127">
        <v>2731910</v>
      </c>
      <c r="AI19" s="125"/>
      <c r="AJ19" s="126"/>
      <c r="AK19" s="127">
        <v>7928860</v>
      </c>
      <c r="AL19" s="125"/>
      <c r="AM19" s="126"/>
      <c r="AN19" s="127">
        <v>1463230</v>
      </c>
      <c r="AO19" s="35"/>
      <c r="AP19" s="10"/>
      <c r="AQ19" s="387" t="s">
        <v>0</v>
      </c>
      <c r="AR19" s="295"/>
      <c r="AS19" s="34"/>
      <c r="AT19" s="34"/>
      <c r="AU19" s="34"/>
    </row>
    <row r="20" spans="1:47" ht="17.25" customHeight="1" x14ac:dyDescent="0.15">
      <c r="A20" s="294"/>
      <c r="B20" s="387" t="s">
        <v>2</v>
      </c>
      <c r="C20" s="19"/>
      <c r="D20" s="89"/>
      <c r="E20" s="519">
        <v>395200</v>
      </c>
      <c r="F20" s="90"/>
      <c r="G20" s="89"/>
      <c r="H20" s="519">
        <v>321900</v>
      </c>
      <c r="I20" s="90"/>
      <c r="J20" s="89"/>
      <c r="K20" s="519">
        <v>717100</v>
      </c>
      <c r="L20" s="90"/>
      <c r="M20" s="128"/>
      <c r="N20" s="129">
        <v>118820</v>
      </c>
      <c r="O20" s="129"/>
      <c r="P20" s="130"/>
      <c r="Q20" s="394" t="s">
        <v>189</v>
      </c>
      <c r="R20" s="131"/>
      <c r="S20" s="129"/>
      <c r="T20" s="129">
        <f t="shared" si="0"/>
        <v>118820</v>
      </c>
      <c r="U20" s="131"/>
      <c r="X20" s="130"/>
      <c r="Y20" s="129">
        <v>298200</v>
      </c>
      <c r="Z20" s="131"/>
      <c r="AA20" s="130"/>
      <c r="AB20" s="129">
        <v>2080</v>
      </c>
      <c r="AC20" s="129"/>
      <c r="AD20" s="130"/>
      <c r="AE20" s="129">
        <v>3434750</v>
      </c>
      <c r="AF20" s="131"/>
      <c r="AG20" s="130"/>
      <c r="AH20" s="127">
        <v>2122470</v>
      </c>
      <c r="AI20" s="125"/>
      <c r="AJ20" s="126"/>
      <c r="AK20" s="127">
        <v>5557220</v>
      </c>
      <c r="AL20" s="125"/>
      <c r="AM20" s="126"/>
      <c r="AN20" s="127">
        <v>987130</v>
      </c>
      <c r="AO20" s="35"/>
      <c r="AP20" s="10"/>
      <c r="AQ20" s="387" t="s">
        <v>2</v>
      </c>
      <c r="AR20" s="295"/>
      <c r="AS20" s="34"/>
      <c r="AT20" s="34"/>
      <c r="AU20" s="34"/>
    </row>
    <row r="21" spans="1:47" ht="17.25" customHeight="1" x14ac:dyDescent="0.15">
      <c r="A21" s="294"/>
      <c r="B21" s="387" t="s">
        <v>3</v>
      </c>
      <c r="C21" s="19"/>
      <c r="D21" s="89"/>
      <c r="E21" s="519">
        <v>172120</v>
      </c>
      <c r="F21" s="90"/>
      <c r="G21" s="89"/>
      <c r="H21" s="519">
        <v>143100</v>
      </c>
      <c r="I21" s="90"/>
      <c r="J21" s="89"/>
      <c r="K21" s="519">
        <v>315220</v>
      </c>
      <c r="L21" s="90"/>
      <c r="M21" s="128"/>
      <c r="N21" s="129">
        <v>52000</v>
      </c>
      <c r="O21" s="129"/>
      <c r="P21" s="130"/>
      <c r="Q21" s="394" t="s">
        <v>189</v>
      </c>
      <c r="R21" s="131"/>
      <c r="S21" s="129"/>
      <c r="T21" s="129">
        <f t="shared" si="0"/>
        <v>52000</v>
      </c>
      <c r="U21" s="131"/>
      <c r="X21" s="130"/>
      <c r="Y21" s="129">
        <v>98700</v>
      </c>
      <c r="Z21" s="131"/>
      <c r="AA21" s="130"/>
      <c r="AB21" s="129">
        <v>0</v>
      </c>
      <c r="AC21" s="129"/>
      <c r="AD21" s="130"/>
      <c r="AE21" s="129">
        <v>1209780</v>
      </c>
      <c r="AF21" s="131"/>
      <c r="AG21" s="130"/>
      <c r="AH21" s="127">
        <v>400790</v>
      </c>
      <c r="AI21" s="125"/>
      <c r="AJ21" s="126"/>
      <c r="AK21" s="127">
        <v>1610570</v>
      </c>
      <c r="AL21" s="125"/>
      <c r="AM21" s="126"/>
      <c r="AN21" s="127">
        <v>391920</v>
      </c>
      <c r="AO21" s="35"/>
      <c r="AP21" s="10"/>
      <c r="AQ21" s="387" t="s">
        <v>3</v>
      </c>
      <c r="AR21" s="295"/>
      <c r="AS21" s="34"/>
      <c r="AT21" s="34"/>
      <c r="AU21" s="34"/>
    </row>
    <row r="22" spans="1:47" ht="17.25" customHeight="1" x14ac:dyDescent="0.15">
      <c r="A22" s="296"/>
      <c r="B22" s="44" t="s">
        <v>4</v>
      </c>
      <c r="C22" s="23"/>
      <c r="D22" s="98"/>
      <c r="E22" s="521">
        <v>289120</v>
      </c>
      <c r="F22" s="99"/>
      <c r="G22" s="98"/>
      <c r="H22" s="521">
        <v>241800</v>
      </c>
      <c r="I22" s="99"/>
      <c r="J22" s="98"/>
      <c r="K22" s="521">
        <v>530920</v>
      </c>
      <c r="L22" s="99"/>
      <c r="M22" s="132"/>
      <c r="N22" s="133">
        <v>80600</v>
      </c>
      <c r="O22" s="133"/>
      <c r="P22" s="134"/>
      <c r="Q22" s="522" t="s">
        <v>189</v>
      </c>
      <c r="R22" s="135"/>
      <c r="S22" s="133"/>
      <c r="T22" s="133">
        <f t="shared" si="0"/>
        <v>80600</v>
      </c>
      <c r="U22" s="135"/>
      <c r="X22" s="134"/>
      <c r="Y22" s="133">
        <v>205500</v>
      </c>
      <c r="Z22" s="135"/>
      <c r="AA22" s="134"/>
      <c r="AB22" s="133">
        <v>1300</v>
      </c>
      <c r="AC22" s="133"/>
      <c r="AD22" s="134"/>
      <c r="AE22" s="133">
        <v>3115200</v>
      </c>
      <c r="AF22" s="135"/>
      <c r="AG22" s="134"/>
      <c r="AH22" s="136">
        <v>1397640</v>
      </c>
      <c r="AI22" s="137"/>
      <c r="AJ22" s="138"/>
      <c r="AK22" s="136">
        <v>4512840</v>
      </c>
      <c r="AL22" s="137"/>
      <c r="AM22" s="138"/>
      <c r="AN22" s="136">
        <v>835270</v>
      </c>
      <c r="AO22" s="40"/>
      <c r="AP22" s="21"/>
      <c r="AQ22" s="44" t="s">
        <v>4</v>
      </c>
      <c r="AR22" s="297"/>
      <c r="AS22" s="34"/>
      <c r="AT22" s="34"/>
      <c r="AU22" s="34"/>
    </row>
    <row r="23" spans="1:47" s="11" customFormat="1" ht="17.25" customHeight="1" x14ac:dyDescent="0.15">
      <c r="A23" s="294"/>
      <c r="B23" s="387" t="s">
        <v>5</v>
      </c>
      <c r="C23" s="19"/>
      <c r="D23" s="89"/>
      <c r="E23" s="519">
        <v>320840</v>
      </c>
      <c r="F23" s="90"/>
      <c r="G23" s="89"/>
      <c r="H23" s="519">
        <v>327000</v>
      </c>
      <c r="I23" s="90"/>
      <c r="J23" s="89"/>
      <c r="K23" s="519">
        <v>647840</v>
      </c>
      <c r="L23" s="90"/>
      <c r="M23" s="128"/>
      <c r="N23" s="129">
        <v>126100</v>
      </c>
      <c r="O23" s="129"/>
      <c r="P23" s="130"/>
      <c r="Q23" s="394" t="s">
        <v>189</v>
      </c>
      <c r="R23" s="131"/>
      <c r="S23" s="129"/>
      <c r="T23" s="129">
        <f t="shared" si="0"/>
        <v>126100</v>
      </c>
      <c r="U23" s="131"/>
      <c r="V23" s="5"/>
      <c r="W23" s="5"/>
      <c r="X23" s="130"/>
      <c r="Y23" s="129">
        <v>285300</v>
      </c>
      <c r="Z23" s="131"/>
      <c r="AA23" s="130"/>
      <c r="AB23" s="129">
        <v>1560</v>
      </c>
      <c r="AC23" s="129"/>
      <c r="AD23" s="130"/>
      <c r="AE23" s="129">
        <v>3205290</v>
      </c>
      <c r="AF23" s="131"/>
      <c r="AG23" s="130"/>
      <c r="AH23" s="127">
        <v>1119100</v>
      </c>
      <c r="AI23" s="125"/>
      <c r="AJ23" s="126"/>
      <c r="AK23" s="127">
        <v>4324390</v>
      </c>
      <c r="AL23" s="125"/>
      <c r="AM23" s="126"/>
      <c r="AN23" s="127">
        <v>995990</v>
      </c>
      <c r="AO23" s="35"/>
      <c r="AP23" s="10"/>
      <c r="AQ23" s="387" t="s">
        <v>5</v>
      </c>
      <c r="AR23" s="295"/>
    </row>
    <row r="24" spans="1:47" ht="17.25" customHeight="1" x14ac:dyDescent="0.15">
      <c r="A24" s="294"/>
      <c r="B24" s="387" t="s">
        <v>6</v>
      </c>
      <c r="C24" s="19"/>
      <c r="D24" s="89"/>
      <c r="E24" s="519">
        <v>535080</v>
      </c>
      <c r="F24" s="90"/>
      <c r="G24" s="89"/>
      <c r="H24" s="519">
        <v>457200</v>
      </c>
      <c r="I24" s="90"/>
      <c r="J24" s="89"/>
      <c r="K24" s="519">
        <v>992280</v>
      </c>
      <c r="L24" s="90"/>
      <c r="M24" s="128"/>
      <c r="N24" s="129">
        <v>167960</v>
      </c>
      <c r="O24" s="129"/>
      <c r="P24" s="130"/>
      <c r="Q24" s="394" t="s">
        <v>189</v>
      </c>
      <c r="R24" s="131"/>
      <c r="S24" s="129"/>
      <c r="T24" s="129">
        <f t="shared" si="0"/>
        <v>167960</v>
      </c>
      <c r="U24" s="131"/>
      <c r="X24" s="130"/>
      <c r="Y24" s="129">
        <v>425100</v>
      </c>
      <c r="Z24" s="131"/>
      <c r="AA24" s="130"/>
      <c r="AB24" s="129">
        <v>3120</v>
      </c>
      <c r="AC24" s="129"/>
      <c r="AD24" s="130"/>
      <c r="AE24" s="129">
        <v>5727370</v>
      </c>
      <c r="AF24" s="131"/>
      <c r="AG24" s="130"/>
      <c r="AH24" s="127">
        <v>2571780</v>
      </c>
      <c r="AI24" s="125"/>
      <c r="AJ24" s="126"/>
      <c r="AK24" s="127">
        <v>8299150</v>
      </c>
      <c r="AL24" s="125"/>
      <c r="AM24" s="126"/>
      <c r="AN24" s="127">
        <v>1477010</v>
      </c>
      <c r="AO24" s="35"/>
      <c r="AP24" s="10"/>
      <c r="AQ24" s="387" t="s">
        <v>6</v>
      </c>
      <c r="AR24" s="295"/>
    </row>
    <row r="25" spans="1:47" ht="17.25" customHeight="1" x14ac:dyDescent="0.15">
      <c r="A25" s="294"/>
      <c r="B25" s="387" t="s">
        <v>7</v>
      </c>
      <c r="C25" s="19"/>
      <c r="D25" s="89"/>
      <c r="E25" s="519">
        <v>600340</v>
      </c>
      <c r="F25" s="90"/>
      <c r="G25" s="89"/>
      <c r="H25" s="519">
        <v>463500</v>
      </c>
      <c r="I25" s="90"/>
      <c r="J25" s="89"/>
      <c r="K25" s="519">
        <v>1063840</v>
      </c>
      <c r="L25" s="90"/>
      <c r="M25" s="128"/>
      <c r="N25" s="129">
        <v>204620</v>
      </c>
      <c r="O25" s="129"/>
      <c r="P25" s="130"/>
      <c r="Q25" s="394" t="s">
        <v>189</v>
      </c>
      <c r="R25" s="131"/>
      <c r="S25" s="129"/>
      <c r="T25" s="129">
        <f t="shared" si="0"/>
        <v>204620</v>
      </c>
      <c r="U25" s="131"/>
      <c r="X25" s="130"/>
      <c r="Y25" s="129">
        <v>428700</v>
      </c>
      <c r="Z25" s="131"/>
      <c r="AA25" s="130"/>
      <c r="AB25" s="129">
        <v>3900</v>
      </c>
      <c r="AC25" s="129"/>
      <c r="AD25" s="130"/>
      <c r="AE25" s="129">
        <v>5424870</v>
      </c>
      <c r="AF25" s="131"/>
      <c r="AG25" s="130"/>
      <c r="AH25" s="127">
        <v>1970400</v>
      </c>
      <c r="AI25" s="125"/>
      <c r="AJ25" s="126"/>
      <c r="AK25" s="127">
        <v>7395270</v>
      </c>
      <c r="AL25" s="125"/>
      <c r="AM25" s="126"/>
      <c r="AN25" s="127">
        <v>1535710</v>
      </c>
      <c r="AO25" s="35"/>
      <c r="AP25" s="10"/>
      <c r="AQ25" s="387" t="s">
        <v>7</v>
      </c>
      <c r="AR25" s="295"/>
    </row>
    <row r="26" spans="1:47" ht="17.25" customHeight="1" x14ac:dyDescent="0.15">
      <c r="A26" s="294"/>
      <c r="B26" s="387" t="s">
        <v>8</v>
      </c>
      <c r="C26" s="19"/>
      <c r="D26" s="89"/>
      <c r="E26" s="519">
        <v>833300</v>
      </c>
      <c r="F26" s="90"/>
      <c r="G26" s="89"/>
      <c r="H26" s="519">
        <v>698100</v>
      </c>
      <c r="I26" s="90"/>
      <c r="J26" s="89"/>
      <c r="K26" s="519">
        <v>1531400</v>
      </c>
      <c r="L26" s="90"/>
      <c r="M26" s="128"/>
      <c r="N26" s="129">
        <v>281580</v>
      </c>
      <c r="O26" s="129"/>
      <c r="P26" s="130"/>
      <c r="Q26" s="394" t="s">
        <v>189</v>
      </c>
      <c r="R26" s="131"/>
      <c r="S26" s="129"/>
      <c r="T26" s="129">
        <f t="shared" si="0"/>
        <v>281580</v>
      </c>
      <c r="U26" s="131"/>
      <c r="X26" s="130"/>
      <c r="Y26" s="129">
        <v>608100</v>
      </c>
      <c r="Z26" s="131"/>
      <c r="AA26" s="130"/>
      <c r="AB26" s="129">
        <v>5720</v>
      </c>
      <c r="AC26" s="129"/>
      <c r="AD26" s="130"/>
      <c r="AE26" s="129">
        <v>8068610</v>
      </c>
      <c r="AF26" s="131"/>
      <c r="AG26" s="130"/>
      <c r="AH26" s="127">
        <v>3208830</v>
      </c>
      <c r="AI26" s="125"/>
      <c r="AJ26" s="126"/>
      <c r="AK26" s="127">
        <v>11277440</v>
      </c>
      <c r="AL26" s="125"/>
      <c r="AM26" s="126"/>
      <c r="AN26" s="127">
        <v>2179480</v>
      </c>
      <c r="AO26" s="35"/>
      <c r="AP26" s="10"/>
      <c r="AQ26" s="387" t="s">
        <v>8</v>
      </c>
      <c r="AR26" s="295"/>
    </row>
    <row r="27" spans="1:47" ht="17.25" customHeight="1" x14ac:dyDescent="0.15">
      <c r="A27" s="296"/>
      <c r="B27" s="44" t="s">
        <v>9</v>
      </c>
      <c r="C27" s="23"/>
      <c r="D27" s="98"/>
      <c r="E27" s="521">
        <v>156260</v>
      </c>
      <c r="F27" s="99"/>
      <c r="G27" s="98"/>
      <c r="H27" s="521">
        <v>125700</v>
      </c>
      <c r="I27" s="99"/>
      <c r="J27" s="98"/>
      <c r="K27" s="521">
        <v>281960</v>
      </c>
      <c r="L27" s="99"/>
      <c r="M27" s="132"/>
      <c r="N27" s="133">
        <v>70460</v>
      </c>
      <c r="O27" s="133"/>
      <c r="P27" s="134"/>
      <c r="Q27" s="522" t="s">
        <v>189</v>
      </c>
      <c r="R27" s="135"/>
      <c r="S27" s="133"/>
      <c r="T27" s="133">
        <f t="shared" si="0"/>
        <v>70460</v>
      </c>
      <c r="U27" s="135"/>
      <c r="X27" s="134"/>
      <c r="Y27" s="133">
        <v>108000</v>
      </c>
      <c r="Z27" s="135"/>
      <c r="AA27" s="134"/>
      <c r="AB27" s="133">
        <v>780</v>
      </c>
      <c r="AC27" s="133"/>
      <c r="AD27" s="134"/>
      <c r="AE27" s="133">
        <v>1534830</v>
      </c>
      <c r="AF27" s="135"/>
      <c r="AG27" s="134"/>
      <c r="AH27" s="136">
        <v>504660</v>
      </c>
      <c r="AI27" s="137"/>
      <c r="AJ27" s="138"/>
      <c r="AK27" s="136">
        <v>2039490</v>
      </c>
      <c r="AL27" s="137"/>
      <c r="AM27" s="138"/>
      <c r="AN27" s="136">
        <v>382410</v>
      </c>
      <c r="AO27" s="40"/>
      <c r="AP27" s="21"/>
      <c r="AQ27" s="44" t="s">
        <v>9</v>
      </c>
      <c r="AR27" s="297"/>
    </row>
    <row r="28" spans="1:47" s="11" customFormat="1" ht="17.25" customHeight="1" x14ac:dyDescent="0.15">
      <c r="A28" s="294"/>
      <c r="B28" s="387" t="s">
        <v>10</v>
      </c>
      <c r="C28" s="19"/>
      <c r="D28" s="89"/>
      <c r="E28" s="519">
        <v>279760</v>
      </c>
      <c r="F28" s="90"/>
      <c r="G28" s="89"/>
      <c r="H28" s="519">
        <v>243000</v>
      </c>
      <c r="I28" s="90"/>
      <c r="J28" s="89"/>
      <c r="K28" s="519">
        <v>522760</v>
      </c>
      <c r="L28" s="90"/>
      <c r="M28" s="128"/>
      <c r="N28" s="129">
        <v>105040</v>
      </c>
      <c r="O28" s="129"/>
      <c r="P28" s="130"/>
      <c r="Q28" s="394" t="s">
        <v>189</v>
      </c>
      <c r="R28" s="131"/>
      <c r="S28" s="129"/>
      <c r="T28" s="129">
        <f t="shared" si="0"/>
        <v>105040</v>
      </c>
      <c r="U28" s="131"/>
      <c r="V28" s="5"/>
      <c r="W28" s="5"/>
      <c r="X28" s="130"/>
      <c r="Y28" s="129">
        <v>243900</v>
      </c>
      <c r="Z28" s="131"/>
      <c r="AA28" s="130"/>
      <c r="AB28" s="129">
        <v>4160</v>
      </c>
      <c r="AC28" s="129"/>
      <c r="AD28" s="130"/>
      <c r="AE28" s="129">
        <v>3177130</v>
      </c>
      <c r="AF28" s="131"/>
      <c r="AG28" s="130"/>
      <c r="AH28" s="127">
        <v>620600</v>
      </c>
      <c r="AI28" s="125"/>
      <c r="AJ28" s="126"/>
      <c r="AK28" s="127">
        <v>3797730</v>
      </c>
      <c r="AL28" s="125"/>
      <c r="AM28" s="126"/>
      <c r="AN28" s="127">
        <v>836850</v>
      </c>
      <c r="AO28" s="35"/>
      <c r="AP28" s="10"/>
      <c r="AQ28" s="387" t="s">
        <v>10</v>
      </c>
      <c r="AR28" s="295"/>
    </row>
    <row r="29" spans="1:47" ht="17.25" customHeight="1" x14ac:dyDescent="0.15">
      <c r="A29" s="294"/>
      <c r="B29" s="387" t="s">
        <v>11</v>
      </c>
      <c r="C29" s="19"/>
      <c r="D29" s="89"/>
      <c r="E29" s="519">
        <v>409760</v>
      </c>
      <c r="F29" s="90"/>
      <c r="G29" s="89"/>
      <c r="H29" s="519">
        <v>319800</v>
      </c>
      <c r="I29" s="90"/>
      <c r="J29" s="89"/>
      <c r="K29" s="519">
        <v>729560</v>
      </c>
      <c r="L29" s="90"/>
      <c r="M29" s="128"/>
      <c r="N29" s="129">
        <v>123760</v>
      </c>
      <c r="O29" s="129"/>
      <c r="P29" s="130"/>
      <c r="Q29" s="394" t="s">
        <v>189</v>
      </c>
      <c r="R29" s="131"/>
      <c r="S29" s="129"/>
      <c r="T29" s="129">
        <f t="shared" si="0"/>
        <v>123760</v>
      </c>
      <c r="U29" s="131"/>
      <c r="X29" s="130"/>
      <c r="Y29" s="129">
        <v>320700</v>
      </c>
      <c r="Z29" s="131"/>
      <c r="AA29" s="130"/>
      <c r="AB29" s="129">
        <v>1040</v>
      </c>
      <c r="AC29" s="129"/>
      <c r="AD29" s="130"/>
      <c r="AE29" s="129">
        <v>3624170</v>
      </c>
      <c r="AF29" s="131"/>
      <c r="AG29" s="130"/>
      <c r="AH29" s="127">
        <v>1809740</v>
      </c>
      <c r="AI29" s="125"/>
      <c r="AJ29" s="126"/>
      <c r="AK29" s="127">
        <v>5433910</v>
      </c>
      <c r="AL29" s="125"/>
      <c r="AM29" s="126"/>
      <c r="AN29" s="127">
        <v>1005840</v>
      </c>
      <c r="AO29" s="35"/>
      <c r="AP29" s="10"/>
      <c r="AQ29" s="387" t="s">
        <v>11</v>
      </c>
      <c r="AR29" s="295"/>
    </row>
    <row r="30" spans="1:47" ht="17.25" customHeight="1" x14ac:dyDescent="0.15">
      <c r="A30" s="294"/>
      <c r="B30" s="387" t="s">
        <v>12</v>
      </c>
      <c r="C30" s="19"/>
      <c r="D30" s="89"/>
      <c r="E30" s="519">
        <v>386620</v>
      </c>
      <c r="F30" s="90"/>
      <c r="G30" s="89"/>
      <c r="H30" s="519">
        <v>330300</v>
      </c>
      <c r="I30" s="90"/>
      <c r="J30" s="89"/>
      <c r="K30" s="519">
        <v>716920</v>
      </c>
      <c r="L30" s="90"/>
      <c r="M30" s="128"/>
      <c r="N30" s="129">
        <v>115180</v>
      </c>
      <c r="O30" s="129"/>
      <c r="P30" s="130"/>
      <c r="Q30" s="394" t="s">
        <v>189</v>
      </c>
      <c r="R30" s="131"/>
      <c r="S30" s="129"/>
      <c r="T30" s="129">
        <f t="shared" si="0"/>
        <v>115180</v>
      </c>
      <c r="U30" s="131"/>
      <c r="X30" s="130"/>
      <c r="Y30" s="129">
        <v>204000</v>
      </c>
      <c r="Z30" s="131"/>
      <c r="AA30" s="130"/>
      <c r="AB30" s="129">
        <v>2340</v>
      </c>
      <c r="AC30" s="129"/>
      <c r="AD30" s="130"/>
      <c r="AE30" s="129">
        <v>3268760</v>
      </c>
      <c r="AF30" s="131"/>
      <c r="AG30" s="130"/>
      <c r="AH30" s="127">
        <v>878190</v>
      </c>
      <c r="AI30" s="125"/>
      <c r="AJ30" s="126"/>
      <c r="AK30" s="127">
        <v>4146950</v>
      </c>
      <c r="AL30" s="125"/>
      <c r="AM30" s="126"/>
      <c r="AN30" s="127">
        <v>893490</v>
      </c>
      <c r="AO30" s="35"/>
      <c r="AP30" s="10"/>
      <c r="AQ30" s="387" t="s">
        <v>12</v>
      </c>
      <c r="AR30" s="295"/>
    </row>
    <row r="31" spans="1:47" ht="17.25" customHeight="1" x14ac:dyDescent="0.15">
      <c r="A31" s="294"/>
      <c r="B31" s="387" t="s">
        <v>13</v>
      </c>
      <c r="C31" s="19"/>
      <c r="D31" s="89"/>
      <c r="E31" s="519">
        <v>192400</v>
      </c>
      <c r="F31" s="90"/>
      <c r="G31" s="89"/>
      <c r="H31" s="519">
        <v>147600</v>
      </c>
      <c r="I31" s="90"/>
      <c r="J31" s="89"/>
      <c r="K31" s="519">
        <v>340000</v>
      </c>
      <c r="L31" s="90"/>
      <c r="M31" s="128"/>
      <c r="N31" s="129">
        <v>65260</v>
      </c>
      <c r="O31" s="129"/>
      <c r="P31" s="130"/>
      <c r="Q31" s="394" t="s">
        <v>189</v>
      </c>
      <c r="R31" s="131"/>
      <c r="S31" s="129"/>
      <c r="T31" s="129">
        <f t="shared" si="0"/>
        <v>65260</v>
      </c>
      <c r="U31" s="131"/>
      <c r="X31" s="130"/>
      <c r="Y31" s="129">
        <v>114900</v>
      </c>
      <c r="Z31" s="131"/>
      <c r="AA31" s="130"/>
      <c r="AB31" s="129">
        <v>1820</v>
      </c>
      <c r="AC31" s="129"/>
      <c r="AD31" s="130"/>
      <c r="AE31" s="129">
        <v>1749440</v>
      </c>
      <c r="AF31" s="131"/>
      <c r="AG31" s="130"/>
      <c r="AH31" s="127">
        <v>770160</v>
      </c>
      <c r="AI31" s="125"/>
      <c r="AJ31" s="126"/>
      <c r="AK31" s="127">
        <v>2519600</v>
      </c>
      <c r="AL31" s="125"/>
      <c r="AM31" s="126"/>
      <c r="AN31" s="127">
        <v>464250</v>
      </c>
      <c r="AO31" s="35"/>
      <c r="AP31" s="10"/>
      <c r="AQ31" s="387" t="s">
        <v>13</v>
      </c>
      <c r="AR31" s="295"/>
    </row>
    <row r="32" spans="1:47" ht="17.25" customHeight="1" x14ac:dyDescent="0.15">
      <c r="A32" s="296"/>
      <c r="B32" s="44" t="s">
        <v>14</v>
      </c>
      <c r="C32" s="23"/>
      <c r="D32" s="98"/>
      <c r="E32" s="521">
        <v>179400</v>
      </c>
      <c r="F32" s="99"/>
      <c r="G32" s="98"/>
      <c r="H32" s="521">
        <v>138900</v>
      </c>
      <c r="I32" s="99"/>
      <c r="J32" s="98"/>
      <c r="K32" s="521">
        <v>318300</v>
      </c>
      <c r="L32" s="99"/>
      <c r="M32" s="132"/>
      <c r="N32" s="133">
        <v>56420</v>
      </c>
      <c r="O32" s="133"/>
      <c r="P32" s="134"/>
      <c r="Q32" s="522" t="s">
        <v>189</v>
      </c>
      <c r="R32" s="135"/>
      <c r="S32" s="133"/>
      <c r="T32" s="133">
        <f t="shared" si="0"/>
        <v>56420</v>
      </c>
      <c r="U32" s="135"/>
      <c r="X32" s="134"/>
      <c r="Y32" s="133">
        <v>99900</v>
      </c>
      <c r="Z32" s="135"/>
      <c r="AA32" s="134"/>
      <c r="AB32" s="133">
        <v>1820</v>
      </c>
      <c r="AC32" s="133"/>
      <c r="AD32" s="134"/>
      <c r="AE32" s="133">
        <v>1738660</v>
      </c>
      <c r="AF32" s="135"/>
      <c r="AG32" s="134"/>
      <c r="AH32" s="136">
        <v>527200</v>
      </c>
      <c r="AI32" s="137"/>
      <c r="AJ32" s="138"/>
      <c r="AK32" s="136">
        <v>2265860</v>
      </c>
      <c r="AL32" s="137"/>
      <c r="AM32" s="138"/>
      <c r="AN32" s="136">
        <v>453480</v>
      </c>
      <c r="AO32" s="40"/>
      <c r="AP32" s="21"/>
      <c r="AQ32" s="44" t="s">
        <v>14</v>
      </c>
      <c r="AR32" s="297"/>
    </row>
    <row r="33" spans="1:44" s="11" customFormat="1" ht="17.25" customHeight="1" x14ac:dyDescent="0.15">
      <c r="A33" s="294"/>
      <c r="B33" s="387" t="s">
        <v>15</v>
      </c>
      <c r="C33" s="19"/>
      <c r="D33" s="89"/>
      <c r="E33" s="519">
        <v>402480</v>
      </c>
      <c r="F33" s="90"/>
      <c r="G33" s="89"/>
      <c r="H33" s="519">
        <v>330000</v>
      </c>
      <c r="I33" s="90"/>
      <c r="J33" s="89"/>
      <c r="K33" s="519">
        <v>732480</v>
      </c>
      <c r="L33" s="90"/>
      <c r="M33" s="128"/>
      <c r="N33" s="129">
        <v>127140</v>
      </c>
      <c r="O33" s="129"/>
      <c r="P33" s="130"/>
      <c r="Q33" s="394" t="s">
        <v>189</v>
      </c>
      <c r="R33" s="131"/>
      <c r="S33" s="129"/>
      <c r="T33" s="129">
        <f t="shared" si="0"/>
        <v>127140</v>
      </c>
      <c r="U33" s="131"/>
      <c r="V33" s="5"/>
      <c r="W33" s="5"/>
      <c r="X33" s="130"/>
      <c r="Y33" s="129">
        <v>284400</v>
      </c>
      <c r="Z33" s="131"/>
      <c r="AA33" s="130"/>
      <c r="AB33" s="129">
        <v>2600</v>
      </c>
      <c r="AC33" s="129"/>
      <c r="AD33" s="130"/>
      <c r="AE33" s="129">
        <v>3768820</v>
      </c>
      <c r="AF33" s="131"/>
      <c r="AG33" s="130"/>
      <c r="AH33" s="127">
        <v>1495990</v>
      </c>
      <c r="AI33" s="125"/>
      <c r="AJ33" s="126"/>
      <c r="AK33" s="127">
        <v>5264810</v>
      </c>
      <c r="AL33" s="125"/>
      <c r="AM33" s="126"/>
      <c r="AN33" s="127">
        <v>1027890</v>
      </c>
      <c r="AO33" s="35"/>
      <c r="AP33" s="10"/>
      <c r="AQ33" s="387" t="s">
        <v>15</v>
      </c>
      <c r="AR33" s="295"/>
    </row>
    <row r="34" spans="1:44" ht="17.25" customHeight="1" x14ac:dyDescent="0.15">
      <c r="A34" s="294"/>
      <c r="B34" s="387" t="s">
        <v>16</v>
      </c>
      <c r="C34" s="19"/>
      <c r="D34" s="89"/>
      <c r="E34" s="519">
        <v>205920</v>
      </c>
      <c r="F34" s="90"/>
      <c r="G34" s="89"/>
      <c r="H34" s="519">
        <v>165900</v>
      </c>
      <c r="I34" s="90"/>
      <c r="J34" s="89"/>
      <c r="K34" s="519">
        <v>371820</v>
      </c>
      <c r="L34" s="90"/>
      <c r="M34" s="128"/>
      <c r="N34" s="129">
        <v>57460</v>
      </c>
      <c r="O34" s="129"/>
      <c r="P34" s="130"/>
      <c r="Q34" s="394" t="s">
        <v>189</v>
      </c>
      <c r="R34" s="131"/>
      <c r="S34" s="129"/>
      <c r="T34" s="129">
        <f t="shared" si="0"/>
        <v>57460</v>
      </c>
      <c r="U34" s="131"/>
      <c r="X34" s="130"/>
      <c r="Y34" s="129">
        <v>139500</v>
      </c>
      <c r="Z34" s="131"/>
      <c r="AA34" s="130"/>
      <c r="AB34" s="129">
        <v>780</v>
      </c>
      <c r="AC34" s="129"/>
      <c r="AD34" s="130"/>
      <c r="AE34" s="129">
        <v>1833260</v>
      </c>
      <c r="AF34" s="131"/>
      <c r="AG34" s="130"/>
      <c r="AH34" s="127">
        <v>888070</v>
      </c>
      <c r="AI34" s="125"/>
      <c r="AJ34" s="126"/>
      <c r="AK34" s="127">
        <v>2721330</v>
      </c>
      <c r="AL34" s="125"/>
      <c r="AM34" s="126"/>
      <c r="AN34" s="127">
        <v>526730</v>
      </c>
      <c r="AO34" s="35"/>
      <c r="AP34" s="10"/>
      <c r="AQ34" s="387" t="s">
        <v>16</v>
      </c>
      <c r="AR34" s="295"/>
    </row>
    <row r="35" spans="1:44" ht="17.25" customHeight="1" x14ac:dyDescent="0.15">
      <c r="A35" s="294"/>
      <c r="B35" s="387" t="s">
        <v>17</v>
      </c>
      <c r="C35" s="19"/>
      <c r="D35" s="89"/>
      <c r="E35" s="519">
        <v>396240</v>
      </c>
      <c r="F35" s="90"/>
      <c r="G35" s="89"/>
      <c r="H35" s="519">
        <v>345300</v>
      </c>
      <c r="I35" s="90"/>
      <c r="J35" s="89"/>
      <c r="K35" s="519">
        <v>741540</v>
      </c>
      <c r="L35" s="90"/>
      <c r="M35" s="128"/>
      <c r="N35" s="129">
        <v>131560</v>
      </c>
      <c r="O35" s="129"/>
      <c r="P35" s="130"/>
      <c r="Q35" s="394" t="s">
        <v>189</v>
      </c>
      <c r="R35" s="131"/>
      <c r="S35" s="129"/>
      <c r="T35" s="129">
        <f t="shared" si="0"/>
        <v>131560</v>
      </c>
      <c r="U35" s="131"/>
      <c r="X35" s="130"/>
      <c r="Y35" s="129">
        <v>267600</v>
      </c>
      <c r="Z35" s="131"/>
      <c r="AA35" s="130"/>
      <c r="AB35" s="129">
        <v>1040</v>
      </c>
      <c r="AC35" s="129"/>
      <c r="AD35" s="130"/>
      <c r="AE35" s="129">
        <v>3808200</v>
      </c>
      <c r="AF35" s="131"/>
      <c r="AG35" s="130"/>
      <c r="AH35" s="127">
        <v>1753260</v>
      </c>
      <c r="AI35" s="125"/>
      <c r="AJ35" s="126"/>
      <c r="AK35" s="127">
        <v>5561460</v>
      </c>
      <c r="AL35" s="125"/>
      <c r="AM35" s="126"/>
      <c r="AN35" s="127">
        <v>985420</v>
      </c>
      <c r="AO35" s="35"/>
      <c r="AP35" s="10"/>
      <c r="AQ35" s="387" t="s">
        <v>17</v>
      </c>
      <c r="AR35" s="295"/>
    </row>
    <row r="36" spans="1:44" ht="17.25" customHeight="1" x14ac:dyDescent="0.15">
      <c r="A36" s="294"/>
      <c r="B36" s="387" t="s">
        <v>18</v>
      </c>
      <c r="C36" s="19"/>
      <c r="D36" s="89"/>
      <c r="E36" s="519">
        <v>162760</v>
      </c>
      <c r="F36" s="90"/>
      <c r="G36" s="89"/>
      <c r="H36" s="519">
        <v>130800</v>
      </c>
      <c r="I36" s="90"/>
      <c r="J36" s="89"/>
      <c r="K36" s="519">
        <v>293560</v>
      </c>
      <c r="L36" s="90"/>
      <c r="M36" s="128"/>
      <c r="N36" s="129">
        <v>47580</v>
      </c>
      <c r="O36" s="129"/>
      <c r="P36" s="130"/>
      <c r="Q36" s="394" t="s">
        <v>189</v>
      </c>
      <c r="R36" s="131"/>
      <c r="S36" s="129"/>
      <c r="T36" s="129">
        <f t="shared" si="0"/>
        <v>47580</v>
      </c>
      <c r="U36" s="131"/>
      <c r="X36" s="130"/>
      <c r="Y36" s="129">
        <v>119100</v>
      </c>
      <c r="Z36" s="131"/>
      <c r="AA36" s="130"/>
      <c r="AB36" s="129">
        <v>1040</v>
      </c>
      <c r="AC36" s="129"/>
      <c r="AD36" s="130"/>
      <c r="AE36" s="129">
        <v>1626900</v>
      </c>
      <c r="AF36" s="131"/>
      <c r="AG36" s="130"/>
      <c r="AH36" s="127">
        <v>892620</v>
      </c>
      <c r="AI36" s="125"/>
      <c r="AJ36" s="126"/>
      <c r="AK36" s="127">
        <v>2519520</v>
      </c>
      <c r="AL36" s="125"/>
      <c r="AM36" s="126"/>
      <c r="AN36" s="127">
        <v>460690</v>
      </c>
      <c r="AO36" s="35"/>
      <c r="AP36" s="10"/>
      <c r="AQ36" s="387" t="s">
        <v>18</v>
      </c>
      <c r="AR36" s="295"/>
    </row>
    <row r="37" spans="1:44" ht="17.25" customHeight="1" x14ac:dyDescent="0.15">
      <c r="A37" s="296"/>
      <c r="B37" s="44" t="s">
        <v>19</v>
      </c>
      <c r="C37" s="23"/>
      <c r="D37" s="98"/>
      <c r="E37" s="521">
        <v>256880</v>
      </c>
      <c r="F37" s="99"/>
      <c r="G37" s="98"/>
      <c r="H37" s="521">
        <v>195000</v>
      </c>
      <c r="I37" s="99"/>
      <c r="J37" s="98"/>
      <c r="K37" s="521">
        <v>451880</v>
      </c>
      <c r="L37" s="99"/>
      <c r="M37" s="132"/>
      <c r="N37" s="133">
        <v>92300</v>
      </c>
      <c r="O37" s="133"/>
      <c r="P37" s="134"/>
      <c r="Q37" s="522" t="s">
        <v>189</v>
      </c>
      <c r="R37" s="135"/>
      <c r="S37" s="133"/>
      <c r="T37" s="133">
        <f t="shared" si="0"/>
        <v>92300</v>
      </c>
      <c r="U37" s="135"/>
      <c r="X37" s="134"/>
      <c r="Y37" s="133">
        <v>155400</v>
      </c>
      <c r="Z37" s="135"/>
      <c r="AA37" s="134"/>
      <c r="AB37" s="133">
        <v>2080</v>
      </c>
      <c r="AC37" s="133"/>
      <c r="AD37" s="134"/>
      <c r="AE37" s="133">
        <v>1933140</v>
      </c>
      <c r="AF37" s="135"/>
      <c r="AG37" s="134"/>
      <c r="AH37" s="136">
        <v>563180</v>
      </c>
      <c r="AI37" s="137"/>
      <c r="AJ37" s="138"/>
      <c r="AK37" s="136">
        <v>2496320</v>
      </c>
      <c r="AL37" s="137"/>
      <c r="AM37" s="138"/>
      <c r="AN37" s="136">
        <v>575220</v>
      </c>
      <c r="AO37" s="40"/>
      <c r="AP37" s="21"/>
      <c r="AQ37" s="44" t="s">
        <v>19</v>
      </c>
      <c r="AR37" s="297"/>
    </row>
    <row r="38" spans="1:44" ht="17.25" customHeight="1" x14ac:dyDescent="0.15">
      <c r="A38" s="294"/>
      <c r="B38" s="387" t="s">
        <v>1</v>
      </c>
      <c r="C38" s="19"/>
      <c r="D38" s="89"/>
      <c r="E38" s="519">
        <v>243100</v>
      </c>
      <c r="F38" s="90"/>
      <c r="G38" s="89"/>
      <c r="H38" s="519">
        <v>197400</v>
      </c>
      <c r="I38" s="90"/>
      <c r="J38" s="89"/>
      <c r="K38" s="519">
        <v>440500</v>
      </c>
      <c r="L38" s="90"/>
      <c r="M38" s="128"/>
      <c r="N38" s="129">
        <v>87100</v>
      </c>
      <c r="O38" s="129"/>
      <c r="P38" s="130"/>
      <c r="Q38" s="394" t="s">
        <v>189</v>
      </c>
      <c r="R38" s="131"/>
      <c r="S38" s="129"/>
      <c r="T38" s="129">
        <f t="shared" si="0"/>
        <v>87100</v>
      </c>
      <c r="U38" s="131"/>
      <c r="X38" s="130"/>
      <c r="Y38" s="129">
        <v>189600</v>
      </c>
      <c r="Z38" s="131"/>
      <c r="AA38" s="130"/>
      <c r="AB38" s="129">
        <v>1820</v>
      </c>
      <c r="AC38" s="129"/>
      <c r="AD38" s="130"/>
      <c r="AE38" s="129">
        <v>2566960</v>
      </c>
      <c r="AF38" s="131"/>
      <c r="AG38" s="130"/>
      <c r="AH38" s="127">
        <v>948140</v>
      </c>
      <c r="AI38" s="125"/>
      <c r="AJ38" s="126"/>
      <c r="AK38" s="127">
        <v>3515100</v>
      </c>
      <c r="AL38" s="125"/>
      <c r="AM38" s="126"/>
      <c r="AN38" s="127">
        <v>689940</v>
      </c>
      <c r="AO38" s="35"/>
      <c r="AP38" s="10"/>
      <c r="AQ38" s="387" t="s">
        <v>1</v>
      </c>
      <c r="AR38" s="295"/>
    </row>
    <row r="39" spans="1:44" ht="17.25" customHeight="1" x14ac:dyDescent="0.15">
      <c r="A39" s="294"/>
      <c r="B39" s="387" t="s">
        <v>20</v>
      </c>
      <c r="C39" s="19"/>
      <c r="D39" s="89"/>
      <c r="E39" s="519">
        <v>331760</v>
      </c>
      <c r="F39" s="90"/>
      <c r="G39" s="89"/>
      <c r="H39" s="519">
        <v>266700</v>
      </c>
      <c r="I39" s="90"/>
      <c r="J39" s="89"/>
      <c r="K39" s="519">
        <v>598460</v>
      </c>
      <c r="L39" s="90"/>
      <c r="M39" s="128"/>
      <c r="N39" s="129">
        <v>126880</v>
      </c>
      <c r="O39" s="129"/>
      <c r="P39" s="130"/>
      <c r="Q39" s="394" t="s">
        <v>189</v>
      </c>
      <c r="R39" s="131"/>
      <c r="S39" s="129"/>
      <c r="T39" s="129">
        <f t="shared" si="0"/>
        <v>126880</v>
      </c>
      <c r="U39" s="131"/>
      <c r="X39" s="130"/>
      <c r="Y39" s="129">
        <v>296100</v>
      </c>
      <c r="Z39" s="131"/>
      <c r="AA39" s="130"/>
      <c r="AB39" s="129">
        <v>780</v>
      </c>
      <c r="AC39" s="129"/>
      <c r="AD39" s="130"/>
      <c r="AE39" s="129">
        <v>3293840</v>
      </c>
      <c r="AF39" s="131"/>
      <c r="AG39" s="130"/>
      <c r="AH39" s="127">
        <v>1187310</v>
      </c>
      <c r="AI39" s="125"/>
      <c r="AJ39" s="126"/>
      <c r="AK39" s="127">
        <v>4481150</v>
      </c>
      <c r="AL39" s="125"/>
      <c r="AM39" s="126"/>
      <c r="AN39" s="127">
        <v>806670</v>
      </c>
      <c r="AO39" s="35"/>
      <c r="AP39" s="10"/>
      <c r="AQ39" s="387" t="s">
        <v>20</v>
      </c>
      <c r="AR39" s="295"/>
    </row>
    <row r="40" spans="1:44" ht="17.25" customHeight="1" x14ac:dyDescent="0.15">
      <c r="A40" s="294"/>
      <c r="B40" s="387" t="s">
        <v>21</v>
      </c>
      <c r="C40" s="19"/>
      <c r="D40" s="89"/>
      <c r="E40" s="519">
        <v>164320</v>
      </c>
      <c r="F40" s="90"/>
      <c r="G40" s="89"/>
      <c r="H40" s="519">
        <v>135900</v>
      </c>
      <c r="I40" s="90"/>
      <c r="J40" s="89"/>
      <c r="K40" s="519">
        <v>300220</v>
      </c>
      <c r="L40" s="90"/>
      <c r="M40" s="128"/>
      <c r="N40" s="129">
        <v>50700</v>
      </c>
      <c r="O40" s="129"/>
      <c r="P40" s="130"/>
      <c r="Q40" s="394" t="s">
        <v>189</v>
      </c>
      <c r="R40" s="131"/>
      <c r="S40" s="129"/>
      <c r="T40" s="129">
        <f t="shared" si="0"/>
        <v>50700</v>
      </c>
      <c r="U40" s="131"/>
      <c r="X40" s="130"/>
      <c r="Y40" s="129">
        <v>104400</v>
      </c>
      <c r="Z40" s="131"/>
      <c r="AA40" s="130"/>
      <c r="AB40" s="129">
        <v>1300</v>
      </c>
      <c r="AC40" s="129"/>
      <c r="AD40" s="130"/>
      <c r="AE40" s="129">
        <v>1476970</v>
      </c>
      <c r="AF40" s="131"/>
      <c r="AG40" s="130"/>
      <c r="AH40" s="127">
        <v>911130</v>
      </c>
      <c r="AI40" s="125"/>
      <c r="AJ40" s="126"/>
      <c r="AK40" s="127">
        <v>2388100</v>
      </c>
      <c r="AL40" s="125"/>
      <c r="AM40" s="126"/>
      <c r="AN40" s="127">
        <v>416580</v>
      </c>
      <c r="AO40" s="35"/>
      <c r="AP40" s="10"/>
      <c r="AQ40" s="387" t="s">
        <v>21</v>
      </c>
      <c r="AR40" s="295"/>
    </row>
    <row r="41" spans="1:44" ht="17.25" customHeight="1" x14ac:dyDescent="0.15">
      <c r="A41" s="294"/>
      <c r="B41" s="387" t="s">
        <v>22</v>
      </c>
      <c r="C41" s="19"/>
      <c r="D41" s="89"/>
      <c r="E41" s="519">
        <v>225680</v>
      </c>
      <c r="F41" s="90"/>
      <c r="G41" s="89"/>
      <c r="H41" s="519">
        <v>186600</v>
      </c>
      <c r="I41" s="90"/>
      <c r="J41" s="89"/>
      <c r="K41" s="519">
        <v>412280</v>
      </c>
      <c r="L41" s="90"/>
      <c r="M41" s="128"/>
      <c r="N41" s="129">
        <v>70200</v>
      </c>
      <c r="O41" s="129"/>
      <c r="P41" s="130"/>
      <c r="Q41" s="394" t="s">
        <v>189</v>
      </c>
      <c r="R41" s="131"/>
      <c r="S41" s="129"/>
      <c r="T41" s="129">
        <f t="shared" si="0"/>
        <v>70200</v>
      </c>
      <c r="U41" s="131"/>
      <c r="X41" s="130"/>
      <c r="Y41" s="129">
        <v>208200</v>
      </c>
      <c r="Z41" s="131"/>
      <c r="AA41" s="130"/>
      <c r="AB41" s="129">
        <v>2340</v>
      </c>
      <c r="AC41" s="129"/>
      <c r="AD41" s="130"/>
      <c r="AE41" s="129">
        <v>2286680</v>
      </c>
      <c r="AF41" s="131"/>
      <c r="AG41" s="130"/>
      <c r="AH41" s="127">
        <v>1198280</v>
      </c>
      <c r="AI41" s="125"/>
      <c r="AJ41" s="126"/>
      <c r="AK41" s="127">
        <v>3484960</v>
      </c>
      <c r="AL41" s="125"/>
      <c r="AM41" s="126"/>
      <c r="AN41" s="127">
        <v>625170</v>
      </c>
      <c r="AO41" s="35"/>
      <c r="AP41" s="10"/>
      <c r="AQ41" s="387" t="s">
        <v>22</v>
      </c>
      <c r="AR41" s="295"/>
    </row>
    <row r="42" spans="1:44" ht="17.25" customHeight="1" x14ac:dyDescent="0.15">
      <c r="A42" s="296"/>
      <c r="B42" s="44" t="s">
        <v>23</v>
      </c>
      <c r="C42" s="23"/>
      <c r="D42" s="98"/>
      <c r="E42" s="521">
        <v>122200</v>
      </c>
      <c r="F42" s="99"/>
      <c r="G42" s="98"/>
      <c r="H42" s="521">
        <v>93900</v>
      </c>
      <c r="I42" s="99"/>
      <c r="J42" s="98"/>
      <c r="K42" s="521">
        <v>216100</v>
      </c>
      <c r="L42" s="99"/>
      <c r="M42" s="132"/>
      <c r="N42" s="133">
        <v>44460</v>
      </c>
      <c r="O42" s="133"/>
      <c r="P42" s="134"/>
      <c r="Q42" s="522" t="s">
        <v>189</v>
      </c>
      <c r="R42" s="135"/>
      <c r="S42" s="133"/>
      <c r="T42" s="133">
        <f t="shared" si="0"/>
        <v>44460</v>
      </c>
      <c r="U42" s="135"/>
      <c r="X42" s="134"/>
      <c r="Y42" s="133">
        <v>95400</v>
      </c>
      <c r="Z42" s="135"/>
      <c r="AA42" s="134"/>
      <c r="AB42" s="133">
        <v>0</v>
      </c>
      <c r="AC42" s="133"/>
      <c r="AD42" s="134"/>
      <c r="AE42" s="133">
        <v>1167870</v>
      </c>
      <c r="AF42" s="135"/>
      <c r="AG42" s="134"/>
      <c r="AH42" s="136">
        <v>572040</v>
      </c>
      <c r="AI42" s="137"/>
      <c r="AJ42" s="138"/>
      <c r="AK42" s="136">
        <v>1739910</v>
      </c>
      <c r="AL42" s="137"/>
      <c r="AM42" s="138"/>
      <c r="AN42" s="136">
        <v>311200</v>
      </c>
      <c r="AO42" s="40"/>
      <c r="AP42" s="21"/>
      <c r="AQ42" s="44" t="s">
        <v>23</v>
      </c>
      <c r="AR42" s="297"/>
    </row>
    <row r="43" spans="1:44" ht="17.25" customHeight="1" x14ac:dyDescent="0.15">
      <c r="A43" s="294"/>
      <c r="B43" s="387" t="s">
        <v>121</v>
      </c>
      <c r="C43" s="19"/>
      <c r="D43" s="89"/>
      <c r="E43" s="519">
        <v>154960</v>
      </c>
      <c r="F43" s="90"/>
      <c r="G43" s="89"/>
      <c r="H43" s="519">
        <v>141600</v>
      </c>
      <c r="I43" s="90"/>
      <c r="J43" s="89"/>
      <c r="K43" s="519">
        <v>296560</v>
      </c>
      <c r="L43" s="90"/>
      <c r="M43" s="128"/>
      <c r="N43" s="129">
        <v>53300</v>
      </c>
      <c r="O43" s="129"/>
      <c r="P43" s="130"/>
      <c r="Q43" s="394" t="s">
        <v>189</v>
      </c>
      <c r="R43" s="131"/>
      <c r="S43" s="129"/>
      <c r="T43" s="129">
        <f t="shared" si="0"/>
        <v>53300</v>
      </c>
      <c r="U43" s="131"/>
      <c r="X43" s="130"/>
      <c r="Y43" s="129">
        <v>158700</v>
      </c>
      <c r="Z43" s="131"/>
      <c r="AA43" s="130"/>
      <c r="AB43" s="129">
        <v>780</v>
      </c>
      <c r="AC43" s="129"/>
      <c r="AD43" s="130"/>
      <c r="AE43" s="129">
        <v>1653850</v>
      </c>
      <c r="AF43" s="131"/>
      <c r="AG43" s="130"/>
      <c r="AH43" s="127">
        <v>875020</v>
      </c>
      <c r="AI43" s="125"/>
      <c r="AJ43" s="126"/>
      <c r="AK43" s="127">
        <v>2528870</v>
      </c>
      <c r="AL43" s="125"/>
      <c r="AM43" s="126"/>
      <c r="AN43" s="127">
        <v>469750</v>
      </c>
      <c r="AO43" s="35"/>
      <c r="AP43" s="10"/>
      <c r="AQ43" s="387" t="s">
        <v>121</v>
      </c>
      <c r="AR43" s="295"/>
    </row>
    <row r="44" spans="1:44" ht="17.25" customHeight="1" x14ac:dyDescent="0.15">
      <c r="A44" s="294"/>
      <c r="B44" s="387" t="s">
        <v>24</v>
      </c>
      <c r="C44" s="19"/>
      <c r="D44" s="89"/>
      <c r="E44" s="519">
        <v>141440</v>
      </c>
      <c r="F44" s="90"/>
      <c r="G44" s="89"/>
      <c r="H44" s="519">
        <v>101100</v>
      </c>
      <c r="I44" s="90"/>
      <c r="J44" s="89"/>
      <c r="K44" s="519">
        <v>242540</v>
      </c>
      <c r="L44" s="90"/>
      <c r="M44" s="128"/>
      <c r="N44" s="129">
        <v>41340</v>
      </c>
      <c r="O44" s="129"/>
      <c r="P44" s="130"/>
      <c r="Q44" s="394" t="s">
        <v>189</v>
      </c>
      <c r="R44" s="131"/>
      <c r="S44" s="129"/>
      <c r="T44" s="129">
        <f t="shared" si="0"/>
        <v>41340</v>
      </c>
      <c r="U44" s="131"/>
      <c r="X44" s="130"/>
      <c r="Y44" s="129">
        <v>114900</v>
      </c>
      <c r="Z44" s="131"/>
      <c r="AA44" s="130"/>
      <c r="AB44" s="129">
        <v>520</v>
      </c>
      <c r="AC44" s="129"/>
      <c r="AD44" s="130"/>
      <c r="AE44" s="129">
        <v>1230460</v>
      </c>
      <c r="AF44" s="131"/>
      <c r="AG44" s="130"/>
      <c r="AH44" s="127">
        <v>729240</v>
      </c>
      <c r="AI44" s="125"/>
      <c r="AJ44" s="126"/>
      <c r="AK44" s="127">
        <v>1959700</v>
      </c>
      <c r="AL44" s="125"/>
      <c r="AM44" s="126"/>
      <c r="AN44" s="127">
        <v>390450</v>
      </c>
      <c r="AO44" s="35"/>
      <c r="AP44" s="10"/>
      <c r="AQ44" s="387" t="s">
        <v>24</v>
      </c>
      <c r="AR44" s="295"/>
    </row>
    <row r="45" spans="1:44" ht="17.25" customHeight="1" x14ac:dyDescent="0.15">
      <c r="A45" s="294"/>
      <c r="B45" s="387" t="s">
        <v>25</v>
      </c>
      <c r="C45" s="19"/>
      <c r="D45" s="89"/>
      <c r="E45" s="519">
        <v>185380</v>
      </c>
      <c r="F45" s="90"/>
      <c r="G45" s="89"/>
      <c r="H45" s="519">
        <v>127200</v>
      </c>
      <c r="I45" s="90"/>
      <c r="J45" s="89"/>
      <c r="K45" s="519">
        <v>312580</v>
      </c>
      <c r="L45" s="90"/>
      <c r="M45" s="128"/>
      <c r="N45" s="129">
        <v>54340</v>
      </c>
      <c r="O45" s="129"/>
      <c r="P45" s="130"/>
      <c r="Q45" s="394" t="s">
        <v>189</v>
      </c>
      <c r="R45" s="131"/>
      <c r="S45" s="129"/>
      <c r="T45" s="129">
        <f t="shared" si="0"/>
        <v>54340</v>
      </c>
      <c r="U45" s="131"/>
      <c r="X45" s="130"/>
      <c r="Y45" s="129">
        <v>142800</v>
      </c>
      <c r="Z45" s="131"/>
      <c r="AA45" s="130"/>
      <c r="AB45" s="129">
        <v>1300</v>
      </c>
      <c r="AC45" s="129"/>
      <c r="AD45" s="130"/>
      <c r="AE45" s="129">
        <v>1779910</v>
      </c>
      <c r="AF45" s="131"/>
      <c r="AG45" s="130"/>
      <c r="AH45" s="127">
        <v>597000</v>
      </c>
      <c r="AI45" s="125"/>
      <c r="AJ45" s="126"/>
      <c r="AK45" s="127">
        <v>2376910</v>
      </c>
      <c r="AL45" s="125"/>
      <c r="AM45" s="126"/>
      <c r="AN45" s="127">
        <v>549360</v>
      </c>
      <c r="AO45" s="35"/>
      <c r="AP45" s="10"/>
      <c r="AQ45" s="387" t="s">
        <v>25</v>
      </c>
      <c r="AR45" s="295"/>
    </row>
    <row r="46" spans="1:44" ht="17.25" customHeight="1" x14ac:dyDescent="0.15">
      <c r="A46" s="294"/>
      <c r="B46" s="387" t="s">
        <v>55</v>
      </c>
      <c r="C46" s="19"/>
      <c r="D46" s="89"/>
      <c r="E46" s="519">
        <v>244140</v>
      </c>
      <c r="F46" s="90"/>
      <c r="G46" s="89"/>
      <c r="H46" s="519">
        <v>196200</v>
      </c>
      <c r="I46" s="90"/>
      <c r="J46" s="89"/>
      <c r="K46" s="519">
        <v>440340</v>
      </c>
      <c r="L46" s="90"/>
      <c r="M46" s="128"/>
      <c r="N46" s="129">
        <v>87880</v>
      </c>
      <c r="O46" s="129"/>
      <c r="P46" s="130"/>
      <c r="Q46" s="394" t="s">
        <v>189</v>
      </c>
      <c r="R46" s="131"/>
      <c r="S46" s="129"/>
      <c r="T46" s="129">
        <f t="shared" si="0"/>
        <v>87880</v>
      </c>
      <c r="U46" s="131"/>
      <c r="X46" s="130"/>
      <c r="Y46" s="129">
        <v>182100</v>
      </c>
      <c r="Z46" s="131"/>
      <c r="AA46" s="130"/>
      <c r="AB46" s="129">
        <v>1040</v>
      </c>
      <c r="AC46" s="129"/>
      <c r="AD46" s="130"/>
      <c r="AE46" s="129">
        <v>2826780</v>
      </c>
      <c r="AF46" s="131"/>
      <c r="AG46" s="130"/>
      <c r="AH46" s="127">
        <v>1077840</v>
      </c>
      <c r="AI46" s="125"/>
      <c r="AJ46" s="126"/>
      <c r="AK46" s="127">
        <v>3904620</v>
      </c>
      <c r="AL46" s="125"/>
      <c r="AM46" s="126"/>
      <c r="AN46" s="127">
        <v>642210</v>
      </c>
      <c r="AO46" s="35"/>
      <c r="AP46" s="10"/>
      <c r="AQ46" s="387" t="s">
        <v>55</v>
      </c>
      <c r="AR46" s="295"/>
    </row>
    <row r="47" spans="1:44" ht="17.25" customHeight="1" thickBot="1" x14ac:dyDescent="0.2">
      <c r="A47" s="294"/>
      <c r="B47" s="387" t="s">
        <v>127</v>
      </c>
      <c r="C47" s="19"/>
      <c r="D47" s="89"/>
      <c r="E47" s="519">
        <v>130520</v>
      </c>
      <c r="F47" s="90"/>
      <c r="G47" s="89"/>
      <c r="H47" s="519">
        <v>108900</v>
      </c>
      <c r="I47" s="90"/>
      <c r="J47" s="89"/>
      <c r="K47" s="519">
        <v>239420</v>
      </c>
      <c r="L47" s="90"/>
      <c r="M47" s="128"/>
      <c r="N47" s="129">
        <v>38480</v>
      </c>
      <c r="O47" s="129"/>
      <c r="P47" s="130"/>
      <c r="Q47" s="394" t="s">
        <v>189</v>
      </c>
      <c r="R47" s="131"/>
      <c r="S47" s="129"/>
      <c r="T47" s="129">
        <f t="shared" si="0"/>
        <v>38480</v>
      </c>
      <c r="U47" s="131"/>
      <c r="X47" s="130"/>
      <c r="Y47" s="129">
        <v>92100</v>
      </c>
      <c r="Z47" s="131"/>
      <c r="AA47" s="130"/>
      <c r="AB47" s="129">
        <v>1040</v>
      </c>
      <c r="AC47" s="129"/>
      <c r="AD47" s="130"/>
      <c r="AE47" s="129">
        <v>1467510</v>
      </c>
      <c r="AF47" s="131"/>
      <c r="AG47" s="130"/>
      <c r="AH47" s="127">
        <v>641840</v>
      </c>
      <c r="AI47" s="125"/>
      <c r="AJ47" s="126"/>
      <c r="AK47" s="127">
        <v>2109350</v>
      </c>
      <c r="AL47" s="125"/>
      <c r="AM47" s="126"/>
      <c r="AN47" s="127">
        <v>330360</v>
      </c>
      <c r="AO47" s="35"/>
      <c r="AP47" s="10"/>
      <c r="AQ47" s="387" t="s">
        <v>127</v>
      </c>
      <c r="AR47" s="295"/>
    </row>
    <row r="48" spans="1:44" ht="22.5" customHeight="1" thickTop="1" x14ac:dyDescent="0.15">
      <c r="A48" s="300"/>
      <c r="B48" s="244" t="s">
        <v>26</v>
      </c>
      <c r="C48" s="245"/>
      <c r="D48" s="279"/>
      <c r="E48" s="525">
        <f>SUM(E8:E47)</f>
        <v>16533660</v>
      </c>
      <c r="F48" s="280"/>
      <c r="G48" s="279"/>
      <c r="H48" s="525">
        <f>SUM(H8:H47)</f>
        <v>13830600</v>
      </c>
      <c r="I48" s="280"/>
      <c r="J48" s="279"/>
      <c r="K48" s="525">
        <f>SUM(K8:K47)</f>
        <v>30364260</v>
      </c>
      <c r="L48" s="280"/>
      <c r="M48" s="246"/>
      <c r="N48" s="525">
        <f>SUM(N8:N47)</f>
        <v>5716100</v>
      </c>
      <c r="O48" s="248"/>
      <c r="P48" s="249"/>
      <c r="Q48" s="526" t="s">
        <v>189</v>
      </c>
      <c r="R48" s="250"/>
      <c r="S48" s="248"/>
      <c r="T48" s="247">
        <f>SUM(T8:T47)</f>
        <v>5716100</v>
      </c>
      <c r="U48" s="250"/>
      <c r="X48" s="249"/>
      <c r="Y48" s="525">
        <f>SUM(Y8:Y47)</f>
        <v>12023400</v>
      </c>
      <c r="Z48" s="250"/>
      <c r="AA48" s="249"/>
      <c r="AB48" s="525">
        <f>SUM(AB8:AB47)</f>
        <v>119600</v>
      </c>
      <c r="AC48" s="248"/>
      <c r="AD48" s="249"/>
      <c r="AE48" s="525">
        <f>SUM(AE8:AE47)</f>
        <v>159473490</v>
      </c>
      <c r="AF48" s="250"/>
      <c r="AG48" s="249"/>
      <c r="AH48" s="525">
        <f>SUM(AH8:AH47)</f>
        <v>64052370</v>
      </c>
      <c r="AI48" s="251"/>
      <c r="AJ48" s="252"/>
      <c r="AK48" s="247">
        <f>SUM(AK8:AK47)</f>
        <v>223525860</v>
      </c>
      <c r="AL48" s="251"/>
      <c r="AM48" s="252"/>
      <c r="AN48" s="525">
        <f>SUM(AN8:AN47)</f>
        <v>43300350</v>
      </c>
      <c r="AO48" s="253"/>
      <c r="AP48" s="243"/>
      <c r="AQ48" s="244" t="s">
        <v>26</v>
      </c>
      <c r="AR48" s="301"/>
    </row>
    <row r="49" spans="1:44" ht="21.95" customHeight="1" x14ac:dyDescent="0.15">
      <c r="A49" s="298"/>
      <c r="B49" s="386" t="s">
        <v>27</v>
      </c>
      <c r="C49" s="45"/>
      <c r="D49" s="103"/>
      <c r="E49" s="523">
        <v>113360</v>
      </c>
      <c r="F49" s="104"/>
      <c r="G49" s="103"/>
      <c r="H49" s="523">
        <v>90000</v>
      </c>
      <c r="I49" s="104"/>
      <c r="J49" s="103"/>
      <c r="K49" s="523">
        <v>203360</v>
      </c>
      <c r="L49" s="104"/>
      <c r="M49" s="140"/>
      <c r="N49" s="139">
        <v>30680</v>
      </c>
      <c r="O49" s="139"/>
      <c r="P49" s="141"/>
      <c r="Q49" s="524" t="s">
        <v>189</v>
      </c>
      <c r="R49" s="142"/>
      <c r="S49" s="139"/>
      <c r="T49" s="139">
        <f>SUM(N49:Q49)</f>
        <v>30680</v>
      </c>
      <c r="U49" s="142"/>
      <c r="X49" s="141"/>
      <c r="Y49" s="139">
        <v>86400</v>
      </c>
      <c r="Z49" s="142"/>
      <c r="AA49" s="141"/>
      <c r="AB49" s="139">
        <v>780</v>
      </c>
      <c r="AC49" s="139"/>
      <c r="AD49" s="141"/>
      <c r="AE49" s="139">
        <v>1155660</v>
      </c>
      <c r="AF49" s="142"/>
      <c r="AG49" s="141"/>
      <c r="AH49" s="143">
        <v>461460</v>
      </c>
      <c r="AI49" s="144"/>
      <c r="AJ49" s="145"/>
      <c r="AK49" s="143">
        <v>1617120</v>
      </c>
      <c r="AL49" s="144"/>
      <c r="AM49" s="145"/>
      <c r="AN49" s="143">
        <v>347860</v>
      </c>
      <c r="AO49" s="47"/>
      <c r="AP49" s="7"/>
      <c r="AQ49" s="386" t="s">
        <v>27</v>
      </c>
      <c r="AR49" s="299"/>
    </row>
    <row r="50" spans="1:44" s="11" customFormat="1" ht="21.95" customHeight="1" x14ac:dyDescent="0.15">
      <c r="A50" s="294"/>
      <c r="B50" s="387" t="s">
        <v>28</v>
      </c>
      <c r="C50" s="19"/>
      <c r="D50" s="89"/>
      <c r="E50" s="519">
        <v>98020</v>
      </c>
      <c r="F50" s="90"/>
      <c r="G50" s="89"/>
      <c r="H50" s="519">
        <v>92700</v>
      </c>
      <c r="I50" s="90"/>
      <c r="J50" s="89"/>
      <c r="K50" s="519">
        <v>190720</v>
      </c>
      <c r="L50" s="90"/>
      <c r="M50" s="128"/>
      <c r="N50" s="129">
        <v>34840</v>
      </c>
      <c r="O50" s="129"/>
      <c r="P50" s="130"/>
      <c r="Q50" s="394" t="s">
        <v>189</v>
      </c>
      <c r="R50" s="131"/>
      <c r="S50" s="129"/>
      <c r="T50" s="129">
        <f t="shared" ref="T50:T71" si="1">SUM(N50:Q50)</f>
        <v>34840</v>
      </c>
      <c r="U50" s="131"/>
      <c r="V50" s="5"/>
      <c r="W50" s="5"/>
      <c r="X50" s="130"/>
      <c r="Y50" s="129">
        <v>63900</v>
      </c>
      <c r="Z50" s="131"/>
      <c r="AA50" s="130"/>
      <c r="AB50" s="129">
        <v>260</v>
      </c>
      <c r="AC50" s="129"/>
      <c r="AD50" s="130"/>
      <c r="AE50" s="129">
        <v>904750</v>
      </c>
      <c r="AF50" s="131"/>
      <c r="AG50" s="130"/>
      <c r="AH50" s="127">
        <v>407740</v>
      </c>
      <c r="AI50" s="125"/>
      <c r="AJ50" s="126"/>
      <c r="AK50" s="127">
        <v>1312490</v>
      </c>
      <c r="AL50" s="125"/>
      <c r="AM50" s="126"/>
      <c r="AN50" s="127">
        <v>264300</v>
      </c>
      <c r="AO50" s="35"/>
      <c r="AP50" s="10"/>
      <c r="AQ50" s="387" t="s">
        <v>28</v>
      </c>
      <c r="AR50" s="295"/>
    </row>
    <row r="51" spans="1:44" ht="21.95" customHeight="1" x14ac:dyDescent="0.15">
      <c r="A51" s="294"/>
      <c r="B51" s="387" t="s">
        <v>29</v>
      </c>
      <c r="C51" s="19"/>
      <c r="D51" s="89"/>
      <c r="E51" s="519">
        <v>71500</v>
      </c>
      <c r="F51" s="90"/>
      <c r="G51" s="89"/>
      <c r="H51" s="519">
        <v>73800</v>
      </c>
      <c r="I51" s="90"/>
      <c r="J51" s="89"/>
      <c r="K51" s="519">
        <v>145300</v>
      </c>
      <c r="L51" s="90"/>
      <c r="M51" s="128"/>
      <c r="N51" s="129">
        <v>34320</v>
      </c>
      <c r="O51" s="129"/>
      <c r="P51" s="130"/>
      <c r="Q51" s="394" t="s">
        <v>189</v>
      </c>
      <c r="R51" s="131"/>
      <c r="S51" s="129"/>
      <c r="T51" s="129">
        <f t="shared" si="1"/>
        <v>34320</v>
      </c>
      <c r="U51" s="131"/>
      <c r="X51" s="130"/>
      <c r="Y51" s="129">
        <v>71100</v>
      </c>
      <c r="Z51" s="131"/>
      <c r="AA51" s="130"/>
      <c r="AB51" s="129">
        <v>0</v>
      </c>
      <c r="AC51" s="129"/>
      <c r="AD51" s="130"/>
      <c r="AE51" s="129">
        <v>635580</v>
      </c>
      <c r="AF51" s="131"/>
      <c r="AG51" s="130"/>
      <c r="AH51" s="127">
        <v>396980</v>
      </c>
      <c r="AI51" s="125"/>
      <c r="AJ51" s="126"/>
      <c r="AK51" s="127">
        <v>1032560</v>
      </c>
      <c r="AL51" s="125"/>
      <c r="AM51" s="126"/>
      <c r="AN51" s="127">
        <v>179050</v>
      </c>
      <c r="AO51" s="35"/>
      <c r="AP51" s="10"/>
      <c r="AQ51" s="387" t="s">
        <v>29</v>
      </c>
      <c r="AR51" s="295"/>
    </row>
    <row r="52" spans="1:44" ht="21.95" customHeight="1" x14ac:dyDescent="0.15">
      <c r="A52" s="294"/>
      <c r="B52" s="387" t="s">
        <v>56</v>
      </c>
      <c r="C52" s="19"/>
      <c r="D52" s="89"/>
      <c r="E52" s="519">
        <v>22360</v>
      </c>
      <c r="F52" s="90"/>
      <c r="G52" s="89"/>
      <c r="H52" s="519">
        <v>24000</v>
      </c>
      <c r="I52" s="90"/>
      <c r="J52" s="89"/>
      <c r="K52" s="519">
        <v>46360</v>
      </c>
      <c r="L52" s="90"/>
      <c r="M52" s="128"/>
      <c r="N52" s="129">
        <v>13000</v>
      </c>
      <c r="O52" s="129"/>
      <c r="P52" s="130"/>
      <c r="Q52" s="394" t="s">
        <v>189</v>
      </c>
      <c r="R52" s="131"/>
      <c r="S52" s="129"/>
      <c r="T52" s="129">
        <f t="shared" si="1"/>
        <v>13000</v>
      </c>
      <c r="U52" s="131"/>
      <c r="X52" s="130"/>
      <c r="Y52" s="129">
        <v>29700</v>
      </c>
      <c r="Z52" s="131"/>
      <c r="AA52" s="130"/>
      <c r="AB52" s="129">
        <v>0</v>
      </c>
      <c r="AC52" s="129"/>
      <c r="AD52" s="130"/>
      <c r="AE52" s="129">
        <v>235070</v>
      </c>
      <c r="AF52" s="131"/>
      <c r="AG52" s="130"/>
      <c r="AH52" s="127">
        <v>117040</v>
      </c>
      <c r="AI52" s="125"/>
      <c r="AJ52" s="126"/>
      <c r="AK52" s="127">
        <v>352110</v>
      </c>
      <c r="AL52" s="125"/>
      <c r="AM52" s="126"/>
      <c r="AN52" s="127">
        <v>68630</v>
      </c>
      <c r="AO52" s="35"/>
      <c r="AP52" s="10"/>
      <c r="AQ52" s="387" t="s">
        <v>56</v>
      </c>
      <c r="AR52" s="295"/>
    </row>
    <row r="53" spans="1:44" ht="21.95" customHeight="1" x14ac:dyDescent="0.15">
      <c r="A53" s="296"/>
      <c r="B53" s="44" t="s">
        <v>30</v>
      </c>
      <c r="C53" s="23"/>
      <c r="D53" s="98"/>
      <c r="E53" s="521">
        <v>38480</v>
      </c>
      <c r="F53" s="99"/>
      <c r="G53" s="98"/>
      <c r="H53" s="521">
        <v>34800</v>
      </c>
      <c r="I53" s="99"/>
      <c r="J53" s="98"/>
      <c r="K53" s="521">
        <v>73280</v>
      </c>
      <c r="L53" s="99"/>
      <c r="M53" s="132"/>
      <c r="N53" s="133">
        <v>14820</v>
      </c>
      <c r="O53" s="133"/>
      <c r="P53" s="134"/>
      <c r="Q53" s="522" t="s">
        <v>189</v>
      </c>
      <c r="R53" s="135"/>
      <c r="S53" s="133"/>
      <c r="T53" s="133">
        <f t="shared" si="1"/>
        <v>14820</v>
      </c>
      <c r="U53" s="135"/>
      <c r="X53" s="134"/>
      <c r="Y53" s="133">
        <v>42600</v>
      </c>
      <c r="Z53" s="135"/>
      <c r="AA53" s="134"/>
      <c r="AB53" s="133">
        <v>0</v>
      </c>
      <c r="AC53" s="133"/>
      <c r="AD53" s="134"/>
      <c r="AE53" s="133">
        <v>537680</v>
      </c>
      <c r="AF53" s="135"/>
      <c r="AG53" s="134"/>
      <c r="AH53" s="136">
        <v>135670</v>
      </c>
      <c r="AI53" s="137"/>
      <c r="AJ53" s="138"/>
      <c r="AK53" s="136">
        <v>673350</v>
      </c>
      <c r="AL53" s="137"/>
      <c r="AM53" s="138"/>
      <c r="AN53" s="136">
        <v>135720</v>
      </c>
      <c r="AO53" s="40"/>
      <c r="AP53" s="21"/>
      <c r="AQ53" s="44" t="s">
        <v>30</v>
      </c>
      <c r="AR53" s="297"/>
    </row>
    <row r="54" spans="1:44" ht="21.95" customHeight="1" x14ac:dyDescent="0.15">
      <c r="A54" s="294"/>
      <c r="B54" s="387" t="s">
        <v>31</v>
      </c>
      <c r="C54" s="19"/>
      <c r="D54" s="89"/>
      <c r="E54" s="519">
        <v>45500</v>
      </c>
      <c r="F54" s="90"/>
      <c r="G54" s="89"/>
      <c r="H54" s="519">
        <v>33300</v>
      </c>
      <c r="I54" s="90"/>
      <c r="J54" s="89"/>
      <c r="K54" s="519">
        <v>78800</v>
      </c>
      <c r="L54" s="90"/>
      <c r="M54" s="128"/>
      <c r="N54" s="129">
        <v>14820</v>
      </c>
      <c r="O54" s="129"/>
      <c r="P54" s="130"/>
      <c r="Q54" s="394" t="s">
        <v>189</v>
      </c>
      <c r="R54" s="131"/>
      <c r="S54" s="129"/>
      <c r="T54" s="129">
        <f t="shared" si="1"/>
        <v>14820</v>
      </c>
      <c r="U54" s="131"/>
      <c r="X54" s="130"/>
      <c r="Y54" s="129">
        <v>35400</v>
      </c>
      <c r="Z54" s="131"/>
      <c r="AA54" s="130"/>
      <c r="AB54" s="129">
        <v>260</v>
      </c>
      <c r="AC54" s="129"/>
      <c r="AD54" s="130"/>
      <c r="AE54" s="129">
        <v>379720</v>
      </c>
      <c r="AF54" s="131"/>
      <c r="AG54" s="130"/>
      <c r="AH54" s="127">
        <v>208620</v>
      </c>
      <c r="AI54" s="125"/>
      <c r="AJ54" s="126"/>
      <c r="AK54" s="127">
        <v>588340</v>
      </c>
      <c r="AL54" s="125"/>
      <c r="AM54" s="126"/>
      <c r="AN54" s="127">
        <v>116370</v>
      </c>
      <c r="AO54" s="35"/>
      <c r="AP54" s="10"/>
      <c r="AQ54" s="387" t="s">
        <v>31</v>
      </c>
      <c r="AR54" s="295"/>
    </row>
    <row r="55" spans="1:44" s="11" customFormat="1" ht="21.95" customHeight="1" x14ac:dyDescent="0.15">
      <c r="A55" s="294"/>
      <c r="B55" s="387" t="s">
        <v>32</v>
      </c>
      <c r="C55" s="19"/>
      <c r="D55" s="89"/>
      <c r="E55" s="519">
        <v>62660</v>
      </c>
      <c r="F55" s="90"/>
      <c r="G55" s="89"/>
      <c r="H55" s="519">
        <v>53400</v>
      </c>
      <c r="I55" s="90"/>
      <c r="J55" s="89"/>
      <c r="K55" s="519">
        <v>116060</v>
      </c>
      <c r="L55" s="90"/>
      <c r="M55" s="128"/>
      <c r="N55" s="129">
        <v>28860</v>
      </c>
      <c r="O55" s="129"/>
      <c r="P55" s="130"/>
      <c r="Q55" s="394" t="s">
        <v>189</v>
      </c>
      <c r="R55" s="131"/>
      <c r="S55" s="129"/>
      <c r="T55" s="129">
        <f t="shared" si="1"/>
        <v>28860</v>
      </c>
      <c r="U55" s="131"/>
      <c r="V55" s="5"/>
      <c r="W55" s="5"/>
      <c r="X55" s="130"/>
      <c r="Y55" s="129">
        <v>57000</v>
      </c>
      <c r="Z55" s="131"/>
      <c r="AA55" s="130"/>
      <c r="AB55" s="129">
        <v>0</v>
      </c>
      <c r="AC55" s="129"/>
      <c r="AD55" s="130"/>
      <c r="AE55" s="129">
        <v>606980</v>
      </c>
      <c r="AF55" s="131"/>
      <c r="AG55" s="130"/>
      <c r="AH55" s="127">
        <v>336060</v>
      </c>
      <c r="AI55" s="125"/>
      <c r="AJ55" s="126"/>
      <c r="AK55" s="127">
        <v>943040</v>
      </c>
      <c r="AL55" s="125"/>
      <c r="AM55" s="126"/>
      <c r="AN55" s="127">
        <v>210900</v>
      </c>
      <c r="AO55" s="35"/>
      <c r="AP55" s="10"/>
      <c r="AQ55" s="387" t="s">
        <v>32</v>
      </c>
      <c r="AR55" s="295"/>
    </row>
    <row r="56" spans="1:44" ht="21.95" customHeight="1" x14ac:dyDescent="0.15">
      <c r="A56" s="294"/>
      <c r="B56" s="387" t="s">
        <v>33</v>
      </c>
      <c r="C56" s="19"/>
      <c r="D56" s="89"/>
      <c r="E56" s="519">
        <v>41080</v>
      </c>
      <c r="F56" s="90"/>
      <c r="G56" s="89"/>
      <c r="H56" s="519">
        <v>42000</v>
      </c>
      <c r="I56" s="90"/>
      <c r="J56" s="89"/>
      <c r="K56" s="519">
        <v>83080</v>
      </c>
      <c r="L56" s="90"/>
      <c r="M56" s="128"/>
      <c r="N56" s="129">
        <v>15600</v>
      </c>
      <c r="O56" s="129"/>
      <c r="P56" s="130"/>
      <c r="Q56" s="394" t="s">
        <v>189</v>
      </c>
      <c r="R56" s="131"/>
      <c r="S56" s="129"/>
      <c r="T56" s="129">
        <f t="shared" si="1"/>
        <v>15600</v>
      </c>
      <c r="U56" s="131"/>
      <c r="X56" s="130"/>
      <c r="Y56" s="129">
        <v>31500</v>
      </c>
      <c r="Z56" s="131"/>
      <c r="AA56" s="130"/>
      <c r="AB56" s="129">
        <v>260</v>
      </c>
      <c r="AC56" s="129"/>
      <c r="AD56" s="130"/>
      <c r="AE56" s="129">
        <v>431090</v>
      </c>
      <c r="AF56" s="131"/>
      <c r="AG56" s="130"/>
      <c r="AH56" s="127">
        <v>209020</v>
      </c>
      <c r="AI56" s="125"/>
      <c r="AJ56" s="126"/>
      <c r="AK56" s="127">
        <v>640110</v>
      </c>
      <c r="AL56" s="125"/>
      <c r="AM56" s="126"/>
      <c r="AN56" s="127">
        <v>149610</v>
      </c>
      <c r="AO56" s="35"/>
      <c r="AP56" s="10"/>
      <c r="AQ56" s="387" t="s">
        <v>33</v>
      </c>
      <c r="AR56" s="295"/>
    </row>
    <row r="57" spans="1:44" ht="21.95" customHeight="1" x14ac:dyDescent="0.15">
      <c r="A57" s="294"/>
      <c r="B57" s="387" t="s">
        <v>34</v>
      </c>
      <c r="C57" s="19"/>
      <c r="D57" s="89"/>
      <c r="E57" s="519">
        <v>47060</v>
      </c>
      <c r="F57" s="90"/>
      <c r="G57" s="89"/>
      <c r="H57" s="519">
        <v>42300</v>
      </c>
      <c r="I57" s="90"/>
      <c r="J57" s="89"/>
      <c r="K57" s="519">
        <v>89360</v>
      </c>
      <c r="L57" s="90"/>
      <c r="M57" s="128"/>
      <c r="N57" s="129">
        <v>18460</v>
      </c>
      <c r="O57" s="129"/>
      <c r="P57" s="130"/>
      <c r="Q57" s="394" t="s">
        <v>189</v>
      </c>
      <c r="R57" s="131"/>
      <c r="S57" s="129"/>
      <c r="T57" s="129">
        <f t="shared" si="1"/>
        <v>18460</v>
      </c>
      <c r="U57" s="131"/>
      <c r="X57" s="130"/>
      <c r="Y57" s="129">
        <v>29400</v>
      </c>
      <c r="Z57" s="131"/>
      <c r="AA57" s="130"/>
      <c r="AB57" s="129">
        <v>260</v>
      </c>
      <c r="AC57" s="129"/>
      <c r="AD57" s="130"/>
      <c r="AE57" s="129">
        <v>409860</v>
      </c>
      <c r="AF57" s="131"/>
      <c r="AG57" s="130"/>
      <c r="AH57" s="127">
        <v>165940</v>
      </c>
      <c r="AI57" s="125"/>
      <c r="AJ57" s="126"/>
      <c r="AK57" s="127">
        <v>575800</v>
      </c>
      <c r="AL57" s="125"/>
      <c r="AM57" s="126"/>
      <c r="AN57" s="127">
        <v>131800</v>
      </c>
      <c r="AO57" s="35"/>
      <c r="AP57" s="10"/>
      <c r="AQ57" s="387" t="s">
        <v>34</v>
      </c>
      <c r="AR57" s="295"/>
    </row>
    <row r="58" spans="1:44" ht="21.95" customHeight="1" x14ac:dyDescent="0.15">
      <c r="A58" s="296"/>
      <c r="B58" s="44" t="s">
        <v>35</v>
      </c>
      <c r="C58" s="23"/>
      <c r="D58" s="98"/>
      <c r="E58" s="521">
        <v>31980</v>
      </c>
      <c r="F58" s="99"/>
      <c r="G58" s="98"/>
      <c r="H58" s="521">
        <v>28800</v>
      </c>
      <c r="I58" s="99"/>
      <c r="J58" s="98"/>
      <c r="K58" s="521">
        <v>60780</v>
      </c>
      <c r="L58" s="99"/>
      <c r="M58" s="132"/>
      <c r="N58" s="133">
        <v>10920</v>
      </c>
      <c r="O58" s="133"/>
      <c r="P58" s="134"/>
      <c r="Q58" s="522" t="s">
        <v>189</v>
      </c>
      <c r="R58" s="135"/>
      <c r="S58" s="133"/>
      <c r="T58" s="133">
        <f t="shared" si="1"/>
        <v>10920</v>
      </c>
      <c r="U58" s="135"/>
      <c r="X58" s="134"/>
      <c r="Y58" s="133">
        <v>23400</v>
      </c>
      <c r="Z58" s="135"/>
      <c r="AA58" s="134"/>
      <c r="AB58" s="133">
        <v>520</v>
      </c>
      <c r="AC58" s="133"/>
      <c r="AD58" s="134"/>
      <c r="AE58" s="133">
        <v>275660</v>
      </c>
      <c r="AF58" s="135"/>
      <c r="AG58" s="134"/>
      <c r="AH58" s="136">
        <v>288800</v>
      </c>
      <c r="AI58" s="137"/>
      <c r="AJ58" s="138"/>
      <c r="AK58" s="136">
        <v>564460</v>
      </c>
      <c r="AL58" s="137"/>
      <c r="AM58" s="138"/>
      <c r="AN58" s="136">
        <v>89320</v>
      </c>
      <c r="AO58" s="40"/>
      <c r="AP58" s="21"/>
      <c r="AQ58" s="44" t="s">
        <v>35</v>
      </c>
      <c r="AR58" s="297"/>
    </row>
    <row r="59" spans="1:44" ht="21.95" customHeight="1" x14ac:dyDescent="0.15">
      <c r="A59" s="294"/>
      <c r="B59" s="387" t="s">
        <v>57</v>
      </c>
      <c r="C59" s="19"/>
      <c r="D59" s="89"/>
      <c r="E59" s="519">
        <v>24440</v>
      </c>
      <c r="F59" s="90"/>
      <c r="G59" s="89"/>
      <c r="H59" s="519">
        <v>18000</v>
      </c>
      <c r="I59" s="90"/>
      <c r="J59" s="89"/>
      <c r="K59" s="519">
        <v>42440</v>
      </c>
      <c r="L59" s="90"/>
      <c r="M59" s="128"/>
      <c r="N59" s="129">
        <v>7800</v>
      </c>
      <c r="O59" s="129"/>
      <c r="P59" s="130"/>
      <c r="Q59" s="394" t="s">
        <v>189</v>
      </c>
      <c r="R59" s="131"/>
      <c r="S59" s="129"/>
      <c r="T59" s="129">
        <f t="shared" si="1"/>
        <v>7800</v>
      </c>
      <c r="U59" s="131"/>
      <c r="X59" s="130"/>
      <c r="Y59" s="129">
        <v>21600</v>
      </c>
      <c r="Z59" s="131"/>
      <c r="AA59" s="130"/>
      <c r="AB59" s="129">
        <v>0</v>
      </c>
      <c r="AC59" s="129"/>
      <c r="AD59" s="130"/>
      <c r="AE59" s="129">
        <v>207900</v>
      </c>
      <c r="AF59" s="131"/>
      <c r="AG59" s="130"/>
      <c r="AH59" s="127">
        <v>101340</v>
      </c>
      <c r="AI59" s="125"/>
      <c r="AJ59" s="126"/>
      <c r="AK59" s="127">
        <v>309240</v>
      </c>
      <c r="AL59" s="125"/>
      <c r="AM59" s="126"/>
      <c r="AN59" s="127">
        <v>71330</v>
      </c>
      <c r="AO59" s="35"/>
      <c r="AP59" s="10"/>
      <c r="AQ59" s="387" t="s">
        <v>57</v>
      </c>
      <c r="AR59" s="295"/>
    </row>
    <row r="60" spans="1:44" ht="21.95" customHeight="1" x14ac:dyDescent="0.15">
      <c r="A60" s="294"/>
      <c r="B60" s="387" t="s">
        <v>36</v>
      </c>
      <c r="C60" s="19"/>
      <c r="D60" s="89"/>
      <c r="E60" s="519">
        <v>17160</v>
      </c>
      <c r="F60" s="90"/>
      <c r="G60" s="89"/>
      <c r="H60" s="519">
        <v>18900</v>
      </c>
      <c r="I60" s="90"/>
      <c r="J60" s="89"/>
      <c r="K60" s="519">
        <v>36060</v>
      </c>
      <c r="L60" s="90"/>
      <c r="M60" s="128"/>
      <c r="N60" s="129">
        <v>8580</v>
      </c>
      <c r="O60" s="129"/>
      <c r="P60" s="130"/>
      <c r="Q60" s="394" t="s">
        <v>189</v>
      </c>
      <c r="R60" s="131"/>
      <c r="S60" s="129"/>
      <c r="T60" s="129">
        <f t="shared" si="1"/>
        <v>8580</v>
      </c>
      <c r="U60" s="131"/>
      <c r="X60" s="130"/>
      <c r="Y60" s="129">
        <v>17100</v>
      </c>
      <c r="Z60" s="131"/>
      <c r="AA60" s="130"/>
      <c r="AB60" s="129">
        <v>0</v>
      </c>
      <c r="AC60" s="129"/>
      <c r="AD60" s="130"/>
      <c r="AE60" s="129">
        <v>192720</v>
      </c>
      <c r="AF60" s="131"/>
      <c r="AG60" s="130"/>
      <c r="AH60" s="127">
        <v>70680</v>
      </c>
      <c r="AI60" s="125"/>
      <c r="AJ60" s="126"/>
      <c r="AK60" s="127">
        <v>263400</v>
      </c>
      <c r="AL60" s="125"/>
      <c r="AM60" s="126"/>
      <c r="AN60" s="127">
        <v>56150</v>
      </c>
      <c r="AO60" s="35"/>
      <c r="AP60" s="10"/>
      <c r="AQ60" s="387" t="s">
        <v>36</v>
      </c>
      <c r="AR60" s="295"/>
    </row>
    <row r="61" spans="1:44" ht="21.95" customHeight="1" x14ac:dyDescent="0.15">
      <c r="A61" s="294"/>
      <c r="B61" s="387" t="s">
        <v>37</v>
      </c>
      <c r="C61" s="19"/>
      <c r="D61" s="89"/>
      <c r="E61" s="519">
        <v>23140</v>
      </c>
      <c r="F61" s="90"/>
      <c r="G61" s="89"/>
      <c r="H61" s="519">
        <v>20100</v>
      </c>
      <c r="I61" s="90"/>
      <c r="J61" s="89"/>
      <c r="K61" s="519">
        <v>43240</v>
      </c>
      <c r="L61" s="90"/>
      <c r="M61" s="128"/>
      <c r="N61" s="129">
        <v>8320</v>
      </c>
      <c r="O61" s="129"/>
      <c r="P61" s="130"/>
      <c r="Q61" s="394" t="s">
        <v>189</v>
      </c>
      <c r="R61" s="131"/>
      <c r="S61" s="129"/>
      <c r="T61" s="129">
        <f t="shared" si="1"/>
        <v>8320</v>
      </c>
      <c r="U61" s="131"/>
      <c r="X61" s="130"/>
      <c r="Y61" s="129">
        <v>19200</v>
      </c>
      <c r="Z61" s="131"/>
      <c r="AA61" s="130"/>
      <c r="AB61" s="129">
        <v>0</v>
      </c>
      <c r="AC61" s="129"/>
      <c r="AD61" s="130"/>
      <c r="AE61" s="129">
        <v>166980</v>
      </c>
      <c r="AF61" s="131"/>
      <c r="AG61" s="130"/>
      <c r="AH61" s="127">
        <v>81200</v>
      </c>
      <c r="AI61" s="125"/>
      <c r="AJ61" s="126"/>
      <c r="AK61" s="127">
        <v>248180</v>
      </c>
      <c r="AL61" s="125"/>
      <c r="AM61" s="126"/>
      <c r="AN61" s="127">
        <v>72970</v>
      </c>
      <c r="AO61" s="35"/>
      <c r="AP61" s="10"/>
      <c r="AQ61" s="387" t="s">
        <v>37</v>
      </c>
      <c r="AR61" s="295"/>
    </row>
    <row r="62" spans="1:44" ht="21.95" customHeight="1" x14ac:dyDescent="0.15">
      <c r="A62" s="294"/>
      <c r="B62" s="387" t="s">
        <v>38</v>
      </c>
      <c r="C62" s="19"/>
      <c r="D62" s="89"/>
      <c r="E62" s="519">
        <v>18200</v>
      </c>
      <c r="F62" s="90"/>
      <c r="G62" s="89"/>
      <c r="H62" s="519">
        <v>12600</v>
      </c>
      <c r="I62" s="90"/>
      <c r="J62" s="89"/>
      <c r="K62" s="519">
        <v>30800</v>
      </c>
      <c r="L62" s="90"/>
      <c r="M62" s="128"/>
      <c r="N62" s="129">
        <v>8840</v>
      </c>
      <c r="O62" s="129"/>
      <c r="P62" s="130"/>
      <c r="Q62" s="394" t="s">
        <v>189</v>
      </c>
      <c r="R62" s="131"/>
      <c r="S62" s="129"/>
      <c r="T62" s="129">
        <f t="shared" si="1"/>
        <v>8840</v>
      </c>
      <c r="U62" s="131"/>
      <c r="X62" s="130"/>
      <c r="Y62" s="129">
        <v>12300</v>
      </c>
      <c r="Z62" s="131"/>
      <c r="AA62" s="130"/>
      <c r="AB62" s="129">
        <v>0</v>
      </c>
      <c r="AC62" s="129"/>
      <c r="AD62" s="130"/>
      <c r="AE62" s="129">
        <v>137610</v>
      </c>
      <c r="AF62" s="131"/>
      <c r="AG62" s="130"/>
      <c r="AH62" s="127">
        <v>68780</v>
      </c>
      <c r="AI62" s="125"/>
      <c r="AJ62" s="126"/>
      <c r="AK62" s="127">
        <v>206390</v>
      </c>
      <c r="AL62" s="125"/>
      <c r="AM62" s="126"/>
      <c r="AN62" s="127">
        <v>46750</v>
      </c>
      <c r="AO62" s="35"/>
      <c r="AP62" s="10"/>
      <c r="AQ62" s="387" t="s">
        <v>38</v>
      </c>
      <c r="AR62" s="295"/>
    </row>
    <row r="63" spans="1:44" ht="21.95" customHeight="1" x14ac:dyDescent="0.15">
      <c r="A63" s="296"/>
      <c r="B63" s="44" t="s">
        <v>39</v>
      </c>
      <c r="C63" s="23"/>
      <c r="D63" s="98"/>
      <c r="E63" s="521">
        <v>26000</v>
      </c>
      <c r="F63" s="99"/>
      <c r="G63" s="98"/>
      <c r="H63" s="521">
        <v>26100</v>
      </c>
      <c r="I63" s="99"/>
      <c r="J63" s="98"/>
      <c r="K63" s="521">
        <v>52100</v>
      </c>
      <c r="L63" s="99"/>
      <c r="M63" s="132"/>
      <c r="N63" s="133">
        <v>10140</v>
      </c>
      <c r="O63" s="133"/>
      <c r="P63" s="134"/>
      <c r="Q63" s="522" t="s">
        <v>189</v>
      </c>
      <c r="R63" s="135"/>
      <c r="S63" s="133"/>
      <c r="T63" s="133">
        <f t="shared" si="1"/>
        <v>10140</v>
      </c>
      <c r="U63" s="135"/>
      <c r="X63" s="134"/>
      <c r="Y63" s="133">
        <v>20400</v>
      </c>
      <c r="Z63" s="135"/>
      <c r="AA63" s="134"/>
      <c r="AB63" s="133">
        <v>0</v>
      </c>
      <c r="AC63" s="133"/>
      <c r="AD63" s="134"/>
      <c r="AE63" s="133">
        <v>181390</v>
      </c>
      <c r="AF63" s="135"/>
      <c r="AG63" s="134"/>
      <c r="AH63" s="136">
        <v>71820</v>
      </c>
      <c r="AI63" s="137"/>
      <c r="AJ63" s="138"/>
      <c r="AK63" s="136">
        <v>253210</v>
      </c>
      <c r="AL63" s="137"/>
      <c r="AM63" s="138"/>
      <c r="AN63" s="136">
        <v>93180</v>
      </c>
      <c r="AO63" s="40"/>
      <c r="AP63" s="21"/>
      <c r="AQ63" s="44" t="s">
        <v>39</v>
      </c>
      <c r="AR63" s="297"/>
    </row>
    <row r="64" spans="1:44" ht="21.95" customHeight="1" x14ac:dyDescent="0.15">
      <c r="A64" s="294"/>
      <c r="B64" s="387" t="s">
        <v>40</v>
      </c>
      <c r="C64" s="19"/>
      <c r="D64" s="89"/>
      <c r="E64" s="519">
        <v>7280</v>
      </c>
      <c r="F64" s="90"/>
      <c r="G64" s="89"/>
      <c r="H64" s="519">
        <v>5100</v>
      </c>
      <c r="I64" s="90"/>
      <c r="J64" s="89"/>
      <c r="K64" s="519">
        <v>12380</v>
      </c>
      <c r="L64" s="90"/>
      <c r="M64" s="128"/>
      <c r="N64" s="129">
        <v>2340</v>
      </c>
      <c r="O64" s="129"/>
      <c r="P64" s="130"/>
      <c r="Q64" s="394" t="s">
        <v>189</v>
      </c>
      <c r="R64" s="131"/>
      <c r="S64" s="129"/>
      <c r="T64" s="129">
        <f t="shared" si="1"/>
        <v>2340</v>
      </c>
      <c r="U64" s="131"/>
      <c r="X64" s="130"/>
      <c r="Y64" s="129">
        <v>3300</v>
      </c>
      <c r="Z64" s="131"/>
      <c r="AA64" s="130"/>
      <c r="AB64" s="129">
        <v>0</v>
      </c>
      <c r="AC64" s="129"/>
      <c r="AD64" s="130"/>
      <c r="AE64" s="129">
        <v>50380</v>
      </c>
      <c r="AF64" s="131"/>
      <c r="AG64" s="130"/>
      <c r="AH64" s="127">
        <v>25840</v>
      </c>
      <c r="AI64" s="125"/>
      <c r="AJ64" s="126"/>
      <c r="AK64" s="127">
        <v>76220</v>
      </c>
      <c r="AL64" s="125"/>
      <c r="AM64" s="126"/>
      <c r="AN64" s="127">
        <v>24770</v>
      </c>
      <c r="AO64" s="35"/>
      <c r="AP64" s="10"/>
      <c r="AQ64" s="387" t="s">
        <v>40</v>
      </c>
      <c r="AR64" s="295"/>
    </row>
    <row r="65" spans="1:44" ht="21.95" customHeight="1" x14ac:dyDescent="0.15">
      <c r="A65" s="294"/>
      <c r="B65" s="387" t="s">
        <v>41</v>
      </c>
      <c r="C65" s="19"/>
      <c r="D65" s="89"/>
      <c r="E65" s="519">
        <v>37180</v>
      </c>
      <c r="F65" s="90"/>
      <c r="G65" s="89"/>
      <c r="H65" s="519">
        <v>27900</v>
      </c>
      <c r="I65" s="90"/>
      <c r="J65" s="89"/>
      <c r="K65" s="519">
        <v>65080</v>
      </c>
      <c r="L65" s="90"/>
      <c r="M65" s="128"/>
      <c r="N65" s="129">
        <v>10400</v>
      </c>
      <c r="O65" s="129"/>
      <c r="P65" s="130"/>
      <c r="Q65" s="394" t="s">
        <v>189</v>
      </c>
      <c r="R65" s="131"/>
      <c r="S65" s="129"/>
      <c r="T65" s="129">
        <f t="shared" si="1"/>
        <v>10400</v>
      </c>
      <c r="U65" s="131"/>
      <c r="X65" s="130"/>
      <c r="Y65" s="129">
        <v>20100</v>
      </c>
      <c r="Z65" s="131"/>
      <c r="AA65" s="130"/>
      <c r="AB65" s="129">
        <v>0</v>
      </c>
      <c r="AC65" s="129"/>
      <c r="AD65" s="130"/>
      <c r="AE65" s="129">
        <v>211640</v>
      </c>
      <c r="AF65" s="131"/>
      <c r="AG65" s="130"/>
      <c r="AH65" s="127">
        <v>56880</v>
      </c>
      <c r="AI65" s="125"/>
      <c r="AJ65" s="126"/>
      <c r="AK65" s="127">
        <v>268520</v>
      </c>
      <c r="AL65" s="125"/>
      <c r="AM65" s="126"/>
      <c r="AN65" s="127">
        <v>95450</v>
      </c>
      <c r="AO65" s="35"/>
      <c r="AP65" s="10"/>
      <c r="AQ65" s="387" t="s">
        <v>41</v>
      </c>
      <c r="AR65" s="295"/>
    </row>
    <row r="66" spans="1:44" ht="21.95" customHeight="1" x14ac:dyDescent="0.15">
      <c r="A66" s="294"/>
      <c r="B66" s="387" t="s">
        <v>42</v>
      </c>
      <c r="C66" s="19"/>
      <c r="D66" s="89"/>
      <c r="E66" s="519">
        <v>36920</v>
      </c>
      <c r="F66" s="90"/>
      <c r="G66" s="89"/>
      <c r="H66" s="519">
        <v>24300</v>
      </c>
      <c r="I66" s="90"/>
      <c r="J66" s="89"/>
      <c r="K66" s="519">
        <v>61220</v>
      </c>
      <c r="L66" s="90"/>
      <c r="M66" s="128"/>
      <c r="N66" s="129">
        <v>11960</v>
      </c>
      <c r="O66" s="129"/>
      <c r="P66" s="130"/>
      <c r="Q66" s="394" t="s">
        <v>189</v>
      </c>
      <c r="R66" s="131"/>
      <c r="S66" s="129"/>
      <c r="T66" s="129">
        <f t="shared" si="1"/>
        <v>11960</v>
      </c>
      <c r="U66" s="131"/>
      <c r="X66" s="130"/>
      <c r="Y66" s="129">
        <v>23400</v>
      </c>
      <c r="Z66" s="131"/>
      <c r="AA66" s="130"/>
      <c r="AB66" s="129">
        <v>0</v>
      </c>
      <c r="AC66" s="129"/>
      <c r="AD66" s="130"/>
      <c r="AE66" s="129">
        <v>254100</v>
      </c>
      <c r="AF66" s="131"/>
      <c r="AG66" s="130"/>
      <c r="AH66" s="127">
        <v>79040</v>
      </c>
      <c r="AI66" s="125"/>
      <c r="AJ66" s="126"/>
      <c r="AK66" s="127">
        <v>333140</v>
      </c>
      <c r="AL66" s="125"/>
      <c r="AM66" s="126"/>
      <c r="AN66" s="127">
        <v>90580</v>
      </c>
      <c r="AO66" s="35"/>
      <c r="AP66" s="10"/>
      <c r="AQ66" s="387" t="s">
        <v>42</v>
      </c>
      <c r="AR66" s="295"/>
    </row>
    <row r="67" spans="1:44" ht="21.95" customHeight="1" x14ac:dyDescent="0.15">
      <c r="A67" s="294"/>
      <c r="B67" s="387" t="s">
        <v>43</v>
      </c>
      <c r="C67" s="19"/>
      <c r="D67" s="89"/>
      <c r="E67" s="519">
        <v>63700</v>
      </c>
      <c r="F67" s="90"/>
      <c r="G67" s="89"/>
      <c r="H67" s="519">
        <v>57300</v>
      </c>
      <c r="I67" s="90"/>
      <c r="J67" s="89"/>
      <c r="K67" s="519">
        <v>121000</v>
      </c>
      <c r="L67" s="90"/>
      <c r="M67" s="128"/>
      <c r="N67" s="129">
        <v>26260</v>
      </c>
      <c r="O67" s="129"/>
      <c r="P67" s="130"/>
      <c r="Q67" s="394" t="s">
        <v>189</v>
      </c>
      <c r="R67" s="131"/>
      <c r="S67" s="129"/>
      <c r="T67" s="129">
        <f t="shared" si="1"/>
        <v>26260</v>
      </c>
      <c r="U67" s="131"/>
      <c r="X67" s="130"/>
      <c r="Y67" s="129">
        <v>66900</v>
      </c>
      <c r="Z67" s="131"/>
      <c r="AA67" s="130"/>
      <c r="AB67" s="129">
        <v>520</v>
      </c>
      <c r="AC67" s="129"/>
      <c r="AD67" s="130"/>
      <c r="AE67" s="129">
        <v>672870</v>
      </c>
      <c r="AF67" s="131"/>
      <c r="AG67" s="130"/>
      <c r="AH67" s="127">
        <v>224580</v>
      </c>
      <c r="AI67" s="125"/>
      <c r="AJ67" s="126"/>
      <c r="AK67" s="127">
        <v>897450</v>
      </c>
      <c r="AL67" s="125"/>
      <c r="AM67" s="126"/>
      <c r="AN67" s="127">
        <v>232890</v>
      </c>
      <c r="AO67" s="35"/>
      <c r="AP67" s="10"/>
      <c r="AQ67" s="387" t="s">
        <v>43</v>
      </c>
      <c r="AR67" s="295"/>
    </row>
    <row r="68" spans="1:44" ht="21.95" customHeight="1" x14ac:dyDescent="0.15">
      <c r="A68" s="296"/>
      <c r="B68" s="44" t="s">
        <v>44</v>
      </c>
      <c r="C68" s="23"/>
      <c r="D68" s="98"/>
      <c r="E68" s="521">
        <v>65260</v>
      </c>
      <c r="F68" s="99"/>
      <c r="G68" s="98"/>
      <c r="H68" s="521">
        <v>66000</v>
      </c>
      <c r="I68" s="99"/>
      <c r="J68" s="98"/>
      <c r="K68" s="521">
        <v>131260</v>
      </c>
      <c r="L68" s="99"/>
      <c r="M68" s="132"/>
      <c r="N68" s="133">
        <v>35880</v>
      </c>
      <c r="O68" s="133"/>
      <c r="P68" s="134"/>
      <c r="Q68" s="522" t="s">
        <v>189</v>
      </c>
      <c r="R68" s="135"/>
      <c r="S68" s="133"/>
      <c r="T68" s="133">
        <f t="shared" si="1"/>
        <v>35880</v>
      </c>
      <c r="U68" s="135"/>
      <c r="X68" s="134"/>
      <c r="Y68" s="133">
        <v>62100</v>
      </c>
      <c r="Z68" s="135"/>
      <c r="AA68" s="134"/>
      <c r="AB68" s="133">
        <v>0</v>
      </c>
      <c r="AC68" s="133"/>
      <c r="AD68" s="134"/>
      <c r="AE68" s="133">
        <v>657580</v>
      </c>
      <c r="AF68" s="135"/>
      <c r="AG68" s="134"/>
      <c r="AH68" s="136">
        <v>251940</v>
      </c>
      <c r="AI68" s="137"/>
      <c r="AJ68" s="138"/>
      <c r="AK68" s="136">
        <v>909520</v>
      </c>
      <c r="AL68" s="137"/>
      <c r="AM68" s="138"/>
      <c r="AN68" s="136">
        <v>228030</v>
      </c>
      <c r="AO68" s="40"/>
      <c r="AP68" s="21"/>
      <c r="AQ68" s="44" t="s">
        <v>44</v>
      </c>
      <c r="AR68" s="297"/>
    </row>
    <row r="69" spans="1:44" ht="21.95" customHeight="1" x14ac:dyDescent="0.15">
      <c r="A69" s="294"/>
      <c r="B69" s="387" t="s">
        <v>45</v>
      </c>
      <c r="C69" s="19"/>
      <c r="D69" s="89"/>
      <c r="E69" s="519">
        <v>87880</v>
      </c>
      <c r="F69" s="90"/>
      <c r="G69" s="89"/>
      <c r="H69" s="519">
        <v>70800</v>
      </c>
      <c r="I69" s="90"/>
      <c r="J69" s="89"/>
      <c r="K69" s="519">
        <v>158680</v>
      </c>
      <c r="L69" s="90"/>
      <c r="M69" s="128"/>
      <c r="N69" s="129">
        <v>20280</v>
      </c>
      <c r="O69" s="129"/>
      <c r="P69" s="130"/>
      <c r="Q69" s="394" t="s">
        <v>189</v>
      </c>
      <c r="R69" s="131"/>
      <c r="S69" s="129"/>
      <c r="T69" s="129">
        <f t="shared" si="1"/>
        <v>20280</v>
      </c>
      <c r="U69" s="131"/>
      <c r="X69" s="130"/>
      <c r="Y69" s="129">
        <v>54900</v>
      </c>
      <c r="Z69" s="131"/>
      <c r="AA69" s="130"/>
      <c r="AB69" s="129">
        <v>260</v>
      </c>
      <c r="AC69" s="129"/>
      <c r="AD69" s="130"/>
      <c r="AE69" s="129">
        <v>845790</v>
      </c>
      <c r="AF69" s="131"/>
      <c r="AG69" s="130"/>
      <c r="AH69" s="127">
        <v>507690</v>
      </c>
      <c r="AI69" s="125"/>
      <c r="AJ69" s="126"/>
      <c r="AK69" s="127">
        <v>1353480</v>
      </c>
      <c r="AL69" s="125"/>
      <c r="AM69" s="126"/>
      <c r="AN69" s="127">
        <v>175770</v>
      </c>
      <c r="AO69" s="35"/>
      <c r="AP69" s="10"/>
      <c r="AQ69" s="387" t="s">
        <v>45</v>
      </c>
      <c r="AR69" s="295"/>
    </row>
    <row r="70" spans="1:44" ht="21.95" customHeight="1" x14ac:dyDescent="0.15">
      <c r="A70" s="294"/>
      <c r="B70" s="387" t="s">
        <v>46</v>
      </c>
      <c r="C70" s="19"/>
      <c r="D70" s="89"/>
      <c r="E70" s="519">
        <v>108680</v>
      </c>
      <c r="F70" s="90"/>
      <c r="G70" s="89"/>
      <c r="H70" s="519">
        <v>96300</v>
      </c>
      <c r="I70" s="90"/>
      <c r="J70" s="89"/>
      <c r="K70" s="519">
        <v>204980</v>
      </c>
      <c r="L70" s="90"/>
      <c r="M70" s="128"/>
      <c r="N70" s="129">
        <v>35100</v>
      </c>
      <c r="O70" s="129"/>
      <c r="P70" s="130"/>
      <c r="Q70" s="394" t="s">
        <v>189</v>
      </c>
      <c r="R70" s="131"/>
      <c r="S70" s="129"/>
      <c r="T70" s="129">
        <f t="shared" si="1"/>
        <v>35100</v>
      </c>
      <c r="U70" s="131"/>
      <c r="X70" s="130"/>
      <c r="Y70" s="129">
        <v>87000</v>
      </c>
      <c r="Z70" s="131"/>
      <c r="AA70" s="130"/>
      <c r="AB70" s="129">
        <v>1040</v>
      </c>
      <c r="AC70" s="129"/>
      <c r="AD70" s="130"/>
      <c r="AE70" s="129">
        <v>1051160</v>
      </c>
      <c r="AF70" s="131"/>
      <c r="AG70" s="130"/>
      <c r="AH70" s="127">
        <v>529100</v>
      </c>
      <c r="AI70" s="125"/>
      <c r="AJ70" s="126"/>
      <c r="AK70" s="127">
        <v>1580260</v>
      </c>
      <c r="AL70" s="125"/>
      <c r="AM70" s="126"/>
      <c r="AN70" s="127">
        <v>300760</v>
      </c>
      <c r="AO70" s="35"/>
      <c r="AP70" s="10"/>
      <c r="AQ70" s="387" t="s">
        <v>46</v>
      </c>
      <c r="AR70" s="295"/>
    </row>
    <row r="71" spans="1:44" ht="21.95" customHeight="1" thickBot="1" x14ac:dyDescent="0.2">
      <c r="A71" s="294"/>
      <c r="B71" s="387" t="s">
        <v>47</v>
      </c>
      <c r="C71" s="19"/>
      <c r="D71" s="89"/>
      <c r="E71" s="519">
        <v>74100</v>
      </c>
      <c r="F71" s="90"/>
      <c r="G71" s="89"/>
      <c r="H71" s="519">
        <v>59700</v>
      </c>
      <c r="I71" s="90"/>
      <c r="J71" s="89"/>
      <c r="K71" s="519">
        <v>133800</v>
      </c>
      <c r="L71" s="90"/>
      <c r="M71" s="128"/>
      <c r="N71" s="129">
        <v>26520</v>
      </c>
      <c r="O71" s="129"/>
      <c r="P71" s="130"/>
      <c r="Q71" s="394" t="s">
        <v>189</v>
      </c>
      <c r="R71" s="131"/>
      <c r="S71" s="129"/>
      <c r="T71" s="129">
        <f t="shared" si="1"/>
        <v>26520</v>
      </c>
      <c r="U71" s="131"/>
      <c r="X71" s="130"/>
      <c r="Y71" s="129">
        <v>58200</v>
      </c>
      <c r="Z71" s="131"/>
      <c r="AA71" s="130"/>
      <c r="AB71" s="129">
        <v>0</v>
      </c>
      <c r="AC71" s="129"/>
      <c r="AD71" s="130"/>
      <c r="AE71" s="129">
        <v>677270</v>
      </c>
      <c r="AF71" s="131"/>
      <c r="AG71" s="130"/>
      <c r="AH71" s="127">
        <v>270940</v>
      </c>
      <c r="AI71" s="125"/>
      <c r="AJ71" s="126"/>
      <c r="AK71" s="127">
        <v>948210</v>
      </c>
      <c r="AL71" s="125"/>
      <c r="AM71" s="126"/>
      <c r="AN71" s="127">
        <v>220240</v>
      </c>
      <c r="AO71" s="35"/>
      <c r="AP71" s="10"/>
      <c r="AQ71" s="387" t="s">
        <v>47</v>
      </c>
      <c r="AR71" s="295"/>
    </row>
    <row r="72" spans="1:44" ht="21.95" customHeight="1" thickTop="1" thickBot="1" x14ac:dyDescent="0.2">
      <c r="A72" s="302"/>
      <c r="B72" s="255" t="s">
        <v>48</v>
      </c>
      <c r="C72" s="256"/>
      <c r="D72" s="274"/>
      <c r="E72" s="527">
        <f>SUM(E49:E71)</f>
        <v>1161940</v>
      </c>
      <c r="F72" s="275"/>
      <c r="G72" s="274"/>
      <c r="H72" s="527">
        <f>SUM(H49:H71)</f>
        <v>1018200</v>
      </c>
      <c r="I72" s="275"/>
      <c r="J72" s="274"/>
      <c r="K72" s="527">
        <f>SUM(K49:K71)</f>
        <v>2180140</v>
      </c>
      <c r="L72" s="275"/>
      <c r="M72" s="257"/>
      <c r="N72" s="527">
        <f>SUM(N49:N71)</f>
        <v>428740</v>
      </c>
      <c r="O72" s="259"/>
      <c r="P72" s="260"/>
      <c r="Q72" s="528" t="s">
        <v>189</v>
      </c>
      <c r="R72" s="261"/>
      <c r="S72" s="259"/>
      <c r="T72" s="258">
        <f>SUM(T49:T71)</f>
        <v>428740</v>
      </c>
      <c r="U72" s="261"/>
      <c r="X72" s="260"/>
      <c r="Y72" s="527">
        <f>SUM(Y49:Y71)</f>
        <v>936900</v>
      </c>
      <c r="Z72" s="261"/>
      <c r="AA72" s="260"/>
      <c r="AB72" s="527">
        <f>SUM(AB49:AB71)</f>
        <v>4160</v>
      </c>
      <c r="AC72" s="259"/>
      <c r="AD72" s="260"/>
      <c r="AE72" s="527">
        <f>SUM(AE49:AE71)</f>
        <v>10879440</v>
      </c>
      <c r="AF72" s="261"/>
      <c r="AG72" s="260"/>
      <c r="AH72" s="527">
        <f>SUM(AH49:AH71)</f>
        <v>5067160</v>
      </c>
      <c r="AI72" s="262"/>
      <c r="AJ72" s="263"/>
      <c r="AK72" s="258">
        <f>SUM(AK49:AK71)</f>
        <v>15946600</v>
      </c>
      <c r="AL72" s="262"/>
      <c r="AM72" s="263"/>
      <c r="AN72" s="527">
        <f>SUM(AN49:AN71)</f>
        <v>3402430</v>
      </c>
      <c r="AO72" s="264"/>
      <c r="AP72" s="254"/>
      <c r="AQ72" s="255" t="s">
        <v>48</v>
      </c>
      <c r="AR72" s="303"/>
    </row>
    <row r="73" spans="1:44" ht="21.95" customHeight="1" thickTop="1" thickBot="1" x14ac:dyDescent="0.2">
      <c r="A73" s="304"/>
      <c r="B73" s="305" t="s">
        <v>49</v>
      </c>
      <c r="C73" s="306"/>
      <c r="D73" s="316"/>
      <c r="E73" s="529">
        <f>E72+E48</f>
        <v>17695600</v>
      </c>
      <c r="F73" s="317"/>
      <c r="G73" s="316"/>
      <c r="H73" s="529">
        <f>H72+H48</f>
        <v>14848800</v>
      </c>
      <c r="I73" s="317"/>
      <c r="J73" s="316"/>
      <c r="K73" s="529">
        <f>K72+K48</f>
        <v>32544400</v>
      </c>
      <c r="L73" s="317"/>
      <c r="M73" s="321"/>
      <c r="N73" s="529">
        <f>N72+N48</f>
        <v>6144840</v>
      </c>
      <c r="O73" s="323"/>
      <c r="P73" s="324"/>
      <c r="Q73" s="530" t="s">
        <v>189</v>
      </c>
      <c r="R73" s="325"/>
      <c r="S73" s="323"/>
      <c r="T73" s="322">
        <f>SUM(T48,T72)</f>
        <v>6144840</v>
      </c>
      <c r="U73" s="325"/>
      <c r="X73" s="324"/>
      <c r="Y73" s="529">
        <f>Y72+Y48</f>
        <v>12960300</v>
      </c>
      <c r="Z73" s="325"/>
      <c r="AA73" s="324"/>
      <c r="AB73" s="529">
        <f>AB72+AB48</f>
        <v>123760</v>
      </c>
      <c r="AC73" s="323"/>
      <c r="AD73" s="324"/>
      <c r="AE73" s="529">
        <f>AE72+AE48</f>
        <v>170352930</v>
      </c>
      <c r="AF73" s="325"/>
      <c r="AG73" s="324"/>
      <c r="AH73" s="529">
        <f>AH72+AH48</f>
        <v>69119530</v>
      </c>
      <c r="AI73" s="326"/>
      <c r="AJ73" s="327"/>
      <c r="AK73" s="322">
        <f>SUM(AK48,AK72)</f>
        <v>239472460</v>
      </c>
      <c r="AL73" s="326"/>
      <c r="AM73" s="327"/>
      <c r="AN73" s="529">
        <f>AN72+AN48</f>
        <v>46702780</v>
      </c>
      <c r="AO73" s="309"/>
      <c r="AP73" s="311"/>
      <c r="AQ73" s="305" t="s">
        <v>49</v>
      </c>
      <c r="AR73" s="312"/>
    </row>
    <row r="74" spans="1:44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5"/>
      <c r="K74" s="5"/>
      <c r="L74" s="5"/>
      <c r="M74" s="11"/>
      <c r="N74" s="11"/>
      <c r="O74" s="11"/>
      <c r="P74" s="11"/>
      <c r="Q74" s="11"/>
      <c r="R74" s="11"/>
      <c r="S74" s="11"/>
      <c r="T74" s="11"/>
      <c r="U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44" ht="16.5" customHeight="1" x14ac:dyDescent="0.15">
      <c r="B75" s="11"/>
      <c r="C75" s="11"/>
      <c r="D75" s="105"/>
      <c r="E75" s="105"/>
      <c r="F75" s="105"/>
      <c r="G75" s="105"/>
      <c r="H75" s="105"/>
      <c r="I75" s="105"/>
      <c r="J75" s="105"/>
      <c r="K75" s="105"/>
      <c r="L75" s="105"/>
      <c r="M75" s="11"/>
      <c r="N75" s="11"/>
      <c r="O75" s="11"/>
      <c r="P75" s="11"/>
      <c r="Q75" s="11"/>
      <c r="R75" s="11"/>
      <c r="S75" s="11"/>
      <c r="T75" s="11"/>
      <c r="U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1:44" ht="16.5" customHeight="1" x14ac:dyDescent="0.15">
      <c r="B76" s="11"/>
      <c r="C76" s="11"/>
      <c r="D76" s="513"/>
      <c r="E76" s="514"/>
      <c r="F76" s="513"/>
      <c r="G76" s="513"/>
      <c r="H76" s="514"/>
      <c r="I76" s="513"/>
      <c r="J76" s="512"/>
      <c r="K76" s="514"/>
      <c r="L76" s="512"/>
      <c r="M76" s="11"/>
      <c r="N76" s="514"/>
      <c r="O76" s="513"/>
      <c r="P76" s="513"/>
      <c r="Q76" s="514"/>
      <c r="R76" s="513"/>
      <c r="S76" s="513"/>
      <c r="T76" s="514"/>
      <c r="U76" s="513"/>
      <c r="X76" s="513"/>
      <c r="Y76" s="514"/>
      <c r="Z76" s="513"/>
      <c r="AA76" s="513"/>
      <c r="AB76" s="514"/>
      <c r="AC76" s="513"/>
      <c r="AD76" s="513"/>
      <c r="AE76" s="514"/>
      <c r="AF76" s="513"/>
      <c r="AG76" s="513"/>
      <c r="AH76" s="514"/>
      <c r="AI76" s="513"/>
      <c r="AJ76" s="513"/>
      <c r="AK76" s="514"/>
      <c r="AL76" s="513"/>
      <c r="AM76" s="512"/>
      <c r="AN76" s="514"/>
      <c r="AO76" s="11"/>
    </row>
    <row r="77" spans="1:44" ht="16.5" customHeight="1" x14ac:dyDescent="0.15">
      <c r="B77" s="11"/>
      <c r="C77" s="11"/>
      <c r="D77" s="5"/>
      <c r="E77" s="514"/>
      <c r="F77" s="5"/>
      <c r="G77" s="5"/>
      <c r="H77" s="514"/>
      <c r="I77" s="5"/>
      <c r="J77" s="5"/>
      <c r="K77" s="514"/>
      <c r="L77" s="5"/>
      <c r="M77" s="11"/>
      <c r="N77" s="514"/>
      <c r="O77" s="11"/>
      <c r="P77" s="11"/>
      <c r="Q77" s="514"/>
      <c r="R77" s="11"/>
      <c r="S77" s="11"/>
      <c r="T77" s="514"/>
      <c r="U77" s="11"/>
      <c r="X77" s="11"/>
      <c r="Y77" s="514"/>
      <c r="Z77" s="11"/>
      <c r="AA77" s="11"/>
      <c r="AB77" s="514"/>
      <c r="AC77" s="11"/>
      <c r="AE77" s="514"/>
      <c r="AH77" s="514"/>
      <c r="AK77" s="514"/>
      <c r="AM77" s="531"/>
      <c r="AN77" s="514"/>
      <c r="AO77" s="11"/>
    </row>
    <row r="78" spans="1:44" ht="16.5" customHeight="1" x14ac:dyDescent="0.15">
      <c r="B78" s="11"/>
      <c r="C78" s="11"/>
      <c r="D78" s="11"/>
      <c r="E78" s="514"/>
      <c r="F78" s="105"/>
      <c r="G78" s="11"/>
      <c r="H78" s="514"/>
      <c r="I78" s="105"/>
      <c r="J78" s="11"/>
      <c r="K78" s="514"/>
      <c r="L78" s="105"/>
      <c r="M78" s="11"/>
      <c r="N78" s="514"/>
      <c r="O78" s="105"/>
      <c r="P78" s="11"/>
      <c r="Q78" s="514"/>
      <c r="R78" s="105"/>
      <c r="S78" s="11"/>
      <c r="T78" s="514"/>
      <c r="U78" s="105"/>
      <c r="X78" s="11"/>
      <c r="Y78" s="514"/>
      <c r="Z78" s="105"/>
      <c r="AA78" s="11"/>
      <c r="AB78" s="514"/>
      <c r="AC78" s="105"/>
      <c r="AD78" s="11"/>
      <c r="AE78" s="514"/>
      <c r="AF78" s="105"/>
      <c r="AG78" s="11"/>
      <c r="AH78" s="514"/>
      <c r="AI78" s="105"/>
      <c r="AJ78" s="11"/>
      <c r="AK78" s="514"/>
      <c r="AL78" s="105"/>
      <c r="AM78" s="11"/>
      <c r="AN78" s="514"/>
      <c r="AO78" s="105"/>
    </row>
    <row r="79" spans="1:44" ht="16.5" customHeight="1" x14ac:dyDescent="0.15">
      <c r="B79" s="11"/>
      <c r="C79" s="11"/>
      <c r="D79" s="105"/>
      <c r="E79" s="105"/>
      <c r="F79" s="105"/>
      <c r="G79" s="105"/>
      <c r="H79" s="105"/>
      <c r="I79" s="105"/>
      <c r="J79" s="105"/>
      <c r="K79" s="105"/>
      <c r="L79" s="105"/>
      <c r="M79" s="11"/>
      <c r="N79" s="11"/>
      <c r="O79" s="11"/>
      <c r="P79" s="11"/>
      <c r="Q79" s="514"/>
      <c r="R79" s="11"/>
      <c r="S79" s="11"/>
      <c r="T79" s="514"/>
      <c r="U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</row>
    <row r="80" spans="1:44" ht="16.5" customHeight="1" x14ac:dyDescent="0.15">
      <c r="B80" s="11"/>
      <c r="C80" s="11"/>
      <c r="D80" s="105"/>
      <c r="E80" s="105"/>
      <c r="F80" s="105"/>
      <c r="G80" s="105"/>
      <c r="H80" s="105"/>
      <c r="I80" s="105"/>
      <c r="J80" s="105"/>
      <c r="K80" s="105"/>
      <c r="L80" s="105"/>
      <c r="M80" s="11"/>
      <c r="N80" s="11"/>
      <c r="O80" s="11"/>
      <c r="P80" s="11"/>
      <c r="Q80" s="514"/>
      <c r="R80" s="11"/>
      <c r="S80" s="11"/>
      <c r="T80" s="514"/>
      <c r="U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spans="2:41" ht="16.5" customHeight="1" x14ac:dyDescent="0.15">
      <c r="B81" s="11"/>
      <c r="C81" s="11"/>
      <c r="D81" s="105"/>
      <c r="E81" s="105"/>
      <c r="F81" s="105"/>
      <c r="G81" s="105"/>
      <c r="H81" s="105"/>
      <c r="I81" s="105"/>
      <c r="J81" s="105"/>
      <c r="K81" s="105"/>
      <c r="L81" s="105"/>
      <c r="M81" s="11"/>
      <c r="N81" s="11"/>
      <c r="O81" s="11"/>
      <c r="P81" s="11"/>
      <c r="Q81" s="11"/>
      <c r="R81" s="11"/>
      <c r="S81" s="11"/>
      <c r="T81" s="11"/>
      <c r="U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2:41" ht="16.5" customHeight="1" x14ac:dyDescent="0.15">
      <c r="B82" s="11"/>
      <c r="C82" s="11"/>
      <c r="D82" s="105"/>
      <c r="E82" s="105"/>
      <c r="F82" s="105"/>
      <c r="G82" s="105"/>
      <c r="H82" s="105"/>
      <c r="I82" s="105"/>
      <c r="J82" s="105"/>
      <c r="K82" s="105"/>
      <c r="L82" s="105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</sheetData>
  <mergeCells count="10">
    <mergeCell ref="O4:S4"/>
    <mergeCell ref="AF4:AJ4"/>
    <mergeCell ref="A3:C7"/>
    <mergeCell ref="AP3:AR7"/>
    <mergeCell ref="Y5:Y6"/>
    <mergeCell ref="AB5:AB6"/>
    <mergeCell ref="AN5:AN6"/>
    <mergeCell ref="E4:K4"/>
    <mergeCell ref="E3:T3"/>
    <mergeCell ref="Y3:AN3"/>
  </mergeCells>
  <phoneticPr fontId="2"/>
  <pageMargins left="0.98425196850393704" right="0.6692913385826772" top="0.70866141732283472" bottom="0.59055118110236227" header="0.51181102362204722" footer="0.31496062992125984"/>
  <pageSetup paperSize="9" scale="57" firstPageNumber="46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32" man="1"/>
  </rowBreaks>
  <colBreaks count="1" manualBreakCount="1">
    <brk id="22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82"/>
  <sheetViews>
    <sheetView showGridLines="0" view="pageBreakPreview" zoomScaleNormal="150" zoomScaleSheetLayoutView="100" workbookViewId="0"/>
  </sheetViews>
  <sheetFormatPr defaultColWidth="12.5" defaultRowHeight="16.5" customHeight="1" x14ac:dyDescent="0.15"/>
  <cols>
    <col min="1" max="1" width="1.75" style="5" customWidth="1"/>
    <col min="2" max="2" width="11.75" style="5" customWidth="1"/>
    <col min="3" max="4" width="1.75" style="5" customWidth="1"/>
    <col min="5" max="5" width="13.125" style="5" customWidth="1"/>
    <col min="6" max="7" width="1.75" style="5" customWidth="1"/>
    <col min="8" max="8" width="13.125" style="5" customWidth="1"/>
    <col min="9" max="10" width="1.75" style="5" customWidth="1"/>
    <col min="11" max="11" width="13.125" style="5" customWidth="1"/>
    <col min="12" max="13" width="1.75" style="5" customWidth="1"/>
    <col min="14" max="14" width="13.125" style="5" customWidth="1"/>
    <col min="15" max="16" width="1.75" style="5" customWidth="1"/>
    <col min="17" max="17" width="14.25" style="5" customWidth="1"/>
    <col min="18" max="19" width="1.75" style="5" customWidth="1"/>
    <col min="20" max="20" width="13.125" style="5" customWidth="1"/>
    <col min="21" max="22" width="1.75" style="5" customWidth="1"/>
    <col min="23" max="23" width="15.625" style="5" customWidth="1"/>
    <col min="24" max="24" width="1.75" style="5" customWidth="1"/>
    <col min="25" max="26" width="1.875" style="5" customWidth="1"/>
    <col min="27" max="27" width="1.75" style="5" customWidth="1"/>
    <col min="28" max="28" width="16.75" style="5" customWidth="1"/>
    <col min="29" max="30" width="1.75" style="5" customWidth="1"/>
    <col min="31" max="31" width="16.75" style="5" customWidth="1"/>
    <col min="32" max="33" width="1.625" style="5" customWidth="1"/>
    <col min="34" max="34" width="16.75" style="5" customWidth="1"/>
    <col min="35" max="35" width="1.625" style="5" customWidth="1"/>
    <col min="36" max="36" width="2.125" style="5" customWidth="1"/>
    <col min="37" max="37" width="16.75" style="5" customWidth="1"/>
    <col min="38" max="39" width="2.125" style="5" customWidth="1"/>
    <col min="40" max="40" width="16.75" style="5" customWidth="1"/>
    <col min="41" max="42" width="2.125" style="5" customWidth="1"/>
    <col min="43" max="43" width="15.625" style="5" customWidth="1"/>
    <col min="44" max="44" width="2.125" style="5" customWidth="1"/>
    <col min="45" max="45" width="1.625" style="5" customWidth="1"/>
    <col min="46" max="46" width="12.5" style="5" customWidth="1"/>
    <col min="47" max="47" width="1.625" style="5" customWidth="1"/>
    <col min="48" max="48" width="4.375" style="5" customWidth="1"/>
    <col min="49" max="16384" width="12.5" style="5"/>
  </cols>
  <sheetData>
    <row r="1" spans="1:48" ht="16.5" customHeight="1" x14ac:dyDescent="0.15">
      <c r="AJ1" s="2"/>
      <c r="AK1" s="2"/>
      <c r="AL1" s="2"/>
      <c r="AM1" s="2"/>
      <c r="AN1" s="2"/>
      <c r="AO1" s="2"/>
      <c r="AP1" s="2"/>
      <c r="AQ1" s="2"/>
      <c r="AR1" s="2"/>
    </row>
    <row r="2" spans="1:48" ht="17.25" customHeight="1" thickBot="1" x14ac:dyDescent="0.2">
      <c r="AU2" s="6" t="s">
        <v>58</v>
      </c>
    </row>
    <row r="3" spans="1:48" ht="17.25" customHeight="1" x14ac:dyDescent="0.15">
      <c r="A3" s="428" t="s">
        <v>123</v>
      </c>
      <c r="B3" s="429"/>
      <c r="C3" s="430"/>
      <c r="D3" s="288"/>
      <c r="E3" s="318"/>
      <c r="F3" s="318"/>
      <c r="G3" s="318"/>
      <c r="H3" s="318"/>
      <c r="I3" s="470" t="s">
        <v>100</v>
      </c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393"/>
      <c r="X3" s="393"/>
      <c r="AA3" s="393"/>
      <c r="AB3" s="393"/>
      <c r="AC3" s="328"/>
      <c r="AD3" s="393"/>
      <c r="AE3" s="472" t="s">
        <v>161</v>
      </c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319"/>
      <c r="AS3" s="414" t="s">
        <v>125</v>
      </c>
      <c r="AT3" s="415"/>
      <c r="AU3" s="416"/>
    </row>
    <row r="4" spans="1:48" ht="17.25" customHeight="1" x14ac:dyDescent="0.15">
      <c r="A4" s="431"/>
      <c r="B4" s="432"/>
      <c r="C4" s="433"/>
      <c r="D4" s="12"/>
      <c r="E4" s="389"/>
      <c r="F4" s="389"/>
      <c r="G4" s="390"/>
      <c r="H4" s="390"/>
      <c r="I4" s="426" t="s">
        <v>107</v>
      </c>
      <c r="J4" s="426"/>
      <c r="K4" s="426"/>
      <c r="L4" s="426"/>
      <c r="M4" s="426"/>
      <c r="N4" s="389"/>
      <c r="O4" s="389"/>
      <c r="P4" s="389"/>
      <c r="Q4" s="389"/>
      <c r="R4" s="54"/>
      <c r="S4" s="55"/>
      <c r="T4" s="50" t="s">
        <v>152</v>
      </c>
      <c r="U4" s="107"/>
      <c r="V4" s="57"/>
      <c r="W4" s="57"/>
      <c r="X4" s="56"/>
      <c r="AA4" s="161"/>
      <c r="AB4" s="57"/>
      <c r="AC4" s="107"/>
      <c r="AD4" s="473" t="s">
        <v>171</v>
      </c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475"/>
      <c r="AP4" s="50"/>
      <c r="AQ4" s="423" t="s">
        <v>162</v>
      </c>
      <c r="AR4" s="50"/>
      <c r="AS4" s="417"/>
      <c r="AT4" s="418"/>
      <c r="AU4" s="419"/>
    </row>
    <row r="5" spans="1:48" ht="17.25" customHeight="1" x14ac:dyDescent="0.15">
      <c r="A5" s="431"/>
      <c r="B5" s="432"/>
      <c r="C5" s="433"/>
      <c r="D5" s="11"/>
      <c r="E5" s="108"/>
      <c r="F5" s="108"/>
      <c r="G5" s="110"/>
      <c r="H5" s="108"/>
      <c r="I5" s="111"/>
      <c r="J5" s="108"/>
      <c r="K5" s="112"/>
      <c r="L5" s="108"/>
      <c r="M5" s="110"/>
      <c r="N5" s="108"/>
      <c r="O5" s="111"/>
      <c r="P5" s="108"/>
      <c r="Q5" s="108"/>
      <c r="R5" s="108"/>
      <c r="S5" s="110"/>
      <c r="T5" s="108" t="s">
        <v>153</v>
      </c>
      <c r="U5" s="111"/>
      <c r="V5" s="110"/>
      <c r="W5" s="445" t="s">
        <v>111</v>
      </c>
      <c r="X5" s="52"/>
      <c r="AA5" s="113"/>
      <c r="AB5" s="445" t="s">
        <v>112</v>
      </c>
      <c r="AC5" s="114"/>
      <c r="AD5" s="17"/>
      <c r="AE5" s="424" t="s">
        <v>170</v>
      </c>
      <c r="AF5" s="52"/>
      <c r="AG5" s="387"/>
      <c r="AH5" s="424" t="s">
        <v>169</v>
      </c>
      <c r="AI5" s="52"/>
      <c r="AJ5" s="11"/>
      <c r="AK5" s="424" t="s">
        <v>133</v>
      </c>
      <c r="AL5" s="108"/>
      <c r="AM5" s="110"/>
      <c r="AN5" s="439" t="s">
        <v>114</v>
      </c>
      <c r="AO5" s="111"/>
      <c r="AP5" s="108"/>
      <c r="AQ5" s="424"/>
      <c r="AR5" s="108"/>
      <c r="AS5" s="417"/>
      <c r="AT5" s="418"/>
      <c r="AU5" s="419"/>
    </row>
    <row r="6" spans="1:48" ht="17.25" customHeight="1" x14ac:dyDescent="0.15">
      <c r="A6" s="431"/>
      <c r="B6" s="432"/>
      <c r="C6" s="433"/>
      <c r="D6" s="11"/>
      <c r="E6" s="108" t="s">
        <v>104</v>
      </c>
      <c r="F6" s="108"/>
      <c r="G6" s="110"/>
      <c r="H6" s="112" t="s">
        <v>108</v>
      </c>
      <c r="I6" s="111"/>
      <c r="J6" s="108"/>
      <c r="K6" s="112" t="s">
        <v>109</v>
      </c>
      <c r="L6" s="108"/>
      <c r="M6" s="110"/>
      <c r="N6" s="112" t="s">
        <v>110</v>
      </c>
      <c r="O6" s="111"/>
      <c r="P6" s="108"/>
      <c r="Q6" s="108" t="s">
        <v>99</v>
      </c>
      <c r="R6" s="108"/>
      <c r="S6" s="110"/>
      <c r="T6" s="108" t="s">
        <v>154</v>
      </c>
      <c r="U6" s="111"/>
      <c r="V6" s="110"/>
      <c r="W6" s="445"/>
      <c r="X6" s="52"/>
      <c r="AA6" s="113"/>
      <c r="AB6" s="445"/>
      <c r="AC6" s="114"/>
      <c r="AD6" s="387"/>
      <c r="AE6" s="445"/>
      <c r="AF6" s="52"/>
      <c r="AG6" s="387"/>
      <c r="AH6" s="424"/>
      <c r="AI6" s="114"/>
      <c r="AJ6" s="11"/>
      <c r="AK6" s="424"/>
      <c r="AL6" s="108"/>
      <c r="AM6" s="110"/>
      <c r="AN6" s="439"/>
      <c r="AO6" s="111"/>
      <c r="AP6" s="108"/>
      <c r="AQ6" s="424"/>
      <c r="AR6" s="108"/>
      <c r="AS6" s="417"/>
      <c r="AT6" s="418"/>
      <c r="AU6" s="419"/>
    </row>
    <row r="7" spans="1:48" ht="17.25" customHeight="1" x14ac:dyDescent="0.15">
      <c r="A7" s="434"/>
      <c r="B7" s="435"/>
      <c r="C7" s="436"/>
      <c r="D7" s="76"/>
      <c r="E7" s="115"/>
      <c r="F7" s="115"/>
      <c r="G7" s="116"/>
      <c r="H7" s="115"/>
      <c r="I7" s="117"/>
      <c r="J7" s="115"/>
      <c r="K7" s="115"/>
      <c r="L7" s="115"/>
      <c r="M7" s="116"/>
      <c r="N7" s="115"/>
      <c r="O7" s="117"/>
      <c r="P7" s="115"/>
      <c r="Q7" s="115"/>
      <c r="R7" s="115"/>
      <c r="S7" s="116"/>
      <c r="T7" s="115" t="s">
        <v>155</v>
      </c>
      <c r="U7" s="117"/>
      <c r="V7" s="116"/>
      <c r="W7" s="388"/>
      <c r="X7" s="118"/>
      <c r="AA7" s="119"/>
      <c r="AB7" s="44"/>
      <c r="AC7" s="120"/>
      <c r="AD7" s="388"/>
      <c r="AE7" s="446"/>
      <c r="AF7" s="146"/>
      <c r="AG7" s="388"/>
      <c r="AH7" s="425"/>
      <c r="AI7" s="146"/>
      <c r="AJ7" s="76"/>
      <c r="AK7" s="425"/>
      <c r="AL7" s="115"/>
      <c r="AM7" s="116"/>
      <c r="AN7" s="440"/>
      <c r="AO7" s="117"/>
      <c r="AP7" s="115"/>
      <c r="AQ7" s="425"/>
      <c r="AR7" s="115"/>
      <c r="AS7" s="420"/>
      <c r="AT7" s="421"/>
      <c r="AU7" s="422"/>
    </row>
    <row r="8" spans="1:48" ht="17.25" customHeight="1" x14ac:dyDescent="0.15">
      <c r="A8" s="294"/>
      <c r="B8" s="387" t="s">
        <v>53</v>
      </c>
      <c r="C8" s="32"/>
      <c r="D8" s="121"/>
      <c r="E8" s="122">
        <v>16502310</v>
      </c>
      <c r="F8" s="122"/>
      <c r="G8" s="123"/>
      <c r="H8" s="122">
        <v>14939100</v>
      </c>
      <c r="I8" s="124"/>
      <c r="J8" s="122"/>
      <c r="K8" s="122">
        <v>2501540</v>
      </c>
      <c r="L8" s="122"/>
      <c r="M8" s="123"/>
      <c r="N8" s="122">
        <v>4960800</v>
      </c>
      <c r="O8" s="124"/>
      <c r="P8" s="122"/>
      <c r="Q8" s="122">
        <f>SUM(E8:N8)</f>
        <v>38903750</v>
      </c>
      <c r="R8" s="122"/>
      <c r="S8" s="123"/>
      <c r="T8" s="122">
        <v>980720</v>
      </c>
      <c r="U8" s="124"/>
      <c r="V8" s="123"/>
      <c r="W8" s="122">
        <v>292487540</v>
      </c>
      <c r="X8" s="125"/>
      <c r="Y8" s="34"/>
      <c r="AA8" s="126"/>
      <c r="AB8" s="127">
        <f>W8+T8+Q8+'1(5)第11表-3'!AN8+'1(5)第11表-3'!AK8+'1(5)第11表-3'!AB8+'1(5)第11表-3'!Y8+'1(5)第11表-3'!T8+'1(5)第11表-3'!K8+'1(5)第11表-2'!AT8+'1(5)第11表-2'!AQ8+'1(5)第11表-2'!AN8+'1(5)第11表-2'!AK8+'1(5)第11表-2'!AH8+'1(5)第11表-2'!AE8</f>
        <v>901498501</v>
      </c>
      <c r="AC8" s="125"/>
      <c r="AD8" s="147"/>
      <c r="AE8" s="532">
        <v>1835960721</v>
      </c>
      <c r="AF8" s="125"/>
      <c r="AG8" s="126"/>
      <c r="AH8" s="532">
        <v>4439</v>
      </c>
      <c r="AI8" s="35"/>
      <c r="AJ8" s="121"/>
      <c r="AK8" s="532">
        <v>0</v>
      </c>
      <c r="AL8" s="121"/>
      <c r="AM8" s="148"/>
      <c r="AN8" s="377">
        <f>AK8+'1(5)第11表-4'!AH8+'1(5)第11表-4'!AE8</f>
        <v>1835965160</v>
      </c>
      <c r="AO8" s="149"/>
      <c r="AP8" s="464"/>
      <c r="AQ8" s="465"/>
      <c r="AR8" s="466"/>
      <c r="AS8" s="10"/>
      <c r="AT8" s="387" t="s">
        <v>53</v>
      </c>
      <c r="AU8" s="295"/>
      <c r="AV8" s="34"/>
    </row>
    <row r="9" spans="1:48" ht="17.25" customHeight="1" x14ac:dyDescent="0.15">
      <c r="A9" s="294"/>
      <c r="B9" s="387" t="s">
        <v>52</v>
      </c>
      <c r="C9" s="19"/>
      <c r="D9" s="128"/>
      <c r="E9" s="129">
        <v>4299240</v>
      </c>
      <c r="F9" s="129"/>
      <c r="G9" s="130"/>
      <c r="H9" s="129">
        <v>3599550</v>
      </c>
      <c r="I9" s="131"/>
      <c r="J9" s="129"/>
      <c r="K9" s="129">
        <v>585200</v>
      </c>
      <c r="L9" s="129"/>
      <c r="M9" s="130"/>
      <c r="N9" s="129">
        <v>1611900</v>
      </c>
      <c r="O9" s="131"/>
      <c r="P9" s="129"/>
      <c r="Q9" s="129">
        <f t="shared" ref="Q9:Q47" si="0">SUM(E9:N9)</f>
        <v>10095890</v>
      </c>
      <c r="R9" s="129"/>
      <c r="S9" s="130"/>
      <c r="T9" s="129">
        <v>287500</v>
      </c>
      <c r="U9" s="131"/>
      <c r="V9" s="130"/>
      <c r="W9" s="127">
        <v>74492790</v>
      </c>
      <c r="X9" s="125"/>
      <c r="Y9" s="34"/>
      <c r="AA9" s="126"/>
      <c r="AB9" s="127">
        <f>W9+T9+Q9+'1(5)第11表-3'!AN9+'1(5)第11表-3'!AK9+'1(5)第11表-3'!AB9+'1(5)第11表-3'!Y9+'1(5)第11表-3'!T9+'1(5)第11表-3'!K9+'1(5)第11表-2'!AT9+'1(5)第11表-2'!AQ9+'1(5)第11表-2'!AN9+'1(5)第11表-2'!AK9+'1(5)第11表-2'!AH9+'1(5)第11表-2'!AE9</f>
        <v>216003389</v>
      </c>
      <c r="AC9" s="125"/>
      <c r="AD9" s="126"/>
      <c r="AE9" s="127">
        <v>381524352</v>
      </c>
      <c r="AF9" s="125"/>
      <c r="AG9" s="126"/>
      <c r="AH9" s="127">
        <v>12271</v>
      </c>
      <c r="AI9" s="35"/>
      <c r="AJ9" s="128"/>
      <c r="AK9" s="129">
        <v>0</v>
      </c>
      <c r="AL9" s="128"/>
      <c r="AM9" s="150"/>
      <c r="AN9" s="378">
        <f>AK9+'1(5)第11表-4'!AH9+'1(5)第11表-4'!AE9</f>
        <v>381536623</v>
      </c>
      <c r="AO9" s="151"/>
      <c r="AP9" s="464"/>
      <c r="AQ9" s="465"/>
      <c r="AR9" s="466"/>
      <c r="AS9" s="10"/>
      <c r="AT9" s="387" t="s">
        <v>52</v>
      </c>
      <c r="AU9" s="295"/>
      <c r="AV9" s="34"/>
    </row>
    <row r="10" spans="1:48" ht="17.25" customHeight="1" x14ac:dyDescent="0.15">
      <c r="A10" s="294"/>
      <c r="B10" s="387" t="s">
        <v>51</v>
      </c>
      <c r="C10" s="19"/>
      <c r="D10" s="128"/>
      <c r="E10" s="129">
        <v>2363460</v>
      </c>
      <c r="F10" s="129"/>
      <c r="G10" s="130"/>
      <c r="H10" s="129">
        <v>1983150</v>
      </c>
      <c r="I10" s="131"/>
      <c r="J10" s="129"/>
      <c r="K10" s="129">
        <v>388740</v>
      </c>
      <c r="L10" s="129"/>
      <c r="M10" s="130"/>
      <c r="N10" s="129">
        <v>1170900</v>
      </c>
      <c r="O10" s="131"/>
      <c r="P10" s="129"/>
      <c r="Q10" s="129">
        <f t="shared" si="0"/>
        <v>5906250</v>
      </c>
      <c r="R10" s="129"/>
      <c r="S10" s="130"/>
      <c r="T10" s="129">
        <v>142370</v>
      </c>
      <c r="U10" s="131"/>
      <c r="V10" s="130"/>
      <c r="W10" s="127">
        <v>40063130</v>
      </c>
      <c r="X10" s="125"/>
      <c r="Y10" s="34"/>
      <c r="AA10" s="126"/>
      <c r="AB10" s="127">
        <f>W10+T10+Q10+'1(5)第11表-3'!AN10+'1(5)第11表-3'!AK10+'1(5)第11表-3'!AB10+'1(5)第11表-3'!Y10+'1(5)第11表-3'!T10+'1(5)第11表-3'!K10+'1(5)第11表-2'!AT10+'1(5)第11表-2'!AQ10+'1(5)第11表-2'!AN10+'1(5)第11表-2'!AK10+'1(5)第11表-2'!AH10+'1(5)第11表-2'!AE10</f>
        <v>115268188</v>
      </c>
      <c r="AC10" s="125"/>
      <c r="AD10" s="126"/>
      <c r="AE10" s="127">
        <v>194889479</v>
      </c>
      <c r="AF10" s="125"/>
      <c r="AG10" s="126"/>
      <c r="AH10" s="127">
        <v>0</v>
      </c>
      <c r="AI10" s="35"/>
      <c r="AJ10" s="128"/>
      <c r="AK10" s="129">
        <v>0</v>
      </c>
      <c r="AL10" s="128"/>
      <c r="AM10" s="150"/>
      <c r="AN10" s="378">
        <f>AK10+'1(5)第11表-4'!AH10+'1(5)第11表-4'!AE10</f>
        <v>194889479</v>
      </c>
      <c r="AO10" s="151"/>
      <c r="AP10" s="464"/>
      <c r="AQ10" s="465"/>
      <c r="AR10" s="466"/>
      <c r="AS10" s="10"/>
      <c r="AT10" s="387" t="s">
        <v>51</v>
      </c>
      <c r="AU10" s="295"/>
      <c r="AV10" s="34"/>
    </row>
    <row r="11" spans="1:48" ht="17.25" customHeight="1" x14ac:dyDescent="0.15">
      <c r="A11" s="294"/>
      <c r="B11" s="387" t="s">
        <v>50</v>
      </c>
      <c r="C11" s="19"/>
      <c r="D11" s="128"/>
      <c r="E11" s="129">
        <v>8177400</v>
      </c>
      <c r="F11" s="129"/>
      <c r="G11" s="130"/>
      <c r="H11" s="129">
        <v>6139350</v>
      </c>
      <c r="I11" s="131"/>
      <c r="J11" s="129"/>
      <c r="K11" s="129">
        <v>1576620</v>
      </c>
      <c r="L11" s="129"/>
      <c r="M11" s="130"/>
      <c r="N11" s="129">
        <v>3130200</v>
      </c>
      <c r="O11" s="131"/>
      <c r="P11" s="129"/>
      <c r="Q11" s="129">
        <f t="shared" si="0"/>
        <v>19023570</v>
      </c>
      <c r="R11" s="129"/>
      <c r="S11" s="130"/>
      <c r="T11" s="129">
        <v>390540</v>
      </c>
      <c r="U11" s="131"/>
      <c r="V11" s="130"/>
      <c r="W11" s="127">
        <v>132485250</v>
      </c>
      <c r="X11" s="125"/>
      <c r="Y11" s="34"/>
      <c r="AA11" s="126"/>
      <c r="AB11" s="127">
        <f>W11+T11+Q11+'1(5)第11表-3'!AN11+'1(5)第11表-3'!AK11+'1(5)第11表-3'!AB11+'1(5)第11表-3'!Y11+'1(5)第11表-3'!T11+'1(5)第11表-3'!K11+'1(5)第11表-2'!AT11+'1(5)第11表-2'!AQ11+'1(5)第11表-2'!AN11+'1(5)第11表-2'!AK11+'1(5)第11表-2'!AH11+'1(5)第11表-2'!AE11</f>
        <v>386767852</v>
      </c>
      <c r="AC11" s="125"/>
      <c r="AD11" s="126"/>
      <c r="AE11" s="127">
        <v>717004015</v>
      </c>
      <c r="AF11" s="125"/>
      <c r="AG11" s="126"/>
      <c r="AH11" s="127">
        <v>110</v>
      </c>
      <c r="AI11" s="35"/>
      <c r="AJ11" s="128"/>
      <c r="AK11" s="129">
        <v>0</v>
      </c>
      <c r="AL11" s="128"/>
      <c r="AM11" s="150"/>
      <c r="AN11" s="378">
        <f>AK11+'1(5)第11表-4'!AH11+'1(5)第11表-4'!AE11</f>
        <v>717004125</v>
      </c>
      <c r="AO11" s="151"/>
      <c r="AP11" s="464"/>
      <c r="AQ11" s="465"/>
      <c r="AR11" s="466"/>
      <c r="AS11" s="10"/>
      <c r="AT11" s="387" t="s">
        <v>50</v>
      </c>
      <c r="AU11" s="295"/>
      <c r="AV11" s="34"/>
    </row>
    <row r="12" spans="1:48" ht="17.25" customHeight="1" x14ac:dyDescent="0.15">
      <c r="A12" s="296"/>
      <c r="B12" s="387" t="s">
        <v>76</v>
      </c>
      <c r="C12" s="23"/>
      <c r="D12" s="132"/>
      <c r="E12" s="133">
        <v>969870</v>
      </c>
      <c r="F12" s="133"/>
      <c r="G12" s="134"/>
      <c r="H12" s="133">
        <v>720000</v>
      </c>
      <c r="I12" s="135"/>
      <c r="J12" s="133"/>
      <c r="K12" s="133">
        <v>158080</v>
      </c>
      <c r="L12" s="133"/>
      <c r="M12" s="134"/>
      <c r="N12" s="133">
        <v>607950</v>
      </c>
      <c r="O12" s="135"/>
      <c r="P12" s="133"/>
      <c r="Q12" s="133">
        <f t="shared" si="0"/>
        <v>2455900</v>
      </c>
      <c r="R12" s="133"/>
      <c r="S12" s="134"/>
      <c r="T12" s="133">
        <v>63020</v>
      </c>
      <c r="U12" s="135"/>
      <c r="V12" s="134"/>
      <c r="W12" s="136">
        <v>16144840</v>
      </c>
      <c r="X12" s="137"/>
      <c r="Y12" s="34"/>
      <c r="AA12" s="138"/>
      <c r="AB12" s="136">
        <f>W12+T12+Q12+'1(5)第11表-3'!AN12+'1(5)第11表-3'!AK12+'1(5)第11表-3'!AB12+'1(5)第11表-3'!Y12+'1(5)第11表-3'!T12+'1(5)第11表-3'!K12+'1(5)第11表-2'!AT12+'1(5)第11表-2'!AQ12+'1(5)第11表-2'!AN12+'1(5)第11表-2'!AK12+'1(5)第11表-2'!AH12+'1(5)第11表-2'!AE12</f>
        <v>45335726</v>
      </c>
      <c r="AC12" s="137"/>
      <c r="AD12" s="138"/>
      <c r="AE12" s="136">
        <v>70104016</v>
      </c>
      <c r="AF12" s="137"/>
      <c r="AG12" s="138"/>
      <c r="AH12" s="136">
        <v>0</v>
      </c>
      <c r="AI12" s="40"/>
      <c r="AJ12" s="132"/>
      <c r="AK12" s="133">
        <v>0</v>
      </c>
      <c r="AL12" s="132"/>
      <c r="AM12" s="152"/>
      <c r="AN12" s="379">
        <f>AK12+'1(5)第11表-4'!AH12+'1(5)第11表-4'!AE12</f>
        <v>70104016</v>
      </c>
      <c r="AO12" s="153"/>
      <c r="AP12" s="464"/>
      <c r="AQ12" s="465"/>
      <c r="AR12" s="466"/>
      <c r="AS12" s="21"/>
      <c r="AT12" s="387" t="s">
        <v>76</v>
      </c>
      <c r="AU12" s="297"/>
      <c r="AV12" s="34"/>
    </row>
    <row r="13" spans="1:48" ht="17.25" customHeight="1" x14ac:dyDescent="0.15">
      <c r="A13" s="294"/>
      <c r="B13" s="386" t="s">
        <v>77</v>
      </c>
      <c r="C13" s="19"/>
      <c r="D13" s="128"/>
      <c r="E13" s="129">
        <v>751080</v>
      </c>
      <c r="F13" s="129"/>
      <c r="G13" s="130"/>
      <c r="H13" s="129">
        <v>506250</v>
      </c>
      <c r="I13" s="131"/>
      <c r="J13" s="129"/>
      <c r="K13" s="129">
        <v>155800</v>
      </c>
      <c r="L13" s="129"/>
      <c r="M13" s="130"/>
      <c r="N13" s="129">
        <v>543150</v>
      </c>
      <c r="O13" s="131"/>
      <c r="P13" s="129"/>
      <c r="Q13" s="122">
        <f t="shared" si="0"/>
        <v>1956280</v>
      </c>
      <c r="R13" s="129"/>
      <c r="S13" s="130"/>
      <c r="T13" s="129">
        <v>41400</v>
      </c>
      <c r="U13" s="131"/>
      <c r="V13" s="130"/>
      <c r="W13" s="127">
        <v>11688170</v>
      </c>
      <c r="X13" s="125"/>
      <c r="Y13" s="34"/>
      <c r="AA13" s="126"/>
      <c r="AB13" s="127">
        <f>W13+T13+Q13+'1(5)第11表-3'!AN13+'1(5)第11表-3'!AK13+'1(5)第11表-3'!AB13+'1(5)第11表-3'!Y13+'1(5)第11表-3'!T13+'1(5)第11表-3'!K13+'1(5)第11表-2'!AT13+'1(5)第11表-2'!AQ13+'1(5)第11表-2'!AN13+'1(5)第11表-2'!AK13+'1(5)第11表-2'!AH13+'1(5)第11表-2'!AE13</f>
        <v>32241848</v>
      </c>
      <c r="AC13" s="125"/>
      <c r="AD13" s="126"/>
      <c r="AE13" s="127">
        <v>46974064</v>
      </c>
      <c r="AF13" s="125"/>
      <c r="AG13" s="126"/>
      <c r="AH13" s="127">
        <v>28</v>
      </c>
      <c r="AI13" s="35"/>
      <c r="AJ13" s="128"/>
      <c r="AK13" s="129">
        <v>0</v>
      </c>
      <c r="AL13" s="128"/>
      <c r="AM13" s="150"/>
      <c r="AN13" s="378">
        <f>AK13+'1(5)第11表-4'!AH13+'1(5)第11表-4'!AE13</f>
        <v>46974092</v>
      </c>
      <c r="AO13" s="151"/>
      <c r="AP13" s="464"/>
      <c r="AQ13" s="465"/>
      <c r="AR13" s="466"/>
      <c r="AS13" s="10"/>
      <c r="AT13" s="386" t="s">
        <v>77</v>
      </c>
      <c r="AU13" s="295"/>
      <c r="AV13" s="34"/>
    </row>
    <row r="14" spans="1:48" ht="17.25" customHeight="1" x14ac:dyDescent="0.15">
      <c r="A14" s="294"/>
      <c r="B14" s="387" t="s">
        <v>78</v>
      </c>
      <c r="C14" s="19"/>
      <c r="D14" s="128"/>
      <c r="E14" s="129">
        <v>4173840</v>
      </c>
      <c r="F14" s="129"/>
      <c r="G14" s="130"/>
      <c r="H14" s="129">
        <v>3589650</v>
      </c>
      <c r="I14" s="131"/>
      <c r="J14" s="129"/>
      <c r="K14" s="129">
        <v>588620</v>
      </c>
      <c r="L14" s="129"/>
      <c r="M14" s="130"/>
      <c r="N14" s="129">
        <v>1363950</v>
      </c>
      <c r="O14" s="131"/>
      <c r="P14" s="129"/>
      <c r="Q14" s="129">
        <f t="shared" si="0"/>
        <v>9716060</v>
      </c>
      <c r="R14" s="129"/>
      <c r="S14" s="130"/>
      <c r="T14" s="129">
        <v>250470</v>
      </c>
      <c r="U14" s="131"/>
      <c r="V14" s="130"/>
      <c r="W14" s="127">
        <v>74462280</v>
      </c>
      <c r="X14" s="125"/>
      <c r="Y14" s="34"/>
      <c r="AA14" s="126"/>
      <c r="AB14" s="127">
        <f>W14+T14+Q14+'1(5)第11表-3'!AN14+'1(5)第11表-3'!AK14+'1(5)第11表-3'!AB14+'1(5)第11表-3'!Y14+'1(5)第11表-3'!T14+'1(5)第11表-3'!K14+'1(5)第11表-2'!AT14+'1(5)第11表-2'!AQ14+'1(5)第11表-2'!AN14+'1(5)第11表-2'!AK14+'1(5)第11表-2'!AH14+'1(5)第11表-2'!AE14</f>
        <v>219070491</v>
      </c>
      <c r="AC14" s="125"/>
      <c r="AD14" s="126"/>
      <c r="AE14" s="127">
        <v>399525540</v>
      </c>
      <c r="AF14" s="125"/>
      <c r="AG14" s="126"/>
      <c r="AH14" s="127">
        <v>107</v>
      </c>
      <c r="AI14" s="35"/>
      <c r="AJ14" s="128"/>
      <c r="AK14" s="129">
        <v>0</v>
      </c>
      <c r="AL14" s="128"/>
      <c r="AM14" s="150"/>
      <c r="AN14" s="378">
        <f>AK14+'1(5)第11表-4'!AH14+'1(5)第11表-4'!AE14</f>
        <v>399525647</v>
      </c>
      <c r="AO14" s="151"/>
      <c r="AP14" s="464"/>
      <c r="AQ14" s="465"/>
      <c r="AR14" s="466"/>
      <c r="AS14" s="10"/>
      <c r="AT14" s="387" t="s">
        <v>78</v>
      </c>
      <c r="AU14" s="295"/>
      <c r="AV14" s="34"/>
    </row>
    <row r="15" spans="1:48" ht="17.25" customHeight="1" x14ac:dyDescent="0.15">
      <c r="A15" s="294"/>
      <c r="B15" s="387" t="s">
        <v>79</v>
      </c>
      <c r="C15" s="19"/>
      <c r="D15" s="128"/>
      <c r="E15" s="129">
        <v>916410</v>
      </c>
      <c r="F15" s="129"/>
      <c r="G15" s="130"/>
      <c r="H15" s="129">
        <v>725400</v>
      </c>
      <c r="I15" s="131"/>
      <c r="J15" s="129"/>
      <c r="K15" s="129">
        <v>144020</v>
      </c>
      <c r="L15" s="129"/>
      <c r="M15" s="130"/>
      <c r="N15" s="129">
        <v>437400</v>
      </c>
      <c r="O15" s="131"/>
      <c r="P15" s="129"/>
      <c r="Q15" s="129">
        <f t="shared" si="0"/>
        <v>2223230</v>
      </c>
      <c r="R15" s="129"/>
      <c r="S15" s="130"/>
      <c r="T15" s="129">
        <v>57270</v>
      </c>
      <c r="U15" s="131"/>
      <c r="V15" s="130"/>
      <c r="W15" s="127">
        <v>16219370</v>
      </c>
      <c r="X15" s="125"/>
      <c r="Y15" s="34"/>
      <c r="AA15" s="126"/>
      <c r="AB15" s="127">
        <f>W15+T15+Q15+'1(5)第11表-3'!AN15+'1(5)第11表-3'!AK15+'1(5)第11表-3'!AB15+'1(5)第11表-3'!Y15+'1(5)第11表-3'!T15+'1(5)第11表-3'!K15+'1(5)第11表-2'!AT15+'1(5)第11表-2'!AQ15+'1(5)第11表-2'!AN15+'1(5)第11表-2'!AK15+'1(5)第11表-2'!AH15+'1(5)第11表-2'!AE15</f>
        <v>46271002</v>
      </c>
      <c r="AC15" s="125"/>
      <c r="AD15" s="126"/>
      <c r="AE15" s="127">
        <v>76279339</v>
      </c>
      <c r="AF15" s="125"/>
      <c r="AG15" s="126"/>
      <c r="AH15" s="127">
        <v>425</v>
      </c>
      <c r="AI15" s="35"/>
      <c r="AJ15" s="128"/>
      <c r="AK15" s="129">
        <v>0</v>
      </c>
      <c r="AL15" s="128"/>
      <c r="AM15" s="150"/>
      <c r="AN15" s="378">
        <f>AK15+'1(5)第11表-4'!AH15+'1(5)第11表-4'!AE15</f>
        <v>76279764</v>
      </c>
      <c r="AO15" s="151"/>
      <c r="AP15" s="464"/>
      <c r="AQ15" s="465"/>
      <c r="AR15" s="466"/>
      <c r="AS15" s="10"/>
      <c r="AT15" s="387" t="s">
        <v>79</v>
      </c>
      <c r="AU15" s="295"/>
      <c r="AV15" s="34"/>
    </row>
    <row r="16" spans="1:48" ht="17.25" customHeight="1" x14ac:dyDescent="0.15">
      <c r="A16" s="294"/>
      <c r="B16" s="387" t="s">
        <v>80</v>
      </c>
      <c r="C16" s="19"/>
      <c r="D16" s="128"/>
      <c r="E16" s="129">
        <v>1495230</v>
      </c>
      <c r="F16" s="129"/>
      <c r="G16" s="130"/>
      <c r="H16" s="129">
        <v>1048050</v>
      </c>
      <c r="I16" s="131"/>
      <c r="J16" s="129"/>
      <c r="K16" s="129">
        <v>217360</v>
      </c>
      <c r="L16" s="129"/>
      <c r="M16" s="130"/>
      <c r="N16" s="129">
        <v>928800</v>
      </c>
      <c r="O16" s="131"/>
      <c r="P16" s="129"/>
      <c r="Q16" s="129">
        <f t="shared" si="0"/>
        <v>3689440</v>
      </c>
      <c r="R16" s="129"/>
      <c r="S16" s="130"/>
      <c r="T16" s="129">
        <v>110400</v>
      </c>
      <c r="U16" s="131"/>
      <c r="V16" s="130"/>
      <c r="W16" s="127">
        <v>22792780</v>
      </c>
      <c r="X16" s="125"/>
      <c r="Y16" s="34"/>
      <c r="AA16" s="126"/>
      <c r="AB16" s="127">
        <f>W16+T16+Q16+'1(5)第11表-3'!AN16+'1(5)第11表-3'!AK16+'1(5)第11表-3'!AB16+'1(5)第11表-3'!Y16+'1(5)第11表-3'!T16+'1(5)第11表-3'!K16+'1(5)第11表-2'!AT16+'1(5)第11表-2'!AQ16+'1(5)第11表-2'!AN16+'1(5)第11表-2'!AK16+'1(5)第11表-2'!AH16+'1(5)第11表-2'!AE16</f>
        <v>64922951</v>
      </c>
      <c r="AC16" s="125"/>
      <c r="AD16" s="126"/>
      <c r="AE16" s="127">
        <v>97391593</v>
      </c>
      <c r="AF16" s="125"/>
      <c r="AG16" s="126"/>
      <c r="AH16" s="127">
        <v>0</v>
      </c>
      <c r="AI16" s="35"/>
      <c r="AJ16" s="128"/>
      <c r="AK16" s="129">
        <v>742</v>
      </c>
      <c r="AL16" s="128"/>
      <c r="AM16" s="150"/>
      <c r="AN16" s="378">
        <f>AK16+'1(5)第11表-4'!AH16+'1(5)第11表-4'!AE16</f>
        <v>97392335</v>
      </c>
      <c r="AO16" s="151"/>
      <c r="AP16" s="464"/>
      <c r="AQ16" s="465"/>
      <c r="AR16" s="466"/>
      <c r="AS16" s="10"/>
      <c r="AT16" s="387" t="s">
        <v>80</v>
      </c>
      <c r="AU16" s="295"/>
      <c r="AV16" s="34"/>
    </row>
    <row r="17" spans="1:48" ht="17.25" customHeight="1" x14ac:dyDescent="0.15">
      <c r="A17" s="294"/>
      <c r="B17" s="44" t="s">
        <v>81</v>
      </c>
      <c r="C17" s="19"/>
      <c r="D17" s="128"/>
      <c r="E17" s="129">
        <v>1014090</v>
      </c>
      <c r="F17" s="129"/>
      <c r="G17" s="130"/>
      <c r="H17" s="129">
        <v>755550</v>
      </c>
      <c r="I17" s="131"/>
      <c r="J17" s="129"/>
      <c r="K17" s="129">
        <v>193040</v>
      </c>
      <c r="L17" s="129"/>
      <c r="M17" s="130"/>
      <c r="N17" s="129">
        <v>560700</v>
      </c>
      <c r="O17" s="131"/>
      <c r="P17" s="129"/>
      <c r="Q17" s="129">
        <f t="shared" si="0"/>
        <v>2523380</v>
      </c>
      <c r="R17" s="129"/>
      <c r="S17" s="130"/>
      <c r="T17" s="129">
        <v>63710</v>
      </c>
      <c r="U17" s="131"/>
      <c r="V17" s="130"/>
      <c r="W17" s="127">
        <v>15943200</v>
      </c>
      <c r="X17" s="125"/>
      <c r="Y17" s="34"/>
      <c r="AA17" s="126"/>
      <c r="AB17" s="127">
        <f>W17+T17+Q17+'1(5)第11表-3'!AN17+'1(5)第11表-3'!AK17+'1(5)第11表-3'!AB17+'1(5)第11表-3'!Y17+'1(5)第11表-3'!T17+'1(5)第11表-3'!K17+'1(5)第11表-2'!AT17+'1(5)第11表-2'!AQ17+'1(5)第11表-2'!AN17+'1(5)第11表-2'!AK17+'1(5)第11表-2'!AH17+'1(5)第11表-2'!AE17</f>
        <v>44794263</v>
      </c>
      <c r="AC17" s="125"/>
      <c r="AD17" s="126"/>
      <c r="AE17" s="127">
        <v>71282890</v>
      </c>
      <c r="AF17" s="125"/>
      <c r="AG17" s="126"/>
      <c r="AH17" s="127">
        <v>0</v>
      </c>
      <c r="AI17" s="35"/>
      <c r="AJ17" s="128"/>
      <c r="AK17" s="129">
        <v>0</v>
      </c>
      <c r="AL17" s="128"/>
      <c r="AM17" s="150"/>
      <c r="AN17" s="378">
        <f>AK17+'1(5)第11表-4'!AH17+'1(5)第11表-4'!AE17</f>
        <v>71282890</v>
      </c>
      <c r="AO17" s="151"/>
      <c r="AP17" s="464"/>
      <c r="AQ17" s="465"/>
      <c r="AR17" s="466"/>
      <c r="AS17" s="10"/>
      <c r="AT17" s="44" t="s">
        <v>81</v>
      </c>
      <c r="AU17" s="295"/>
      <c r="AV17" s="34"/>
    </row>
    <row r="18" spans="1:48" ht="17.25" customHeight="1" x14ac:dyDescent="0.15">
      <c r="A18" s="298"/>
      <c r="B18" s="387" t="s">
        <v>82</v>
      </c>
      <c r="C18" s="45"/>
      <c r="D18" s="140"/>
      <c r="E18" s="139">
        <v>1180080</v>
      </c>
      <c r="F18" s="139"/>
      <c r="G18" s="141"/>
      <c r="H18" s="139">
        <v>854550</v>
      </c>
      <c r="I18" s="142"/>
      <c r="J18" s="139"/>
      <c r="K18" s="139">
        <v>150860</v>
      </c>
      <c r="L18" s="139"/>
      <c r="M18" s="141"/>
      <c r="N18" s="139">
        <v>496350</v>
      </c>
      <c r="O18" s="142"/>
      <c r="P18" s="139"/>
      <c r="Q18" s="139">
        <f t="shared" si="0"/>
        <v>2681840</v>
      </c>
      <c r="R18" s="139"/>
      <c r="S18" s="141"/>
      <c r="T18" s="139">
        <v>71300</v>
      </c>
      <c r="U18" s="142"/>
      <c r="V18" s="141"/>
      <c r="W18" s="143">
        <v>18666640</v>
      </c>
      <c r="X18" s="144"/>
      <c r="Y18" s="34"/>
      <c r="AA18" s="145"/>
      <c r="AB18" s="143">
        <f>W18+T18+Q18+'1(5)第11表-3'!AN18+'1(5)第11表-3'!AK18+'1(5)第11表-3'!AB18+'1(5)第11表-3'!Y18+'1(5)第11表-3'!T18+'1(5)第11表-3'!K18+'1(5)第11表-2'!AT18+'1(5)第11表-2'!AQ18+'1(5)第11表-2'!AN18+'1(5)第11表-2'!AK18+'1(5)第11表-2'!AH18+'1(5)第11表-2'!AE18</f>
        <v>53356871</v>
      </c>
      <c r="AC18" s="144"/>
      <c r="AD18" s="145"/>
      <c r="AE18" s="143">
        <v>85847858</v>
      </c>
      <c r="AF18" s="144"/>
      <c r="AG18" s="145"/>
      <c r="AH18" s="143">
        <v>0</v>
      </c>
      <c r="AI18" s="47"/>
      <c r="AJ18" s="140"/>
      <c r="AK18" s="139">
        <v>0</v>
      </c>
      <c r="AL18" s="140"/>
      <c r="AM18" s="154"/>
      <c r="AN18" s="380">
        <f>AK18+'1(5)第11表-4'!AH18+'1(5)第11表-4'!AE18</f>
        <v>85847858</v>
      </c>
      <c r="AO18" s="155"/>
      <c r="AP18" s="464"/>
      <c r="AQ18" s="465"/>
      <c r="AR18" s="466"/>
      <c r="AS18" s="7"/>
      <c r="AT18" s="387" t="s">
        <v>82</v>
      </c>
      <c r="AU18" s="299"/>
      <c r="AV18" s="34"/>
    </row>
    <row r="19" spans="1:48" ht="17.25" customHeight="1" x14ac:dyDescent="0.15">
      <c r="A19" s="294"/>
      <c r="B19" s="387" t="s">
        <v>0</v>
      </c>
      <c r="C19" s="19"/>
      <c r="D19" s="128"/>
      <c r="E19" s="129">
        <v>2767380</v>
      </c>
      <c r="F19" s="129"/>
      <c r="G19" s="130"/>
      <c r="H19" s="129">
        <v>2208600</v>
      </c>
      <c r="I19" s="131"/>
      <c r="J19" s="129"/>
      <c r="K19" s="129">
        <v>365560</v>
      </c>
      <c r="L19" s="129"/>
      <c r="M19" s="130"/>
      <c r="N19" s="129">
        <v>1236600</v>
      </c>
      <c r="O19" s="131"/>
      <c r="P19" s="129"/>
      <c r="Q19" s="129">
        <f t="shared" si="0"/>
        <v>6578140</v>
      </c>
      <c r="R19" s="129"/>
      <c r="S19" s="130"/>
      <c r="T19" s="129">
        <v>197570</v>
      </c>
      <c r="U19" s="131"/>
      <c r="V19" s="130"/>
      <c r="W19" s="127">
        <v>47656020</v>
      </c>
      <c r="X19" s="125"/>
      <c r="Y19" s="34"/>
      <c r="AA19" s="126"/>
      <c r="AB19" s="127">
        <f>W19+T19+Q19+'1(5)第11表-3'!AN19+'1(5)第11表-3'!AK19+'1(5)第11表-3'!AB19+'1(5)第11表-3'!Y19+'1(5)第11表-3'!T19+'1(5)第11表-3'!K19+'1(5)第11表-2'!AT19+'1(5)第11表-2'!AQ19+'1(5)第11表-2'!AN19+'1(5)第11表-2'!AK19+'1(5)第11表-2'!AH19+'1(5)第11表-2'!AE19</f>
        <v>135603607</v>
      </c>
      <c r="AC19" s="125"/>
      <c r="AD19" s="126"/>
      <c r="AE19" s="127">
        <v>217368846</v>
      </c>
      <c r="AF19" s="125"/>
      <c r="AG19" s="126"/>
      <c r="AH19" s="127">
        <v>1308</v>
      </c>
      <c r="AI19" s="35"/>
      <c r="AJ19" s="128"/>
      <c r="AK19" s="129">
        <v>0</v>
      </c>
      <c r="AL19" s="128"/>
      <c r="AM19" s="150"/>
      <c r="AN19" s="378">
        <f>AK19+'1(5)第11表-4'!AH19+'1(5)第11表-4'!AE19</f>
        <v>217370154</v>
      </c>
      <c r="AO19" s="151"/>
      <c r="AP19" s="464"/>
      <c r="AQ19" s="465"/>
      <c r="AR19" s="466"/>
      <c r="AS19" s="10"/>
      <c r="AT19" s="387" t="s">
        <v>0</v>
      </c>
      <c r="AU19" s="295"/>
      <c r="AV19" s="34"/>
    </row>
    <row r="20" spans="1:48" ht="17.25" customHeight="1" x14ac:dyDescent="0.15">
      <c r="A20" s="294"/>
      <c r="B20" s="387" t="s">
        <v>2</v>
      </c>
      <c r="C20" s="19"/>
      <c r="D20" s="128"/>
      <c r="E20" s="129">
        <v>1742070</v>
      </c>
      <c r="F20" s="129"/>
      <c r="G20" s="130"/>
      <c r="H20" s="129">
        <v>1367100</v>
      </c>
      <c r="I20" s="131"/>
      <c r="J20" s="129"/>
      <c r="K20" s="129">
        <v>208620</v>
      </c>
      <c r="L20" s="129"/>
      <c r="M20" s="130"/>
      <c r="N20" s="129">
        <v>698400</v>
      </c>
      <c r="O20" s="131"/>
      <c r="P20" s="129"/>
      <c r="Q20" s="129">
        <f t="shared" si="0"/>
        <v>4016190</v>
      </c>
      <c r="R20" s="129"/>
      <c r="S20" s="130"/>
      <c r="T20" s="129">
        <v>117530</v>
      </c>
      <c r="U20" s="131"/>
      <c r="V20" s="130"/>
      <c r="W20" s="127">
        <v>31713890</v>
      </c>
      <c r="X20" s="125"/>
      <c r="Y20" s="34"/>
      <c r="AA20" s="126"/>
      <c r="AB20" s="127">
        <f>W20+T20+Q20+'1(5)第11表-3'!AN20+'1(5)第11表-3'!AK20+'1(5)第11表-3'!AB20+'1(5)第11表-3'!Y20+'1(5)第11表-3'!T20+'1(5)第11表-3'!K20+'1(5)第11表-2'!AT20+'1(5)第11表-2'!AQ20+'1(5)第11表-2'!AN20+'1(5)第11表-2'!AK20+'1(5)第11表-2'!AH20+'1(5)第11表-2'!AE20</f>
        <v>89455419</v>
      </c>
      <c r="AC20" s="125"/>
      <c r="AD20" s="126"/>
      <c r="AE20" s="127">
        <v>144135279</v>
      </c>
      <c r="AF20" s="125"/>
      <c r="AG20" s="126"/>
      <c r="AH20" s="127">
        <v>80</v>
      </c>
      <c r="AI20" s="35"/>
      <c r="AJ20" s="128"/>
      <c r="AK20" s="129">
        <v>0</v>
      </c>
      <c r="AL20" s="128"/>
      <c r="AM20" s="150"/>
      <c r="AN20" s="378">
        <f>AK20+'1(5)第11表-4'!AH20+'1(5)第11表-4'!AE20</f>
        <v>144135359</v>
      </c>
      <c r="AO20" s="151"/>
      <c r="AP20" s="464"/>
      <c r="AQ20" s="465"/>
      <c r="AR20" s="466"/>
      <c r="AS20" s="10"/>
      <c r="AT20" s="387" t="s">
        <v>2</v>
      </c>
      <c r="AU20" s="295"/>
      <c r="AV20" s="34"/>
    </row>
    <row r="21" spans="1:48" ht="17.25" customHeight="1" x14ac:dyDescent="0.15">
      <c r="A21" s="294"/>
      <c r="B21" s="387" t="s">
        <v>3</v>
      </c>
      <c r="C21" s="19"/>
      <c r="D21" s="128"/>
      <c r="E21" s="129">
        <v>704880</v>
      </c>
      <c r="F21" s="129"/>
      <c r="G21" s="130"/>
      <c r="H21" s="129">
        <v>479700</v>
      </c>
      <c r="I21" s="131"/>
      <c r="J21" s="129"/>
      <c r="K21" s="129">
        <v>98040</v>
      </c>
      <c r="L21" s="129"/>
      <c r="M21" s="130"/>
      <c r="N21" s="129">
        <v>442350</v>
      </c>
      <c r="O21" s="131"/>
      <c r="P21" s="129"/>
      <c r="Q21" s="129">
        <f t="shared" si="0"/>
        <v>1724970</v>
      </c>
      <c r="R21" s="129"/>
      <c r="S21" s="130"/>
      <c r="T21" s="129">
        <v>57270</v>
      </c>
      <c r="U21" s="131"/>
      <c r="V21" s="130"/>
      <c r="W21" s="127">
        <v>10842620</v>
      </c>
      <c r="X21" s="125"/>
      <c r="Y21" s="34"/>
      <c r="AA21" s="126"/>
      <c r="AB21" s="127">
        <f>W21+T21+Q21+'1(5)第11表-3'!AN21+'1(5)第11表-3'!AK21+'1(5)第11表-3'!AB21+'1(5)第11表-3'!Y21+'1(5)第11表-3'!T21+'1(5)第11表-3'!K21+'1(5)第11表-2'!AT21+'1(5)第11表-2'!AQ21+'1(5)第11表-2'!AN21+'1(5)第11表-2'!AK21+'1(5)第11表-2'!AH21+'1(5)第11表-2'!AE21</f>
        <v>30769829</v>
      </c>
      <c r="AC21" s="125"/>
      <c r="AD21" s="126"/>
      <c r="AE21" s="127">
        <v>47376546</v>
      </c>
      <c r="AF21" s="125"/>
      <c r="AG21" s="126"/>
      <c r="AH21" s="127">
        <v>0</v>
      </c>
      <c r="AI21" s="35"/>
      <c r="AJ21" s="128"/>
      <c r="AK21" s="129">
        <v>0</v>
      </c>
      <c r="AL21" s="128"/>
      <c r="AM21" s="150"/>
      <c r="AN21" s="378">
        <f>AK21+'1(5)第11表-4'!AH21+'1(5)第11表-4'!AE21</f>
        <v>47376546</v>
      </c>
      <c r="AO21" s="151"/>
      <c r="AP21" s="464"/>
      <c r="AQ21" s="465"/>
      <c r="AR21" s="466"/>
      <c r="AS21" s="10"/>
      <c r="AT21" s="387" t="s">
        <v>3</v>
      </c>
      <c r="AU21" s="295"/>
      <c r="AV21" s="34"/>
    </row>
    <row r="22" spans="1:48" ht="17.25" customHeight="1" x14ac:dyDescent="0.15">
      <c r="A22" s="296"/>
      <c r="B22" s="44" t="s">
        <v>4</v>
      </c>
      <c r="C22" s="23"/>
      <c r="D22" s="132"/>
      <c r="E22" s="133">
        <v>1463220</v>
      </c>
      <c r="F22" s="133"/>
      <c r="G22" s="134"/>
      <c r="H22" s="133">
        <v>1231650</v>
      </c>
      <c r="I22" s="135"/>
      <c r="J22" s="133"/>
      <c r="K22" s="133">
        <v>194940</v>
      </c>
      <c r="L22" s="133"/>
      <c r="M22" s="134"/>
      <c r="N22" s="133">
        <v>646650</v>
      </c>
      <c r="O22" s="135"/>
      <c r="P22" s="133"/>
      <c r="Q22" s="133">
        <f t="shared" si="0"/>
        <v>3536460</v>
      </c>
      <c r="R22" s="133"/>
      <c r="S22" s="134"/>
      <c r="T22" s="133">
        <v>85100</v>
      </c>
      <c r="U22" s="135"/>
      <c r="V22" s="134"/>
      <c r="W22" s="136">
        <v>24494560</v>
      </c>
      <c r="X22" s="137"/>
      <c r="Y22" s="34"/>
      <c r="AA22" s="138"/>
      <c r="AB22" s="136">
        <f>W22+T22+Q22+'1(5)第11表-3'!AN22+'1(5)第11表-3'!AK22+'1(5)第11表-3'!AB22+'1(5)第11表-3'!Y22+'1(5)第11表-3'!T22+'1(5)第11表-3'!K22+'1(5)第11表-2'!AT22+'1(5)第11表-2'!AQ22+'1(5)第11表-2'!AN22+'1(5)第11表-2'!AK22+'1(5)第11表-2'!AH22+'1(5)第11表-2'!AE22</f>
        <v>71380139</v>
      </c>
      <c r="AC22" s="137"/>
      <c r="AD22" s="138"/>
      <c r="AE22" s="136">
        <v>114145860</v>
      </c>
      <c r="AF22" s="137"/>
      <c r="AG22" s="138"/>
      <c r="AH22" s="136">
        <v>0</v>
      </c>
      <c r="AI22" s="40"/>
      <c r="AJ22" s="132"/>
      <c r="AK22" s="133">
        <v>0</v>
      </c>
      <c r="AL22" s="132"/>
      <c r="AM22" s="152"/>
      <c r="AN22" s="379">
        <f>AK22+'1(5)第11表-4'!AH22+'1(5)第11表-4'!AE22</f>
        <v>114145860</v>
      </c>
      <c r="AO22" s="153"/>
      <c r="AP22" s="464"/>
      <c r="AQ22" s="465"/>
      <c r="AR22" s="466"/>
      <c r="AS22" s="21"/>
      <c r="AT22" s="44" t="s">
        <v>4</v>
      </c>
      <c r="AU22" s="297"/>
      <c r="AV22" s="34"/>
    </row>
    <row r="23" spans="1:48" s="11" customFormat="1" ht="17.25" customHeight="1" x14ac:dyDescent="0.15">
      <c r="A23" s="294"/>
      <c r="B23" s="387" t="s">
        <v>5</v>
      </c>
      <c r="C23" s="19"/>
      <c r="D23" s="128"/>
      <c r="E23" s="129">
        <v>1877700</v>
      </c>
      <c r="F23" s="129"/>
      <c r="G23" s="130"/>
      <c r="H23" s="129">
        <v>1357200</v>
      </c>
      <c r="I23" s="131"/>
      <c r="J23" s="129"/>
      <c r="K23" s="129">
        <v>300200</v>
      </c>
      <c r="L23" s="129"/>
      <c r="M23" s="130"/>
      <c r="N23" s="129">
        <v>1012050</v>
      </c>
      <c r="O23" s="131"/>
      <c r="P23" s="129"/>
      <c r="Q23" s="129">
        <f t="shared" si="0"/>
        <v>4547150</v>
      </c>
      <c r="R23" s="129"/>
      <c r="S23" s="130"/>
      <c r="T23" s="129">
        <v>121210</v>
      </c>
      <c r="U23" s="131"/>
      <c r="V23" s="130"/>
      <c r="W23" s="127">
        <v>28762640</v>
      </c>
      <c r="X23" s="125"/>
      <c r="AA23" s="126"/>
      <c r="AB23" s="127">
        <f>W23+T23+Q23+'1(5)第11表-3'!AN23+'1(5)第11表-3'!AK23+'1(5)第11表-3'!AB23+'1(5)第11表-3'!Y23+'1(5)第11表-3'!T23+'1(5)第11表-3'!K23+'1(5)第11表-2'!AT23+'1(5)第11表-2'!AQ23+'1(5)第11表-2'!AN23+'1(5)第11表-2'!AK23+'1(5)第11表-2'!AH23+'1(5)第11表-2'!AE23</f>
        <v>81758388</v>
      </c>
      <c r="AC23" s="125"/>
      <c r="AD23" s="126"/>
      <c r="AE23" s="127">
        <v>128989716</v>
      </c>
      <c r="AF23" s="125"/>
      <c r="AG23" s="126"/>
      <c r="AH23" s="127">
        <v>0</v>
      </c>
      <c r="AI23" s="35"/>
      <c r="AJ23" s="128"/>
      <c r="AK23" s="129">
        <v>0</v>
      </c>
      <c r="AL23" s="128"/>
      <c r="AM23" s="150"/>
      <c r="AN23" s="378">
        <f>AK23+'1(5)第11表-4'!AH23+'1(5)第11表-4'!AE23</f>
        <v>128989716</v>
      </c>
      <c r="AO23" s="151"/>
      <c r="AP23" s="464"/>
      <c r="AQ23" s="465"/>
      <c r="AR23" s="466"/>
      <c r="AS23" s="10"/>
      <c r="AT23" s="387" t="s">
        <v>5</v>
      </c>
      <c r="AU23" s="295"/>
    </row>
    <row r="24" spans="1:48" ht="17.25" customHeight="1" x14ac:dyDescent="0.15">
      <c r="A24" s="294"/>
      <c r="B24" s="387" t="s">
        <v>6</v>
      </c>
      <c r="C24" s="19"/>
      <c r="D24" s="128"/>
      <c r="E24" s="129">
        <v>2875620</v>
      </c>
      <c r="F24" s="129"/>
      <c r="G24" s="130"/>
      <c r="H24" s="129">
        <v>2541600</v>
      </c>
      <c r="I24" s="131"/>
      <c r="J24" s="129"/>
      <c r="K24" s="129">
        <v>349220</v>
      </c>
      <c r="L24" s="129"/>
      <c r="M24" s="130"/>
      <c r="N24" s="129">
        <v>1003950</v>
      </c>
      <c r="O24" s="131"/>
      <c r="P24" s="129"/>
      <c r="Q24" s="129">
        <f t="shared" si="0"/>
        <v>6770390</v>
      </c>
      <c r="R24" s="129"/>
      <c r="S24" s="130"/>
      <c r="T24" s="129">
        <v>169280</v>
      </c>
      <c r="U24" s="131"/>
      <c r="V24" s="130"/>
      <c r="W24" s="127">
        <v>48649400</v>
      </c>
      <c r="X24" s="125"/>
      <c r="AA24" s="126"/>
      <c r="AB24" s="127">
        <f>W24+T24+Q24+'1(5)第11表-3'!AN24+'1(5)第11表-3'!AK24+'1(5)第11表-3'!AB24+'1(5)第11表-3'!Y24+'1(5)第11表-3'!T24+'1(5)第11表-3'!K24+'1(5)第11表-2'!AT24+'1(5)第11表-2'!AQ24+'1(5)第11表-2'!AN24+'1(5)第11表-2'!AK24+'1(5)第11表-2'!AH24+'1(5)第11表-2'!AE24</f>
        <v>142985951</v>
      </c>
      <c r="AC24" s="125"/>
      <c r="AD24" s="126"/>
      <c r="AE24" s="127">
        <v>245235320</v>
      </c>
      <c r="AF24" s="125"/>
      <c r="AG24" s="126"/>
      <c r="AH24" s="127">
        <v>859</v>
      </c>
      <c r="AI24" s="35"/>
      <c r="AJ24" s="128"/>
      <c r="AK24" s="129">
        <v>0</v>
      </c>
      <c r="AL24" s="128"/>
      <c r="AM24" s="150"/>
      <c r="AN24" s="378">
        <f>AK24+'1(5)第11表-4'!AH24+'1(5)第11表-4'!AE24</f>
        <v>245236179</v>
      </c>
      <c r="AO24" s="151"/>
      <c r="AP24" s="464"/>
      <c r="AQ24" s="465"/>
      <c r="AR24" s="466"/>
      <c r="AS24" s="10"/>
      <c r="AT24" s="387" t="s">
        <v>6</v>
      </c>
      <c r="AU24" s="295"/>
    </row>
    <row r="25" spans="1:48" ht="17.25" customHeight="1" x14ac:dyDescent="0.15">
      <c r="A25" s="294"/>
      <c r="B25" s="387" t="s">
        <v>7</v>
      </c>
      <c r="C25" s="19"/>
      <c r="D25" s="128"/>
      <c r="E25" s="129">
        <v>3079890</v>
      </c>
      <c r="F25" s="129"/>
      <c r="G25" s="130"/>
      <c r="H25" s="129">
        <v>2564550</v>
      </c>
      <c r="I25" s="131"/>
      <c r="J25" s="129"/>
      <c r="K25" s="129">
        <v>506540</v>
      </c>
      <c r="L25" s="129"/>
      <c r="M25" s="130"/>
      <c r="N25" s="129">
        <v>1321200</v>
      </c>
      <c r="O25" s="131"/>
      <c r="P25" s="129"/>
      <c r="Q25" s="129">
        <f t="shared" si="0"/>
        <v>7472180</v>
      </c>
      <c r="R25" s="129"/>
      <c r="S25" s="130"/>
      <c r="T25" s="129">
        <v>171350</v>
      </c>
      <c r="U25" s="131"/>
      <c r="V25" s="130"/>
      <c r="W25" s="127">
        <v>55107780</v>
      </c>
      <c r="X25" s="125"/>
      <c r="AA25" s="126"/>
      <c r="AB25" s="127">
        <f>W25+T25+Q25+'1(5)第11表-3'!AN25+'1(5)第11表-3'!AK25+'1(5)第11表-3'!AB25+'1(5)第11表-3'!Y25+'1(5)第11表-3'!T25+'1(5)第11表-3'!K25+'1(5)第11表-2'!AT25+'1(5)第11表-2'!AQ25+'1(5)第11表-2'!AN25+'1(5)第11表-2'!AK25+'1(5)第11表-2'!AH25+'1(5)第11表-2'!AE25</f>
        <v>158874615</v>
      </c>
      <c r="AC25" s="125"/>
      <c r="AD25" s="126"/>
      <c r="AE25" s="127">
        <v>283343450</v>
      </c>
      <c r="AF25" s="125"/>
      <c r="AG25" s="126"/>
      <c r="AH25" s="127">
        <v>236</v>
      </c>
      <c r="AI25" s="35"/>
      <c r="AJ25" s="128"/>
      <c r="AK25" s="129">
        <v>0</v>
      </c>
      <c r="AL25" s="128"/>
      <c r="AM25" s="150"/>
      <c r="AN25" s="378">
        <f>AK25+'1(5)第11表-4'!AH25+'1(5)第11表-4'!AE25</f>
        <v>283343686</v>
      </c>
      <c r="AO25" s="151"/>
      <c r="AP25" s="464"/>
      <c r="AQ25" s="465"/>
      <c r="AR25" s="466"/>
      <c r="AS25" s="10"/>
      <c r="AT25" s="387" t="s">
        <v>7</v>
      </c>
      <c r="AU25" s="295"/>
    </row>
    <row r="26" spans="1:48" ht="17.25" customHeight="1" x14ac:dyDescent="0.15">
      <c r="A26" s="294"/>
      <c r="B26" s="387" t="s">
        <v>8</v>
      </c>
      <c r="C26" s="19"/>
      <c r="D26" s="128"/>
      <c r="E26" s="129">
        <v>4179780</v>
      </c>
      <c r="F26" s="129"/>
      <c r="G26" s="130"/>
      <c r="H26" s="129">
        <v>3512700</v>
      </c>
      <c r="I26" s="131"/>
      <c r="J26" s="129"/>
      <c r="K26" s="129">
        <v>622060</v>
      </c>
      <c r="L26" s="129"/>
      <c r="M26" s="130"/>
      <c r="N26" s="129">
        <v>1762200</v>
      </c>
      <c r="O26" s="131"/>
      <c r="P26" s="129"/>
      <c r="Q26" s="129">
        <f t="shared" si="0"/>
        <v>10076740</v>
      </c>
      <c r="R26" s="129"/>
      <c r="S26" s="130"/>
      <c r="T26" s="129">
        <v>267950</v>
      </c>
      <c r="U26" s="131"/>
      <c r="V26" s="130"/>
      <c r="W26" s="127">
        <v>73021720</v>
      </c>
      <c r="X26" s="125"/>
      <c r="AA26" s="126"/>
      <c r="AB26" s="127">
        <f>W26+T26+Q26+'1(5)第11表-3'!AN26+'1(5)第11表-3'!AK26+'1(5)第11表-3'!AB26+'1(5)第11表-3'!Y26+'1(5)第11表-3'!T26+'1(5)第11表-3'!K26+'1(5)第11表-2'!AT26+'1(5)第11表-2'!AQ26+'1(5)第11表-2'!AN26+'1(5)第11表-2'!AK26+'1(5)第11表-2'!AH26+'1(5)第11表-2'!AE26</f>
        <v>216485929</v>
      </c>
      <c r="AC26" s="125"/>
      <c r="AD26" s="126"/>
      <c r="AE26" s="127">
        <v>390602803</v>
      </c>
      <c r="AF26" s="125"/>
      <c r="AG26" s="126"/>
      <c r="AH26" s="127">
        <v>0</v>
      </c>
      <c r="AI26" s="35"/>
      <c r="AJ26" s="128"/>
      <c r="AK26" s="129">
        <v>0</v>
      </c>
      <c r="AL26" s="128"/>
      <c r="AM26" s="150"/>
      <c r="AN26" s="378">
        <f>AK26+'1(5)第11表-4'!AH26+'1(5)第11表-4'!AE26</f>
        <v>390602803</v>
      </c>
      <c r="AO26" s="151"/>
      <c r="AP26" s="464"/>
      <c r="AQ26" s="465"/>
      <c r="AR26" s="466"/>
      <c r="AS26" s="10"/>
      <c r="AT26" s="387" t="s">
        <v>8</v>
      </c>
      <c r="AU26" s="295"/>
    </row>
    <row r="27" spans="1:48" ht="17.25" customHeight="1" x14ac:dyDescent="0.15">
      <c r="A27" s="296"/>
      <c r="B27" s="44" t="s">
        <v>9</v>
      </c>
      <c r="C27" s="23"/>
      <c r="D27" s="132"/>
      <c r="E27" s="133">
        <v>910470</v>
      </c>
      <c r="F27" s="133"/>
      <c r="G27" s="134"/>
      <c r="H27" s="133">
        <v>664650</v>
      </c>
      <c r="I27" s="135"/>
      <c r="J27" s="133"/>
      <c r="K27" s="133">
        <v>214320</v>
      </c>
      <c r="L27" s="133"/>
      <c r="M27" s="134"/>
      <c r="N27" s="133">
        <v>331650</v>
      </c>
      <c r="O27" s="135"/>
      <c r="P27" s="133"/>
      <c r="Q27" s="133">
        <f t="shared" si="0"/>
        <v>2121090</v>
      </c>
      <c r="R27" s="133"/>
      <c r="S27" s="134"/>
      <c r="T27" s="133">
        <v>42320</v>
      </c>
      <c r="U27" s="135"/>
      <c r="V27" s="134"/>
      <c r="W27" s="136">
        <v>17218560</v>
      </c>
      <c r="X27" s="137"/>
      <c r="AA27" s="138"/>
      <c r="AB27" s="136">
        <f>W27+T27+Q27+'1(5)第11表-3'!AN27+'1(5)第11表-3'!AK27+'1(5)第11表-3'!AB27+'1(5)第11表-3'!Y27+'1(5)第11表-3'!T27+'1(5)第11表-3'!K27+'1(5)第11表-2'!AT27+'1(5)第11表-2'!AQ27+'1(5)第11表-2'!AN27+'1(5)第11表-2'!AK27+'1(5)第11表-2'!AH27+'1(5)第11表-2'!AE27</f>
        <v>48716217</v>
      </c>
      <c r="AC27" s="137"/>
      <c r="AD27" s="138"/>
      <c r="AE27" s="136">
        <v>90594860</v>
      </c>
      <c r="AF27" s="137"/>
      <c r="AG27" s="138"/>
      <c r="AH27" s="136">
        <v>0</v>
      </c>
      <c r="AI27" s="40"/>
      <c r="AJ27" s="132"/>
      <c r="AK27" s="133">
        <v>0</v>
      </c>
      <c r="AL27" s="132"/>
      <c r="AM27" s="152"/>
      <c r="AN27" s="379">
        <f>AK27+'1(5)第11表-4'!AH27+'1(5)第11表-4'!AE27</f>
        <v>90594860</v>
      </c>
      <c r="AO27" s="153"/>
      <c r="AP27" s="464"/>
      <c r="AQ27" s="465"/>
      <c r="AR27" s="466"/>
      <c r="AS27" s="21"/>
      <c r="AT27" s="44" t="s">
        <v>9</v>
      </c>
      <c r="AU27" s="297"/>
    </row>
    <row r="28" spans="1:48" s="11" customFormat="1" ht="17.25" customHeight="1" x14ac:dyDescent="0.15">
      <c r="A28" s="294"/>
      <c r="B28" s="387" t="s">
        <v>10</v>
      </c>
      <c r="C28" s="19"/>
      <c r="D28" s="128"/>
      <c r="E28" s="129">
        <v>1878030</v>
      </c>
      <c r="F28" s="129"/>
      <c r="G28" s="130"/>
      <c r="H28" s="129">
        <v>1559250</v>
      </c>
      <c r="I28" s="131"/>
      <c r="J28" s="129"/>
      <c r="K28" s="129">
        <v>343900</v>
      </c>
      <c r="L28" s="129"/>
      <c r="M28" s="130"/>
      <c r="N28" s="129">
        <v>513000</v>
      </c>
      <c r="O28" s="131"/>
      <c r="P28" s="129"/>
      <c r="Q28" s="129">
        <f t="shared" si="0"/>
        <v>4294180</v>
      </c>
      <c r="R28" s="129"/>
      <c r="S28" s="130"/>
      <c r="T28" s="129">
        <v>92000</v>
      </c>
      <c r="U28" s="131"/>
      <c r="V28" s="130"/>
      <c r="W28" s="127">
        <v>32686740</v>
      </c>
      <c r="X28" s="125"/>
      <c r="AA28" s="126"/>
      <c r="AB28" s="127">
        <f>W28+T28+Q28+'1(5)第11表-3'!AN28+'1(5)第11表-3'!AK28+'1(5)第11表-3'!AB28+'1(5)第11表-3'!Y28+'1(5)第11表-3'!T28+'1(5)第11表-3'!K28+'1(5)第11表-2'!AT28+'1(5)第11表-2'!AQ28+'1(5)第11表-2'!AN28+'1(5)第11表-2'!AK28+'1(5)第11表-2'!AH28+'1(5)第11表-2'!AE28</f>
        <v>97432387</v>
      </c>
      <c r="AC28" s="125"/>
      <c r="AD28" s="126"/>
      <c r="AE28" s="127">
        <v>191782175</v>
      </c>
      <c r="AF28" s="125"/>
      <c r="AG28" s="126"/>
      <c r="AH28" s="127">
        <v>0</v>
      </c>
      <c r="AI28" s="35"/>
      <c r="AJ28" s="128"/>
      <c r="AK28" s="129">
        <v>0</v>
      </c>
      <c r="AL28" s="128"/>
      <c r="AM28" s="150"/>
      <c r="AN28" s="378">
        <f>AK28+'1(5)第11表-4'!AH28+'1(5)第11表-4'!AE28</f>
        <v>191782175</v>
      </c>
      <c r="AO28" s="151"/>
      <c r="AP28" s="464"/>
      <c r="AQ28" s="465"/>
      <c r="AR28" s="466"/>
      <c r="AS28" s="10"/>
      <c r="AT28" s="387" t="s">
        <v>10</v>
      </c>
      <c r="AU28" s="295"/>
    </row>
    <row r="29" spans="1:48" ht="17.25" customHeight="1" x14ac:dyDescent="0.15">
      <c r="A29" s="294"/>
      <c r="B29" s="387" t="s">
        <v>11</v>
      </c>
      <c r="C29" s="19"/>
      <c r="D29" s="128"/>
      <c r="E29" s="129">
        <v>1920600</v>
      </c>
      <c r="F29" s="129"/>
      <c r="G29" s="130"/>
      <c r="H29" s="129">
        <v>1542600</v>
      </c>
      <c r="I29" s="131"/>
      <c r="J29" s="129"/>
      <c r="K29" s="129">
        <v>220780</v>
      </c>
      <c r="L29" s="129"/>
      <c r="M29" s="130"/>
      <c r="N29" s="129">
        <v>711450</v>
      </c>
      <c r="O29" s="131"/>
      <c r="P29" s="129"/>
      <c r="Q29" s="129">
        <f t="shared" si="0"/>
        <v>4395430</v>
      </c>
      <c r="R29" s="129"/>
      <c r="S29" s="130"/>
      <c r="T29" s="129">
        <v>117530</v>
      </c>
      <c r="U29" s="131"/>
      <c r="V29" s="130"/>
      <c r="W29" s="127">
        <v>30743380</v>
      </c>
      <c r="X29" s="125"/>
      <c r="AA29" s="126"/>
      <c r="AB29" s="127">
        <f>W29+T29+Q29+'1(5)第11表-3'!AN29+'1(5)第11表-3'!AK29+'1(5)第11表-3'!AB29+'1(5)第11表-3'!Y29+'1(5)第11表-3'!T29+'1(5)第11表-3'!K29+'1(5)第11表-2'!AT29+'1(5)第11表-2'!AQ29+'1(5)第11表-2'!AN29+'1(5)第11表-2'!AK29+'1(5)第11表-2'!AH29+'1(5)第11表-2'!AE29</f>
        <v>88219520</v>
      </c>
      <c r="AC29" s="125"/>
      <c r="AD29" s="126"/>
      <c r="AE29" s="127">
        <v>143071864</v>
      </c>
      <c r="AF29" s="125"/>
      <c r="AG29" s="126"/>
      <c r="AH29" s="127">
        <v>1140</v>
      </c>
      <c r="AI29" s="35"/>
      <c r="AJ29" s="128"/>
      <c r="AK29" s="129">
        <v>0</v>
      </c>
      <c r="AL29" s="128"/>
      <c r="AM29" s="150"/>
      <c r="AN29" s="378">
        <f>AK29+'1(5)第11表-4'!AH29+'1(5)第11表-4'!AE29</f>
        <v>143073004</v>
      </c>
      <c r="AO29" s="151"/>
      <c r="AP29" s="464"/>
      <c r="AQ29" s="465"/>
      <c r="AR29" s="466"/>
      <c r="AS29" s="10"/>
      <c r="AT29" s="387" t="s">
        <v>11</v>
      </c>
      <c r="AU29" s="295"/>
    </row>
    <row r="30" spans="1:48" ht="17.25" customHeight="1" x14ac:dyDescent="0.15">
      <c r="A30" s="294"/>
      <c r="B30" s="387" t="s">
        <v>12</v>
      </c>
      <c r="C30" s="19"/>
      <c r="D30" s="128"/>
      <c r="E30" s="129">
        <v>1799490</v>
      </c>
      <c r="F30" s="129"/>
      <c r="G30" s="130"/>
      <c r="H30" s="129">
        <v>1618650</v>
      </c>
      <c r="I30" s="131"/>
      <c r="J30" s="129"/>
      <c r="K30" s="129">
        <v>301720</v>
      </c>
      <c r="L30" s="129"/>
      <c r="M30" s="130"/>
      <c r="N30" s="129">
        <v>547200</v>
      </c>
      <c r="O30" s="131"/>
      <c r="P30" s="129"/>
      <c r="Q30" s="129">
        <f t="shared" si="0"/>
        <v>4267060</v>
      </c>
      <c r="R30" s="129"/>
      <c r="S30" s="130"/>
      <c r="T30" s="129">
        <v>113390</v>
      </c>
      <c r="U30" s="131"/>
      <c r="V30" s="130"/>
      <c r="W30" s="127">
        <v>33097390</v>
      </c>
      <c r="X30" s="125"/>
      <c r="AA30" s="126"/>
      <c r="AB30" s="127">
        <f>W30+T30+Q30+'1(5)第11表-3'!AN30+'1(5)第11表-3'!AK30+'1(5)第11表-3'!AB30+'1(5)第11表-3'!Y30+'1(5)第11表-3'!T30+'1(5)第11表-3'!K30+'1(5)第11表-2'!AT30+'1(5)第11表-2'!AQ30+'1(5)第11表-2'!AN30+'1(5)第11表-2'!AK30+'1(5)第11表-2'!AH30+'1(5)第11表-2'!AE30</f>
        <v>100227857</v>
      </c>
      <c r="AC30" s="125"/>
      <c r="AD30" s="126"/>
      <c r="AE30" s="127">
        <v>195196368</v>
      </c>
      <c r="AF30" s="125"/>
      <c r="AG30" s="126"/>
      <c r="AH30" s="127">
        <v>0</v>
      </c>
      <c r="AI30" s="35"/>
      <c r="AJ30" s="128"/>
      <c r="AK30" s="129">
        <v>0</v>
      </c>
      <c r="AL30" s="128"/>
      <c r="AM30" s="150"/>
      <c r="AN30" s="378">
        <f>AK30+'1(5)第11表-4'!AH30+'1(5)第11表-4'!AE30</f>
        <v>195196368</v>
      </c>
      <c r="AO30" s="151"/>
      <c r="AP30" s="464"/>
      <c r="AQ30" s="465"/>
      <c r="AR30" s="466"/>
      <c r="AS30" s="10"/>
      <c r="AT30" s="387" t="s">
        <v>12</v>
      </c>
      <c r="AU30" s="295"/>
    </row>
    <row r="31" spans="1:48" ht="17.25" customHeight="1" x14ac:dyDescent="0.15">
      <c r="A31" s="294"/>
      <c r="B31" s="387" t="s">
        <v>13</v>
      </c>
      <c r="C31" s="19"/>
      <c r="D31" s="128"/>
      <c r="E31" s="129">
        <v>932580</v>
      </c>
      <c r="F31" s="129"/>
      <c r="G31" s="130"/>
      <c r="H31" s="129">
        <v>804600</v>
      </c>
      <c r="I31" s="131"/>
      <c r="J31" s="129"/>
      <c r="K31" s="129">
        <v>147820</v>
      </c>
      <c r="L31" s="129"/>
      <c r="M31" s="130"/>
      <c r="N31" s="129">
        <v>355950</v>
      </c>
      <c r="O31" s="131"/>
      <c r="P31" s="129"/>
      <c r="Q31" s="129">
        <f t="shared" si="0"/>
        <v>2240950</v>
      </c>
      <c r="R31" s="129"/>
      <c r="S31" s="130"/>
      <c r="T31" s="129">
        <v>57730</v>
      </c>
      <c r="U31" s="131"/>
      <c r="V31" s="130"/>
      <c r="W31" s="127">
        <v>16584360</v>
      </c>
      <c r="X31" s="125"/>
      <c r="AA31" s="126"/>
      <c r="AB31" s="127">
        <f>W31+T31+Q31+'1(5)第11表-3'!AN31+'1(5)第11表-3'!AK31+'1(5)第11表-3'!AB31+'1(5)第11表-3'!Y31+'1(5)第11表-3'!T31+'1(5)第11表-3'!K31+'1(5)第11表-2'!AT31+'1(5)第11表-2'!AQ31+'1(5)第11表-2'!AN31+'1(5)第11表-2'!AK31+'1(5)第11表-2'!AH31+'1(5)第11表-2'!AE31</f>
        <v>49786818</v>
      </c>
      <c r="AC31" s="125"/>
      <c r="AD31" s="126"/>
      <c r="AE31" s="127">
        <v>95131716</v>
      </c>
      <c r="AF31" s="125"/>
      <c r="AG31" s="126"/>
      <c r="AH31" s="127">
        <v>372</v>
      </c>
      <c r="AI31" s="35"/>
      <c r="AJ31" s="128"/>
      <c r="AK31" s="129">
        <v>0</v>
      </c>
      <c r="AL31" s="128"/>
      <c r="AM31" s="150"/>
      <c r="AN31" s="378">
        <f>AK31+'1(5)第11表-4'!AH31+'1(5)第11表-4'!AE31</f>
        <v>95132088</v>
      </c>
      <c r="AO31" s="151"/>
      <c r="AP31" s="464"/>
      <c r="AQ31" s="465"/>
      <c r="AR31" s="466"/>
      <c r="AS31" s="10"/>
      <c r="AT31" s="387" t="s">
        <v>13</v>
      </c>
      <c r="AU31" s="295"/>
    </row>
    <row r="32" spans="1:48" ht="17.25" customHeight="1" x14ac:dyDescent="0.15">
      <c r="A32" s="296"/>
      <c r="B32" s="44" t="s">
        <v>14</v>
      </c>
      <c r="C32" s="23"/>
      <c r="D32" s="132"/>
      <c r="E32" s="133">
        <v>952380</v>
      </c>
      <c r="F32" s="133"/>
      <c r="G32" s="134"/>
      <c r="H32" s="133">
        <v>867600</v>
      </c>
      <c r="I32" s="135"/>
      <c r="J32" s="133"/>
      <c r="K32" s="133">
        <v>157320</v>
      </c>
      <c r="L32" s="133"/>
      <c r="M32" s="134"/>
      <c r="N32" s="133">
        <v>260100</v>
      </c>
      <c r="O32" s="135"/>
      <c r="P32" s="133"/>
      <c r="Q32" s="133">
        <f t="shared" si="0"/>
        <v>2237400</v>
      </c>
      <c r="R32" s="133"/>
      <c r="S32" s="134"/>
      <c r="T32" s="133">
        <v>52440</v>
      </c>
      <c r="U32" s="135"/>
      <c r="V32" s="134"/>
      <c r="W32" s="136">
        <v>20407910</v>
      </c>
      <c r="X32" s="137"/>
      <c r="AA32" s="138"/>
      <c r="AB32" s="136">
        <f>W32+T32+Q32+'1(5)第11表-3'!AN32+'1(5)第11表-3'!AK32+'1(5)第11表-3'!AB32+'1(5)第11表-3'!Y32+'1(5)第11表-3'!T32+'1(5)第11表-3'!K32+'1(5)第11表-2'!AT32+'1(5)第11表-2'!AQ32+'1(5)第11表-2'!AN32+'1(5)第11表-2'!AK32+'1(5)第11表-2'!AH32+'1(5)第11表-2'!AE32</f>
        <v>61272478</v>
      </c>
      <c r="AC32" s="137"/>
      <c r="AD32" s="138"/>
      <c r="AE32" s="136">
        <v>126865136</v>
      </c>
      <c r="AF32" s="137"/>
      <c r="AG32" s="138"/>
      <c r="AH32" s="136">
        <v>650</v>
      </c>
      <c r="AI32" s="40"/>
      <c r="AJ32" s="132"/>
      <c r="AK32" s="133">
        <v>0</v>
      </c>
      <c r="AL32" s="132"/>
      <c r="AM32" s="152"/>
      <c r="AN32" s="379">
        <f>AK32+'1(5)第11表-4'!AH32+'1(5)第11表-4'!AE32</f>
        <v>126865786</v>
      </c>
      <c r="AO32" s="153"/>
      <c r="AP32" s="464"/>
      <c r="AQ32" s="465"/>
      <c r="AR32" s="466"/>
      <c r="AS32" s="21"/>
      <c r="AT32" s="44" t="s">
        <v>14</v>
      </c>
      <c r="AU32" s="297"/>
    </row>
    <row r="33" spans="1:47" s="11" customFormat="1" ht="17.25" customHeight="1" x14ac:dyDescent="0.15">
      <c r="A33" s="294"/>
      <c r="B33" s="387" t="s">
        <v>15</v>
      </c>
      <c r="C33" s="19"/>
      <c r="D33" s="128"/>
      <c r="E33" s="129">
        <v>2118930</v>
      </c>
      <c r="F33" s="129"/>
      <c r="G33" s="130"/>
      <c r="H33" s="129">
        <v>1807650</v>
      </c>
      <c r="I33" s="131"/>
      <c r="J33" s="129"/>
      <c r="K33" s="129">
        <v>289180</v>
      </c>
      <c r="L33" s="129"/>
      <c r="M33" s="130"/>
      <c r="N33" s="129">
        <v>837000</v>
      </c>
      <c r="O33" s="131"/>
      <c r="P33" s="129"/>
      <c r="Q33" s="129">
        <f t="shared" si="0"/>
        <v>5052760</v>
      </c>
      <c r="R33" s="129"/>
      <c r="S33" s="130"/>
      <c r="T33" s="129">
        <v>130640</v>
      </c>
      <c r="U33" s="131"/>
      <c r="V33" s="130"/>
      <c r="W33" s="127">
        <v>35046120</v>
      </c>
      <c r="X33" s="125"/>
      <c r="AA33" s="126"/>
      <c r="AB33" s="127">
        <f>W33+T33+Q33+'1(5)第11表-3'!AN33+'1(5)第11表-3'!AK33+'1(5)第11表-3'!AB33+'1(5)第11表-3'!Y33+'1(5)第11表-3'!T33+'1(5)第11表-3'!K33+'1(5)第11表-2'!AT33+'1(5)第11表-2'!AQ33+'1(5)第11表-2'!AN33+'1(5)第11表-2'!AK33+'1(5)第11表-2'!AH33+'1(5)第11表-2'!AE33</f>
        <v>102710331</v>
      </c>
      <c r="AC33" s="125"/>
      <c r="AD33" s="126"/>
      <c r="AE33" s="127">
        <v>182652421</v>
      </c>
      <c r="AF33" s="125"/>
      <c r="AG33" s="126"/>
      <c r="AH33" s="127">
        <v>217</v>
      </c>
      <c r="AI33" s="35"/>
      <c r="AJ33" s="128"/>
      <c r="AK33" s="129">
        <v>0</v>
      </c>
      <c r="AL33" s="128"/>
      <c r="AM33" s="150"/>
      <c r="AN33" s="378">
        <f>AK33+'1(5)第11表-4'!AH33+'1(5)第11表-4'!AE33</f>
        <v>182652638</v>
      </c>
      <c r="AO33" s="151"/>
      <c r="AP33" s="464"/>
      <c r="AQ33" s="465"/>
      <c r="AR33" s="466"/>
      <c r="AS33" s="10"/>
      <c r="AT33" s="387" t="s">
        <v>15</v>
      </c>
      <c r="AU33" s="295"/>
    </row>
    <row r="34" spans="1:47" ht="17.25" customHeight="1" x14ac:dyDescent="0.15">
      <c r="A34" s="294"/>
      <c r="B34" s="387" t="s">
        <v>16</v>
      </c>
      <c r="C34" s="19"/>
      <c r="D34" s="128"/>
      <c r="E34" s="129">
        <v>961950</v>
      </c>
      <c r="F34" s="129"/>
      <c r="G34" s="130"/>
      <c r="H34" s="129">
        <v>807300</v>
      </c>
      <c r="I34" s="131"/>
      <c r="J34" s="129"/>
      <c r="K34" s="129">
        <v>126160</v>
      </c>
      <c r="L34" s="129"/>
      <c r="M34" s="130"/>
      <c r="N34" s="129">
        <v>375750</v>
      </c>
      <c r="O34" s="131"/>
      <c r="P34" s="129"/>
      <c r="Q34" s="129">
        <f t="shared" si="0"/>
        <v>2271160</v>
      </c>
      <c r="R34" s="129"/>
      <c r="S34" s="130"/>
      <c r="T34" s="129">
        <v>59570</v>
      </c>
      <c r="U34" s="131"/>
      <c r="V34" s="130"/>
      <c r="W34" s="127">
        <v>15584830</v>
      </c>
      <c r="X34" s="125"/>
      <c r="AA34" s="126"/>
      <c r="AB34" s="127">
        <f>W34+T34+Q34+'1(5)第11表-3'!AN34+'1(5)第11表-3'!AK34+'1(5)第11表-3'!AB34+'1(5)第11表-3'!Y34+'1(5)第11表-3'!T34+'1(5)第11表-3'!K34+'1(5)第11表-2'!AT34+'1(5)第11表-2'!AQ34+'1(5)第11表-2'!AN34+'1(5)第11表-2'!AK34+'1(5)第11表-2'!AH34+'1(5)第11表-2'!AE34</f>
        <v>45805077</v>
      </c>
      <c r="AC34" s="125"/>
      <c r="AD34" s="126"/>
      <c r="AE34" s="127">
        <v>75975888</v>
      </c>
      <c r="AF34" s="125"/>
      <c r="AG34" s="126"/>
      <c r="AH34" s="127">
        <v>1100</v>
      </c>
      <c r="AI34" s="35"/>
      <c r="AJ34" s="128"/>
      <c r="AK34" s="129">
        <v>0</v>
      </c>
      <c r="AL34" s="128"/>
      <c r="AM34" s="150"/>
      <c r="AN34" s="378">
        <f>AK34+'1(5)第11表-4'!AH34+'1(5)第11表-4'!AE34</f>
        <v>75976988</v>
      </c>
      <c r="AO34" s="151"/>
      <c r="AP34" s="464"/>
      <c r="AQ34" s="465"/>
      <c r="AR34" s="466"/>
      <c r="AS34" s="10"/>
      <c r="AT34" s="387" t="s">
        <v>16</v>
      </c>
      <c r="AU34" s="295"/>
    </row>
    <row r="35" spans="1:47" ht="17.25" customHeight="1" x14ac:dyDescent="0.15">
      <c r="A35" s="294"/>
      <c r="B35" s="387" t="s">
        <v>17</v>
      </c>
      <c r="C35" s="19"/>
      <c r="D35" s="128"/>
      <c r="E35" s="129">
        <v>1903770</v>
      </c>
      <c r="F35" s="129"/>
      <c r="G35" s="130"/>
      <c r="H35" s="129">
        <v>1499850</v>
      </c>
      <c r="I35" s="131"/>
      <c r="J35" s="129"/>
      <c r="K35" s="129">
        <v>258780</v>
      </c>
      <c r="L35" s="129"/>
      <c r="M35" s="130"/>
      <c r="N35" s="129">
        <v>872550</v>
      </c>
      <c r="O35" s="131"/>
      <c r="P35" s="129"/>
      <c r="Q35" s="129">
        <f t="shared" si="0"/>
        <v>4534950</v>
      </c>
      <c r="R35" s="129"/>
      <c r="S35" s="130"/>
      <c r="T35" s="129">
        <v>131330</v>
      </c>
      <c r="U35" s="131"/>
      <c r="V35" s="130"/>
      <c r="W35" s="127">
        <v>31266580</v>
      </c>
      <c r="X35" s="125"/>
      <c r="AA35" s="126"/>
      <c r="AB35" s="127">
        <f>W35+T35+Q35+'1(5)第11表-3'!AN35+'1(5)第11表-3'!AK35+'1(5)第11表-3'!AB35+'1(5)第11表-3'!Y35+'1(5)第11表-3'!T35+'1(5)第11表-3'!K35+'1(5)第11表-2'!AT35+'1(5)第11表-2'!AQ35+'1(5)第11表-2'!AN35+'1(5)第11表-2'!AK35+'1(5)第11表-2'!AH35+'1(5)第11表-2'!AE35</f>
        <v>91285864</v>
      </c>
      <c r="AC35" s="125"/>
      <c r="AD35" s="126"/>
      <c r="AE35" s="127">
        <v>148990648</v>
      </c>
      <c r="AF35" s="125"/>
      <c r="AG35" s="126"/>
      <c r="AH35" s="127">
        <v>0</v>
      </c>
      <c r="AI35" s="35"/>
      <c r="AJ35" s="128"/>
      <c r="AK35" s="129">
        <v>0</v>
      </c>
      <c r="AL35" s="128"/>
      <c r="AM35" s="150"/>
      <c r="AN35" s="378">
        <f>AK35+'1(5)第11表-4'!AH35+'1(5)第11表-4'!AE35</f>
        <v>148990648</v>
      </c>
      <c r="AO35" s="151"/>
      <c r="AP35" s="464"/>
      <c r="AQ35" s="465"/>
      <c r="AR35" s="466"/>
      <c r="AS35" s="10"/>
      <c r="AT35" s="387" t="s">
        <v>17</v>
      </c>
      <c r="AU35" s="295"/>
    </row>
    <row r="36" spans="1:47" ht="17.25" customHeight="1" x14ac:dyDescent="0.15">
      <c r="A36" s="294"/>
      <c r="B36" s="387" t="s">
        <v>18</v>
      </c>
      <c r="C36" s="19"/>
      <c r="D36" s="128"/>
      <c r="E36" s="129">
        <v>814440</v>
      </c>
      <c r="F36" s="129"/>
      <c r="G36" s="130"/>
      <c r="H36" s="129">
        <v>747900</v>
      </c>
      <c r="I36" s="131"/>
      <c r="J36" s="129"/>
      <c r="K36" s="129">
        <v>94240</v>
      </c>
      <c r="L36" s="129"/>
      <c r="M36" s="130"/>
      <c r="N36" s="129">
        <v>315450</v>
      </c>
      <c r="O36" s="131"/>
      <c r="P36" s="129"/>
      <c r="Q36" s="129">
        <f t="shared" si="0"/>
        <v>1972030</v>
      </c>
      <c r="R36" s="129"/>
      <c r="S36" s="130"/>
      <c r="T36" s="129">
        <v>46690</v>
      </c>
      <c r="U36" s="131"/>
      <c r="V36" s="130"/>
      <c r="W36" s="127">
        <v>13728660</v>
      </c>
      <c r="X36" s="125"/>
      <c r="AA36" s="126"/>
      <c r="AB36" s="127">
        <f>W36+T36+Q36+'1(5)第11表-3'!AN36+'1(5)第11表-3'!AK36+'1(5)第11表-3'!AB36+'1(5)第11表-3'!Y36+'1(5)第11表-3'!T36+'1(5)第11表-3'!K36+'1(5)第11表-2'!AT36+'1(5)第11表-2'!AQ36+'1(5)第11表-2'!AN36+'1(5)第11表-2'!AK36+'1(5)第11表-2'!AH36+'1(5)第11表-2'!AE36</f>
        <v>39656369</v>
      </c>
      <c r="AC36" s="125"/>
      <c r="AD36" s="126"/>
      <c r="AE36" s="127">
        <v>64086013</v>
      </c>
      <c r="AF36" s="125"/>
      <c r="AG36" s="126"/>
      <c r="AH36" s="127">
        <v>0</v>
      </c>
      <c r="AI36" s="35"/>
      <c r="AJ36" s="128"/>
      <c r="AK36" s="129">
        <v>0</v>
      </c>
      <c r="AL36" s="128"/>
      <c r="AM36" s="150"/>
      <c r="AN36" s="378">
        <f>AK36+'1(5)第11表-4'!AH36+'1(5)第11表-4'!AE36</f>
        <v>64086013</v>
      </c>
      <c r="AO36" s="151"/>
      <c r="AP36" s="464"/>
      <c r="AQ36" s="465"/>
      <c r="AR36" s="466"/>
      <c r="AS36" s="10"/>
      <c r="AT36" s="387" t="s">
        <v>18</v>
      </c>
      <c r="AU36" s="295"/>
    </row>
    <row r="37" spans="1:47" ht="17.25" customHeight="1" x14ac:dyDescent="0.15">
      <c r="A37" s="296"/>
      <c r="B37" s="44" t="s">
        <v>19</v>
      </c>
      <c r="C37" s="23"/>
      <c r="D37" s="132"/>
      <c r="E37" s="133">
        <v>1128600</v>
      </c>
      <c r="F37" s="133"/>
      <c r="G37" s="134"/>
      <c r="H37" s="133">
        <v>729900</v>
      </c>
      <c r="I37" s="135"/>
      <c r="J37" s="133"/>
      <c r="K37" s="133">
        <v>201780</v>
      </c>
      <c r="L37" s="133"/>
      <c r="M37" s="134"/>
      <c r="N37" s="133">
        <v>556650</v>
      </c>
      <c r="O37" s="135"/>
      <c r="P37" s="133"/>
      <c r="Q37" s="133">
        <f t="shared" si="0"/>
        <v>2616930</v>
      </c>
      <c r="R37" s="133"/>
      <c r="S37" s="134"/>
      <c r="T37" s="133">
        <v>77280</v>
      </c>
      <c r="U37" s="135"/>
      <c r="V37" s="134"/>
      <c r="W37" s="136">
        <v>20956560</v>
      </c>
      <c r="X37" s="137"/>
      <c r="AA37" s="138"/>
      <c r="AB37" s="136">
        <f>W37+T37+Q37+'1(5)第11表-3'!AN37+'1(5)第11表-3'!AK37+'1(5)第11表-3'!AB37+'1(5)第11表-3'!Y37+'1(5)第11表-3'!T37+'1(5)第11表-3'!K37+'1(5)第11表-2'!AT37+'1(5)第11表-2'!AQ37+'1(5)第11表-2'!AN37+'1(5)第11表-2'!AK37+'1(5)第11表-2'!AH37+'1(5)第11表-2'!AE37</f>
        <v>60275808</v>
      </c>
      <c r="AC37" s="137"/>
      <c r="AD37" s="138"/>
      <c r="AE37" s="136">
        <v>109689670</v>
      </c>
      <c r="AF37" s="137"/>
      <c r="AG37" s="138"/>
      <c r="AH37" s="136">
        <v>0</v>
      </c>
      <c r="AI37" s="40"/>
      <c r="AJ37" s="132"/>
      <c r="AK37" s="133">
        <v>0</v>
      </c>
      <c r="AL37" s="132"/>
      <c r="AM37" s="152"/>
      <c r="AN37" s="379">
        <f>AK37+'1(5)第11表-4'!AH37+'1(5)第11表-4'!AE37</f>
        <v>109689670</v>
      </c>
      <c r="AO37" s="153"/>
      <c r="AP37" s="464"/>
      <c r="AQ37" s="465"/>
      <c r="AR37" s="466"/>
      <c r="AS37" s="21"/>
      <c r="AT37" s="44" t="s">
        <v>19</v>
      </c>
      <c r="AU37" s="297"/>
    </row>
    <row r="38" spans="1:47" ht="17.25" customHeight="1" x14ac:dyDescent="0.15">
      <c r="A38" s="294"/>
      <c r="B38" s="387" t="s">
        <v>1</v>
      </c>
      <c r="C38" s="19"/>
      <c r="D38" s="128"/>
      <c r="E38" s="129">
        <v>1340790</v>
      </c>
      <c r="F38" s="129"/>
      <c r="G38" s="130"/>
      <c r="H38" s="129">
        <v>1202400</v>
      </c>
      <c r="I38" s="131"/>
      <c r="J38" s="129"/>
      <c r="K38" s="129">
        <v>202540</v>
      </c>
      <c r="L38" s="129"/>
      <c r="M38" s="130"/>
      <c r="N38" s="129">
        <v>542250</v>
      </c>
      <c r="O38" s="131"/>
      <c r="P38" s="129"/>
      <c r="Q38" s="129">
        <f t="shared" si="0"/>
        <v>3287980</v>
      </c>
      <c r="R38" s="129"/>
      <c r="S38" s="130"/>
      <c r="T38" s="129">
        <v>80270</v>
      </c>
      <c r="U38" s="131"/>
      <c r="V38" s="130"/>
      <c r="W38" s="127">
        <v>24511810</v>
      </c>
      <c r="X38" s="125"/>
      <c r="AA38" s="126"/>
      <c r="AB38" s="127">
        <f>W38+T38+Q38+'1(5)第11表-3'!AN38+'1(5)第11表-3'!AK38+'1(5)第11表-3'!AB38+'1(5)第11表-3'!Y38+'1(5)第11表-3'!T38+'1(5)第11表-3'!K38+'1(5)第11表-2'!AT38+'1(5)第11表-2'!AQ38+'1(5)第11表-2'!AN38+'1(5)第11表-2'!AK38+'1(5)第11表-2'!AH38+'1(5)第11表-2'!AE38</f>
        <v>71749249</v>
      </c>
      <c r="AC38" s="125"/>
      <c r="AD38" s="126"/>
      <c r="AE38" s="127">
        <v>127474071</v>
      </c>
      <c r="AF38" s="125"/>
      <c r="AG38" s="126"/>
      <c r="AH38" s="127">
        <v>80</v>
      </c>
      <c r="AI38" s="35"/>
      <c r="AJ38" s="128"/>
      <c r="AK38" s="129">
        <v>0</v>
      </c>
      <c r="AL38" s="128"/>
      <c r="AM38" s="150"/>
      <c r="AN38" s="378">
        <f>AK38+'1(5)第11表-4'!AH38+'1(5)第11表-4'!AE38</f>
        <v>127474151</v>
      </c>
      <c r="AO38" s="151"/>
      <c r="AP38" s="464"/>
      <c r="AQ38" s="465"/>
      <c r="AR38" s="466"/>
      <c r="AS38" s="10"/>
      <c r="AT38" s="387" t="s">
        <v>1</v>
      </c>
      <c r="AU38" s="295"/>
    </row>
    <row r="39" spans="1:47" ht="17.25" customHeight="1" x14ac:dyDescent="0.15">
      <c r="A39" s="294"/>
      <c r="B39" s="387" t="s">
        <v>20</v>
      </c>
      <c r="C39" s="19"/>
      <c r="D39" s="128"/>
      <c r="E39" s="129">
        <v>1699170</v>
      </c>
      <c r="F39" s="129"/>
      <c r="G39" s="130"/>
      <c r="H39" s="129">
        <v>1129050</v>
      </c>
      <c r="I39" s="131"/>
      <c r="J39" s="129"/>
      <c r="K39" s="129">
        <v>281960</v>
      </c>
      <c r="L39" s="129"/>
      <c r="M39" s="130"/>
      <c r="N39" s="129">
        <v>785700</v>
      </c>
      <c r="O39" s="131"/>
      <c r="P39" s="129"/>
      <c r="Q39" s="129">
        <f t="shared" si="0"/>
        <v>3895880</v>
      </c>
      <c r="R39" s="129"/>
      <c r="S39" s="130"/>
      <c r="T39" s="129">
        <v>105570</v>
      </c>
      <c r="U39" s="131"/>
      <c r="V39" s="130"/>
      <c r="W39" s="127">
        <v>30101560</v>
      </c>
      <c r="X39" s="125"/>
      <c r="AA39" s="126"/>
      <c r="AB39" s="127">
        <f>W39+T39+Q39+'1(5)第11表-3'!AN39+'1(5)第11表-3'!AK39+'1(5)第11表-3'!AB39+'1(5)第11表-3'!Y39+'1(5)第11表-3'!T39+'1(5)第11表-3'!K39+'1(5)第11表-2'!AT39+'1(5)第11表-2'!AQ39+'1(5)第11表-2'!AN39+'1(5)第11表-2'!AK39+'1(5)第11表-2'!AH39+'1(5)第11表-2'!AE39</f>
        <v>86888853</v>
      </c>
      <c r="AC39" s="125"/>
      <c r="AD39" s="126"/>
      <c r="AE39" s="127">
        <v>154854027</v>
      </c>
      <c r="AF39" s="125"/>
      <c r="AG39" s="126"/>
      <c r="AH39" s="127">
        <v>754</v>
      </c>
      <c r="AI39" s="35"/>
      <c r="AJ39" s="128"/>
      <c r="AK39" s="129">
        <v>0</v>
      </c>
      <c r="AL39" s="128"/>
      <c r="AM39" s="150"/>
      <c r="AN39" s="378">
        <f>AK39+'1(5)第11表-4'!AH39+'1(5)第11表-4'!AE39</f>
        <v>154854781</v>
      </c>
      <c r="AO39" s="151"/>
      <c r="AP39" s="464"/>
      <c r="AQ39" s="465"/>
      <c r="AR39" s="466"/>
      <c r="AS39" s="10"/>
      <c r="AT39" s="387" t="s">
        <v>20</v>
      </c>
      <c r="AU39" s="295"/>
    </row>
    <row r="40" spans="1:47" ht="17.25" customHeight="1" x14ac:dyDescent="0.15">
      <c r="A40" s="294"/>
      <c r="B40" s="387" t="s">
        <v>21</v>
      </c>
      <c r="C40" s="19"/>
      <c r="D40" s="128"/>
      <c r="E40" s="129">
        <v>738210</v>
      </c>
      <c r="F40" s="129"/>
      <c r="G40" s="130"/>
      <c r="H40" s="129">
        <v>624600</v>
      </c>
      <c r="I40" s="131"/>
      <c r="J40" s="129"/>
      <c r="K40" s="129">
        <v>94620</v>
      </c>
      <c r="L40" s="129"/>
      <c r="M40" s="130"/>
      <c r="N40" s="129">
        <v>322200</v>
      </c>
      <c r="O40" s="131"/>
      <c r="P40" s="129"/>
      <c r="Q40" s="129">
        <f t="shared" si="0"/>
        <v>1779630</v>
      </c>
      <c r="R40" s="129"/>
      <c r="S40" s="130"/>
      <c r="T40" s="129">
        <v>48990</v>
      </c>
      <c r="U40" s="131"/>
      <c r="V40" s="130"/>
      <c r="W40" s="127">
        <v>12876830</v>
      </c>
      <c r="X40" s="125"/>
      <c r="AA40" s="126"/>
      <c r="AB40" s="127">
        <f>W40+T40+Q40+'1(5)第11表-3'!AN40+'1(5)第11表-3'!AK40+'1(5)第11表-3'!AB40+'1(5)第11表-3'!Y40+'1(5)第11表-3'!T40+'1(5)第11表-3'!K40+'1(5)第11表-2'!AT40+'1(5)第11表-2'!AQ40+'1(5)第11表-2'!AN40+'1(5)第11表-2'!AK40+'1(5)第11表-2'!AH40+'1(5)第11表-2'!AE40</f>
        <v>37997765</v>
      </c>
      <c r="AC40" s="125"/>
      <c r="AD40" s="126"/>
      <c r="AE40" s="127">
        <v>63913254</v>
      </c>
      <c r="AF40" s="125"/>
      <c r="AG40" s="126"/>
      <c r="AH40" s="127">
        <v>0</v>
      </c>
      <c r="AI40" s="35"/>
      <c r="AJ40" s="128"/>
      <c r="AK40" s="129">
        <v>0</v>
      </c>
      <c r="AL40" s="128"/>
      <c r="AM40" s="150"/>
      <c r="AN40" s="378">
        <f>AK40+'1(5)第11表-4'!AH40+'1(5)第11表-4'!AE40</f>
        <v>63913254</v>
      </c>
      <c r="AO40" s="151"/>
      <c r="AP40" s="464"/>
      <c r="AQ40" s="465"/>
      <c r="AR40" s="466"/>
      <c r="AS40" s="10"/>
      <c r="AT40" s="387" t="s">
        <v>21</v>
      </c>
      <c r="AU40" s="295"/>
    </row>
    <row r="41" spans="1:47" ht="17.25" customHeight="1" x14ac:dyDescent="0.15">
      <c r="A41" s="294"/>
      <c r="B41" s="387" t="s">
        <v>22</v>
      </c>
      <c r="C41" s="19"/>
      <c r="D41" s="128"/>
      <c r="E41" s="129">
        <v>1253670</v>
      </c>
      <c r="F41" s="129"/>
      <c r="G41" s="130"/>
      <c r="H41" s="129">
        <v>1024650</v>
      </c>
      <c r="I41" s="131"/>
      <c r="J41" s="129"/>
      <c r="K41" s="129">
        <v>154280</v>
      </c>
      <c r="L41" s="129"/>
      <c r="M41" s="130"/>
      <c r="N41" s="129">
        <v>492300</v>
      </c>
      <c r="O41" s="131"/>
      <c r="P41" s="129"/>
      <c r="Q41" s="129">
        <f t="shared" si="0"/>
        <v>2924900</v>
      </c>
      <c r="R41" s="129"/>
      <c r="S41" s="130"/>
      <c r="T41" s="129">
        <v>72450</v>
      </c>
      <c r="U41" s="131"/>
      <c r="V41" s="130"/>
      <c r="W41" s="127">
        <v>20531450</v>
      </c>
      <c r="X41" s="125"/>
      <c r="AA41" s="126"/>
      <c r="AB41" s="127">
        <f>W41+T41+Q41+'1(5)第11表-3'!AN41+'1(5)第11表-3'!AK41+'1(5)第11表-3'!AB41+'1(5)第11表-3'!Y41+'1(5)第11表-3'!T41+'1(5)第11表-3'!K41+'1(5)第11表-2'!AT41+'1(5)第11表-2'!AQ41+'1(5)第11表-2'!AN41+'1(5)第11表-2'!AK41+'1(5)第11表-2'!AH41+'1(5)第11表-2'!AE41</f>
        <v>58260718</v>
      </c>
      <c r="AC41" s="125"/>
      <c r="AD41" s="126"/>
      <c r="AE41" s="127">
        <v>96368025</v>
      </c>
      <c r="AF41" s="125"/>
      <c r="AG41" s="126"/>
      <c r="AH41" s="127">
        <v>783</v>
      </c>
      <c r="AI41" s="35"/>
      <c r="AJ41" s="128"/>
      <c r="AK41" s="129">
        <v>0</v>
      </c>
      <c r="AL41" s="128"/>
      <c r="AM41" s="150"/>
      <c r="AN41" s="378">
        <f>AK41+'1(5)第11表-4'!AH41+'1(5)第11表-4'!AE41</f>
        <v>96368808</v>
      </c>
      <c r="AO41" s="151"/>
      <c r="AP41" s="464"/>
      <c r="AQ41" s="465"/>
      <c r="AR41" s="466"/>
      <c r="AS41" s="10"/>
      <c r="AT41" s="387" t="s">
        <v>22</v>
      </c>
      <c r="AU41" s="295"/>
    </row>
    <row r="42" spans="1:47" ht="17.25" customHeight="1" x14ac:dyDescent="0.15">
      <c r="A42" s="296"/>
      <c r="B42" s="44" t="s">
        <v>23</v>
      </c>
      <c r="C42" s="23"/>
      <c r="D42" s="132"/>
      <c r="E42" s="133">
        <v>585090</v>
      </c>
      <c r="F42" s="133"/>
      <c r="G42" s="134"/>
      <c r="H42" s="133">
        <v>394200</v>
      </c>
      <c r="I42" s="135"/>
      <c r="J42" s="133"/>
      <c r="K42" s="133">
        <v>80940</v>
      </c>
      <c r="L42" s="133"/>
      <c r="M42" s="134"/>
      <c r="N42" s="133">
        <v>332100</v>
      </c>
      <c r="O42" s="135"/>
      <c r="P42" s="133"/>
      <c r="Q42" s="133">
        <f t="shared" si="0"/>
        <v>1392330</v>
      </c>
      <c r="R42" s="133"/>
      <c r="S42" s="134"/>
      <c r="T42" s="133">
        <v>38870</v>
      </c>
      <c r="U42" s="135"/>
      <c r="V42" s="134"/>
      <c r="W42" s="136">
        <v>9832100</v>
      </c>
      <c r="X42" s="137"/>
      <c r="AA42" s="138"/>
      <c r="AB42" s="136">
        <f>W42+T42+Q42+'1(5)第11表-3'!AN42+'1(5)第11表-3'!AK42+'1(5)第11表-3'!AB42+'1(5)第11表-3'!Y42+'1(5)第11表-3'!T42+'1(5)第11表-3'!K42+'1(5)第11表-2'!AT42+'1(5)第11表-2'!AQ42+'1(5)第11表-2'!AN42+'1(5)第11表-2'!AK42+'1(5)第11表-2'!AH42+'1(5)第11表-2'!AE42</f>
        <v>27466446</v>
      </c>
      <c r="AC42" s="137"/>
      <c r="AD42" s="138"/>
      <c r="AE42" s="136">
        <v>41409185</v>
      </c>
      <c r="AF42" s="137"/>
      <c r="AG42" s="138"/>
      <c r="AH42" s="136">
        <v>0</v>
      </c>
      <c r="AI42" s="40"/>
      <c r="AJ42" s="132"/>
      <c r="AK42" s="133">
        <v>0</v>
      </c>
      <c r="AL42" s="132"/>
      <c r="AM42" s="152"/>
      <c r="AN42" s="379">
        <f>AK42+'1(5)第11表-4'!AH42+'1(5)第11表-4'!AE42</f>
        <v>41409185</v>
      </c>
      <c r="AO42" s="153"/>
      <c r="AP42" s="464"/>
      <c r="AQ42" s="465"/>
      <c r="AR42" s="466"/>
      <c r="AS42" s="21"/>
      <c r="AT42" s="44" t="s">
        <v>23</v>
      </c>
      <c r="AU42" s="297"/>
    </row>
    <row r="43" spans="1:47" ht="17.25" customHeight="1" x14ac:dyDescent="0.15">
      <c r="A43" s="294"/>
      <c r="B43" s="387" t="s">
        <v>121</v>
      </c>
      <c r="C43" s="19"/>
      <c r="D43" s="128"/>
      <c r="E43" s="129">
        <v>921360</v>
      </c>
      <c r="F43" s="129"/>
      <c r="G43" s="130"/>
      <c r="H43" s="129">
        <v>809100</v>
      </c>
      <c r="I43" s="131"/>
      <c r="J43" s="129"/>
      <c r="K43" s="129">
        <v>119320</v>
      </c>
      <c r="L43" s="129"/>
      <c r="M43" s="130"/>
      <c r="N43" s="129">
        <v>319050</v>
      </c>
      <c r="O43" s="131"/>
      <c r="P43" s="129"/>
      <c r="Q43" s="129">
        <f t="shared" si="0"/>
        <v>2168830</v>
      </c>
      <c r="R43" s="129"/>
      <c r="S43" s="130"/>
      <c r="T43" s="129">
        <v>48760</v>
      </c>
      <c r="U43" s="131"/>
      <c r="V43" s="130"/>
      <c r="W43" s="127">
        <v>14783740</v>
      </c>
      <c r="X43" s="125"/>
      <c r="AA43" s="126"/>
      <c r="AB43" s="127">
        <f>W43+T43+Q43+'1(5)第11表-3'!AN43+'1(5)第11表-3'!AK43+'1(5)第11表-3'!AB43+'1(5)第11表-3'!Y43+'1(5)第11表-3'!T43+'1(5)第11表-3'!K43+'1(5)第11表-2'!AT43+'1(5)第11表-2'!AQ43+'1(5)第11表-2'!AN43+'1(5)第11表-2'!AK43+'1(5)第11表-2'!AH43+'1(5)第11表-2'!AE43</f>
        <v>42658657</v>
      </c>
      <c r="AC43" s="125"/>
      <c r="AD43" s="126"/>
      <c r="AE43" s="127">
        <v>72760286</v>
      </c>
      <c r="AF43" s="125"/>
      <c r="AG43" s="126"/>
      <c r="AH43" s="127">
        <v>0</v>
      </c>
      <c r="AI43" s="35"/>
      <c r="AJ43" s="128"/>
      <c r="AK43" s="129">
        <v>0</v>
      </c>
      <c r="AL43" s="128"/>
      <c r="AM43" s="150"/>
      <c r="AN43" s="378">
        <f>AK43+'1(5)第11表-4'!AH43+'1(5)第11表-4'!AE43</f>
        <v>72760286</v>
      </c>
      <c r="AO43" s="151"/>
      <c r="AP43" s="464"/>
      <c r="AQ43" s="465"/>
      <c r="AR43" s="466"/>
      <c r="AS43" s="10"/>
      <c r="AT43" s="387" t="s">
        <v>121</v>
      </c>
      <c r="AU43" s="295"/>
    </row>
    <row r="44" spans="1:47" ht="17.25" customHeight="1" x14ac:dyDescent="0.15">
      <c r="A44" s="294"/>
      <c r="B44" s="387" t="s">
        <v>24</v>
      </c>
      <c r="C44" s="19"/>
      <c r="D44" s="128"/>
      <c r="E44" s="129">
        <v>741180</v>
      </c>
      <c r="F44" s="129"/>
      <c r="G44" s="130"/>
      <c r="H44" s="129">
        <v>526050</v>
      </c>
      <c r="I44" s="131"/>
      <c r="J44" s="129"/>
      <c r="K44" s="129">
        <v>79800</v>
      </c>
      <c r="L44" s="129"/>
      <c r="M44" s="130"/>
      <c r="N44" s="129">
        <v>305550</v>
      </c>
      <c r="O44" s="131"/>
      <c r="P44" s="129"/>
      <c r="Q44" s="129">
        <f t="shared" si="0"/>
        <v>1652580</v>
      </c>
      <c r="R44" s="129"/>
      <c r="S44" s="130"/>
      <c r="T44" s="129">
        <v>39560</v>
      </c>
      <c r="U44" s="131"/>
      <c r="V44" s="130"/>
      <c r="W44" s="127">
        <v>11077710</v>
      </c>
      <c r="X44" s="125"/>
      <c r="AA44" s="126"/>
      <c r="AB44" s="127">
        <f>W44+T44+Q44+'1(5)第11表-3'!AN44+'1(5)第11表-3'!AK44+'1(5)第11表-3'!AB44+'1(5)第11表-3'!Y44+'1(5)第11表-3'!T44+'1(5)第11表-3'!K44+'1(5)第11表-2'!AT44+'1(5)第11表-2'!AQ44+'1(5)第11表-2'!AN44+'1(5)第11表-2'!AK44+'1(5)第11表-2'!AH44+'1(5)第11表-2'!AE44</f>
        <v>31342723</v>
      </c>
      <c r="AC44" s="125"/>
      <c r="AD44" s="126"/>
      <c r="AE44" s="127">
        <v>48882119</v>
      </c>
      <c r="AF44" s="125"/>
      <c r="AG44" s="126"/>
      <c r="AH44" s="127">
        <v>836</v>
      </c>
      <c r="AI44" s="35"/>
      <c r="AJ44" s="128"/>
      <c r="AK44" s="129">
        <v>0</v>
      </c>
      <c r="AL44" s="128"/>
      <c r="AM44" s="150"/>
      <c r="AN44" s="378">
        <f>AK44+'1(5)第11表-4'!AH44+'1(5)第11表-4'!AE44</f>
        <v>48882955</v>
      </c>
      <c r="AO44" s="151"/>
      <c r="AP44" s="464"/>
      <c r="AQ44" s="465"/>
      <c r="AR44" s="466"/>
      <c r="AS44" s="10"/>
      <c r="AT44" s="387" t="s">
        <v>24</v>
      </c>
      <c r="AU44" s="295"/>
    </row>
    <row r="45" spans="1:47" ht="17.25" customHeight="1" x14ac:dyDescent="0.15">
      <c r="A45" s="294"/>
      <c r="B45" s="387" t="s">
        <v>25</v>
      </c>
      <c r="C45" s="19"/>
      <c r="D45" s="128"/>
      <c r="E45" s="129">
        <v>1001550</v>
      </c>
      <c r="F45" s="129"/>
      <c r="G45" s="130"/>
      <c r="H45" s="129">
        <v>842850</v>
      </c>
      <c r="I45" s="131"/>
      <c r="J45" s="129"/>
      <c r="K45" s="129">
        <v>144780</v>
      </c>
      <c r="L45" s="129"/>
      <c r="M45" s="130"/>
      <c r="N45" s="129">
        <v>427050</v>
      </c>
      <c r="O45" s="131"/>
      <c r="P45" s="129"/>
      <c r="Q45" s="129">
        <f t="shared" si="0"/>
        <v>2416230</v>
      </c>
      <c r="R45" s="129"/>
      <c r="S45" s="130"/>
      <c r="T45" s="129">
        <v>48530</v>
      </c>
      <c r="U45" s="131"/>
      <c r="V45" s="130"/>
      <c r="W45" s="127">
        <v>15409530</v>
      </c>
      <c r="X45" s="125"/>
      <c r="AA45" s="126"/>
      <c r="AB45" s="127">
        <f>W45+T45+Q45+'1(5)第11表-3'!AN45+'1(5)第11表-3'!AK45+'1(5)第11表-3'!AB45+'1(5)第11表-3'!Y45+'1(5)第11表-3'!T45+'1(5)第11表-3'!K45+'1(5)第11表-2'!AT45+'1(5)第11表-2'!AQ45+'1(5)第11表-2'!AN45+'1(5)第11表-2'!AK45+'1(5)第11表-2'!AH45+'1(5)第11表-2'!AE45</f>
        <v>45605224</v>
      </c>
      <c r="AC45" s="125"/>
      <c r="AD45" s="126"/>
      <c r="AE45" s="127">
        <v>78721352</v>
      </c>
      <c r="AF45" s="125"/>
      <c r="AG45" s="126"/>
      <c r="AH45" s="127">
        <v>0</v>
      </c>
      <c r="AI45" s="35"/>
      <c r="AJ45" s="128"/>
      <c r="AK45" s="129">
        <v>0</v>
      </c>
      <c r="AL45" s="128"/>
      <c r="AM45" s="150"/>
      <c r="AN45" s="378">
        <f>AK45+'1(5)第11表-4'!AH45+'1(5)第11表-4'!AE45</f>
        <v>78721352</v>
      </c>
      <c r="AO45" s="151"/>
      <c r="AP45" s="464"/>
      <c r="AQ45" s="465"/>
      <c r="AR45" s="466"/>
      <c r="AS45" s="10"/>
      <c r="AT45" s="387" t="s">
        <v>25</v>
      </c>
      <c r="AU45" s="295"/>
    </row>
    <row r="46" spans="1:47" ht="17.25" customHeight="1" x14ac:dyDescent="0.15">
      <c r="A46" s="294"/>
      <c r="B46" s="387" t="s">
        <v>55</v>
      </c>
      <c r="C46" s="19"/>
      <c r="D46" s="128"/>
      <c r="E46" s="129">
        <v>1397550</v>
      </c>
      <c r="F46" s="129"/>
      <c r="G46" s="130"/>
      <c r="H46" s="129">
        <v>1277550</v>
      </c>
      <c r="I46" s="131"/>
      <c r="J46" s="129"/>
      <c r="K46" s="129">
        <v>188860</v>
      </c>
      <c r="L46" s="129"/>
      <c r="M46" s="130"/>
      <c r="N46" s="129">
        <v>552150</v>
      </c>
      <c r="O46" s="131"/>
      <c r="P46" s="129"/>
      <c r="Q46" s="129">
        <f t="shared" si="0"/>
        <v>3416110</v>
      </c>
      <c r="R46" s="129"/>
      <c r="S46" s="130"/>
      <c r="T46" s="129">
        <v>78660</v>
      </c>
      <c r="U46" s="131"/>
      <c r="V46" s="130"/>
      <c r="W46" s="127">
        <v>24049820</v>
      </c>
      <c r="X46" s="125"/>
      <c r="AA46" s="126"/>
      <c r="AB46" s="127">
        <f>W46+T46+Q46+'1(5)第11表-3'!AN46+'1(5)第11表-3'!AK46+'1(5)第11表-3'!AB46+'1(5)第11表-3'!Y46+'1(5)第11表-3'!T46+'1(5)第11表-3'!K46+'1(5)第11表-2'!AT46+'1(5)第11表-2'!AQ46+'1(5)第11表-2'!AN46+'1(5)第11表-2'!AK46+'1(5)第11表-2'!AH46+'1(5)第11表-2'!AE46</f>
        <v>71501384</v>
      </c>
      <c r="AC46" s="125"/>
      <c r="AD46" s="126"/>
      <c r="AE46" s="127">
        <v>128408324</v>
      </c>
      <c r="AF46" s="125"/>
      <c r="AG46" s="126"/>
      <c r="AH46" s="127">
        <v>0</v>
      </c>
      <c r="AI46" s="35"/>
      <c r="AJ46" s="128"/>
      <c r="AK46" s="129">
        <v>0</v>
      </c>
      <c r="AL46" s="128"/>
      <c r="AM46" s="150"/>
      <c r="AN46" s="378">
        <f>AK46+'1(5)第11表-4'!AH46+'1(5)第11表-4'!AE46</f>
        <v>128408324</v>
      </c>
      <c r="AO46" s="151"/>
      <c r="AP46" s="464"/>
      <c r="AQ46" s="465"/>
      <c r="AR46" s="466"/>
      <c r="AS46" s="10"/>
      <c r="AT46" s="387" t="s">
        <v>55</v>
      </c>
      <c r="AU46" s="295"/>
    </row>
    <row r="47" spans="1:47" ht="17.25" customHeight="1" thickBot="1" x14ac:dyDescent="0.2">
      <c r="A47" s="294"/>
      <c r="B47" s="387" t="s">
        <v>127</v>
      </c>
      <c r="C47" s="19"/>
      <c r="D47" s="128"/>
      <c r="E47" s="129">
        <v>690360</v>
      </c>
      <c r="F47" s="129"/>
      <c r="G47" s="130"/>
      <c r="H47" s="129">
        <v>566550</v>
      </c>
      <c r="I47" s="131"/>
      <c r="J47" s="129"/>
      <c r="K47" s="129">
        <v>81700</v>
      </c>
      <c r="L47" s="129"/>
      <c r="M47" s="130"/>
      <c r="N47" s="129">
        <v>287100</v>
      </c>
      <c r="O47" s="131"/>
      <c r="P47" s="129"/>
      <c r="Q47" s="129">
        <f t="shared" si="0"/>
        <v>1625710</v>
      </c>
      <c r="R47" s="129"/>
      <c r="S47" s="130"/>
      <c r="T47" s="129">
        <v>38410</v>
      </c>
      <c r="U47" s="131"/>
      <c r="V47" s="130"/>
      <c r="W47" s="127">
        <v>11099190</v>
      </c>
      <c r="X47" s="125"/>
      <c r="AA47" s="126"/>
      <c r="AB47" s="127">
        <f>W47+T47+Q47+'1(5)第11表-3'!AN47+'1(5)第11表-3'!AK47+'1(5)第11表-3'!AB47+'1(5)第11表-3'!Y47+'1(5)第11表-3'!T47+'1(5)第11表-3'!K47+'1(5)第11表-2'!AT47+'1(5)第11表-2'!AQ47+'1(5)第11表-2'!AN47+'1(5)第11表-2'!AK47+'1(5)第11表-2'!AH47+'1(5)第11表-2'!AE47</f>
        <v>33476955</v>
      </c>
      <c r="AC47" s="125"/>
      <c r="AD47" s="126"/>
      <c r="AE47" s="127">
        <v>56832731</v>
      </c>
      <c r="AF47" s="125"/>
      <c r="AG47" s="126"/>
      <c r="AH47" s="127">
        <v>0</v>
      </c>
      <c r="AI47" s="35"/>
      <c r="AJ47" s="128"/>
      <c r="AK47" s="129">
        <v>0</v>
      </c>
      <c r="AL47" s="128"/>
      <c r="AM47" s="150"/>
      <c r="AN47" s="378">
        <f>AK47+'1(5)第11表-4'!AH47+'1(5)第11表-4'!AE47</f>
        <v>56832731</v>
      </c>
      <c r="AO47" s="151"/>
      <c r="AP47" s="467"/>
      <c r="AQ47" s="468"/>
      <c r="AR47" s="469"/>
      <c r="AS47" s="10"/>
      <c r="AT47" s="387" t="s">
        <v>127</v>
      </c>
      <c r="AU47" s="295"/>
    </row>
    <row r="48" spans="1:47" ht="22.5" customHeight="1" thickTop="1" x14ac:dyDescent="0.15">
      <c r="A48" s="300"/>
      <c r="B48" s="244" t="s">
        <v>26</v>
      </c>
      <c r="C48" s="245"/>
      <c r="D48" s="246"/>
      <c r="E48" s="247">
        <f>SUM(E8:F47)</f>
        <v>86223720</v>
      </c>
      <c r="F48" s="248"/>
      <c r="G48" s="249"/>
      <c r="H48" s="247">
        <f>SUM(H8:I47)</f>
        <v>71170650</v>
      </c>
      <c r="I48" s="250"/>
      <c r="J48" s="248"/>
      <c r="K48" s="247">
        <f>SUM(K8:L47)</f>
        <v>13089860</v>
      </c>
      <c r="L48" s="248"/>
      <c r="M48" s="249"/>
      <c r="N48" s="247">
        <f>SUM(N8:O47)</f>
        <v>33977700</v>
      </c>
      <c r="O48" s="250"/>
      <c r="P48" s="248"/>
      <c r="Q48" s="247">
        <f>SUM(Q8:Q47)</f>
        <v>204461930</v>
      </c>
      <c r="R48" s="248"/>
      <c r="S48" s="249"/>
      <c r="T48" s="247">
        <f>SUM(T8:U47)</f>
        <v>5166950</v>
      </c>
      <c r="U48" s="250"/>
      <c r="V48" s="249"/>
      <c r="W48" s="247">
        <f>SUM(W8:X47)</f>
        <v>1477289450</v>
      </c>
      <c r="X48" s="251"/>
      <c r="AA48" s="252"/>
      <c r="AB48" s="247">
        <f>SUM(AB8:AB47)</f>
        <v>4345181659</v>
      </c>
      <c r="AC48" s="251"/>
      <c r="AD48" s="252"/>
      <c r="AE48" s="247">
        <f>SUM(AE8:AF47)</f>
        <v>7841641820</v>
      </c>
      <c r="AF48" s="251"/>
      <c r="AG48" s="252"/>
      <c r="AH48" s="247">
        <f>SUM(AH8:AI47)</f>
        <v>25795</v>
      </c>
      <c r="AI48" s="253"/>
      <c r="AJ48" s="246"/>
      <c r="AK48" s="247">
        <f>SUM(AK8:AL47)</f>
        <v>742</v>
      </c>
      <c r="AL48" s="246"/>
      <c r="AM48" s="283"/>
      <c r="AN48" s="266">
        <f>SUM(AN8:AN47)</f>
        <v>7841668357</v>
      </c>
      <c r="AO48" s="284"/>
      <c r="AP48" s="405"/>
      <c r="AQ48" s="406"/>
      <c r="AR48" s="407"/>
      <c r="AS48" s="243"/>
      <c r="AT48" s="244" t="s">
        <v>26</v>
      </c>
      <c r="AU48" s="301"/>
    </row>
    <row r="49" spans="1:47" ht="21.95" customHeight="1" x14ac:dyDescent="0.15">
      <c r="A49" s="298"/>
      <c r="B49" s="386" t="s">
        <v>27</v>
      </c>
      <c r="C49" s="45"/>
      <c r="D49" s="140"/>
      <c r="E49" s="139">
        <v>709500</v>
      </c>
      <c r="F49" s="139"/>
      <c r="G49" s="141"/>
      <c r="H49" s="139">
        <v>603450</v>
      </c>
      <c r="I49" s="142"/>
      <c r="J49" s="139"/>
      <c r="K49" s="139">
        <v>75620</v>
      </c>
      <c r="L49" s="139"/>
      <c r="M49" s="141"/>
      <c r="N49" s="139">
        <v>216000</v>
      </c>
      <c r="O49" s="142"/>
      <c r="P49" s="139"/>
      <c r="Q49" s="139">
        <f t="shared" ref="Q49:Q71" si="1">SUM(E49:N49)</f>
        <v>1604570</v>
      </c>
      <c r="R49" s="139"/>
      <c r="S49" s="141"/>
      <c r="T49" s="139">
        <v>32890</v>
      </c>
      <c r="U49" s="142"/>
      <c r="V49" s="141"/>
      <c r="W49" s="143">
        <v>9465330</v>
      </c>
      <c r="X49" s="144"/>
      <c r="AA49" s="145"/>
      <c r="AB49" s="143">
        <f>W49+T49+Q49+'1(5)第11表-3'!AN49+'1(5)第11表-3'!AK49+'1(5)第11表-3'!AB49+'1(5)第11表-3'!Y49+'1(5)第11表-3'!T49+'1(5)第11表-3'!K49+'1(5)第11表-2'!AT49+'1(5)第11表-2'!AQ49+'1(5)第11表-2'!AN49+'1(5)第11表-2'!AK49+'1(5)第11表-2'!AH49+'1(5)第11表-2'!AE49</f>
        <v>28358909</v>
      </c>
      <c r="AC49" s="144"/>
      <c r="AD49" s="145"/>
      <c r="AE49" s="143">
        <v>45707144</v>
      </c>
      <c r="AF49" s="144"/>
      <c r="AG49" s="145"/>
      <c r="AH49" s="143">
        <v>0</v>
      </c>
      <c r="AI49" s="47"/>
      <c r="AJ49" s="140"/>
      <c r="AK49" s="139">
        <v>0</v>
      </c>
      <c r="AL49" s="140"/>
      <c r="AM49" s="154"/>
      <c r="AN49" s="380">
        <f>AK49+'1(5)第11表-4'!AH49+'1(5)第11表-4'!AE49</f>
        <v>45707144</v>
      </c>
      <c r="AO49" s="155"/>
      <c r="AP49" s="464"/>
      <c r="AQ49" s="465"/>
      <c r="AR49" s="466"/>
      <c r="AS49" s="7"/>
      <c r="AT49" s="386" t="s">
        <v>27</v>
      </c>
      <c r="AU49" s="299"/>
    </row>
    <row r="50" spans="1:47" s="11" customFormat="1" ht="21.95" customHeight="1" x14ac:dyDescent="0.15">
      <c r="A50" s="294"/>
      <c r="B50" s="387" t="s">
        <v>28</v>
      </c>
      <c r="C50" s="19"/>
      <c r="D50" s="128"/>
      <c r="E50" s="129">
        <v>543510</v>
      </c>
      <c r="F50" s="129"/>
      <c r="G50" s="130"/>
      <c r="H50" s="129">
        <v>463050</v>
      </c>
      <c r="I50" s="131"/>
      <c r="J50" s="129"/>
      <c r="K50" s="129">
        <v>58520</v>
      </c>
      <c r="L50" s="129"/>
      <c r="M50" s="130"/>
      <c r="N50" s="129">
        <v>202500</v>
      </c>
      <c r="O50" s="131"/>
      <c r="P50" s="129"/>
      <c r="Q50" s="129">
        <f t="shared" si="1"/>
        <v>1267580</v>
      </c>
      <c r="R50" s="129"/>
      <c r="S50" s="130"/>
      <c r="T50" s="129">
        <v>38640</v>
      </c>
      <c r="U50" s="131"/>
      <c r="V50" s="130"/>
      <c r="W50" s="127">
        <v>7736730</v>
      </c>
      <c r="X50" s="125"/>
      <c r="AA50" s="126"/>
      <c r="AB50" s="127">
        <f>W50+T50+Q50+'1(5)第11表-3'!AN50+'1(5)第11表-3'!AK50+'1(5)第11表-3'!AB50+'1(5)第11表-3'!Y50+'1(5)第11表-3'!T50+'1(5)第11表-3'!K50+'1(5)第11表-2'!AT50+'1(5)第11表-2'!AQ50+'1(5)第11表-2'!AN50+'1(5)第11表-2'!AK50+'1(5)第11表-2'!AH50+'1(5)第11表-2'!AE50</f>
        <v>23024629</v>
      </c>
      <c r="AC50" s="125"/>
      <c r="AD50" s="126"/>
      <c r="AE50" s="127">
        <v>40002810</v>
      </c>
      <c r="AF50" s="125"/>
      <c r="AG50" s="126"/>
      <c r="AH50" s="127">
        <v>0</v>
      </c>
      <c r="AI50" s="35"/>
      <c r="AJ50" s="128"/>
      <c r="AK50" s="129">
        <v>0</v>
      </c>
      <c r="AL50" s="128"/>
      <c r="AM50" s="150"/>
      <c r="AN50" s="378">
        <f>AK50+'1(5)第11表-4'!AH50+'1(5)第11表-4'!AE50</f>
        <v>40002810</v>
      </c>
      <c r="AO50" s="151"/>
      <c r="AP50" s="464"/>
      <c r="AQ50" s="465"/>
      <c r="AR50" s="466"/>
      <c r="AS50" s="10"/>
      <c r="AT50" s="387" t="s">
        <v>28</v>
      </c>
      <c r="AU50" s="295"/>
    </row>
    <row r="51" spans="1:47" ht="21.95" customHeight="1" x14ac:dyDescent="0.15">
      <c r="A51" s="294"/>
      <c r="B51" s="387" t="s">
        <v>29</v>
      </c>
      <c r="C51" s="19"/>
      <c r="D51" s="128"/>
      <c r="E51" s="129">
        <v>405900</v>
      </c>
      <c r="F51" s="129"/>
      <c r="G51" s="130"/>
      <c r="H51" s="129">
        <v>322200</v>
      </c>
      <c r="I51" s="131"/>
      <c r="J51" s="129"/>
      <c r="K51" s="129">
        <v>53200</v>
      </c>
      <c r="L51" s="129"/>
      <c r="M51" s="130"/>
      <c r="N51" s="129">
        <v>218700</v>
      </c>
      <c r="O51" s="131"/>
      <c r="P51" s="129"/>
      <c r="Q51" s="129">
        <f t="shared" si="1"/>
        <v>1000000</v>
      </c>
      <c r="R51" s="129"/>
      <c r="S51" s="130"/>
      <c r="T51" s="129">
        <v>28980</v>
      </c>
      <c r="U51" s="131"/>
      <c r="V51" s="130"/>
      <c r="W51" s="127">
        <v>6453600</v>
      </c>
      <c r="X51" s="125"/>
      <c r="AA51" s="126"/>
      <c r="AB51" s="127">
        <f>W51+T51+Q51+'1(5)第11表-3'!AN51+'1(5)第11表-3'!AK51+'1(5)第11表-3'!AB51+'1(5)第11表-3'!Y51+'1(5)第11表-3'!T51+'1(5)第11表-3'!K51+'1(5)第11表-2'!AT51+'1(5)第11表-2'!AQ51+'1(5)第11表-2'!AN51+'1(5)第11表-2'!AK51+'1(5)第11表-2'!AH51+'1(5)第11表-2'!AE51</f>
        <v>17686129</v>
      </c>
      <c r="AC51" s="125"/>
      <c r="AD51" s="126"/>
      <c r="AE51" s="127">
        <v>26613616</v>
      </c>
      <c r="AF51" s="125"/>
      <c r="AG51" s="126"/>
      <c r="AH51" s="127">
        <v>0</v>
      </c>
      <c r="AI51" s="35"/>
      <c r="AJ51" s="128"/>
      <c r="AK51" s="129">
        <v>0</v>
      </c>
      <c r="AL51" s="128"/>
      <c r="AM51" s="150"/>
      <c r="AN51" s="378">
        <f>AK51+'1(5)第11表-4'!AH51+'1(5)第11表-4'!AE51</f>
        <v>26613616</v>
      </c>
      <c r="AO51" s="151"/>
      <c r="AP51" s="464"/>
      <c r="AQ51" s="465"/>
      <c r="AR51" s="466"/>
      <c r="AS51" s="10"/>
      <c r="AT51" s="387" t="s">
        <v>29</v>
      </c>
      <c r="AU51" s="295"/>
    </row>
    <row r="52" spans="1:47" ht="21.95" customHeight="1" x14ac:dyDescent="0.15">
      <c r="A52" s="294"/>
      <c r="B52" s="387" t="s">
        <v>56</v>
      </c>
      <c r="C52" s="19"/>
      <c r="D52" s="128"/>
      <c r="E52" s="129">
        <v>132000</v>
      </c>
      <c r="F52" s="129"/>
      <c r="G52" s="130"/>
      <c r="H52" s="129">
        <v>117000</v>
      </c>
      <c r="I52" s="131"/>
      <c r="J52" s="129"/>
      <c r="K52" s="129">
        <v>26980</v>
      </c>
      <c r="L52" s="129"/>
      <c r="M52" s="130"/>
      <c r="N52" s="129">
        <v>104850</v>
      </c>
      <c r="O52" s="131"/>
      <c r="P52" s="129"/>
      <c r="Q52" s="129">
        <f t="shared" si="1"/>
        <v>380830</v>
      </c>
      <c r="R52" s="129"/>
      <c r="S52" s="130"/>
      <c r="T52" s="129">
        <v>8510</v>
      </c>
      <c r="U52" s="131"/>
      <c r="V52" s="130"/>
      <c r="W52" s="127">
        <v>2221810</v>
      </c>
      <c r="X52" s="125"/>
      <c r="AA52" s="126"/>
      <c r="AB52" s="127">
        <f>W52+T52+Q52+'1(5)第11表-3'!AN52+'1(5)第11表-3'!AK52+'1(5)第11表-3'!AB52+'1(5)第11表-3'!Y52+'1(5)第11表-3'!T52+'1(5)第11表-3'!K52+'1(5)第11表-2'!AT52+'1(5)第11表-2'!AQ52+'1(5)第11表-2'!AN52+'1(5)第11表-2'!AK52+'1(5)第11表-2'!AH52+'1(5)第11表-2'!AE52</f>
        <v>6195310</v>
      </c>
      <c r="AC52" s="125"/>
      <c r="AD52" s="126"/>
      <c r="AE52" s="127">
        <v>9024519</v>
      </c>
      <c r="AF52" s="125"/>
      <c r="AG52" s="126"/>
      <c r="AH52" s="127">
        <v>1939</v>
      </c>
      <c r="AI52" s="35"/>
      <c r="AJ52" s="128"/>
      <c r="AK52" s="129">
        <v>0</v>
      </c>
      <c r="AL52" s="128"/>
      <c r="AM52" s="150"/>
      <c r="AN52" s="378">
        <f>AK52+'1(5)第11表-4'!AH52+'1(5)第11表-4'!AE52</f>
        <v>9026458</v>
      </c>
      <c r="AO52" s="151"/>
      <c r="AP52" s="464"/>
      <c r="AQ52" s="465"/>
      <c r="AR52" s="466"/>
      <c r="AS52" s="10"/>
      <c r="AT52" s="387" t="s">
        <v>56</v>
      </c>
      <c r="AU52" s="295"/>
    </row>
    <row r="53" spans="1:47" ht="21.95" customHeight="1" x14ac:dyDescent="0.15">
      <c r="A53" s="296"/>
      <c r="B53" s="44" t="s">
        <v>30</v>
      </c>
      <c r="C53" s="23"/>
      <c r="D53" s="132"/>
      <c r="E53" s="133">
        <v>343200</v>
      </c>
      <c r="F53" s="133"/>
      <c r="G53" s="134"/>
      <c r="H53" s="133">
        <v>252000</v>
      </c>
      <c r="I53" s="135"/>
      <c r="J53" s="133"/>
      <c r="K53" s="133">
        <v>36100</v>
      </c>
      <c r="L53" s="133"/>
      <c r="M53" s="134"/>
      <c r="N53" s="133">
        <v>109350</v>
      </c>
      <c r="O53" s="135"/>
      <c r="P53" s="133"/>
      <c r="Q53" s="133">
        <f t="shared" si="1"/>
        <v>740650</v>
      </c>
      <c r="R53" s="133"/>
      <c r="S53" s="134"/>
      <c r="T53" s="133">
        <v>14950</v>
      </c>
      <c r="U53" s="135"/>
      <c r="V53" s="134"/>
      <c r="W53" s="136">
        <v>4066810</v>
      </c>
      <c r="X53" s="137"/>
      <c r="AA53" s="138"/>
      <c r="AB53" s="136">
        <f>W53+T53+Q53+'1(5)第11表-3'!AN53+'1(5)第11表-3'!AK53+'1(5)第11表-3'!AB53+'1(5)第11表-3'!Y53+'1(5)第11表-3'!T53+'1(5)第11表-3'!K53+'1(5)第11表-2'!AT53+'1(5)第11表-2'!AQ53+'1(5)第11表-2'!AN53+'1(5)第11表-2'!AK53+'1(5)第11表-2'!AH53+'1(5)第11表-2'!AE53</f>
        <v>12116576</v>
      </c>
      <c r="AC53" s="137"/>
      <c r="AD53" s="138"/>
      <c r="AE53" s="136">
        <v>19079249</v>
      </c>
      <c r="AF53" s="137"/>
      <c r="AG53" s="138"/>
      <c r="AH53" s="136">
        <v>0</v>
      </c>
      <c r="AI53" s="40"/>
      <c r="AJ53" s="132"/>
      <c r="AK53" s="133">
        <v>0</v>
      </c>
      <c r="AL53" s="132"/>
      <c r="AM53" s="152"/>
      <c r="AN53" s="379">
        <f>AK53+'1(5)第11表-4'!AH53+'1(5)第11表-4'!AE53</f>
        <v>19079249</v>
      </c>
      <c r="AO53" s="153"/>
      <c r="AP53" s="464"/>
      <c r="AQ53" s="465"/>
      <c r="AR53" s="466"/>
      <c r="AS53" s="21"/>
      <c r="AT53" s="44" t="s">
        <v>30</v>
      </c>
      <c r="AU53" s="297"/>
    </row>
    <row r="54" spans="1:47" ht="21.95" customHeight="1" x14ac:dyDescent="0.15">
      <c r="A54" s="294"/>
      <c r="B54" s="387" t="s">
        <v>31</v>
      </c>
      <c r="C54" s="19"/>
      <c r="D54" s="128"/>
      <c r="E54" s="129">
        <v>267630</v>
      </c>
      <c r="F54" s="129"/>
      <c r="G54" s="130"/>
      <c r="H54" s="129">
        <v>172800</v>
      </c>
      <c r="I54" s="131"/>
      <c r="J54" s="129"/>
      <c r="K54" s="129">
        <v>34580</v>
      </c>
      <c r="L54" s="129"/>
      <c r="M54" s="130"/>
      <c r="N54" s="129">
        <v>141300</v>
      </c>
      <c r="O54" s="131"/>
      <c r="P54" s="129"/>
      <c r="Q54" s="129">
        <f t="shared" si="1"/>
        <v>616310</v>
      </c>
      <c r="R54" s="129"/>
      <c r="S54" s="130"/>
      <c r="T54" s="129">
        <v>14950</v>
      </c>
      <c r="U54" s="131"/>
      <c r="V54" s="130"/>
      <c r="W54" s="127">
        <v>3622180</v>
      </c>
      <c r="X54" s="125"/>
      <c r="AA54" s="126"/>
      <c r="AB54" s="127">
        <f>W54+T54+Q54+'1(5)第11表-3'!AN54+'1(5)第11表-3'!AK54+'1(5)第11表-3'!AB54+'1(5)第11表-3'!Y54+'1(5)第11表-3'!T54+'1(5)第11表-3'!K54+'1(5)第11表-2'!AT54+'1(5)第11表-2'!AQ54+'1(5)第11表-2'!AN54+'1(5)第11表-2'!AK54+'1(5)第11表-2'!AH54+'1(5)第11表-2'!AE54</f>
        <v>10146939</v>
      </c>
      <c r="AC54" s="125"/>
      <c r="AD54" s="126"/>
      <c r="AE54" s="127">
        <v>14812272</v>
      </c>
      <c r="AF54" s="125"/>
      <c r="AG54" s="126"/>
      <c r="AH54" s="127">
        <v>0</v>
      </c>
      <c r="AI54" s="35"/>
      <c r="AJ54" s="128"/>
      <c r="AK54" s="129">
        <v>0</v>
      </c>
      <c r="AL54" s="128"/>
      <c r="AM54" s="150"/>
      <c r="AN54" s="378">
        <f>AK54+'1(5)第11表-4'!AH54+'1(5)第11表-4'!AE54</f>
        <v>14812272</v>
      </c>
      <c r="AO54" s="151"/>
      <c r="AP54" s="464"/>
      <c r="AQ54" s="465"/>
      <c r="AR54" s="466"/>
      <c r="AS54" s="10"/>
      <c r="AT54" s="387" t="s">
        <v>31</v>
      </c>
      <c r="AU54" s="295"/>
    </row>
    <row r="55" spans="1:47" s="11" customFormat="1" ht="21.95" customHeight="1" x14ac:dyDescent="0.15">
      <c r="A55" s="294"/>
      <c r="B55" s="387" t="s">
        <v>32</v>
      </c>
      <c r="C55" s="19"/>
      <c r="D55" s="128"/>
      <c r="E55" s="129">
        <v>305250</v>
      </c>
      <c r="F55" s="129"/>
      <c r="G55" s="130"/>
      <c r="H55" s="129">
        <v>235800</v>
      </c>
      <c r="I55" s="131"/>
      <c r="J55" s="129"/>
      <c r="K55" s="129">
        <v>51680</v>
      </c>
      <c r="L55" s="129"/>
      <c r="M55" s="130"/>
      <c r="N55" s="129">
        <v>238500</v>
      </c>
      <c r="O55" s="131"/>
      <c r="P55" s="129"/>
      <c r="Q55" s="129">
        <f t="shared" si="1"/>
        <v>831230</v>
      </c>
      <c r="R55" s="129"/>
      <c r="S55" s="130"/>
      <c r="T55" s="129">
        <v>20930</v>
      </c>
      <c r="U55" s="131"/>
      <c r="V55" s="130"/>
      <c r="W55" s="127">
        <v>5695370</v>
      </c>
      <c r="X55" s="125"/>
      <c r="AA55" s="126"/>
      <c r="AB55" s="127">
        <f>W55+T55+Q55+'1(5)第11表-3'!AN55+'1(5)第11表-3'!AK55+'1(5)第11表-3'!AB55+'1(5)第11表-3'!Y55+'1(5)第11表-3'!T55+'1(5)第11表-3'!K55+'1(5)第11表-2'!AT55+'1(5)第11表-2'!AQ55+'1(5)第11表-2'!AN55+'1(5)第11表-2'!AK55+'1(5)第11表-2'!AH55+'1(5)第11表-2'!AE55</f>
        <v>15577696</v>
      </c>
      <c r="AC55" s="125"/>
      <c r="AD55" s="126"/>
      <c r="AE55" s="127">
        <v>22234253</v>
      </c>
      <c r="AF55" s="125"/>
      <c r="AG55" s="126"/>
      <c r="AH55" s="127">
        <v>0</v>
      </c>
      <c r="AI55" s="35"/>
      <c r="AJ55" s="128"/>
      <c r="AK55" s="129">
        <v>0</v>
      </c>
      <c r="AL55" s="128"/>
      <c r="AM55" s="150"/>
      <c r="AN55" s="378">
        <f>AK55+'1(5)第11表-4'!AH55+'1(5)第11表-4'!AE55</f>
        <v>22234253</v>
      </c>
      <c r="AO55" s="151"/>
      <c r="AP55" s="464"/>
      <c r="AQ55" s="465"/>
      <c r="AR55" s="466"/>
      <c r="AS55" s="10"/>
      <c r="AT55" s="387" t="s">
        <v>32</v>
      </c>
      <c r="AU55" s="295"/>
    </row>
    <row r="56" spans="1:47" ht="21.95" customHeight="1" x14ac:dyDescent="0.15">
      <c r="A56" s="294"/>
      <c r="B56" s="387" t="s">
        <v>33</v>
      </c>
      <c r="C56" s="19"/>
      <c r="D56" s="128"/>
      <c r="E56" s="129">
        <v>273900</v>
      </c>
      <c r="F56" s="129"/>
      <c r="G56" s="130"/>
      <c r="H56" s="129">
        <v>185400</v>
      </c>
      <c r="I56" s="131"/>
      <c r="J56" s="129"/>
      <c r="K56" s="129">
        <v>38380</v>
      </c>
      <c r="L56" s="129"/>
      <c r="M56" s="130"/>
      <c r="N56" s="129">
        <v>180900</v>
      </c>
      <c r="O56" s="131"/>
      <c r="P56" s="129"/>
      <c r="Q56" s="129">
        <f t="shared" si="1"/>
        <v>678580</v>
      </c>
      <c r="R56" s="129"/>
      <c r="S56" s="130"/>
      <c r="T56" s="129">
        <v>18400</v>
      </c>
      <c r="U56" s="131"/>
      <c r="V56" s="130"/>
      <c r="W56" s="127">
        <v>3928490</v>
      </c>
      <c r="X56" s="125"/>
      <c r="AA56" s="126"/>
      <c r="AB56" s="127">
        <f>W56+T56+Q56+'1(5)第11表-3'!AN56+'1(5)第11表-3'!AK56+'1(5)第11表-3'!AB56+'1(5)第11表-3'!Y56+'1(5)第11表-3'!T56+'1(5)第11表-3'!K56+'1(5)第11表-2'!AT56+'1(5)第11表-2'!AQ56+'1(5)第11表-2'!AN56+'1(5)第11表-2'!AK56+'1(5)第11表-2'!AH56+'1(5)第11表-2'!AE56</f>
        <v>11031290</v>
      </c>
      <c r="AC56" s="125"/>
      <c r="AD56" s="126"/>
      <c r="AE56" s="127">
        <v>15736178</v>
      </c>
      <c r="AF56" s="125"/>
      <c r="AG56" s="126"/>
      <c r="AH56" s="127">
        <v>0</v>
      </c>
      <c r="AI56" s="35"/>
      <c r="AJ56" s="128"/>
      <c r="AK56" s="129">
        <v>0</v>
      </c>
      <c r="AL56" s="128"/>
      <c r="AM56" s="150"/>
      <c r="AN56" s="378">
        <f>AK56+'1(5)第11表-4'!AH56+'1(5)第11表-4'!AE56</f>
        <v>15736178</v>
      </c>
      <c r="AO56" s="151"/>
      <c r="AP56" s="464"/>
      <c r="AQ56" s="465"/>
      <c r="AR56" s="466"/>
      <c r="AS56" s="10"/>
      <c r="AT56" s="387" t="s">
        <v>33</v>
      </c>
      <c r="AU56" s="295"/>
    </row>
    <row r="57" spans="1:47" ht="21.95" customHeight="1" x14ac:dyDescent="0.15">
      <c r="A57" s="294"/>
      <c r="B57" s="387" t="s">
        <v>34</v>
      </c>
      <c r="C57" s="19"/>
      <c r="D57" s="128"/>
      <c r="E57" s="129">
        <v>197340</v>
      </c>
      <c r="F57" s="129"/>
      <c r="G57" s="130"/>
      <c r="H57" s="129">
        <v>151200</v>
      </c>
      <c r="I57" s="131"/>
      <c r="J57" s="129"/>
      <c r="K57" s="129">
        <v>35720</v>
      </c>
      <c r="L57" s="129"/>
      <c r="M57" s="130"/>
      <c r="N57" s="129">
        <v>169200</v>
      </c>
      <c r="O57" s="131"/>
      <c r="P57" s="129"/>
      <c r="Q57" s="129">
        <f t="shared" si="1"/>
        <v>553460</v>
      </c>
      <c r="R57" s="129"/>
      <c r="S57" s="130"/>
      <c r="T57" s="129">
        <v>18860</v>
      </c>
      <c r="U57" s="131"/>
      <c r="V57" s="130"/>
      <c r="W57" s="127">
        <v>3746590</v>
      </c>
      <c r="X57" s="125"/>
      <c r="AA57" s="126"/>
      <c r="AB57" s="127">
        <f>W57+T57+Q57+'1(5)第11表-3'!AN57+'1(5)第11表-3'!AK57+'1(5)第11表-3'!AB57+'1(5)第11表-3'!Y57+'1(5)第11表-3'!T57+'1(5)第11表-3'!K57+'1(5)第11表-2'!AT57+'1(5)第11表-2'!AQ57+'1(5)第11表-2'!AN57+'1(5)第11表-2'!AK57+'1(5)第11表-2'!AH57+'1(5)第11表-2'!AE57</f>
        <v>10372224</v>
      </c>
      <c r="AC57" s="125"/>
      <c r="AD57" s="126"/>
      <c r="AE57" s="127">
        <v>14901134</v>
      </c>
      <c r="AF57" s="125"/>
      <c r="AG57" s="126"/>
      <c r="AH57" s="127">
        <v>0</v>
      </c>
      <c r="AI57" s="35"/>
      <c r="AJ57" s="128"/>
      <c r="AK57" s="129">
        <v>0</v>
      </c>
      <c r="AL57" s="128"/>
      <c r="AM57" s="150"/>
      <c r="AN57" s="378">
        <f>AK57+'1(5)第11表-4'!AH57+'1(5)第11表-4'!AE57</f>
        <v>14901134</v>
      </c>
      <c r="AO57" s="151"/>
      <c r="AP57" s="464"/>
      <c r="AQ57" s="465"/>
      <c r="AR57" s="466"/>
      <c r="AS57" s="10"/>
      <c r="AT57" s="387" t="s">
        <v>34</v>
      </c>
      <c r="AU57" s="295"/>
    </row>
    <row r="58" spans="1:47" ht="21.95" customHeight="1" x14ac:dyDescent="0.15">
      <c r="A58" s="296"/>
      <c r="B58" s="44" t="s">
        <v>35</v>
      </c>
      <c r="C58" s="23"/>
      <c r="D58" s="132"/>
      <c r="E58" s="133">
        <v>136290</v>
      </c>
      <c r="F58" s="133"/>
      <c r="G58" s="134"/>
      <c r="H58" s="133">
        <v>110700</v>
      </c>
      <c r="I58" s="135"/>
      <c r="J58" s="133"/>
      <c r="K58" s="133">
        <v>19380</v>
      </c>
      <c r="L58" s="133"/>
      <c r="M58" s="134"/>
      <c r="N58" s="133">
        <v>87300</v>
      </c>
      <c r="O58" s="135"/>
      <c r="P58" s="133"/>
      <c r="Q58" s="133">
        <f t="shared" si="1"/>
        <v>353670</v>
      </c>
      <c r="R58" s="133"/>
      <c r="S58" s="134"/>
      <c r="T58" s="133">
        <v>9890</v>
      </c>
      <c r="U58" s="135"/>
      <c r="V58" s="134"/>
      <c r="W58" s="136">
        <v>2604230</v>
      </c>
      <c r="X58" s="137"/>
      <c r="AA58" s="138"/>
      <c r="AB58" s="136">
        <f>W58+T58+Q58+'1(5)第11表-3'!AN58+'1(5)第11表-3'!AK58+'1(5)第11表-3'!AB58+'1(5)第11表-3'!Y58+'1(5)第11表-3'!T58+'1(5)第11表-3'!K58+'1(5)第11表-2'!AT58+'1(5)第11表-2'!AQ58+'1(5)第11表-2'!AN58+'1(5)第11表-2'!AK58+'1(5)第11表-2'!AH58+'1(5)第11表-2'!AE58</f>
        <v>7149199</v>
      </c>
      <c r="AC58" s="137"/>
      <c r="AD58" s="138"/>
      <c r="AE58" s="136">
        <v>10616835</v>
      </c>
      <c r="AF58" s="137"/>
      <c r="AG58" s="138"/>
      <c r="AH58" s="136">
        <v>0</v>
      </c>
      <c r="AI58" s="40"/>
      <c r="AJ58" s="132"/>
      <c r="AK58" s="133">
        <v>0</v>
      </c>
      <c r="AL58" s="132"/>
      <c r="AM58" s="152"/>
      <c r="AN58" s="379">
        <f>AK58+'1(5)第11表-4'!AH58+'1(5)第11表-4'!AE58</f>
        <v>10616835</v>
      </c>
      <c r="AO58" s="153"/>
      <c r="AP58" s="464"/>
      <c r="AQ58" s="465"/>
      <c r="AR58" s="466"/>
      <c r="AS58" s="21"/>
      <c r="AT58" s="44" t="s">
        <v>35</v>
      </c>
      <c r="AU58" s="297"/>
    </row>
    <row r="59" spans="1:47" ht="21.95" customHeight="1" x14ac:dyDescent="0.15">
      <c r="A59" s="294"/>
      <c r="B59" s="387" t="s">
        <v>57</v>
      </c>
      <c r="C59" s="19"/>
      <c r="D59" s="128"/>
      <c r="E59" s="129">
        <v>120780</v>
      </c>
      <c r="F59" s="129"/>
      <c r="G59" s="130"/>
      <c r="H59" s="129">
        <v>81900</v>
      </c>
      <c r="I59" s="131"/>
      <c r="J59" s="129"/>
      <c r="K59" s="129">
        <v>28880</v>
      </c>
      <c r="L59" s="129"/>
      <c r="M59" s="130"/>
      <c r="N59" s="129">
        <v>111600</v>
      </c>
      <c r="O59" s="131"/>
      <c r="P59" s="129"/>
      <c r="Q59" s="129">
        <f t="shared" si="1"/>
        <v>343160</v>
      </c>
      <c r="R59" s="129"/>
      <c r="S59" s="130"/>
      <c r="T59" s="129">
        <v>8510</v>
      </c>
      <c r="U59" s="131"/>
      <c r="V59" s="130"/>
      <c r="W59" s="127">
        <v>2047660</v>
      </c>
      <c r="X59" s="125"/>
      <c r="AA59" s="126"/>
      <c r="AB59" s="127">
        <f>W59+T59+Q59+'1(5)第11表-3'!AN59+'1(5)第11表-3'!AK59+'1(5)第11表-3'!AB59+'1(5)第11表-3'!Y59+'1(5)第11表-3'!T59+'1(5)第11表-3'!K59+'1(5)第11表-2'!AT59+'1(5)第11表-2'!AQ59+'1(5)第11表-2'!AN59+'1(5)第11表-2'!AK59+'1(5)第11表-2'!AH59+'1(5)第11表-2'!AE59</f>
        <v>5577705</v>
      </c>
      <c r="AC59" s="125"/>
      <c r="AD59" s="126"/>
      <c r="AE59" s="127">
        <v>7858451</v>
      </c>
      <c r="AF59" s="125"/>
      <c r="AG59" s="126"/>
      <c r="AH59" s="127">
        <v>0</v>
      </c>
      <c r="AI59" s="35"/>
      <c r="AJ59" s="128"/>
      <c r="AK59" s="129">
        <v>0</v>
      </c>
      <c r="AL59" s="128"/>
      <c r="AM59" s="150"/>
      <c r="AN59" s="378">
        <f>AK59+'1(5)第11表-4'!AH59+'1(5)第11表-4'!AE59</f>
        <v>7858451</v>
      </c>
      <c r="AO59" s="151"/>
      <c r="AP59" s="464"/>
      <c r="AQ59" s="465"/>
      <c r="AR59" s="466"/>
      <c r="AS59" s="10"/>
      <c r="AT59" s="387" t="s">
        <v>57</v>
      </c>
      <c r="AU59" s="295"/>
    </row>
    <row r="60" spans="1:47" ht="21.95" customHeight="1" x14ac:dyDescent="0.15">
      <c r="A60" s="294"/>
      <c r="B60" s="387" t="s">
        <v>36</v>
      </c>
      <c r="C60" s="19"/>
      <c r="D60" s="128"/>
      <c r="E60" s="129">
        <v>99330</v>
      </c>
      <c r="F60" s="129"/>
      <c r="G60" s="130"/>
      <c r="H60" s="129">
        <v>78300</v>
      </c>
      <c r="I60" s="131"/>
      <c r="J60" s="129"/>
      <c r="K60" s="129">
        <v>20140</v>
      </c>
      <c r="L60" s="129"/>
      <c r="M60" s="130"/>
      <c r="N60" s="129">
        <v>85950</v>
      </c>
      <c r="O60" s="131"/>
      <c r="P60" s="129"/>
      <c r="Q60" s="129">
        <f t="shared" si="1"/>
        <v>283720</v>
      </c>
      <c r="R60" s="129"/>
      <c r="S60" s="130"/>
      <c r="T60" s="129">
        <v>6900</v>
      </c>
      <c r="U60" s="131"/>
      <c r="V60" s="130"/>
      <c r="W60" s="127">
        <v>1546430</v>
      </c>
      <c r="X60" s="125"/>
      <c r="AA60" s="126"/>
      <c r="AB60" s="127">
        <f>W60+T60+Q60+'1(5)第11表-3'!AN60+'1(5)第11表-3'!AK60+'1(5)第11表-3'!AB60+'1(5)第11表-3'!Y60+'1(5)第11表-3'!T60+'1(5)第11表-3'!K60+'1(5)第11表-2'!AT60+'1(5)第11表-2'!AQ60+'1(5)第11表-2'!AN60+'1(5)第11表-2'!AK60+'1(5)第11表-2'!AH60+'1(5)第11表-2'!AE60</f>
        <v>4376916</v>
      </c>
      <c r="AC60" s="125"/>
      <c r="AD60" s="126"/>
      <c r="AE60" s="127">
        <v>6319407</v>
      </c>
      <c r="AF60" s="125"/>
      <c r="AG60" s="126"/>
      <c r="AH60" s="127">
        <v>0</v>
      </c>
      <c r="AI60" s="35"/>
      <c r="AJ60" s="128"/>
      <c r="AK60" s="129">
        <v>0</v>
      </c>
      <c r="AL60" s="128"/>
      <c r="AM60" s="150"/>
      <c r="AN60" s="378">
        <f>AK60+'1(5)第11表-4'!AH60+'1(5)第11表-4'!AE60</f>
        <v>6319407</v>
      </c>
      <c r="AO60" s="151"/>
      <c r="AP60" s="464"/>
      <c r="AQ60" s="465"/>
      <c r="AR60" s="466"/>
      <c r="AS60" s="10"/>
      <c r="AT60" s="387" t="s">
        <v>36</v>
      </c>
      <c r="AU60" s="295"/>
    </row>
    <row r="61" spans="1:47" ht="21.95" customHeight="1" x14ac:dyDescent="0.15">
      <c r="A61" s="294"/>
      <c r="B61" s="387" t="s">
        <v>37</v>
      </c>
      <c r="C61" s="19"/>
      <c r="D61" s="128"/>
      <c r="E61" s="129">
        <v>103620</v>
      </c>
      <c r="F61" s="129"/>
      <c r="G61" s="130"/>
      <c r="H61" s="129">
        <v>72900</v>
      </c>
      <c r="I61" s="131"/>
      <c r="J61" s="129"/>
      <c r="K61" s="129">
        <v>24700</v>
      </c>
      <c r="L61" s="129"/>
      <c r="M61" s="130"/>
      <c r="N61" s="129">
        <v>105750</v>
      </c>
      <c r="O61" s="131"/>
      <c r="P61" s="129"/>
      <c r="Q61" s="129">
        <f t="shared" si="1"/>
        <v>306970</v>
      </c>
      <c r="R61" s="129"/>
      <c r="S61" s="130"/>
      <c r="T61" s="129">
        <v>7590</v>
      </c>
      <c r="U61" s="131"/>
      <c r="V61" s="130"/>
      <c r="W61" s="127">
        <v>1800410</v>
      </c>
      <c r="X61" s="125"/>
      <c r="AA61" s="126"/>
      <c r="AB61" s="127">
        <f>W61+T61+Q61+'1(5)第11表-3'!AN61+'1(5)第11表-3'!AK61+'1(5)第11表-3'!AB61+'1(5)第11表-3'!Y61+'1(5)第11表-3'!T61+'1(5)第11表-3'!K61+'1(5)第11表-2'!AT61+'1(5)第11表-2'!AQ61+'1(5)第11表-2'!AN61+'1(5)第11表-2'!AK61+'1(5)第11表-2'!AH61+'1(5)第11表-2'!AE61</f>
        <v>4862830</v>
      </c>
      <c r="AC61" s="125"/>
      <c r="AD61" s="126"/>
      <c r="AE61" s="127">
        <v>6720314</v>
      </c>
      <c r="AF61" s="125"/>
      <c r="AG61" s="126"/>
      <c r="AH61" s="127">
        <v>0</v>
      </c>
      <c r="AI61" s="35"/>
      <c r="AJ61" s="128"/>
      <c r="AK61" s="129">
        <v>0</v>
      </c>
      <c r="AL61" s="128"/>
      <c r="AM61" s="150"/>
      <c r="AN61" s="378">
        <f>AK61+'1(5)第11表-4'!AH61+'1(5)第11表-4'!AE61</f>
        <v>6720314</v>
      </c>
      <c r="AO61" s="151"/>
      <c r="AP61" s="464"/>
      <c r="AQ61" s="465"/>
      <c r="AR61" s="466"/>
      <c r="AS61" s="10"/>
      <c r="AT61" s="387" t="s">
        <v>37</v>
      </c>
      <c r="AU61" s="295"/>
    </row>
    <row r="62" spans="1:47" ht="21.95" customHeight="1" x14ac:dyDescent="0.15">
      <c r="A62" s="294"/>
      <c r="B62" s="387" t="s">
        <v>38</v>
      </c>
      <c r="C62" s="19"/>
      <c r="D62" s="128"/>
      <c r="E62" s="129">
        <v>85140</v>
      </c>
      <c r="F62" s="129"/>
      <c r="G62" s="130"/>
      <c r="H62" s="129">
        <v>60750</v>
      </c>
      <c r="I62" s="131"/>
      <c r="J62" s="129"/>
      <c r="K62" s="129">
        <v>19000</v>
      </c>
      <c r="L62" s="129"/>
      <c r="M62" s="130"/>
      <c r="N62" s="129">
        <v>77400</v>
      </c>
      <c r="O62" s="131"/>
      <c r="P62" s="129"/>
      <c r="Q62" s="129">
        <f t="shared" si="1"/>
        <v>242290</v>
      </c>
      <c r="R62" s="129"/>
      <c r="S62" s="130"/>
      <c r="T62" s="129">
        <v>4600</v>
      </c>
      <c r="U62" s="131"/>
      <c r="V62" s="130"/>
      <c r="W62" s="127">
        <v>1255170</v>
      </c>
      <c r="X62" s="125"/>
      <c r="AA62" s="126"/>
      <c r="AB62" s="127">
        <f>W62+T62+Q62+'1(5)第11表-3'!AN62+'1(5)第11表-3'!AK62+'1(5)第11表-3'!AB62+'1(5)第11表-3'!Y62+'1(5)第11表-3'!T62+'1(5)第11表-3'!K62+'1(5)第11表-2'!AT62+'1(5)第11表-2'!AQ62+'1(5)第11表-2'!AN62+'1(5)第11表-2'!AK62+'1(5)第11表-2'!AH62+'1(5)第11表-2'!AE62</f>
        <v>3492176</v>
      </c>
      <c r="AC62" s="125"/>
      <c r="AD62" s="126"/>
      <c r="AE62" s="127">
        <v>4970012</v>
      </c>
      <c r="AF62" s="125"/>
      <c r="AG62" s="126"/>
      <c r="AH62" s="127">
        <v>0</v>
      </c>
      <c r="AI62" s="35"/>
      <c r="AJ62" s="128"/>
      <c r="AK62" s="129">
        <v>0</v>
      </c>
      <c r="AL62" s="128"/>
      <c r="AM62" s="150"/>
      <c r="AN62" s="378">
        <f>AK62+'1(5)第11表-4'!AH62+'1(5)第11表-4'!AE62</f>
        <v>4970012</v>
      </c>
      <c r="AO62" s="151"/>
      <c r="AP62" s="464"/>
      <c r="AQ62" s="465"/>
      <c r="AR62" s="466"/>
      <c r="AS62" s="10"/>
      <c r="AT62" s="387" t="s">
        <v>38</v>
      </c>
      <c r="AU62" s="295"/>
    </row>
    <row r="63" spans="1:47" ht="21.95" customHeight="1" x14ac:dyDescent="0.15">
      <c r="A63" s="296"/>
      <c r="B63" s="44" t="s">
        <v>39</v>
      </c>
      <c r="C63" s="23"/>
      <c r="D63" s="132"/>
      <c r="E63" s="133">
        <v>137610</v>
      </c>
      <c r="F63" s="133"/>
      <c r="G63" s="134"/>
      <c r="H63" s="133">
        <v>88200</v>
      </c>
      <c r="I63" s="135"/>
      <c r="J63" s="133"/>
      <c r="K63" s="133">
        <v>36100</v>
      </c>
      <c r="L63" s="133"/>
      <c r="M63" s="134"/>
      <c r="N63" s="133">
        <v>127350</v>
      </c>
      <c r="O63" s="135"/>
      <c r="P63" s="133"/>
      <c r="Q63" s="133">
        <f t="shared" si="1"/>
        <v>389260</v>
      </c>
      <c r="R63" s="133"/>
      <c r="S63" s="134"/>
      <c r="T63" s="133">
        <v>11270</v>
      </c>
      <c r="U63" s="135"/>
      <c r="V63" s="134"/>
      <c r="W63" s="136">
        <v>2055120</v>
      </c>
      <c r="X63" s="137"/>
      <c r="AA63" s="138"/>
      <c r="AB63" s="136">
        <f>W63+T63+Q63+'1(5)第11表-3'!AN63+'1(5)第11表-3'!AK63+'1(5)第11表-3'!AB63+'1(5)第11表-3'!Y63+'1(5)第11表-3'!T63+'1(5)第11表-3'!K63+'1(5)第11表-2'!AT63+'1(5)第11表-2'!AQ63+'1(5)第11表-2'!AN63+'1(5)第11表-2'!AK63+'1(5)第11表-2'!AH63+'1(5)第11表-2'!AE63</f>
        <v>5523719</v>
      </c>
      <c r="AC63" s="137"/>
      <c r="AD63" s="138"/>
      <c r="AE63" s="136">
        <v>7319603</v>
      </c>
      <c r="AF63" s="137"/>
      <c r="AG63" s="138"/>
      <c r="AH63" s="136">
        <v>413</v>
      </c>
      <c r="AI63" s="40"/>
      <c r="AJ63" s="132"/>
      <c r="AK63" s="133">
        <v>0</v>
      </c>
      <c r="AL63" s="132"/>
      <c r="AM63" s="152"/>
      <c r="AN63" s="379">
        <f>AK63+'1(5)第11表-4'!AH63+'1(5)第11表-4'!AE63</f>
        <v>7320016</v>
      </c>
      <c r="AO63" s="153"/>
      <c r="AP63" s="464"/>
      <c r="AQ63" s="465"/>
      <c r="AR63" s="466"/>
      <c r="AS63" s="21"/>
      <c r="AT63" s="44" t="s">
        <v>39</v>
      </c>
      <c r="AU63" s="297"/>
    </row>
    <row r="64" spans="1:47" ht="21.95" customHeight="1" x14ac:dyDescent="0.15">
      <c r="A64" s="294"/>
      <c r="B64" s="387" t="s">
        <v>40</v>
      </c>
      <c r="C64" s="19"/>
      <c r="D64" s="128"/>
      <c r="E64" s="129">
        <v>30030</v>
      </c>
      <c r="F64" s="129"/>
      <c r="G64" s="130"/>
      <c r="H64" s="129">
        <v>19800</v>
      </c>
      <c r="I64" s="131"/>
      <c r="J64" s="129"/>
      <c r="K64" s="129">
        <v>7220</v>
      </c>
      <c r="L64" s="129"/>
      <c r="M64" s="130"/>
      <c r="N64" s="129">
        <v>48150</v>
      </c>
      <c r="O64" s="131"/>
      <c r="P64" s="129"/>
      <c r="Q64" s="129">
        <f t="shared" si="1"/>
        <v>105200</v>
      </c>
      <c r="R64" s="129"/>
      <c r="S64" s="130"/>
      <c r="T64" s="129">
        <v>2990</v>
      </c>
      <c r="U64" s="131"/>
      <c r="V64" s="130"/>
      <c r="W64" s="127">
        <v>483750</v>
      </c>
      <c r="X64" s="125"/>
      <c r="AA64" s="126"/>
      <c r="AB64" s="127">
        <f>W64+T64+Q64+'1(5)第11表-3'!AN64+'1(5)第11表-3'!AK64+'1(5)第11表-3'!AB64+'1(5)第11表-3'!Y64+'1(5)第11表-3'!T64+'1(5)第11表-3'!K64+'1(5)第11表-2'!AT64+'1(5)第11表-2'!AQ64+'1(5)第11表-2'!AN64+'1(5)第11表-2'!AK64+'1(5)第11表-2'!AH64+'1(5)第11表-2'!AE64</f>
        <v>1355216</v>
      </c>
      <c r="AC64" s="125"/>
      <c r="AD64" s="126"/>
      <c r="AE64" s="127">
        <v>1537870</v>
      </c>
      <c r="AF64" s="125"/>
      <c r="AG64" s="126"/>
      <c r="AH64" s="127">
        <v>427</v>
      </c>
      <c r="AI64" s="35"/>
      <c r="AJ64" s="128"/>
      <c r="AK64" s="129">
        <v>0</v>
      </c>
      <c r="AL64" s="128"/>
      <c r="AM64" s="150"/>
      <c r="AN64" s="378">
        <f>AK64+'1(5)第11表-4'!AH64+'1(5)第11表-4'!AE64</f>
        <v>1538297</v>
      </c>
      <c r="AO64" s="151"/>
      <c r="AP64" s="464"/>
      <c r="AQ64" s="465"/>
      <c r="AR64" s="466"/>
      <c r="AS64" s="10"/>
      <c r="AT64" s="387" t="s">
        <v>40</v>
      </c>
      <c r="AU64" s="295"/>
    </row>
    <row r="65" spans="1:47" ht="21.95" customHeight="1" x14ac:dyDescent="0.15">
      <c r="A65" s="294"/>
      <c r="B65" s="387" t="s">
        <v>41</v>
      </c>
      <c r="C65" s="19"/>
      <c r="D65" s="128"/>
      <c r="E65" s="129">
        <v>145860</v>
      </c>
      <c r="F65" s="129"/>
      <c r="G65" s="130"/>
      <c r="H65" s="129">
        <v>99900</v>
      </c>
      <c r="I65" s="131"/>
      <c r="J65" s="129"/>
      <c r="K65" s="129">
        <v>53960</v>
      </c>
      <c r="L65" s="129"/>
      <c r="M65" s="130"/>
      <c r="N65" s="129">
        <v>146700</v>
      </c>
      <c r="O65" s="131"/>
      <c r="P65" s="129"/>
      <c r="Q65" s="129">
        <f t="shared" si="1"/>
        <v>446420</v>
      </c>
      <c r="R65" s="129"/>
      <c r="S65" s="130"/>
      <c r="T65" s="129">
        <v>9200</v>
      </c>
      <c r="U65" s="131"/>
      <c r="V65" s="130"/>
      <c r="W65" s="127">
        <v>2104850</v>
      </c>
      <c r="X65" s="125"/>
      <c r="AA65" s="126"/>
      <c r="AB65" s="127">
        <f>W65+T65+Q65+'1(5)第11表-3'!AN65+'1(5)第11表-3'!AK65+'1(5)第11表-3'!AB65+'1(5)第11表-3'!Y65+'1(5)第11表-3'!T65+'1(5)第11表-3'!K65+'1(5)第11表-2'!AT65+'1(5)第11表-2'!AQ65+'1(5)第11表-2'!AN65+'1(5)第11表-2'!AK65+'1(5)第11表-2'!AH65+'1(5)第11表-2'!AE65</f>
        <v>5993678</v>
      </c>
      <c r="AC65" s="125"/>
      <c r="AD65" s="126"/>
      <c r="AE65" s="127">
        <v>8336588</v>
      </c>
      <c r="AF65" s="125"/>
      <c r="AG65" s="126"/>
      <c r="AH65" s="127">
        <v>0</v>
      </c>
      <c r="AI65" s="35"/>
      <c r="AJ65" s="128"/>
      <c r="AK65" s="129">
        <v>0</v>
      </c>
      <c r="AL65" s="128"/>
      <c r="AM65" s="150"/>
      <c r="AN65" s="378">
        <f>AK65+'1(5)第11表-4'!AH65+'1(5)第11表-4'!AE65</f>
        <v>8336588</v>
      </c>
      <c r="AO65" s="151"/>
      <c r="AP65" s="464"/>
      <c r="AQ65" s="465"/>
      <c r="AR65" s="466"/>
      <c r="AS65" s="10"/>
      <c r="AT65" s="387" t="s">
        <v>41</v>
      </c>
      <c r="AU65" s="295"/>
    </row>
    <row r="66" spans="1:47" ht="21.95" customHeight="1" x14ac:dyDescent="0.15">
      <c r="A66" s="294"/>
      <c r="B66" s="387" t="s">
        <v>42</v>
      </c>
      <c r="C66" s="19"/>
      <c r="D66" s="128"/>
      <c r="E66" s="129">
        <v>218130</v>
      </c>
      <c r="F66" s="129"/>
      <c r="G66" s="130"/>
      <c r="H66" s="129">
        <v>110700</v>
      </c>
      <c r="I66" s="131"/>
      <c r="J66" s="129"/>
      <c r="K66" s="129">
        <v>35340</v>
      </c>
      <c r="L66" s="129"/>
      <c r="M66" s="130"/>
      <c r="N66" s="129">
        <v>144000</v>
      </c>
      <c r="O66" s="131"/>
      <c r="P66" s="129"/>
      <c r="Q66" s="129">
        <f t="shared" si="1"/>
        <v>508170</v>
      </c>
      <c r="R66" s="129"/>
      <c r="S66" s="130"/>
      <c r="T66" s="129">
        <v>9200</v>
      </c>
      <c r="U66" s="131"/>
      <c r="V66" s="130"/>
      <c r="W66" s="127">
        <v>2619130</v>
      </c>
      <c r="X66" s="125"/>
      <c r="AA66" s="126"/>
      <c r="AB66" s="127">
        <f>W66+T66+Q66+'1(5)第11表-3'!AN66+'1(5)第11表-3'!AK66+'1(5)第11表-3'!AB66+'1(5)第11表-3'!Y66+'1(5)第11表-3'!T66+'1(5)第11表-3'!K66+'1(5)第11表-2'!AT66+'1(5)第11表-2'!AQ66+'1(5)第11表-2'!AN66+'1(5)第11表-2'!AK66+'1(5)第11表-2'!AH66+'1(5)第11表-2'!AE66</f>
        <v>7129903</v>
      </c>
      <c r="AC66" s="125"/>
      <c r="AD66" s="126"/>
      <c r="AE66" s="127">
        <v>9632695</v>
      </c>
      <c r="AF66" s="125"/>
      <c r="AG66" s="126"/>
      <c r="AH66" s="127">
        <v>0</v>
      </c>
      <c r="AI66" s="35"/>
      <c r="AJ66" s="128"/>
      <c r="AK66" s="129">
        <v>0</v>
      </c>
      <c r="AL66" s="128"/>
      <c r="AM66" s="150"/>
      <c r="AN66" s="378">
        <f>AK66+'1(5)第11表-4'!AH66+'1(5)第11表-4'!AE66</f>
        <v>9632695</v>
      </c>
      <c r="AO66" s="151"/>
      <c r="AP66" s="464"/>
      <c r="AQ66" s="465"/>
      <c r="AR66" s="466"/>
      <c r="AS66" s="10"/>
      <c r="AT66" s="387" t="s">
        <v>42</v>
      </c>
      <c r="AU66" s="295"/>
    </row>
    <row r="67" spans="1:47" ht="21.95" customHeight="1" x14ac:dyDescent="0.15">
      <c r="A67" s="294"/>
      <c r="B67" s="387" t="s">
        <v>43</v>
      </c>
      <c r="C67" s="19"/>
      <c r="D67" s="128"/>
      <c r="E67" s="129">
        <v>418770</v>
      </c>
      <c r="F67" s="129"/>
      <c r="G67" s="130"/>
      <c r="H67" s="129">
        <v>321750</v>
      </c>
      <c r="I67" s="131"/>
      <c r="J67" s="129"/>
      <c r="K67" s="129">
        <v>60420</v>
      </c>
      <c r="L67" s="129"/>
      <c r="M67" s="130"/>
      <c r="N67" s="129">
        <v>216450</v>
      </c>
      <c r="O67" s="131"/>
      <c r="P67" s="129"/>
      <c r="Q67" s="129">
        <f t="shared" si="1"/>
        <v>1017390</v>
      </c>
      <c r="R67" s="129"/>
      <c r="S67" s="130"/>
      <c r="T67" s="129">
        <v>23460</v>
      </c>
      <c r="U67" s="131"/>
      <c r="V67" s="130"/>
      <c r="W67" s="127">
        <v>6261100</v>
      </c>
      <c r="X67" s="125"/>
      <c r="AA67" s="126"/>
      <c r="AB67" s="127">
        <f>W67+T67+Q67+'1(5)第11表-3'!AN67+'1(5)第11表-3'!AK67+'1(5)第11表-3'!AB67+'1(5)第11表-3'!Y67+'1(5)第11表-3'!T67+'1(5)第11表-3'!K67+'1(5)第11表-2'!AT67+'1(5)第11表-2'!AQ67+'1(5)第11表-2'!AN67+'1(5)第11表-2'!AK67+'1(5)第11表-2'!AH67+'1(5)第11表-2'!AE67</f>
        <v>17226884</v>
      </c>
      <c r="AC67" s="125"/>
      <c r="AD67" s="126"/>
      <c r="AE67" s="127">
        <v>24788089</v>
      </c>
      <c r="AF67" s="125"/>
      <c r="AG67" s="126"/>
      <c r="AH67" s="127">
        <v>373</v>
      </c>
      <c r="AI67" s="35"/>
      <c r="AJ67" s="128"/>
      <c r="AK67" s="129">
        <v>0</v>
      </c>
      <c r="AL67" s="128"/>
      <c r="AM67" s="150"/>
      <c r="AN67" s="378">
        <f>AK67+'1(5)第11表-4'!AH67+'1(5)第11表-4'!AE67</f>
        <v>24788462</v>
      </c>
      <c r="AO67" s="151"/>
      <c r="AP67" s="464"/>
      <c r="AQ67" s="465"/>
      <c r="AR67" s="466"/>
      <c r="AS67" s="10"/>
      <c r="AT67" s="387" t="s">
        <v>43</v>
      </c>
      <c r="AU67" s="295"/>
    </row>
    <row r="68" spans="1:47" ht="21.95" customHeight="1" x14ac:dyDescent="0.15">
      <c r="A68" s="296"/>
      <c r="B68" s="44" t="s">
        <v>44</v>
      </c>
      <c r="C68" s="23"/>
      <c r="D68" s="132"/>
      <c r="E68" s="133">
        <v>367950</v>
      </c>
      <c r="F68" s="133"/>
      <c r="G68" s="134"/>
      <c r="H68" s="133">
        <v>272700</v>
      </c>
      <c r="I68" s="135"/>
      <c r="J68" s="133"/>
      <c r="K68" s="133">
        <v>69920</v>
      </c>
      <c r="L68" s="133"/>
      <c r="M68" s="134"/>
      <c r="N68" s="133">
        <v>257850</v>
      </c>
      <c r="O68" s="135"/>
      <c r="P68" s="133"/>
      <c r="Q68" s="133">
        <f t="shared" si="1"/>
        <v>968420</v>
      </c>
      <c r="R68" s="133"/>
      <c r="S68" s="134"/>
      <c r="T68" s="133">
        <v>25990</v>
      </c>
      <c r="U68" s="135"/>
      <c r="V68" s="134"/>
      <c r="W68" s="136">
        <v>6498460</v>
      </c>
      <c r="X68" s="137"/>
      <c r="AA68" s="138"/>
      <c r="AB68" s="136">
        <f>W68+T68+Q68+'1(5)第11表-3'!AN68+'1(5)第11表-3'!AK68+'1(5)第11表-3'!AB68+'1(5)第11表-3'!Y68+'1(5)第11表-3'!T68+'1(5)第11表-3'!K68+'1(5)第11表-2'!AT68+'1(5)第11表-2'!AQ68+'1(5)第11表-2'!AN68+'1(5)第11表-2'!AK68+'1(5)第11表-2'!AH68+'1(5)第11表-2'!AE68</f>
        <v>17660961</v>
      </c>
      <c r="AC68" s="137"/>
      <c r="AD68" s="138"/>
      <c r="AE68" s="136">
        <v>25333596</v>
      </c>
      <c r="AF68" s="137"/>
      <c r="AG68" s="138"/>
      <c r="AH68" s="136">
        <v>0</v>
      </c>
      <c r="AI68" s="40"/>
      <c r="AJ68" s="132"/>
      <c r="AK68" s="133">
        <v>0</v>
      </c>
      <c r="AL68" s="132"/>
      <c r="AM68" s="152"/>
      <c r="AN68" s="379">
        <f>AK68+'1(5)第11表-4'!AH68+'1(5)第11表-4'!AE68</f>
        <v>25333596</v>
      </c>
      <c r="AO68" s="153"/>
      <c r="AP68" s="464"/>
      <c r="AQ68" s="465"/>
      <c r="AR68" s="466"/>
      <c r="AS68" s="21"/>
      <c r="AT68" s="44" t="s">
        <v>44</v>
      </c>
      <c r="AU68" s="297"/>
    </row>
    <row r="69" spans="1:47" ht="21.95" customHeight="1" x14ac:dyDescent="0.15">
      <c r="A69" s="294"/>
      <c r="B69" s="387" t="s">
        <v>45</v>
      </c>
      <c r="C69" s="19"/>
      <c r="D69" s="128"/>
      <c r="E69" s="129">
        <v>356400</v>
      </c>
      <c r="F69" s="129"/>
      <c r="G69" s="130"/>
      <c r="H69" s="129">
        <v>307350</v>
      </c>
      <c r="I69" s="131"/>
      <c r="J69" s="129"/>
      <c r="K69" s="129">
        <v>52060</v>
      </c>
      <c r="L69" s="129"/>
      <c r="M69" s="130"/>
      <c r="N69" s="129">
        <v>196200</v>
      </c>
      <c r="O69" s="131"/>
      <c r="P69" s="129"/>
      <c r="Q69" s="129">
        <f t="shared" si="1"/>
        <v>912010</v>
      </c>
      <c r="R69" s="129"/>
      <c r="S69" s="130"/>
      <c r="T69" s="129">
        <v>26450</v>
      </c>
      <c r="U69" s="131"/>
      <c r="V69" s="130"/>
      <c r="W69" s="127">
        <v>6866680</v>
      </c>
      <c r="X69" s="125"/>
      <c r="AA69" s="126"/>
      <c r="AB69" s="127">
        <f>W69+T69+Q69+'1(5)第11表-3'!AN69+'1(5)第11表-3'!AK69+'1(5)第11表-3'!AB69+'1(5)第11表-3'!Y69+'1(5)第11表-3'!T69+'1(5)第11表-3'!K69+'1(5)第11表-2'!AT69+'1(5)第11表-2'!AQ69+'1(5)第11表-2'!AN69+'1(5)第11表-2'!AK69+'1(5)第11表-2'!AH69+'1(5)第11表-2'!AE69</f>
        <v>19693149</v>
      </c>
      <c r="AC69" s="125"/>
      <c r="AD69" s="126"/>
      <c r="AE69" s="127">
        <v>30565460</v>
      </c>
      <c r="AF69" s="125"/>
      <c r="AG69" s="126"/>
      <c r="AH69" s="127">
        <v>0</v>
      </c>
      <c r="AI69" s="35"/>
      <c r="AJ69" s="128"/>
      <c r="AK69" s="129">
        <v>0</v>
      </c>
      <c r="AL69" s="128"/>
      <c r="AM69" s="150"/>
      <c r="AN69" s="378">
        <f>AK69+'1(5)第11表-4'!AH69+'1(5)第11表-4'!AE69</f>
        <v>30565460</v>
      </c>
      <c r="AO69" s="151"/>
      <c r="AP69" s="464"/>
      <c r="AQ69" s="465"/>
      <c r="AR69" s="466"/>
      <c r="AS69" s="10"/>
      <c r="AT69" s="387" t="s">
        <v>45</v>
      </c>
      <c r="AU69" s="295"/>
    </row>
    <row r="70" spans="1:47" ht="21.95" customHeight="1" x14ac:dyDescent="0.15">
      <c r="A70" s="294"/>
      <c r="B70" s="387" t="s">
        <v>46</v>
      </c>
      <c r="C70" s="19"/>
      <c r="D70" s="128"/>
      <c r="E70" s="129">
        <v>529980</v>
      </c>
      <c r="F70" s="129"/>
      <c r="G70" s="130"/>
      <c r="H70" s="129">
        <v>426600</v>
      </c>
      <c r="I70" s="131"/>
      <c r="J70" s="129"/>
      <c r="K70" s="129">
        <v>73340</v>
      </c>
      <c r="L70" s="129"/>
      <c r="M70" s="130"/>
      <c r="N70" s="129">
        <v>276300</v>
      </c>
      <c r="O70" s="131"/>
      <c r="P70" s="129"/>
      <c r="Q70" s="129">
        <f t="shared" si="1"/>
        <v>1306220</v>
      </c>
      <c r="R70" s="129"/>
      <c r="S70" s="130"/>
      <c r="T70" s="129">
        <v>33350</v>
      </c>
      <c r="U70" s="131"/>
      <c r="V70" s="130"/>
      <c r="W70" s="127">
        <v>8855450</v>
      </c>
      <c r="X70" s="125"/>
      <c r="AA70" s="126"/>
      <c r="AB70" s="127">
        <f>W70+T70+Q70+'1(5)第11表-3'!AN70+'1(5)第11表-3'!AK70+'1(5)第11表-3'!AB70+'1(5)第11表-3'!Y70+'1(5)第11表-3'!T70+'1(5)第11表-3'!K70+'1(5)第11表-2'!AT70+'1(5)第11表-2'!AQ70+'1(5)第11表-2'!AN70+'1(5)第11表-2'!AK70+'1(5)第11表-2'!AH70+'1(5)第11表-2'!AE70</f>
        <v>25210734</v>
      </c>
      <c r="AC70" s="125"/>
      <c r="AD70" s="126"/>
      <c r="AE70" s="127">
        <v>39398240</v>
      </c>
      <c r="AF70" s="125"/>
      <c r="AG70" s="126"/>
      <c r="AH70" s="127">
        <v>0</v>
      </c>
      <c r="AI70" s="35"/>
      <c r="AJ70" s="128"/>
      <c r="AK70" s="129">
        <v>0</v>
      </c>
      <c r="AL70" s="128"/>
      <c r="AM70" s="150"/>
      <c r="AN70" s="378">
        <f>AK70+'1(5)第11表-4'!AH70+'1(5)第11表-4'!AE70</f>
        <v>39398240</v>
      </c>
      <c r="AO70" s="151"/>
      <c r="AP70" s="464"/>
      <c r="AQ70" s="465"/>
      <c r="AR70" s="466"/>
      <c r="AS70" s="10"/>
      <c r="AT70" s="387" t="s">
        <v>46</v>
      </c>
      <c r="AU70" s="295"/>
    </row>
    <row r="71" spans="1:47" ht="21.95" customHeight="1" thickBot="1" x14ac:dyDescent="0.2">
      <c r="A71" s="294"/>
      <c r="B71" s="387" t="s">
        <v>47</v>
      </c>
      <c r="C71" s="19"/>
      <c r="D71" s="128"/>
      <c r="E71" s="129">
        <v>388410</v>
      </c>
      <c r="F71" s="129"/>
      <c r="G71" s="130"/>
      <c r="H71" s="129">
        <v>302400</v>
      </c>
      <c r="I71" s="131"/>
      <c r="J71" s="129"/>
      <c r="K71" s="129">
        <v>38760</v>
      </c>
      <c r="L71" s="129"/>
      <c r="M71" s="130"/>
      <c r="N71" s="129">
        <v>226800</v>
      </c>
      <c r="O71" s="131"/>
      <c r="P71" s="129"/>
      <c r="Q71" s="129">
        <f t="shared" si="1"/>
        <v>956370</v>
      </c>
      <c r="R71" s="129"/>
      <c r="S71" s="130"/>
      <c r="T71" s="129">
        <v>27370</v>
      </c>
      <c r="U71" s="131"/>
      <c r="V71" s="130"/>
      <c r="W71" s="127">
        <v>5863490</v>
      </c>
      <c r="X71" s="125"/>
      <c r="AA71" s="126"/>
      <c r="AB71" s="127">
        <f>W71+T71+Q71+'1(5)第11表-3'!AN71+'1(5)第11表-3'!AK71+'1(5)第11表-3'!AB71+'1(5)第11表-3'!Y71+'1(5)第11表-3'!T71+'1(5)第11表-3'!K71+'1(5)第11表-2'!AT71+'1(5)第11表-2'!AQ71+'1(5)第11表-2'!AN71+'1(5)第11表-2'!AK71+'1(5)第11表-2'!AH71+'1(5)第11表-2'!AE71</f>
        <v>16644180</v>
      </c>
      <c r="AC71" s="125"/>
      <c r="AD71" s="126"/>
      <c r="AE71" s="127">
        <v>24906698</v>
      </c>
      <c r="AF71" s="125"/>
      <c r="AG71" s="126"/>
      <c r="AH71" s="127">
        <v>0</v>
      </c>
      <c r="AI71" s="35"/>
      <c r="AJ71" s="128"/>
      <c r="AK71" s="129">
        <v>0</v>
      </c>
      <c r="AL71" s="128"/>
      <c r="AM71" s="150"/>
      <c r="AN71" s="378">
        <f>AK71+'1(5)第11表-4'!AH71+'1(5)第11表-4'!AE71</f>
        <v>24906698</v>
      </c>
      <c r="AO71" s="151"/>
      <c r="AP71" s="464"/>
      <c r="AQ71" s="465"/>
      <c r="AR71" s="466"/>
      <c r="AS71" s="10"/>
      <c r="AT71" s="387" t="s">
        <v>47</v>
      </c>
      <c r="AU71" s="295"/>
    </row>
    <row r="72" spans="1:47" ht="21.95" customHeight="1" thickTop="1" thickBot="1" x14ac:dyDescent="0.2">
      <c r="A72" s="302"/>
      <c r="B72" s="255" t="s">
        <v>48</v>
      </c>
      <c r="C72" s="256"/>
      <c r="D72" s="257"/>
      <c r="E72" s="258">
        <v>92540250</v>
      </c>
      <c r="F72" s="259"/>
      <c r="G72" s="260"/>
      <c r="H72" s="258">
        <v>76027500</v>
      </c>
      <c r="I72" s="261"/>
      <c r="J72" s="259"/>
      <c r="K72" s="258">
        <v>14039860</v>
      </c>
      <c r="L72" s="259"/>
      <c r="M72" s="260"/>
      <c r="N72" s="258">
        <v>37666800</v>
      </c>
      <c r="O72" s="261"/>
      <c r="P72" s="259"/>
      <c r="Q72" s="258">
        <f>SUM(Q49:Q71)</f>
        <v>15812480</v>
      </c>
      <c r="R72" s="259"/>
      <c r="S72" s="260"/>
      <c r="T72" s="258">
        <v>5570830</v>
      </c>
      <c r="U72" s="261"/>
      <c r="V72" s="260"/>
      <c r="W72" s="258">
        <v>1575088290</v>
      </c>
      <c r="X72" s="262"/>
      <c r="AA72" s="263"/>
      <c r="AB72" s="258">
        <f>SUM(AB49:AB71)</f>
        <v>276406952</v>
      </c>
      <c r="AC72" s="262"/>
      <c r="AD72" s="263"/>
      <c r="AE72" s="258">
        <f>SUM(AE49:AE71)</f>
        <v>416415033</v>
      </c>
      <c r="AF72" s="262"/>
      <c r="AG72" s="263"/>
      <c r="AH72" s="258">
        <f>SUM(AH49:AH71)</f>
        <v>3152</v>
      </c>
      <c r="AI72" s="264"/>
      <c r="AJ72" s="257"/>
      <c r="AK72" s="258">
        <f>SUM(AK49:AK71)</f>
        <v>0</v>
      </c>
      <c r="AL72" s="257"/>
      <c r="AM72" s="281"/>
      <c r="AN72" s="269">
        <f>SUM(AN49:AN71)</f>
        <v>416418185</v>
      </c>
      <c r="AO72" s="282"/>
      <c r="AP72" s="408"/>
      <c r="AQ72" s="409"/>
      <c r="AR72" s="410"/>
      <c r="AS72" s="254"/>
      <c r="AT72" s="255" t="s">
        <v>48</v>
      </c>
      <c r="AU72" s="303"/>
    </row>
    <row r="73" spans="1:47" ht="22.5" customHeight="1" thickTop="1" thickBot="1" x14ac:dyDescent="0.2">
      <c r="A73" s="304"/>
      <c r="B73" s="305" t="s">
        <v>49</v>
      </c>
      <c r="C73" s="306"/>
      <c r="D73" s="321"/>
      <c r="E73" s="322">
        <f>E72+E48</f>
        <v>178763970</v>
      </c>
      <c r="F73" s="323"/>
      <c r="G73" s="324"/>
      <c r="H73" s="322">
        <f>H72+H48</f>
        <v>147198150</v>
      </c>
      <c r="I73" s="325"/>
      <c r="J73" s="323"/>
      <c r="K73" s="322">
        <f>K72+K48</f>
        <v>27129720</v>
      </c>
      <c r="L73" s="323"/>
      <c r="M73" s="324"/>
      <c r="N73" s="322">
        <f>N72+N48</f>
        <v>71644500</v>
      </c>
      <c r="O73" s="325"/>
      <c r="P73" s="323"/>
      <c r="Q73" s="322">
        <f>SUM(Q48,Q72)</f>
        <v>220274410</v>
      </c>
      <c r="R73" s="323"/>
      <c r="S73" s="324"/>
      <c r="T73" s="322">
        <f>T72+T48</f>
        <v>10737780</v>
      </c>
      <c r="U73" s="325"/>
      <c r="V73" s="324"/>
      <c r="W73" s="322">
        <f>W72+W48</f>
        <v>3052377740</v>
      </c>
      <c r="X73" s="326"/>
      <c r="AA73" s="327"/>
      <c r="AB73" s="322">
        <f>SUM(AB48,AB72)</f>
        <v>4621588611</v>
      </c>
      <c r="AC73" s="326"/>
      <c r="AD73" s="327"/>
      <c r="AE73" s="322">
        <f>AE72+AE48</f>
        <v>8258056853</v>
      </c>
      <c r="AF73" s="326"/>
      <c r="AG73" s="327"/>
      <c r="AH73" s="322">
        <f>AH72+AH48</f>
        <v>28947</v>
      </c>
      <c r="AI73" s="309"/>
      <c r="AJ73" s="321"/>
      <c r="AK73" s="322">
        <f>AK72+AK48</f>
        <v>742</v>
      </c>
      <c r="AL73" s="321"/>
      <c r="AM73" s="329"/>
      <c r="AN73" s="308">
        <f>SUM(AN48,AN72)</f>
        <v>8258086542</v>
      </c>
      <c r="AO73" s="330"/>
      <c r="AP73" s="461"/>
      <c r="AQ73" s="462"/>
      <c r="AR73" s="463"/>
      <c r="AS73" s="311"/>
      <c r="AT73" s="305" t="s">
        <v>49</v>
      </c>
      <c r="AU73" s="312"/>
    </row>
    <row r="74" spans="1:47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A74" s="11"/>
      <c r="AB74" s="11"/>
      <c r="AC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7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7" ht="16.5" customHeight="1" x14ac:dyDescent="0.15">
      <c r="B76" s="11"/>
      <c r="C76" s="11"/>
      <c r="D76" s="11"/>
      <c r="E76" s="514"/>
      <c r="F76" s="513"/>
      <c r="G76" s="513"/>
      <c r="H76" s="514"/>
      <c r="I76" s="513"/>
      <c r="J76" s="513"/>
      <c r="K76" s="514"/>
      <c r="L76" s="513"/>
      <c r="M76" s="513"/>
      <c r="N76" s="514"/>
      <c r="O76" s="513"/>
      <c r="P76" s="513"/>
      <c r="Q76" s="514"/>
      <c r="R76" s="513"/>
      <c r="S76" s="513"/>
      <c r="T76" s="514"/>
      <c r="U76" s="513"/>
      <c r="V76" s="513"/>
      <c r="W76" s="514"/>
      <c r="X76" s="513"/>
      <c r="AA76" s="513"/>
      <c r="AB76" s="514"/>
      <c r="AC76" s="513"/>
      <c r="AD76" s="512"/>
      <c r="AE76" s="514"/>
      <c r="AF76" s="11"/>
      <c r="AG76" s="11"/>
      <c r="AH76" s="514"/>
      <c r="AI76" s="11"/>
      <c r="AJ76" s="11"/>
      <c r="AK76" s="514"/>
      <c r="AL76" s="11"/>
      <c r="AM76" s="11"/>
      <c r="AN76" s="514"/>
      <c r="AO76" s="11"/>
      <c r="AP76" s="11"/>
      <c r="AQ76" s="514"/>
      <c r="AR76" s="11"/>
    </row>
    <row r="77" spans="1:47" ht="16.5" customHeight="1" x14ac:dyDescent="0.15">
      <c r="B77" s="11"/>
      <c r="C77" s="11"/>
      <c r="D77" s="11"/>
      <c r="E77" s="514"/>
      <c r="F77" s="11"/>
      <c r="G77" s="11"/>
      <c r="H77" s="514"/>
      <c r="I77" s="11"/>
      <c r="J77" s="11"/>
      <c r="K77" s="514"/>
      <c r="L77" s="11"/>
      <c r="M77" s="11"/>
      <c r="N77" s="514"/>
      <c r="O77" s="11"/>
      <c r="P77" s="11"/>
      <c r="Q77" s="514"/>
      <c r="R77" s="11"/>
      <c r="S77" s="11"/>
      <c r="T77" s="514"/>
      <c r="U77" s="11"/>
      <c r="V77" s="11"/>
      <c r="W77" s="514"/>
      <c r="X77" s="11"/>
      <c r="AA77" s="11"/>
      <c r="AB77" s="514"/>
      <c r="AC77" s="11"/>
      <c r="AD77" s="11"/>
      <c r="AE77" s="514"/>
      <c r="AF77" s="11"/>
      <c r="AG77" s="11"/>
      <c r="AH77" s="514"/>
      <c r="AI77" s="11"/>
      <c r="AJ77" s="11"/>
      <c r="AK77" s="514"/>
      <c r="AL77" s="11"/>
      <c r="AM77" s="11"/>
      <c r="AN77" s="514"/>
      <c r="AO77" s="11"/>
      <c r="AP77" s="11"/>
      <c r="AQ77" s="514"/>
      <c r="AR77" s="11"/>
    </row>
    <row r="78" spans="1:47" ht="16.5" customHeight="1" x14ac:dyDescent="0.15">
      <c r="B78" s="11"/>
      <c r="C78" s="11"/>
      <c r="D78" s="11"/>
      <c r="E78" s="514"/>
      <c r="F78" s="105"/>
      <c r="G78" s="11"/>
      <c r="H78" s="514"/>
      <c r="I78" s="105"/>
      <c r="J78" s="11"/>
      <c r="K78" s="514"/>
      <c r="L78" s="105"/>
      <c r="M78" s="11"/>
      <c r="N78" s="514"/>
      <c r="O78" s="105"/>
      <c r="P78" s="11"/>
      <c r="Q78" s="514"/>
      <c r="R78" s="105"/>
      <c r="S78" s="11"/>
      <c r="T78" s="514"/>
      <c r="U78" s="105"/>
      <c r="V78" s="11"/>
      <c r="W78" s="514"/>
      <c r="X78" s="105"/>
      <c r="AA78" s="11"/>
      <c r="AB78" s="514"/>
      <c r="AC78" s="105"/>
      <c r="AD78" s="11"/>
      <c r="AE78" s="514"/>
      <c r="AF78" s="105"/>
      <c r="AG78" s="11"/>
      <c r="AH78" s="514"/>
      <c r="AI78" s="105"/>
      <c r="AJ78" s="11"/>
      <c r="AK78" s="514"/>
      <c r="AL78" s="105"/>
      <c r="AM78" s="11"/>
      <c r="AN78" s="514"/>
      <c r="AO78" s="11"/>
      <c r="AP78" s="11"/>
      <c r="AQ78" s="514"/>
      <c r="AR78" s="11"/>
    </row>
    <row r="79" spans="1:47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AA79" s="11"/>
      <c r="AB79" s="533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spans="1:47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AA80" s="11"/>
      <c r="AB80" s="533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2:44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AA81" s="11"/>
      <c r="AB81" s="533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spans="2:44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mergeCells count="79">
    <mergeCell ref="I4:M4"/>
    <mergeCell ref="I3:V3"/>
    <mergeCell ref="A3:C7"/>
    <mergeCell ref="AS3:AU7"/>
    <mergeCell ref="W5:W6"/>
    <mergeCell ref="AB5:AB6"/>
    <mergeCell ref="AQ4:AQ7"/>
    <mergeCell ref="AE3:AQ3"/>
    <mergeCell ref="AE5:AE7"/>
    <mergeCell ref="AH5:AH7"/>
    <mergeCell ref="AK5:AK7"/>
    <mergeCell ref="AN5:AN7"/>
    <mergeCell ref="AD4:AO4"/>
    <mergeCell ref="AP8:AR8"/>
    <mergeCell ref="AP9:AR9"/>
    <mergeCell ref="AP10:AR10"/>
    <mergeCell ref="AP11:AR11"/>
    <mergeCell ref="AP12:AR12"/>
    <mergeCell ref="AP23:AR23"/>
    <mergeCell ref="AP24:AR24"/>
    <mergeCell ref="AP25:AR25"/>
    <mergeCell ref="AP26:AR26"/>
    <mergeCell ref="AP27:AR27"/>
    <mergeCell ref="AP18:AR18"/>
    <mergeCell ref="AP19:AR19"/>
    <mergeCell ref="AP20:AR20"/>
    <mergeCell ref="AP21:AR21"/>
    <mergeCell ref="AP22:AR22"/>
    <mergeCell ref="AP13:AR13"/>
    <mergeCell ref="AP14:AR14"/>
    <mergeCell ref="AP15:AR15"/>
    <mergeCell ref="AP16:AR16"/>
    <mergeCell ref="AP17:AR17"/>
    <mergeCell ref="AP28:AR28"/>
    <mergeCell ref="AP29:AR29"/>
    <mergeCell ref="AP30:AR30"/>
    <mergeCell ref="AP31:AR31"/>
    <mergeCell ref="AP32:AR32"/>
    <mergeCell ref="AP33:AR33"/>
    <mergeCell ref="AP34:AR34"/>
    <mergeCell ref="AP35:AR35"/>
    <mergeCell ref="AP36:AR36"/>
    <mergeCell ref="AP37:AR37"/>
    <mergeCell ref="AP38:AR38"/>
    <mergeCell ref="AP39:AR39"/>
    <mergeCell ref="AP40:AR40"/>
    <mergeCell ref="AP41:AR41"/>
    <mergeCell ref="AP42:AR42"/>
    <mergeCell ref="AP43:AR43"/>
    <mergeCell ref="AP44:AR44"/>
    <mergeCell ref="AP45:AR45"/>
    <mergeCell ref="AP46:AR46"/>
    <mergeCell ref="AP47:AR47"/>
    <mergeCell ref="AP48:AR48"/>
    <mergeCell ref="AP49:AR49"/>
    <mergeCell ref="AP50:AR50"/>
    <mergeCell ref="AP51:AR51"/>
    <mergeCell ref="AP52:AR52"/>
    <mergeCell ref="AP53:AR53"/>
    <mergeCell ref="AP54:AR54"/>
    <mergeCell ref="AP55:AR55"/>
    <mergeCell ref="AP56:AR56"/>
    <mergeCell ref="AP57:AR57"/>
    <mergeCell ref="AP58:AR58"/>
    <mergeCell ref="AP59:AR59"/>
    <mergeCell ref="AP60:AR60"/>
    <mergeCell ref="AP61:AR61"/>
    <mergeCell ref="AP62:AR62"/>
    <mergeCell ref="AP63:AR63"/>
    <mergeCell ref="AP64:AR64"/>
    <mergeCell ref="AP65:AR65"/>
    <mergeCell ref="AP66:AR66"/>
    <mergeCell ref="AP67:AR67"/>
    <mergeCell ref="AP73:AR73"/>
    <mergeCell ref="AP68:AR68"/>
    <mergeCell ref="AP69:AR69"/>
    <mergeCell ref="AP70:AR70"/>
    <mergeCell ref="AP71:AR71"/>
    <mergeCell ref="AP72:AR72"/>
  </mergeCells>
  <phoneticPr fontId="2"/>
  <pageMargins left="0.78740157480314965" right="0.51181102362204722" top="0.6692913385826772" bottom="0.59055118110236227" header="0.51181102362204722" footer="0.31496062992125984"/>
  <pageSetup paperSize="9" scale="58" firstPageNumber="48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  <colBreaks count="2" manualBreakCount="2">
    <brk id="25" max="73" man="1"/>
    <brk id="4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S82"/>
  <sheetViews>
    <sheetView showGridLines="0" view="pageBreakPreview" zoomScale="115" zoomScaleNormal="100" zoomScaleSheetLayoutView="115" workbookViewId="0"/>
  </sheetViews>
  <sheetFormatPr defaultColWidth="12.5" defaultRowHeight="16.5" customHeight="1" x14ac:dyDescent="0.15"/>
  <cols>
    <col min="1" max="1" width="1.75" style="5" customWidth="1"/>
    <col min="2" max="2" width="12.5" style="5" customWidth="1"/>
    <col min="3" max="4" width="1.75" style="5" customWidth="1"/>
    <col min="5" max="5" width="14.25" style="5" customWidth="1"/>
    <col min="6" max="7" width="1.75" style="5" customWidth="1"/>
    <col min="8" max="8" width="14.25" style="5" customWidth="1"/>
    <col min="9" max="9" width="1.75" style="5" customWidth="1"/>
    <col min="10" max="10" width="2" style="5" customWidth="1"/>
    <col min="11" max="11" width="14.25" style="5" customWidth="1"/>
    <col min="12" max="13" width="2.125" style="5" customWidth="1"/>
    <col min="14" max="14" width="15.625" style="5" customWidth="1"/>
    <col min="15" max="16" width="2.125" style="5" customWidth="1"/>
    <col min="17" max="17" width="14.25" style="60" customWidth="1"/>
    <col min="18" max="19" width="2.125" style="60" customWidth="1"/>
    <col min="20" max="20" width="14.25" style="60" customWidth="1"/>
    <col min="21" max="21" width="2.125" style="60" customWidth="1"/>
    <col min="22" max="23" width="1.75" style="60" customWidth="1"/>
    <col min="24" max="24" width="2.125" style="60" customWidth="1"/>
    <col min="25" max="25" width="13.75" style="60" customWidth="1"/>
    <col min="26" max="27" width="2.125" style="60" customWidth="1"/>
    <col min="28" max="28" width="13.75" style="60" customWidth="1"/>
    <col min="29" max="30" width="2.125" style="60" customWidth="1"/>
    <col min="31" max="31" width="13.75" style="60" customWidth="1"/>
    <col min="32" max="33" width="2.125" style="60" customWidth="1"/>
    <col min="34" max="34" width="13.75" style="60" customWidth="1"/>
    <col min="35" max="36" width="2.125" style="60" customWidth="1"/>
    <col min="37" max="37" width="13.75" style="60" customWidth="1"/>
    <col min="38" max="39" width="2.125" style="60" customWidth="1"/>
    <col min="40" max="40" width="16.5" style="60" customWidth="1"/>
    <col min="41" max="41" width="2.125" style="60" customWidth="1"/>
    <col min="42" max="42" width="2.25" style="5" customWidth="1"/>
    <col min="43" max="43" width="12.5" style="5" customWidth="1"/>
    <col min="44" max="44" width="2.125" style="5" customWidth="1"/>
    <col min="45" max="45" width="4" style="5" customWidth="1"/>
    <col min="46" max="16384" width="12.5" style="5"/>
  </cols>
  <sheetData>
    <row r="1" spans="1:45" ht="16.5" customHeight="1" x14ac:dyDescent="0.2">
      <c r="B1" s="3"/>
      <c r="C1" s="2"/>
      <c r="D1" s="2"/>
      <c r="E1" s="2"/>
      <c r="F1" s="2"/>
      <c r="G1" s="2"/>
      <c r="AQ1" s="2"/>
      <c r="AR1" s="2"/>
    </row>
    <row r="2" spans="1:45" ht="16.5" customHeight="1" thickBot="1" x14ac:dyDescent="0.2">
      <c r="AR2" s="6" t="s">
        <v>58</v>
      </c>
    </row>
    <row r="3" spans="1:45" ht="16.5" customHeight="1" x14ac:dyDescent="0.15">
      <c r="A3" s="428" t="s">
        <v>123</v>
      </c>
      <c r="B3" s="429"/>
      <c r="C3" s="430"/>
      <c r="D3" s="319"/>
      <c r="E3" s="480" t="s">
        <v>160</v>
      </c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319"/>
      <c r="X3" s="319"/>
      <c r="Y3" s="456" t="s">
        <v>160</v>
      </c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331"/>
      <c r="AP3" s="414" t="s">
        <v>125</v>
      </c>
      <c r="AQ3" s="415"/>
      <c r="AR3" s="416"/>
    </row>
    <row r="4" spans="1:45" ht="16.5" customHeight="1" x14ac:dyDescent="0.15">
      <c r="A4" s="431"/>
      <c r="B4" s="432"/>
      <c r="C4" s="433"/>
      <c r="D4" s="109"/>
      <c r="E4" s="482" t="s">
        <v>113</v>
      </c>
      <c r="F4" s="482"/>
      <c r="G4" s="482"/>
      <c r="H4" s="482"/>
      <c r="I4" s="482"/>
      <c r="J4" s="482"/>
      <c r="K4" s="482"/>
      <c r="L4" s="482"/>
      <c r="M4" s="482"/>
      <c r="N4" s="482"/>
      <c r="O4" s="106"/>
      <c r="P4" s="12"/>
      <c r="Q4" s="481" t="s">
        <v>172</v>
      </c>
      <c r="R4" s="481"/>
      <c r="S4" s="481"/>
      <c r="T4" s="481"/>
      <c r="U4" s="395"/>
      <c r="X4" s="481" t="s">
        <v>173</v>
      </c>
      <c r="Y4" s="481"/>
      <c r="Z4" s="156"/>
      <c r="AA4" s="64"/>
      <c r="AB4" s="476" t="s">
        <v>188</v>
      </c>
      <c r="AC4" s="66"/>
      <c r="AD4" s="65"/>
      <c r="AE4" s="423" t="s">
        <v>179</v>
      </c>
      <c r="AF4" s="65"/>
      <c r="AG4" s="64"/>
      <c r="AH4" s="423" t="s">
        <v>180</v>
      </c>
      <c r="AI4" s="65"/>
      <c r="AJ4" s="64"/>
      <c r="AK4" s="476" t="s">
        <v>136</v>
      </c>
      <c r="AL4" s="66"/>
      <c r="AM4" s="65"/>
      <c r="AN4" s="65"/>
      <c r="AO4" s="66"/>
      <c r="AP4" s="417"/>
      <c r="AQ4" s="418"/>
      <c r="AR4" s="419"/>
    </row>
    <row r="5" spans="1:45" ht="16.5" customHeight="1" x14ac:dyDescent="0.15">
      <c r="A5" s="431"/>
      <c r="B5" s="432"/>
      <c r="C5" s="433"/>
      <c r="D5" s="110"/>
      <c r="E5" s="112"/>
      <c r="F5" s="111"/>
      <c r="G5" s="110"/>
      <c r="H5" s="423" t="s">
        <v>139</v>
      </c>
      <c r="I5" s="52"/>
      <c r="J5" s="20"/>
      <c r="K5" s="423" t="s">
        <v>132</v>
      </c>
      <c r="L5" s="52"/>
      <c r="M5" s="387"/>
      <c r="N5" s="387"/>
      <c r="O5" s="52"/>
      <c r="P5" s="11"/>
      <c r="Q5" s="63"/>
      <c r="R5" s="63"/>
      <c r="S5" s="71"/>
      <c r="T5" s="63" t="s">
        <v>134</v>
      </c>
      <c r="U5" s="73"/>
      <c r="X5" s="64"/>
      <c r="Y5" s="65"/>
      <c r="Z5" s="63"/>
      <c r="AA5" s="71"/>
      <c r="AB5" s="477"/>
      <c r="AC5" s="73"/>
      <c r="AD5" s="63"/>
      <c r="AE5" s="424"/>
      <c r="AF5" s="63"/>
      <c r="AG5" s="71"/>
      <c r="AH5" s="424"/>
      <c r="AI5" s="63"/>
      <c r="AJ5" s="71"/>
      <c r="AK5" s="477"/>
      <c r="AL5" s="63"/>
      <c r="AM5" s="71"/>
      <c r="AN5" s="479" t="s">
        <v>137</v>
      </c>
      <c r="AO5" s="70"/>
      <c r="AP5" s="417"/>
      <c r="AQ5" s="418"/>
      <c r="AR5" s="419"/>
    </row>
    <row r="6" spans="1:45" ht="16.5" customHeight="1" x14ac:dyDescent="0.15">
      <c r="A6" s="431"/>
      <c r="B6" s="432"/>
      <c r="C6" s="433"/>
      <c r="D6" s="110"/>
      <c r="E6" s="108" t="s">
        <v>156</v>
      </c>
      <c r="F6" s="111"/>
      <c r="G6" s="110"/>
      <c r="H6" s="424"/>
      <c r="I6" s="52"/>
      <c r="J6" s="387"/>
      <c r="K6" s="424"/>
      <c r="L6" s="52"/>
      <c r="M6" s="387"/>
      <c r="N6" s="385" t="s">
        <v>114</v>
      </c>
      <c r="O6" s="114"/>
      <c r="P6" s="11"/>
      <c r="Q6" s="63" t="s">
        <v>157</v>
      </c>
      <c r="R6" s="63"/>
      <c r="S6" s="71"/>
      <c r="T6" s="361" t="s">
        <v>135</v>
      </c>
      <c r="U6" s="73"/>
      <c r="X6" s="71"/>
      <c r="Y6" s="63" t="s">
        <v>115</v>
      </c>
      <c r="Z6" s="63"/>
      <c r="AA6" s="71"/>
      <c r="AB6" s="477"/>
      <c r="AC6" s="73"/>
      <c r="AD6" s="63"/>
      <c r="AE6" s="424"/>
      <c r="AF6" s="63"/>
      <c r="AG6" s="71"/>
      <c r="AH6" s="424"/>
      <c r="AI6" s="63"/>
      <c r="AJ6" s="71"/>
      <c r="AK6" s="477"/>
      <c r="AL6" s="63"/>
      <c r="AM6" s="71"/>
      <c r="AN6" s="479"/>
      <c r="AO6" s="70"/>
      <c r="AP6" s="417"/>
      <c r="AQ6" s="418"/>
      <c r="AR6" s="419"/>
    </row>
    <row r="7" spans="1:45" ht="16.5" customHeight="1" x14ac:dyDescent="0.15">
      <c r="A7" s="434"/>
      <c r="B7" s="435"/>
      <c r="C7" s="436"/>
      <c r="D7" s="116"/>
      <c r="E7" s="115"/>
      <c r="F7" s="117"/>
      <c r="G7" s="116"/>
      <c r="H7" s="425"/>
      <c r="I7" s="118"/>
      <c r="J7" s="388"/>
      <c r="K7" s="425"/>
      <c r="L7" s="146"/>
      <c r="M7" s="388"/>
      <c r="N7" s="388"/>
      <c r="O7" s="146"/>
      <c r="P7" s="76"/>
      <c r="Q7" s="79"/>
      <c r="R7" s="79"/>
      <c r="S7" s="80"/>
      <c r="T7" s="362" t="s">
        <v>140</v>
      </c>
      <c r="U7" s="81"/>
      <c r="X7" s="80"/>
      <c r="Y7" s="79"/>
      <c r="Z7" s="79"/>
      <c r="AA7" s="80"/>
      <c r="AB7" s="478"/>
      <c r="AC7" s="81"/>
      <c r="AD7" s="79"/>
      <c r="AE7" s="425"/>
      <c r="AF7" s="79"/>
      <c r="AG7" s="80"/>
      <c r="AH7" s="425"/>
      <c r="AI7" s="79"/>
      <c r="AJ7" s="80"/>
      <c r="AK7" s="478"/>
      <c r="AL7" s="79"/>
      <c r="AM7" s="158"/>
      <c r="AN7" s="83"/>
      <c r="AO7" s="159"/>
      <c r="AP7" s="420"/>
      <c r="AQ7" s="421"/>
      <c r="AR7" s="422"/>
    </row>
    <row r="8" spans="1:45" ht="16.5" customHeight="1" x14ac:dyDescent="0.15">
      <c r="A8" s="294"/>
      <c r="B8" s="387" t="s">
        <v>53</v>
      </c>
      <c r="C8" s="32"/>
      <c r="D8" s="148"/>
      <c r="E8" s="532">
        <v>92719200</v>
      </c>
      <c r="F8" s="124"/>
      <c r="G8" s="123"/>
      <c r="H8" s="532">
        <v>4592327</v>
      </c>
      <c r="I8" s="125"/>
      <c r="J8" s="147"/>
      <c r="K8" s="532">
        <v>5759606</v>
      </c>
      <c r="L8" s="35"/>
      <c r="M8" s="36"/>
      <c r="N8" s="37">
        <f>K8+H8+E8</f>
        <v>103071133</v>
      </c>
      <c r="O8" s="35"/>
      <c r="P8" s="121"/>
      <c r="Q8" s="122">
        <v>1442644</v>
      </c>
      <c r="R8" s="122"/>
      <c r="S8" s="123"/>
      <c r="T8" s="122">
        <v>136</v>
      </c>
      <c r="U8" s="124"/>
      <c r="X8" s="123"/>
      <c r="Y8" s="122">
        <f>Q8+T8</f>
        <v>1442780</v>
      </c>
      <c r="Z8" s="122"/>
      <c r="AA8" s="123"/>
      <c r="AB8" s="122">
        <v>40678839</v>
      </c>
      <c r="AC8" s="124"/>
      <c r="AD8" s="122"/>
      <c r="AE8" s="122">
        <v>12944376</v>
      </c>
      <c r="AF8" s="122"/>
      <c r="AG8" s="123"/>
      <c r="AH8" s="122">
        <v>1668389</v>
      </c>
      <c r="AI8" s="122"/>
      <c r="AJ8" s="123"/>
      <c r="AK8" s="122">
        <v>3538651</v>
      </c>
      <c r="AL8" s="122"/>
      <c r="AM8" s="130"/>
      <c r="AN8" s="127">
        <f>AK8+AH8+AE8+AB8+Y8+N8+'1(5)第11表-4'!AQ8+'1(5)第11表-4'!AN8</f>
        <v>1999309328</v>
      </c>
      <c r="AO8" s="125"/>
      <c r="AP8" s="10"/>
      <c r="AQ8" s="387" t="s">
        <v>53</v>
      </c>
      <c r="AR8" s="295"/>
      <c r="AS8" s="34"/>
    </row>
    <row r="9" spans="1:45" ht="16.5" customHeight="1" x14ac:dyDescent="0.15">
      <c r="A9" s="294"/>
      <c r="B9" s="387" t="s">
        <v>52</v>
      </c>
      <c r="C9" s="19"/>
      <c r="D9" s="150"/>
      <c r="E9" s="129">
        <v>14165067</v>
      </c>
      <c r="F9" s="131"/>
      <c r="G9" s="130"/>
      <c r="H9" s="127">
        <v>841341</v>
      </c>
      <c r="I9" s="125"/>
      <c r="J9" s="126"/>
      <c r="K9" s="127">
        <v>530816</v>
      </c>
      <c r="L9" s="35"/>
      <c r="M9" s="36"/>
      <c r="N9" s="37">
        <f t="shared" ref="N9:N47" si="0">K9+H9+E9</f>
        <v>15537224</v>
      </c>
      <c r="O9" s="35"/>
      <c r="P9" s="128"/>
      <c r="Q9" s="129">
        <v>325190</v>
      </c>
      <c r="R9" s="129"/>
      <c r="S9" s="130"/>
      <c r="T9" s="129">
        <v>477</v>
      </c>
      <c r="U9" s="131"/>
      <c r="X9" s="130"/>
      <c r="Y9" s="129">
        <f t="shared" ref="Y9:Y47" si="1">Q9+T9</f>
        <v>325667</v>
      </c>
      <c r="Z9" s="129"/>
      <c r="AA9" s="130"/>
      <c r="AB9" s="129">
        <v>4746027</v>
      </c>
      <c r="AC9" s="131"/>
      <c r="AD9" s="129"/>
      <c r="AE9" s="129">
        <v>1793996</v>
      </c>
      <c r="AF9" s="129"/>
      <c r="AG9" s="130"/>
      <c r="AH9" s="129">
        <v>485347</v>
      </c>
      <c r="AI9" s="129"/>
      <c r="AJ9" s="130"/>
      <c r="AK9" s="129">
        <v>640917</v>
      </c>
      <c r="AL9" s="129"/>
      <c r="AM9" s="130"/>
      <c r="AN9" s="127">
        <f>AK9+AH9+AE9+AB9+Y9+N9+'1(5)第11表-4'!AQ9+'1(5)第11表-4'!AN9</f>
        <v>405065801</v>
      </c>
      <c r="AO9" s="125"/>
      <c r="AP9" s="10"/>
      <c r="AQ9" s="387" t="s">
        <v>52</v>
      </c>
      <c r="AR9" s="295"/>
      <c r="AS9" s="34"/>
    </row>
    <row r="10" spans="1:45" ht="16.5" customHeight="1" x14ac:dyDescent="0.15">
      <c r="A10" s="294"/>
      <c r="B10" s="387" t="s">
        <v>51</v>
      </c>
      <c r="C10" s="19"/>
      <c r="D10" s="150"/>
      <c r="E10" s="129">
        <v>5393998</v>
      </c>
      <c r="F10" s="131"/>
      <c r="G10" s="130"/>
      <c r="H10" s="127">
        <v>270338</v>
      </c>
      <c r="I10" s="125"/>
      <c r="J10" s="126"/>
      <c r="K10" s="127">
        <v>158887</v>
      </c>
      <c r="L10" s="35"/>
      <c r="M10" s="36"/>
      <c r="N10" s="37">
        <f t="shared" si="0"/>
        <v>5823223</v>
      </c>
      <c r="O10" s="35"/>
      <c r="P10" s="128"/>
      <c r="Q10" s="129">
        <v>41296</v>
      </c>
      <c r="R10" s="129"/>
      <c r="S10" s="130"/>
      <c r="T10" s="129">
        <v>0</v>
      </c>
      <c r="U10" s="131"/>
      <c r="X10" s="130"/>
      <c r="Y10" s="129">
        <f t="shared" si="1"/>
        <v>41296</v>
      </c>
      <c r="Z10" s="129"/>
      <c r="AA10" s="130"/>
      <c r="AB10" s="129">
        <v>1426491</v>
      </c>
      <c r="AC10" s="131"/>
      <c r="AD10" s="129"/>
      <c r="AE10" s="129">
        <v>648208</v>
      </c>
      <c r="AF10" s="129"/>
      <c r="AG10" s="130"/>
      <c r="AH10" s="129">
        <v>90909</v>
      </c>
      <c r="AI10" s="129"/>
      <c r="AJ10" s="130"/>
      <c r="AK10" s="129">
        <v>267489</v>
      </c>
      <c r="AL10" s="129"/>
      <c r="AM10" s="130"/>
      <c r="AN10" s="127">
        <f>AK10+AH10+AE10+AB10+Y10+N10+'1(5)第11表-4'!AQ10+'1(5)第11表-4'!AN10</f>
        <v>203187095</v>
      </c>
      <c r="AO10" s="125"/>
      <c r="AP10" s="10"/>
      <c r="AQ10" s="387" t="s">
        <v>51</v>
      </c>
      <c r="AR10" s="295"/>
      <c r="AS10" s="34"/>
    </row>
    <row r="11" spans="1:45" ht="16.5" customHeight="1" x14ac:dyDescent="0.15">
      <c r="A11" s="294"/>
      <c r="B11" s="387" t="s">
        <v>50</v>
      </c>
      <c r="C11" s="19"/>
      <c r="D11" s="150"/>
      <c r="E11" s="129">
        <v>31607793</v>
      </c>
      <c r="F11" s="131"/>
      <c r="G11" s="130"/>
      <c r="H11" s="127">
        <v>771786</v>
      </c>
      <c r="I11" s="125"/>
      <c r="J11" s="126"/>
      <c r="K11" s="127">
        <v>1604305</v>
      </c>
      <c r="L11" s="35"/>
      <c r="M11" s="36"/>
      <c r="N11" s="37">
        <f t="shared" si="0"/>
        <v>33983884</v>
      </c>
      <c r="O11" s="35"/>
      <c r="P11" s="128"/>
      <c r="Q11" s="129">
        <v>418937</v>
      </c>
      <c r="R11" s="129"/>
      <c r="S11" s="130"/>
      <c r="T11" s="129">
        <v>59622</v>
      </c>
      <c r="U11" s="131"/>
      <c r="X11" s="130"/>
      <c r="Y11" s="129">
        <f t="shared" si="1"/>
        <v>478559</v>
      </c>
      <c r="Z11" s="129"/>
      <c r="AA11" s="130"/>
      <c r="AB11" s="129">
        <v>9711939</v>
      </c>
      <c r="AC11" s="131"/>
      <c r="AD11" s="129"/>
      <c r="AE11" s="129">
        <v>2535765</v>
      </c>
      <c r="AF11" s="129"/>
      <c r="AG11" s="130"/>
      <c r="AH11" s="129">
        <v>458929</v>
      </c>
      <c r="AI11" s="129"/>
      <c r="AJ11" s="130"/>
      <c r="AK11" s="129">
        <v>1375154</v>
      </c>
      <c r="AL11" s="129"/>
      <c r="AM11" s="130"/>
      <c r="AN11" s="127">
        <f>AK11+AH11+AE11+AB11+Y11+N11+'1(5)第11表-4'!AQ11+'1(5)第11表-4'!AN11</f>
        <v>765548355</v>
      </c>
      <c r="AO11" s="125"/>
      <c r="AP11" s="10"/>
      <c r="AQ11" s="387" t="s">
        <v>50</v>
      </c>
      <c r="AR11" s="295"/>
      <c r="AS11" s="34"/>
    </row>
    <row r="12" spans="1:45" ht="16.5" customHeight="1" x14ac:dyDescent="0.15">
      <c r="A12" s="296"/>
      <c r="B12" s="387" t="s">
        <v>76</v>
      </c>
      <c r="C12" s="23"/>
      <c r="D12" s="152"/>
      <c r="E12" s="133">
        <v>1459765</v>
      </c>
      <c r="F12" s="135"/>
      <c r="G12" s="134"/>
      <c r="H12" s="136">
        <v>62443</v>
      </c>
      <c r="I12" s="137"/>
      <c r="J12" s="138"/>
      <c r="K12" s="127">
        <v>2130</v>
      </c>
      <c r="L12" s="40"/>
      <c r="M12" s="41"/>
      <c r="N12" s="42">
        <f t="shared" si="0"/>
        <v>1524338</v>
      </c>
      <c r="O12" s="40"/>
      <c r="P12" s="132"/>
      <c r="Q12" s="133">
        <v>46817</v>
      </c>
      <c r="R12" s="133"/>
      <c r="S12" s="134"/>
      <c r="T12" s="133">
        <v>0</v>
      </c>
      <c r="U12" s="135"/>
      <c r="X12" s="134"/>
      <c r="Y12" s="133">
        <f t="shared" si="1"/>
        <v>46817</v>
      </c>
      <c r="Z12" s="133"/>
      <c r="AA12" s="134"/>
      <c r="AB12" s="133">
        <v>157581</v>
      </c>
      <c r="AC12" s="135"/>
      <c r="AD12" s="133"/>
      <c r="AE12" s="133">
        <v>159932</v>
      </c>
      <c r="AF12" s="133"/>
      <c r="AG12" s="134"/>
      <c r="AH12" s="133">
        <v>50127</v>
      </c>
      <c r="AI12" s="133"/>
      <c r="AJ12" s="134"/>
      <c r="AK12" s="133">
        <v>25826</v>
      </c>
      <c r="AL12" s="133"/>
      <c r="AM12" s="134"/>
      <c r="AN12" s="136">
        <f>AK12+AH12+AE12+AB12+Y12+N12+'1(5)第11表-4'!AQ12+'1(5)第11表-4'!AN12</f>
        <v>72068637</v>
      </c>
      <c r="AO12" s="137"/>
      <c r="AP12" s="21"/>
      <c r="AQ12" s="387" t="s">
        <v>76</v>
      </c>
      <c r="AR12" s="297"/>
      <c r="AS12" s="34"/>
    </row>
    <row r="13" spans="1:45" ht="16.5" customHeight="1" x14ac:dyDescent="0.15">
      <c r="A13" s="294"/>
      <c r="B13" s="386" t="s">
        <v>77</v>
      </c>
      <c r="C13" s="19"/>
      <c r="D13" s="150"/>
      <c r="E13" s="129">
        <v>752896</v>
      </c>
      <c r="F13" s="131"/>
      <c r="G13" s="130"/>
      <c r="H13" s="127">
        <v>0</v>
      </c>
      <c r="I13" s="125"/>
      <c r="J13" s="126"/>
      <c r="K13" s="143">
        <v>0</v>
      </c>
      <c r="L13" s="35"/>
      <c r="M13" s="36"/>
      <c r="N13" s="37">
        <f t="shared" si="0"/>
        <v>752896</v>
      </c>
      <c r="O13" s="35"/>
      <c r="P13" s="128"/>
      <c r="Q13" s="129">
        <v>7069</v>
      </c>
      <c r="R13" s="129"/>
      <c r="S13" s="130"/>
      <c r="T13" s="129">
        <v>0</v>
      </c>
      <c r="U13" s="131"/>
      <c r="X13" s="130"/>
      <c r="Y13" s="122">
        <f>Q13+T13</f>
        <v>7069</v>
      </c>
      <c r="Z13" s="129"/>
      <c r="AA13" s="130"/>
      <c r="AB13" s="129">
        <v>92129</v>
      </c>
      <c r="AC13" s="131"/>
      <c r="AD13" s="129"/>
      <c r="AE13" s="129">
        <v>76884</v>
      </c>
      <c r="AF13" s="129"/>
      <c r="AG13" s="130"/>
      <c r="AH13" s="129">
        <v>17076</v>
      </c>
      <c r="AI13" s="129"/>
      <c r="AJ13" s="130"/>
      <c r="AK13" s="129">
        <v>192167</v>
      </c>
      <c r="AL13" s="129"/>
      <c r="AM13" s="130"/>
      <c r="AN13" s="127">
        <f>AK13+AH13+AE13+AB13+Y13+N13+'1(5)第11表-4'!AQ13+'1(5)第11表-4'!AN13</f>
        <v>48112313</v>
      </c>
      <c r="AO13" s="125"/>
      <c r="AP13" s="10"/>
      <c r="AQ13" s="386" t="s">
        <v>77</v>
      </c>
      <c r="AR13" s="295"/>
      <c r="AS13" s="34"/>
    </row>
    <row r="14" spans="1:45" ht="16.5" customHeight="1" x14ac:dyDescent="0.15">
      <c r="A14" s="294"/>
      <c r="B14" s="387" t="s">
        <v>78</v>
      </c>
      <c r="C14" s="19"/>
      <c r="D14" s="150"/>
      <c r="E14" s="129">
        <v>20043863</v>
      </c>
      <c r="F14" s="131"/>
      <c r="G14" s="130"/>
      <c r="H14" s="127">
        <v>507117</v>
      </c>
      <c r="I14" s="125"/>
      <c r="J14" s="126"/>
      <c r="K14" s="127">
        <v>698514</v>
      </c>
      <c r="L14" s="35"/>
      <c r="M14" s="36"/>
      <c r="N14" s="37">
        <f t="shared" si="0"/>
        <v>21249494</v>
      </c>
      <c r="O14" s="35"/>
      <c r="P14" s="128"/>
      <c r="Q14" s="129">
        <v>99888</v>
      </c>
      <c r="R14" s="129"/>
      <c r="S14" s="130"/>
      <c r="T14" s="129">
        <v>0</v>
      </c>
      <c r="U14" s="131"/>
      <c r="X14" s="130"/>
      <c r="Y14" s="129">
        <f t="shared" si="1"/>
        <v>99888</v>
      </c>
      <c r="Z14" s="129"/>
      <c r="AA14" s="130"/>
      <c r="AB14" s="129">
        <v>2380940</v>
      </c>
      <c r="AC14" s="131"/>
      <c r="AD14" s="129"/>
      <c r="AE14" s="129">
        <v>1948529</v>
      </c>
      <c r="AF14" s="129"/>
      <c r="AG14" s="130"/>
      <c r="AH14" s="129">
        <v>299354</v>
      </c>
      <c r="AI14" s="129"/>
      <c r="AJ14" s="130"/>
      <c r="AK14" s="129">
        <v>841819</v>
      </c>
      <c r="AL14" s="129"/>
      <c r="AM14" s="130"/>
      <c r="AN14" s="127">
        <f>AK14+AH14+AE14+AB14+Y14+N14+'1(5)第11表-4'!AQ14+'1(5)第11表-4'!AN14</f>
        <v>426345671</v>
      </c>
      <c r="AO14" s="125"/>
      <c r="AP14" s="10"/>
      <c r="AQ14" s="387" t="s">
        <v>78</v>
      </c>
      <c r="AR14" s="295"/>
      <c r="AS14" s="34"/>
    </row>
    <row r="15" spans="1:45" ht="16.5" customHeight="1" x14ac:dyDescent="0.15">
      <c r="A15" s="294"/>
      <c r="B15" s="387" t="s">
        <v>79</v>
      </c>
      <c r="C15" s="19"/>
      <c r="D15" s="150"/>
      <c r="E15" s="129">
        <v>2998033</v>
      </c>
      <c r="F15" s="131"/>
      <c r="G15" s="130"/>
      <c r="H15" s="127">
        <v>26857</v>
      </c>
      <c r="I15" s="125"/>
      <c r="J15" s="126"/>
      <c r="K15" s="127">
        <v>47107</v>
      </c>
      <c r="L15" s="35"/>
      <c r="M15" s="36"/>
      <c r="N15" s="37">
        <f t="shared" si="0"/>
        <v>3071997</v>
      </c>
      <c r="O15" s="35"/>
      <c r="P15" s="128"/>
      <c r="Q15" s="129">
        <v>19075</v>
      </c>
      <c r="R15" s="129"/>
      <c r="S15" s="130"/>
      <c r="T15" s="129">
        <v>0</v>
      </c>
      <c r="U15" s="131"/>
      <c r="X15" s="130"/>
      <c r="Y15" s="129">
        <f t="shared" si="1"/>
        <v>19075</v>
      </c>
      <c r="Z15" s="129"/>
      <c r="AA15" s="130"/>
      <c r="AB15" s="129">
        <v>503045</v>
      </c>
      <c r="AC15" s="131"/>
      <c r="AD15" s="129"/>
      <c r="AE15" s="129">
        <v>305248</v>
      </c>
      <c r="AF15" s="129"/>
      <c r="AG15" s="130"/>
      <c r="AH15" s="129">
        <v>31214</v>
      </c>
      <c r="AI15" s="129"/>
      <c r="AJ15" s="130"/>
      <c r="AK15" s="129">
        <v>108815</v>
      </c>
      <c r="AL15" s="129"/>
      <c r="AM15" s="130"/>
      <c r="AN15" s="127">
        <f>AK15+AH15+AE15+AB15+Y15+N15+'1(5)第11表-4'!AQ15+'1(5)第11表-4'!AN15</f>
        <v>80319158</v>
      </c>
      <c r="AO15" s="125"/>
      <c r="AP15" s="10"/>
      <c r="AQ15" s="387" t="s">
        <v>79</v>
      </c>
      <c r="AR15" s="295"/>
      <c r="AS15" s="34"/>
    </row>
    <row r="16" spans="1:45" ht="16.5" customHeight="1" x14ac:dyDescent="0.15">
      <c r="A16" s="294"/>
      <c r="B16" s="387" t="s">
        <v>80</v>
      </c>
      <c r="C16" s="19"/>
      <c r="D16" s="150"/>
      <c r="E16" s="129">
        <v>3200245</v>
      </c>
      <c r="F16" s="131"/>
      <c r="G16" s="130"/>
      <c r="H16" s="127">
        <v>225116</v>
      </c>
      <c r="I16" s="125"/>
      <c r="J16" s="126"/>
      <c r="K16" s="127">
        <v>90691</v>
      </c>
      <c r="L16" s="35"/>
      <c r="M16" s="36"/>
      <c r="N16" s="37">
        <f t="shared" si="0"/>
        <v>3516052</v>
      </c>
      <c r="O16" s="35"/>
      <c r="P16" s="128"/>
      <c r="Q16" s="129">
        <v>25584</v>
      </c>
      <c r="R16" s="129"/>
      <c r="S16" s="130"/>
      <c r="T16" s="129">
        <v>0</v>
      </c>
      <c r="U16" s="131"/>
      <c r="X16" s="130"/>
      <c r="Y16" s="129">
        <f t="shared" si="1"/>
        <v>25584</v>
      </c>
      <c r="Z16" s="129"/>
      <c r="AA16" s="130"/>
      <c r="AB16" s="129">
        <v>685848</v>
      </c>
      <c r="AC16" s="131"/>
      <c r="AD16" s="129"/>
      <c r="AE16" s="129">
        <v>246248</v>
      </c>
      <c r="AF16" s="129"/>
      <c r="AG16" s="130"/>
      <c r="AH16" s="129">
        <v>23873</v>
      </c>
      <c r="AI16" s="129"/>
      <c r="AJ16" s="130"/>
      <c r="AK16" s="129">
        <v>58143</v>
      </c>
      <c r="AL16" s="129"/>
      <c r="AM16" s="130"/>
      <c r="AN16" s="127">
        <f>AK16+AH16+AE16+AB16+Y16+N16+'1(5)第11表-4'!AQ16+'1(5)第11表-4'!AN16</f>
        <v>101948083</v>
      </c>
      <c r="AO16" s="125"/>
      <c r="AP16" s="10"/>
      <c r="AQ16" s="387" t="s">
        <v>80</v>
      </c>
      <c r="AR16" s="295"/>
      <c r="AS16" s="34"/>
    </row>
    <row r="17" spans="1:45" ht="16.5" customHeight="1" x14ac:dyDescent="0.15">
      <c r="A17" s="294"/>
      <c r="B17" s="44" t="s">
        <v>81</v>
      </c>
      <c r="C17" s="19"/>
      <c r="D17" s="150"/>
      <c r="E17" s="129">
        <v>2259783</v>
      </c>
      <c r="F17" s="131"/>
      <c r="G17" s="130"/>
      <c r="H17" s="127">
        <v>333</v>
      </c>
      <c r="I17" s="125"/>
      <c r="J17" s="126"/>
      <c r="K17" s="127">
        <v>0</v>
      </c>
      <c r="L17" s="35"/>
      <c r="M17" s="36"/>
      <c r="N17" s="37">
        <f t="shared" si="0"/>
        <v>2260116</v>
      </c>
      <c r="O17" s="35"/>
      <c r="P17" s="128"/>
      <c r="Q17" s="129">
        <v>12691</v>
      </c>
      <c r="R17" s="129"/>
      <c r="S17" s="130"/>
      <c r="T17" s="129">
        <v>0</v>
      </c>
      <c r="U17" s="131"/>
      <c r="X17" s="130"/>
      <c r="Y17" s="133">
        <f t="shared" si="1"/>
        <v>12691</v>
      </c>
      <c r="Z17" s="129"/>
      <c r="AA17" s="130"/>
      <c r="AB17" s="129">
        <v>7336487</v>
      </c>
      <c r="AC17" s="131"/>
      <c r="AD17" s="129"/>
      <c r="AE17" s="129">
        <v>2583988</v>
      </c>
      <c r="AF17" s="129"/>
      <c r="AG17" s="130"/>
      <c r="AH17" s="129">
        <v>67036</v>
      </c>
      <c r="AI17" s="129"/>
      <c r="AJ17" s="130"/>
      <c r="AK17" s="129">
        <v>117991</v>
      </c>
      <c r="AL17" s="129"/>
      <c r="AM17" s="130"/>
      <c r="AN17" s="136">
        <f>AK17+AH17+AE17+AB17+Y17+N17+'1(5)第11表-4'!AQ17+'1(5)第11表-4'!AN17</f>
        <v>83661199</v>
      </c>
      <c r="AO17" s="125"/>
      <c r="AP17" s="10"/>
      <c r="AQ17" s="44" t="s">
        <v>81</v>
      </c>
      <c r="AR17" s="295"/>
      <c r="AS17" s="34"/>
    </row>
    <row r="18" spans="1:45" ht="16.5" customHeight="1" x14ac:dyDescent="0.15">
      <c r="A18" s="298"/>
      <c r="B18" s="387" t="s">
        <v>82</v>
      </c>
      <c r="C18" s="45"/>
      <c r="D18" s="154"/>
      <c r="E18" s="139">
        <v>3378452</v>
      </c>
      <c r="F18" s="142"/>
      <c r="G18" s="141"/>
      <c r="H18" s="143">
        <v>80249</v>
      </c>
      <c r="I18" s="144"/>
      <c r="J18" s="145"/>
      <c r="K18" s="143">
        <v>69280</v>
      </c>
      <c r="L18" s="47"/>
      <c r="M18" s="48"/>
      <c r="N18" s="43">
        <f t="shared" si="0"/>
        <v>3527981</v>
      </c>
      <c r="O18" s="47"/>
      <c r="P18" s="140"/>
      <c r="Q18" s="139">
        <v>54741</v>
      </c>
      <c r="R18" s="139"/>
      <c r="S18" s="141"/>
      <c r="T18" s="139">
        <v>0</v>
      </c>
      <c r="U18" s="142"/>
      <c r="X18" s="141"/>
      <c r="Y18" s="122">
        <f>Q18+T18</f>
        <v>54741</v>
      </c>
      <c r="Z18" s="139"/>
      <c r="AA18" s="141"/>
      <c r="AB18" s="139">
        <v>90570</v>
      </c>
      <c r="AC18" s="142"/>
      <c r="AD18" s="139"/>
      <c r="AE18" s="139">
        <v>262054</v>
      </c>
      <c r="AF18" s="139"/>
      <c r="AG18" s="141"/>
      <c r="AH18" s="139">
        <v>54663</v>
      </c>
      <c r="AI18" s="139"/>
      <c r="AJ18" s="141"/>
      <c r="AK18" s="139">
        <v>62513</v>
      </c>
      <c r="AL18" s="139"/>
      <c r="AM18" s="141"/>
      <c r="AN18" s="127">
        <f>AK18+AH18+AE18+AB18+Y18+N18+'1(5)第11表-4'!AQ18+'1(5)第11表-4'!AN18</f>
        <v>89900380</v>
      </c>
      <c r="AO18" s="144"/>
      <c r="AP18" s="7"/>
      <c r="AQ18" s="387" t="s">
        <v>82</v>
      </c>
      <c r="AR18" s="299"/>
      <c r="AS18" s="34"/>
    </row>
    <row r="19" spans="1:45" ht="16.5" customHeight="1" x14ac:dyDescent="0.15">
      <c r="A19" s="294"/>
      <c r="B19" s="387" t="s">
        <v>0</v>
      </c>
      <c r="C19" s="19"/>
      <c r="D19" s="150"/>
      <c r="E19" s="129">
        <v>7537893</v>
      </c>
      <c r="F19" s="131"/>
      <c r="G19" s="130"/>
      <c r="H19" s="127">
        <v>303851</v>
      </c>
      <c r="I19" s="125"/>
      <c r="J19" s="126"/>
      <c r="K19" s="127">
        <v>285042</v>
      </c>
      <c r="L19" s="35"/>
      <c r="M19" s="36"/>
      <c r="N19" s="37">
        <f t="shared" si="0"/>
        <v>8126786</v>
      </c>
      <c r="O19" s="35"/>
      <c r="P19" s="128"/>
      <c r="Q19" s="129">
        <v>38280</v>
      </c>
      <c r="R19" s="129"/>
      <c r="S19" s="130"/>
      <c r="T19" s="129">
        <v>0</v>
      </c>
      <c r="U19" s="131"/>
      <c r="X19" s="130"/>
      <c r="Y19" s="129">
        <f t="shared" si="1"/>
        <v>38280</v>
      </c>
      <c r="Z19" s="129"/>
      <c r="AA19" s="130"/>
      <c r="AB19" s="129">
        <v>2228321</v>
      </c>
      <c r="AC19" s="131"/>
      <c r="AD19" s="129"/>
      <c r="AE19" s="129">
        <v>743510</v>
      </c>
      <c r="AF19" s="129"/>
      <c r="AG19" s="130"/>
      <c r="AH19" s="129">
        <v>160340</v>
      </c>
      <c r="AI19" s="129"/>
      <c r="AJ19" s="130"/>
      <c r="AK19" s="129">
        <v>141023</v>
      </c>
      <c r="AL19" s="129"/>
      <c r="AM19" s="130"/>
      <c r="AN19" s="127">
        <f>AK19+AH19+AE19+AB19+Y19+N19+'1(5)第11表-4'!AQ19+'1(5)第11表-4'!AN19</f>
        <v>228808414</v>
      </c>
      <c r="AO19" s="125"/>
      <c r="AP19" s="10"/>
      <c r="AQ19" s="387" t="s">
        <v>0</v>
      </c>
      <c r="AR19" s="295"/>
      <c r="AS19" s="34"/>
    </row>
    <row r="20" spans="1:45" ht="16.5" customHeight="1" x14ac:dyDescent="0.15">
      <c r="A20" s="294"/>
      <c r="B20" s="387" t="s">
        <v>2</v>
      </c>
      <c r="C20" s="19"/>
      <c r="D20" s="150"/>
      <c r="E20" s="129">
        <v>5972880</v>
      </c>
      <c r="F20" s="131"/>
      <c r="G20" s="130"/>
      <c r="H20" s="127">
        <v>123042</v>
      </c>
      <c r="I20" s="125"/>
      <c r="J20" s="126"/>
      <c r="K20" s="127">
        <v>291907</v>
      </c>
      <c r="L20" s="35"/>
      <c r="M20" s="36"/>
      <c r="N20" s="37">
        <f t="shared" si="0"/>
        <v>6387829</v>
      </c>
      <c r="O20" s="35"/>
      <c r="P20" s="128"/>
      <c r="Q20" s="129">
        <v>36434</v>
      </c>
      <c r="R20" s="129"/>
      <c r="S20" s="130"/>
      <c r="T20" s="129">
        <v>0</v>
      </c>
      <c r="U20" s="131"/>
      <c r="X20" s="130"/>
      <c r="Y20" s="129">
        <f t="shared" si="1"/>
        <v>36434</v>
      </c>
      <c r="Z20" s="129"/>
      <c r="AA20" s="130"/>
      <c r="AB20" s="129">
        <v>361090</v>
      </c>
      <c r="AC20" s="131"/>
      <c r="AD20" s="129"/>
      <c r="AE20" s="129">
        <v>707002</v>
      </c>
      <c r="AF20" s="129"/>
      <c r="AG20" s="130"/>
      <c r="AH20" s="129">
        <v>95937</v>
      </c>
      <c r="AI20" s="129"/>
      <c r="AJ20" s="130"/>
      <c r="AK20" s="129">
        <v>196443</v>
      </c>
      <c r="AL20" s="129"/>
      <c r="AM20" s="130"/>
      <c r="AN20" s="127">
        <f>AK20+AH20+AE20+AB20+Y20+N20+'1(5)第11表-4'!AQ20+'1(5)第11表-4'!AN20</f>
        <v>151920094</v>
      </c>
      <c r="AO20" s="125"/>
      <c r="AP20" s="10"/>
      <c r="AQ20" s="387" t="s">
        <v>2</v>
      </c>
      <c r="AR20" s="295"/>
      <c r="AS20" s="34"/>
    </row>
    <row r="21" spans="1:45" ht="16.5" customHeight="1" x14ac:dyDescent="0.15">
      <c r="A21" s="294"/>
      <c r="B21" s="387" t="s">
        <v>3</v>
      </c>
      <c r="C21" s="19"/>
      <c r="D21" s="150"/>
      <c r="E21" s="129">
        <v>1838194</v>
      </c>
      <c r="F21" s="131"/>
      <c r="G21" s="130"/>
      <c r="H21" s="127">
        <v>28651</v>
      </c>
      <c r="I21" s="125"/>
      <c r="J21" s="126"/>
      <c r="K21" s="127">
        <v>1206</v>
      </c>
      <c r="L21" s="35"/>
      <c r="M21" s="36"/>
      <c r="N21" s="37">
        <f t="shared" si="0"/>
        <v>1868051</v>
      </c>
      <c r="O21" s="35"/>
      <c r="P21" s="128"/>
      <c r="Q21" s="129">
        <v>20048</v>
      </c>
      <c r="R21" s="129"/>
      <c r="S21" s="130"/>
      <c r="T21" s="129">
        <v>0</v>
      </c>
      <c r="U21" s="131"/>
      <c r="X21" s="130"/>
      <c r="Y21" s="129">
        <f t="shared" si="1"/>
        <v>20048</v>
      </c>
      <c r="Z21" s="129"/>
      <c r="AA21" s="130"/>
      <c r="AB21" s="129">
        <v>51082</v>
      </c>
      <c r="AC21" s="131"/>
      <c r="AD21" s="129"/>
      <c r="AE21" s="129">
        <v>192993</v>
      </c>
      <c r="AF21" s="129"/>
      <c r="AG21" s="130"/>
      <c r="AH21" s="129">
        <v>30624</v>
      </c>
      <c r="AI21" s="129"/>
      <c r="AJ21" s="130"/>
      <c r="AK21" s="129">
        <v>45816</v>
      </c>
      <c r="AL21" s="129"/>
      <c r="AM21" s="130"/>
      <c r="AN21" s="127">
        <f>AK21+AH21+AE21+AB21+Y21+N21+'1(5)第11表-4'!AQ21+'1(5)第11表-4'!AN21</f>
        <v>49585160</v>
      </c>
      <c r="AO21" s="125"/>
      <c r="AP21" s="10"/>
      <c r="AQ21" s="387" t="s">
        <v>3</v>
      </c>
      <c r="AR21" s="295"/>
      <c r="AS21" s="34"/>
    </row>
    <row r="22" spans="1:45" ht="16.5" customHeight="1" x14ac:dyDescent="0.15">
      <c r="A22" s="296"/>
      <c r="B22" s="44" t="s">
        <v>4</v>
      </c>
      <c r="C22" s="23"/>
      <c r="D22" s="152"/>
      <c r="E22" s="133">
        <v>5258629</v>
      </c>
      <c r="F22" s="135"/>
      <c r="G22" s="134"/>
      <c r="H22" s="136">
        <v>279738</v>
      </c>
      <c r="I22" s="137"/>
      <c r="J22" s="138"/>
      <c r="K22" s="136">
        <v>229984</v>
      </c>
      <c r="L22" s="40"/>
      <c r="M22" s="41"/>
      <c r="N22" s="42">
        <f t="shared" si="0"/>
        <v>5768351</v>
      </c>
      <c r="O22" s="40"/>
      <c r="P22" s="132"/>
      <c r="Q22" s="133">
        <v>24018</v>
      </c>
      <c r="R22" s="133"/>
      <c r="S22" s="134"/>
      <c r="T22" s="133">
        <v>0</v>
      </c>
      <c r="U22" s="135"/>
      <c r="X22" s="134"/>
      <c r="Y22" s="133">
        <f t="shared" si="1"/>
        <v>24018</v>
      </c>
      <c r="Z22" s="133"/>
      <c r="AA22" s="134"/>
      <c r="AB22" s="133">
        <v>485674</v>
      </c>
      <c r="AC22" s="135"/>
      <c r="AD22" s="133"/>
      <c r="AE22" s="133">
        <v>1122726</v>
      </c>
      <c r="AF22" s="133"/>
      <c r="AG22" s="134"/>
      <c r="AH22" s="133">
        <v>47616</v>
      </c>
      <c r="AI22" s="133"/>
      <c r="AJ22" s="134"/>
      <c r="AK22" s="133">
        <v>242185</v>
      </c>
      <c r="AL22" s="133"/>
      <c r="AM22" s="134"/>
      <c r="AN22" s="136">
        <f>AK22+AH22+AE22+AB22+Y22+N22+'1(5)第11表-4'!AQ22+'1(5)第11表-4'!AN22</f>
        <v>121836430</v>
      </c>
      <c r="AO22" s="137"/>
      <c r="AP22" s="21"/>
      <c r="AQ22" s="44" t="s">
        <v>4</v>
      </c>
      <c r="AR22" s="297"/>
      <c r="AS22" s="34"/>
    </row>
    <row r="23" spans="1:45" s="11" customFormat="1" ht="16.5" customHeight="1" x14ac:dyDescent="0.15">
      <c r="A23" s="294"/>
      <c r="B23" s="387" t="s">
        <v>5</v>
      </c>
      <c r="C23" s="19"/>
      <c r="D23" s="150"/>
      <c r="E23" s="129">
        <v>3774570</v>
      </c>
      <c r="F23" s="131"/>
      <c r="G23" s="130"/>
      <c r="H23" s="127">
        <v>91639</v>
      </c>
      <c r="I23" s="125"/>
      <c r="J23" s="126"/>
      <c r="K23" s="127">
        <v>0</v>
      </c>
      <c r="L23" s="35"/>
      <c r="M23" s="36"/>
      <c r="N23" s="37">
        <f t="shared" si="0"/>
        <v>3866209</v>
      </c>
      <c r="O23" s="35"/>
      <c r="P23" s="128"/>
      <c r="Q23" s="129">
        <v>24527</v>
      </c>
      <c r="R23" s="129"/>
      <c r="S23" s="130"/>
      <c r="T23" s="129">
        <v>0</v>
      </c>
      <c r="U23" s="131"/>
      <c r="V23" s="60"/>
      <c r="W23" s="60"/>
      <c r="X23" s="130"/>
      <c r="Y23" s="122">
        <f>Q23+T23</f>
        <v>24527</v>
      </c>
      <c r="Z23" s="129"/>
      <c r="AA23" s="130"/>
      <c r="AB23" s="129">
        <v>1305306</v>
      </c>
      <c r="AC23" s="131"/>
      <c r="AD23" s="129"/>
      <c r="AE23" s="129">
        <v>367713</v>
      </c>
      <c r="AF23" s="129"/>
      <c r="AG23" s="130"/>
      <c r="AH23" s="129">
        <v>55218</v>
      </c>
      <c r="AI23" s="129"/>
      <c r="AJ23" s="130"/>
      <c r="AK23" s="129">
        <v>89552</v>
      </c>
      <c r="AL23" s="129"/>
      <c r="AM23" s="130"/>
      <c r="AN23" s="127">
        <f>AK23+AH23+AE23+AB23+Y23+N23+'1(5)第11表-4'!AQ23+'1(5)第11表-4'!AN23</f>
        <v>134698241</v>
      </c>
      <c r="AO23" s="125"/>
      <c r="AP23" s="10"/>
      <c r="AQ23" s="387" t="s">
        <v>5</v>
      </c>
      <c r="AR23" s="295"/>
    </row>
    <row r="24" spans="1:45" ht="16.5" customHeight="1" x14ac:dyDescent="0.15">
      <c r="A24" s="294"/>
      <c r="B24" s="387" t="s">
        <v>6</v>
      </c>
      <c r="C24" s="19"/>
      <c r="D24" s="150"/>
      <c r="E24" s="129">
        <v>11840877</v>
      </c>
      <c r="F24" s="131"/>
      <c r="G24" s="130"/>
      <c r="H24" s="127">
        <v>1273089</v>
      </c>
      <c r="I24" s="125"/>
      <c r="J24" s="126"/>
      <c r="K24" s="127">
        <v>306525</v>
      </c>
      <c r="L24" s="35"/>
      <c r="M24" s="36"/>
      <c r="N24" s="37">
        <f t="shared" si="0"/>
        <v>13420491</v>
      </c>
      <c r="O24" s="35"/>
      <c r="P24" s="128"/>
      <c r="Q24" s="129">
        <v>30894</v>
      </c>
      <c r="R24" s="129"/>
      <c r="S24" s="130"/>
      <c r="T24" s="129">
        <v>0</v>
      </c>
      <c r="U24" s="131"/>
      <c r="X24" s="130"/>
      <c r="Y24" s="129">
        <f t="shared" si="1"/>
        <v>30894</v>
      </c>
      <c r="Z24" s="129"/>
      <c r="AA24" s="130"/>
      <c r="AB24" s="129">
        <v>1906330</v>
      </c>
      <c r="AC24" s="131"/>
      <c r="AD24" s="129"/>
      <c r="AE24" s="129">
        <v>759391</v>
      </c>
      <c r="AF24" s="129"/>
      <c r="AG24" s="130"/>
      <c r="AH24" s="129">
        <v>123928</v>
      </c>
      <c r="AI24" s="129"/>
      <c r="AJ24" s="130"/>
      <c r="AK24" s="129">
        <v>338685</v>
      </c>
      <c r="AL24" s="129"/>
      <c r="AM24" s="130"/>
      <c r="AN24" s="127">
        <f>AK24+AH24+AE24+AB24+Y24+N24+'1(5)第11表-4'!AQ24+'1(5)第11表-4'!AN24</f>
        <v>261815898</v>
      </c>
      <c r="AO24" s="125"/>
      <c r="AP24" s="10"/>
      <c r="AQ24" s="387" t="s">
        <v>6</v>
      </c>
      <c r="AR24" s="295"/>
    </row>
    <row r="25" spans="1:45" ht="16.5" customHeight="1" x14ac:dyDescent="0.15">
      <c r="A25" s="294"/>
      <c r="B25" s="387" t="s">
        <v>7</v>
      </c>
      <c r="C25" s="19"/>
      <c r="D25" s="150"/>
      <c r="E25" s="129">
        <v>13760354</v>
      </c>
      <c r="F25" s="131"/>
      <c r="G25" s="130"/>
      <c r="H25" s="127">
        <v>1842367</v>
      </c>
      <c r="I25" s="125"/>
      <c r="J25" s="126"/>
      <c r="K25" s="127">
        <v>421728</v>
      </c>
      <c r="L25" s="35"/>
      <c r="M25" s="36"/>
      <c r="N25" s="37">
        <f t="shared" si="0"/>
        <v>16024449</v>
      </c>
      <c r="O25" s="35"/>
      <c r="P25" s="128"/>
      <c r="Q25" s="129">
        <v>148284</v>
      </c>
      <c r="R25" s="129"/>
      <c r="S25" s="130"/>
      <c r="T25" s="129">
        <v>0</v>
      </c>
      <c r="U25" s="131"/>
      <c r="X25" s="130"/>
      <c r="Y25" s="129">
        <f t="shared" si="1"/>
        <v>148284</v>
      </c>
      <c r="Z25" s="129"/>
      <c r="AA25" s="130"/>
      <c r="AB25" s="129">
        <v>2294329</v>
      </c>
      <c r="AC25" s="131"/>
      <c r="AD25" s="129"/>
      <c r="AE25" s="129">
        <v>3608100</v>
      </c>
      <c r="AF25" s="129"/>
      <c r="AG25" s="130"/>
      <c r="AH25" s="129">
        <v>139671</v>
      </c>
      <c r="AI25" s="129"/>
      <c r="AJ25" s="130"/>
      <c r="AK25" s="129">
        <v>1389122</v>
      </c>
      <c r="AL25" s="129"/>
      <c r="AM25" s="130"/>
      <c r="AN25" s="127">
        <f>AK25+AH25+AE25+AB25+Y25+N25+'1(5)第11表-4'!AQ25+'1(5)第11表-4'!AN25</f>
        <v>306947641</v>
      </c>
      <c r="AO25" s="125"/>
      <c r="AP25" s="10"/>
      <c r="AQ25" s="387" t="s">
        <v>7</v>
      </c>
      <c r="AR25" s="295"/>
    </row>
    <row r="26" spans="1:45" ht="16.5" customHeight="1" x14ac:dyDescent="0.15">
      <c r="A26" s="294"/>
      <c r="B26" s="387" t="s">
        <v>8</v>
      </c>
      <c r="C26" s="19"/>
      <c r="D26" s="150"/>
      <c r="E26" s="129">
        <v>16461078</v>
      </c>
      <c r="F26" s="131"/>
      <c r="G26" s="130"/>
      <c r="H26" s="127">
        <v>1085004</v>
      </c>
      <c r="I26" s="125"/>
      <c r="J26" s="126"/>
      <c r="K26" s="127">
        <v>385058</v>
      </c>
      <c r="L26" s="35"/>
      <c r="M26" s="36"/>
      <c r="N26" s="37">
        <f t="shared" si="0"/>
        <v>17931140</v>
      </c>
      <c r="O26" s="35"/>
      <c r="P26" s="128"/>
      <c r="Q26" s="129">
        <v>139524</v>
      </c>
      <c r="R26" s="129"/>
      <c r="S26" s="130"/>
      <c r="T26" s="129">
        <v>0</v>
      </c>
      <c r="U26" s="131"/>
      <c r="X26" s="130"/>
      <c r="Y26" s="129">
        <f t="shared" si="1"/>
        <v>139524</v>
      </c>
      <c r="Z26" s="129"/>
      <c r="AA26" s="130"/>
      <c r="AB26" s="129">
        <v>4201795</v>
      </c>
      <c r="AC26" s="131"/>
      <c r="AD26" s="129"/>
      <c r="AE26" s="129">
        <v>1315371</v>
      </c>
      <c r="AF26" s="129"/>
      <c r="AG26" s="130"/>
      <c r="AH26" s="129">
        <v>264612</v>
      </c>
      <c r="AI26" s="129"/>
      <c r="AJ26" s="130"/>
      <c r="AK26" s="129">
        <v>819440</v>
      </c>
      <c r="AL26" s="129"/>
      <c r="AM26" s="130"/>
      <c r="AN26" s="127">
        <f>AK26+AH26+AE26+AB26+Y26+N26+'1(5)第11表-4'!AQ26+'1(5)第11表-4'!AN26</f>
        <v>415274685</v>
      </c>
      <c r="AO26" s="125"/>
      <c r="AP26" s="10"/>
      <c r="AQ26" s="387" t="s">
        <v>8</v>
      </c>
      <c r="AR26" s="295"/>
    </row>
    <row r="27" spans="1:45" ht="16.5" customHeight="1" x14ac:dyDescent="0.15">
      <c r="A27" s="296"/>
      <c r="B27" s="44" t="s">
        <v>9</v>
      </c>
      <c r="C27" s="23"/>
      <c r="D27" s="152"/>
      <c r="E27" s="133">
        <v>4058380</v>
      </c>
      <c r="F27" s="135"/>
      <c r="G27" s="134"/>
      <c r="H27" s="136">
        <v>704</v>
      </c>
      <c r="I27" s="137"/>
      <c r="J27" s="138"/>
      <c r="K27" s="136">
        <v>17055</v>
      </c>
      <c r="L27" s="40"/>
      <c r="M27" s="41"/>
      <c r="N27" s="42">
        <f t="shared" si="0"/>
        <v>4076139</v>
      </c>
      <c r="O27" s="40"/>
      <c r="P27" s="132"/>
      <c r="Q27" s="133">
        <v>7333</v>
      </c>
      <c r="R27" s="133"/>
      <c r="S27" s="134"/>
      <c r="T27" s="133">
        <v>0</v>
      </c>
      <c r="U27" s="135"/>
      <c r="X27" s="134"/>
      <c r="Y27" s="133">
        <f t="shared" si="1"/>
        <v>7333</v>
      </c>
      <c r="Z27" s="133"/>
      <c r="AA27" s="134"/>
      <c r="AB27" s="133">
        <v>335132</v>
      </c>
      <c r="AC27" s="135"/>
      <c r="AD27" s="133"/>
      <c r="AE27" s="133">
        <v>204237</v>
      </c>
      <c r="AF27" s="133"/>
      <c r="AG27" s="134"/>
      <c r="AH27" s="133">
        <v>72705</v>
      </c>
      <c r="AI27" s="133"/>
      <c r="AJ27" s="134"/>
      <c r="AK27" s="133">
        <v>62177</v>
      </c>
      <c r="AL27" s="133"/>
      <c r="AM27" s="134"/>
      <c r="AN27" s="136">
        <f>AK27+AH27+AE27+AB27+Y27+N27+'1(5)第11表-4'!AQ27+'1(5)第11表-4'!AN27</f>
        <v>95352583</v>
      </c>
      <c r="AO27" s="137"/>
      <c r="AP27" s="21"/>
      <c r="AQ27" s="44" t="s">
        <v>9</v>
      </c>
      <c r="AR27" s="297"/>
    </row>
    <row r="28" spans="1:45" s="11" customFormat="1" ht="16.5" customHeight="1" x14ac:dyDescent="0.15">
      <c r="A28" s="294"/>
      <c r="B28" s="387" t="s">
        <v>10</v>
      </c>
      <c r="C28" s="19"/>
      <c r="D28" s="150"/>
      <c r="E28" s="129">
        <v>7955241</v>
      </c>
      <c r="F28" s="131"/>
      <c r="G28" s="130"/>
      <c r="H28" s="127">
        <v>58278</v>
      </c>
      <c r="I28" s="125"/>
      <c r="J28" s="126"/>
      <c r="K28" s="127">
        <v>383078</v>
      </c>
      <c r="L28" s="35"/>
      <c r="M28" s="36"/>
      <c r="N28" s="37">
        <f t="shared" si="0"/>
        <v>8396597</v>
      </c>
      <c r="O28" s="35"/>
      <c r="P28" s="128"/>
      <c r="Q28" s="129">
        <v>33808</v>
      </c>
      <c r="R28" s="129"/>
      <c r="S28" s="130"/>
      <c r="T28" s="129">
        <v>0</v>
      </c>
      <c r="U28" s="131"/>
      <c r="V28" s="60"/>
      <c r="W28" s="60"/>
      <c r="X28" s="130"/>
      <c r="Y28" s="122">
        <f>Q28+T28</f>
        <v>33808</v>
      </c>
      <c r="Z28" s="129"/>
      <c r="AA28" s="130"/>
      <c r="AB28" s="129">
        <v>167587</v>
      </c>
      <c r="AC28" s="131"/>
      <c r="AD28" s="129"/>
      <c r="AE28" s="129">
        <v>583295</v>
      </c>
      <c r="AF28" s="129"/>
      <c r="AG28" s="130"/>
      <c r="AH28" s="129">
        <v>70603</v>
      </c>
      <c r="AI28" s="129"/>
      <c r="AJ28" s="130"/>
      <c r="AK28" s="129">
        <v>198462</v>
      </c>
      <c r="AL28" s="129"/>
      <c r="AM28" s="130"/>
      <c r="AN28" s="127">
        <f>AK28+AH28+AE28+AB28+Y28+N28+'1(5)第11表-4'!AQ28+'1(5)第11表-4'!AN28</f>
        <v>201232527</v>
      </c>
      <c r="AO28" s="125"/>
      <c r="AP28" s="10"/>
      <c r="AQ28" s="387" t="s">
        <v>10</v>
      </c>
      <c r="AR28" s="295"/>
    </row>
    <row r="29" spans="1:45" ht="16.5" customHeight="1" x14ac:dyDescent="0.15">
      <c r="A29" s="294"/>
      <c r="B29" s="387" t="s">
        <v>11</v>
      </c>
      <c r="C29" s="19"/>
      <c r="D29" s="150"/>
      <c r="E29" s="129">
        <v>5142325</v>
      </c>
      <c r="F29" s="131"/>
      <c r="G29" s="130"/>
      <c r="H29" s="127">
        <v>812206</v>
      </c>
      <c r="I29" s="125"/>
      <c r="J29" s="126"/>
      <c r="K29" s="127">
        <v>185780</v>
      </c>
      <c r="L29" s="35"/>
      <c r="M29" s="36"/>
      <c r="N29" s="37">
        <f t="shared" si="0"/>
        <v>6140311</v>
      </c>
      <c r="O29" s="35"/>
      <c r="P29" s="128"/>
      <c r="Q29" s="129">
        <v>90491</v>
      </c>
      <c r="R29" s="129"/>
      <c r="S29" s="130"/>
      <c r="T29" s="129">
        <v>0</v>
      </c>
      <c r="U29" s="131"/>
      <c r="X29" s="130"/>
      <c r="Y29" s="129">
        <f t="shared" si="1"/>
        <v>90491</v>
      </c>
      <c r="Z29" s="129"/>
      <c r="AA29" s="130"/>
      <c r="AB29" s="129">
        <v>2123974</v>
      </c>
      <c r="AC29" s="131"/>
      <c r="AD29" s="129"/>
      <c r="AE29" s="129">
        <v>398825</v>
      </c>
      <c r="AF29" s="129"/>
      <c r="AG29" s="130"/>
      <c r="AH29" s="129">
        <v>49980</v>
      </c>
      <c r="AI29" s="129"/>
      <c r="AJ29" s="130"/>
      <c r="AK29" s="129">
        <v>190512</v>
      </c>
      <c r="AL29" s="129"/>
      <c r="AM29" s="130"/>
      <c r="AN29" s="127">
        <f>AK29+AH29+AE29+AB29+Y29+N29+'1(5)第11表-4'!AQ29+'1(5)第11表-4'!AN29</f>
        <v>152067097</v>
      </c>
      <c r="AO29" s="125"/>
      <c r="AP29" s="10"/>
      <c r="AQ29" s="387" t="s">
        <v>11</v>
      </c>
      <c r="AR29" s="295"/>
    </row>
    <row r="30" spans="1:45" ht="16.5" customHeight="1" x14ac:dyDescent="0.15">
      <c r="A30" s="294"/>
      <c r="B30" s="387" t="s">
        <v>12</v>
      </c>
      <c r="C30" s="19"/>
      <c r="D30" s="150"/>
      <c r="E30" s="129">
        <v>7494511</v>
      </c>
      <c r="F30" s="131"/>
      <c r="G30" s="130"/>
      <c r="H30" s="127">
        <v>491955</v>
      </c>
      <c r="I30" s="125"/>
      <c r="J30" s="126"/>
      <c r="K30" s="127">
        <v>481385</v>
      </c>
      <c r="L30" s="35"/>
      <c r="M30" s="36"/>
      <c r="N30" s="37">
        <f t="shared" si="0"/>
        <v>8467851</v>
      </c>
      <c r="O30" s="35"/>
      <c r="P30" s="128"/>
      <c r="Q30" s="129">
        <v>69412</v>
      </c>
      <c r="R30" s="129"/>
      <c r="S30" s="130"/>
      <c r="T30" s="129">
        <v>810</v>
      </c>
      <c r="U30" s="131"/>
      <c r="X30" s="130"/>
      <c r="Y30" s="129">
        <f t="shared" si="1"/>
        <v>70222</v>
      </c>
      <c r="Z30" s="129"/>
      <c r="AA30" s="130"/>
      <c r="AB30" s="129">
        <v>755269</v>
      </c>
      <c r="AC30" s="131"/>
      <c r="AD30" s="129"/>
      <c r="AE30" s="129">
        <v>367165</v>
      </c>
      <c r="AF30" s="129"/>
      <c r="AG30" s="130"/>
      <c r="AH30" s="129">
        <v>108350</v>
      </c>
      <c r="AI30" s="129"/>
      <c r="AJ30" s="130"/>
      <c r="AK30" s="129">
        <v>270340</v>
      </c>
      <c r="AL30" s="129"/>
      <c r="AM30" s="130"/>
      <c r="AN30" s="127">
        <f>AK30+AH30+AE30+AB30+Y30+N30+'1(5)第11表-4'!AQ30+'1(5)第11表-4'!AN30</f>
        <v>205235565</v>
      </c>
      <c r="AO30" s="125"/>
      <c r="AP30" s="10"/>
      <c r="AQ30" s="387" t="s">
        <v>12</v>
      </c>
      <c r="AR30" s="295"/>
    </row>
    <row r="31" spans="1:45" ht="16.5" customHeight="1" x14ac:dyDescent="0.15">
      <c r="A31" s="294"/>
      <c r="B31" s="387" t="s">
        <v>13</v>
      </c>
      <c r="C31" s="19"/>
      <c r="D31" s="150"/>
      <c r="E31" s="129">
        <v>3283687</v>
      </c>
      <c r="F31" s="131"/>
      <c r="G31" s="130"/>
      <c r="H31" s="127">
        <v>591513</v>
      </c>
      <c r="I31" s="125"/>
      <c r="J31" s="126"/>
      <c r="K31" s="127">
        <v>254012</v>
      </c>
      <c r="L31" s="35"/>
      <c r="M31" s="36"/>
      <c r="N31" s="37">
        <f t="shared" si="0"/>
        <v>4129212</v>
      </c>
      <c r="O31" s="35"/>
      <c r="P31" s="128"/>
      <c r="Q31" s="129">
        <v>41160</v>
      </c>
      <c r="R31" s="129"/>
      <c r="S31" s="130"/>
      <c r="T31" s="129">
        <v>6865</v>
      </c>
      <c r="U31" s="131"/>
      <c r="X31" s="130"/>
      <c r="Y31" s="129">
        <f t="shared" si="1"/>
        <v>48025</v>
      </c>
      <c r="Z31" s="129"/>
      <c r="AA31" s="130"/>
      <c r="AB31" s="129">
        <v>149270</v>
      </c>
      <c r="AC31" s="131"/>
      <c r="AD31" s="129"/>
      <c r="AE31" s="129">
        <v>466203</v>
      </c>
      <c r="AF31" s="129"/>
      <c r="AG31" s="130"/>
      <c r="AH31" s="129">
        <v>45671</v>
      </c>
      <c r="AI31" s="129"/>
      <c r="AJ31" s="130"/>
      <c r="AK31" s="129">
        <v>294986</v>
      </c>
      <c r="AL31" s="129"/>
      <c r="AM31" s="130"/>
      <c r="AN31" s="127">
        <f>AK31+AH31+AE31+AB31+Y31+N31+'1(5)第11表-4'!AQ31+'1(5)第11表-4'!AN31</f>
        <v>100265455</v>
      </c>
      <c r="AO31" s="125"/>
      <c r="AP31" s="10"/>
      <c r="AQ31" s="387" t="s">
        <v>13</v>
      </c>
      <c r="AR31" s="295"/>
    </row>
    <row r="32" spans="1:45" ht="16.5" customHeight="1" x14ac:dyDescent="0.15">
      <c r="A32" s="296"/>
      <c r="B32" s="44" t="s">
        <v>14</v>
      </c>
      <c r="C32" s="23"/>
      <c r="D32" s="152"/>
      <c r="E32" s="133">
        <v>6470657</v>
      </c>
      <c r="F32" s="135"/>
      <c r="G32" s="134"/>
      <c r="H32" s="136">
        <v>201288</v>
      </c>
      <c r="I32" s="137"/>
      <c r="J32" s="138"/>
      <c r="K32" s="136">
        <v>123019</v>
      </c>
      <c r="L32" s="40"/>
      <c r="M32" s="41"/>
      <c r="N32" s="42">
        <f t="shared" si="0"/>
        <v>6794964</v>
      </c>
      <c r="O32" s="40"/>
      <c r="P32" s="132"/>
      <c r="Q32" s="133">
        <v>15263</v>
      </c>
      <c r="R32" s="133"/>
      <c r="S32" s="134"/>
      <c r="T32" s="133">
        <v>0</v>
      </c>
      <c r="U32" s="135"/>
      <c r="X32" s="134"/>
      <c r="Y32" s="133">
        <f t="shared" si="1"/>
        <v>15263</v>
      </c>
      <c r="Z32" s="133"/>
      <c r="AA32" s="134"/>
      <c r="AB32" s="133">
        <v>697309</v>
      </c>
      <c r="AC32" s="135"/>
      <c r="AD32" s="133"/>
      <c r="AE32" s="133">
        <v>232132</v>
      </c>
      <c r="AF32" s="133"/>
      <c r="AG32" s="134"/>
      <c r="AH32" s="133">
        <v>91846</v>
      </c>
      <c r="AI32" s="133"/>
      <c r="AJ32" s="134"/>
      <c r="AK32" s="133">
        <v>243897</v>
      </c>
      <c r="AL32" s="133"/>
      <c r="AM32" s="134"/>
      <c r="AN32" s="136">
        <f>AK32+AH32+AE32+AB32+Y32+N32+'1(5)第11表-4'!AQ32+'1(5)第11表-4'!AN32</f>
        <v>134941197</v>
      </c>
      <c r="AO32" s="137"/>
      <c r="AP32" s="21"/>
      <c r="AQ32" s="44" t="s">
        <v>14</v>
      </c>
      <c r="AR32" s="297"/>
    </row>
    <row r="33" spans="1:44" s="11" customFormat="1" ht="16.5" customHeight="1" x14ac:dyDescent="0.15">
      <c r="A33" s="294"/>
      <c r="B33" s="387" t="s">
        <v>15</v>
      </c>
      <c r="C33" s="19"/>
      <c r="D33" s="150"/>
      <c r="E33" s="129">
        <v>7160136</v>
      </c>
      <c r="F33" s="131"/>
      <c r="G33" s="130"/>
      <c r="H33" s="127">
        <v>3691371</v>
      </c>
      <c r="I33" s="125"/>
      <c r="J33" s="126"/>
      <c r="K33" s="127">
        <v>1309540</v>
      </c>
      <c r="L33" s="35"/>
      <c r="M33" s="36"/>
      <c r="N33" s="37">
        <f t="shared" si="0"/>
        <v>12161047</v>
      </c>
      <c r="O33" s="35"/>
      <c r="P33" s="128"/>
      <c r="Q33" s="129">
        <v>21613</v>
      </c>
      <c r="R33" s="129"/>
      <c r="S33" s="130"/>
      <c r="T33" s="129">
        <v>0</v>
      </c>
      <c r="U33" s="131"/>
      <c r="V33" s="60"/>
      <c r="W33" s="60"/>
      <c r="X33" s="130"/>
      <c r="Y33" s="122">
        <f>Q33+T33</f>
        <v>21613</v>
      </c>
      <c r="Z33" s="129"/>
      <c r="AA33" s="130"/>
      <c r="AB33" s="129">
        <v>1560181</v>
      </c>
      <c r="AC33" s="131"/>
      <c r="AD33" s="129"/>
      <c r="AE33" s="129">
        <v>388225</v>
      </c>
      <c r="AF33" s="129"/>
      <c r="AG33" s="130"/>
      <c r="AH33" s="129">
        <v>62371</v>
      </c>
      <c r="AI33" s="129"/>
      <c r="AJ33" s="130"/>
      <c r="AK33" s="129">
        <v>149975</v>
      </c>
      <c r="AL33" s="129"/>
      <c r="AM33" s="130"/>
      <c r="AN33" s="127">
        <f>AK33+AH33+AE33+AB33+Y33+N33+'1(5)第11表-4'!AQ33+'1(5)第11表-4'!AN33</f>
        <v>196996050</v>
      </c>
      <c r="AO33" s="125"/>
      <c r="AP33" s="10"/>
      <c r="AQ33" s="387" t="s">
        <v>15</v>
      </c>
      <c r="AR33" s="295"/>
    </row>
    <row r="34" spans="1:44" ht="16.5" customHeight="1" x14ac:dyDescent="0.15">
      <c r="A34" s="294"/>
      <c r="B34" s="387" t="s">
        <v>16</v>
      </c>
      <c r="C34" s="19"/>
      <c r="D34" s="150"/>
      <c r="E34" s="129">
        <v>2347137</v>
      </c>
      <c r="F34" s="131"/>
      <c r="G34" s="130"/>
      <c r="H34" s="127">
        <v>0</v>
      </c>
      <c r="I34" s="125"/>
      <c r="J34" s="126"/>
      <c r="K34" s="127">
        <v>103528</v>
      </c>
      <c r="L34" s="35"/>
      <c r="M34" s="36"/>
      <c r="N34" s="37">
        <f t="shared" si="0"/>
        <v>2450665</v>
      </c>
      <c r="O34" s="35"/>
      <c r="P34" s="128"/>
      <c r="Q34" s="129">
        <v>24071</v>
      </c>
      <c r="R34" s="129"/>
      <c r="S34" s="130"/>
      <c r="T34" s="129">
        <v>0</v>
      </c>
      <c r="U34" s="131"/>
      <c r="X34" s="130"/>
      <c r="Y34" s="129">
        <f t="shared" si="1"/>
        <v>24071</v>
      </c>
      <c r="Z34" s="129"/>
      <c r="AA34" s="130"/>
      <c r="AB34" s="129">
        <v>384114</v>
      </c>
      <c r="AC34" s="131"/>
      <c r="AD34" s="129"/>
      <c r="AE34" s="129">
        <v>253858</v>
      </c>
      <c r="AF34" s="129"/>
      <c r="AG34" s="130"/>
      <c r="AH34" s="129">
        <v>36358</v>
      </c>
      <c r="AI34" s="129"/>
      <c r="AJ34" s="130"/>
      <c r="AK34" s="129">
        <v>103586</v>
      </c>
      <c r="AL34" s="129"/>
      <c r="AM34" s="130"/>
      <c r="AN34" s="127">
        <f>AK34+AH34+AE34+AB34+Y34+N34+'1(5)第11表-4'!AQ34+'1(5)第11表-4'!AN34</f>
        <v>79229640</v>
      </c>
      <c r="AO34" s="125"/>
      <c r="AP34" s="10"/>
      <c r="AQ34" s="387" t="s">
        <v>16</v>
      </c>
      <c r="AR34" s="295"/>
    </row>
    <row r="35" spans="1:44" ht="16.5" customHeight="1" x14ac:dyDescent="0.15">
      <c r="A35" s="294"/>
      <c r="B35" s="387" t="s">
        <v>17</v>
      </c>
      <c r="C35" s="19"/>
      <c r="D35" s="150"/>
      <c r="E35" s="129">
        <v>8102722</v>
      </c>
      <c r="F35" s="131"/>
      <c r="G35" s="130"/>
      <c r="H35" s="127">
        <v>540710</v>
      </c>
      <c r="I35" s="125"/>
      <c r="J35" s="126"/>
      <c r="K35" s="127">
        <v>124462</v>
      </c>
      <c r="L35" s="35"/>
      <c r="M35" s="36"/>
      <c r="N35" s="37">
        <f t="shared" si="0"/>
        <v>8767894</v>
      </c>
      <c r="O35" s="35"/>
      <c r="P35" s="128"/>
      <c r="Q35" s="129">
        <v>44597</v>
      </c>
      <c r="R35" s="129"/>
      <c r="S35" s="130"/>
      <c r="T35" s="129">
        <v>0</v>
      </c>
      <c r="U35" s="131"/>
      <c r="X35" s="130"/>
      <c r="Y35" s="129">
        <f t="shared" si="1"/>
        <v>44597</v>
      </c>
      <c r="Z35" s="129"/>
      <c r="AA35" s="130"/>
      <c r="AB35" s="129">
        <v>441642</v>
      </c>
      <c r="AC35" s="131"/>
      <c r="AD35" s="129"/>
      <c r="AE35" s="129">
        <v>793536</v>
      </c>
      <c r="AF35" s="129"/>
      <c r="AG35" s="130"/>
      <c r="AH35" s="129">
        <v>114383</v>
      </c>
      <c r="AI35" s="129"/>
      <c r="AJ35" s="130"/>
      <c r="AK35" s="129">
        <v>131512</v>
      </c>
      <c r="AL35" s="129"/>
      <c r="AM35" s="130"/>
      <c r="AN35" s="127">
        <f>AK35+AH35+AE35+AB35+Y35+N35+'1(5)第11表-4'!AQ35+'1(5)第11表-4'!AN35</f>
        <v>159284212</v>
      </c>
      <c r="AO35" s="125"/>
      <c r="AP35" s="10"/>
      <c r="AQ35" s="387" t="s">
        <v>17</v>
      </c>
      <c r="AR35" s="295"/>
    </row>
    <row r="36" spans="1:44" ht="16.5" customHeight="1" x14ac:dyDescent="0.15">
      <c r="A36" s="294"/>
      <c r="B36" s="387" t="s">
        <v>18</v>
      </c>
      <c r="C36" s="19"/>
      <c r="D36" s="150"/>
      <c r="E36" s="129">
        <v>2190581</v>
      </c>
      <c r="F36" s="131"/>
      <c r="G36" s="130"/>
      <c r="H36" s="127">
        <v>214935</v>
      </c>
      <c r="I36" s="125"/>
      <c r="J36" s="126"/>
      <c r="K36" s="127">
        <v>14214</v>
      </c>
      <c r="L36" s="35"/>
      <c r="M36" s="36"/>
      <c r="N36" s="37">
        <f t="shared" si="0"/>
        <v>2419730</v>
      </c>
      <c r="O36" s="35"/>
      <c r="P36" s="128"/>
      <c r="Q36" s="129">
        <v>25567</v>
      </c>
      <c r="R36" s="129"/>
      <c r="S36" s="130"/>
      <c r="T36" s="129">
        <v>0</v>
      </c>
      <c r="U36" s="131"/>
      <c r="X36" s="130"/>
      <c r="Y36" s="129">
        <f t="shared" si="1"/>
        <v>25567</v>
      </c>
      <c r="Z36" s="129"/>
      <c r="AA36" s="130"/>
      <c r="AB36" s="129">
        <v>102547</v>
      </c>
      <c r="AC36" s="131"/>
      <c r="AD36" s="129"/>
      <c r="AE36" s="129">
        <v>314732</v>
      </c>
      <c r="AF36" s="129"/>
      <c r="AG36" s="130"/>
      <c r="AH36" s="129">
        <v>25152</v>
      </c>
      <c r="AI36" s="129"/>
      <c r="AJ36" s="130"/>
      <c r="AK36" s="129">
        <v>90273</v>
      </c>
      <c r="AL36" s="129"/>
      <c r="AM36" s="130"/>
      <c r="AN36" s="127">
        <f>AK36+AH36+AE36+AB36+Y36+N36+'1(5)第11表-4'!AQ36+'1(5)第11表-4'!AN36</f>
        <v>67064014</v>
      </c>
      <c r="AO36" s="125"/>
      <c r="AP36" s="10"/>
      <c r="AQ36" s="387" t="s">
        <v>18</v>
      </c>
      <c r="AR36" s="295"/>
    </row>
    <row r="37" spans="1:44" ht="16.5" customHeight="1" x14ac:dyDescent="0.15">
      <c r="A37" s="296"/>
      <c r="B37" s="44" t="s">
        <v>19</v>
      </c>
      <c r="C37" s="23"/>
      <c r="D37" s="152"/>
      <c r="E37" s="133">
        <v>4768200</v>
      </c>
      <c r="F37" s="135"/>
      <c r="G37" s="134"/>
      <c r="H37" s="136">
        <v>992950</v>
      </c>
      <c r="I37" s="137"/>
      <c r="J37" s="138"/>
      <c r="K37" s="136">
        <v>87066</v>
      </c>
      <c r="L37" s="40"/>
      <c r="M37" s="41"/>
      <c r="N37" s="42">
        <f t="shared" si="0"/>
        <v>5848216</v>
      </c>
      <c r="O37" s="40"/>
      <c r="P37" s="132"/>
      <c r="Q37" s="133">
        <v>67272</v>
      </c>
      <c r="R37" s="133"/>
      <c r="S37" s="134"/>
      <c r="T37" s="133">
        <v>0</v>
      </c>
      <c r="U37" s="135"/>
      <c r="X37" s="134"/>
      <c r="Y37" s="133">
        <f t="shared" si="1"/>
        <v>67272</v>
      </c>
      <c r="Z37" s="133"/>
      <c r="AA37" s="134"/>
      <c r="AB37" s="133">
        <v>214459</v>
      </c>
      <c r="AC37" s="135"/>
      <c r="AD37" s="133"/>
      <c r="AE37" s="133">
        <v>237063</v>
      </c>
      <c r="AF37" s="133"/>
      <c r="AG37" s="134"/>
      <c r="AH37" s="133">
        <v>28364</v>
      </c>
      <c r="AI37" s="133"/>
      <c r="AJ37" s="134"/>
      <c r="AK37" s="133">
        <v>139341</v>
      </c>
      <c r="AL37" s="133"/>
      <c r="AM37" s="134"/>
      <c r="AN37" s="136">
        <f>AK37+AH37+AE37+AB37+Y37+N37+'1(5)第11表-4'!AQ37+'1(5)第11表-4'!AN37</f>
        <v>116224385</v>
      </c>
      <c r="AO37" s="137"/>
      <c r="AP37" s="21"/>
      <c r="AQ37" s="44" t="s">
        <v>19</v>
      </c>
      <c r="AR37" s="297"/>
    </row>
    <row r="38" spans="1:44" ht="16.5" customHeight="1" x14ac:dyDescent="0.15">
      <c r="A38" s="294"/>
      <c r="B38" s="387" t="s">
        <v>1</v>
      </c>
      <c r="C38" s="19"/>
      <c r="D38" s="150"/>
      <c r="E38" s="129">
        <v>7263270</v>
      </c>
      <c r="F38" s="131"/>
      <c r="G38" s="130"/>
      <c r="H38" s="127">
        <v>2243518</v>
      </c>
      <c r="I38" s="125"/>
      <c r="J38" s="126"/>
      <c r="K38" s="127">
        <v>418922</v>
      </c>
      <c r="L38" s="35"/>
      <c r="M38" s="36"/>
      <c r="N38" s="37">
        <f t="shared" si="0"/>
        <v>9925710</v>
      </c>
      <c r="O38" s="35"/>
      <c r="P38" s="128"/>
      <c r="Q38" s="129">
        <v>9604</v>
      </c>
      <c r="R38" s="129"/>
      <c r="S38" s="130"/>
      <c r="T38" s="129">
        <v>0</v>
      </c>
      <c r="U38" s="131"/>
      <c r="X38" s="130"/>
      <c r="Y38" s="122">
        <f>Q38+T38</f>
        <v>9604</v>
      </c>
      <c r="Z38" s="129"/>
      <c r="AA38" s="130"/>
      <c r="AB38" s="129">
        <v>333288</v>
      </c>
      <c r="AC38" s="131"/>
      <c r="AD38" s="129"/>
      <c r="AE38" s="129">
        <v>494887</v>
      </c>
      <c r="AF38" s="129"/>
      <c r="AG38" s="130"/>
      <c r="AH38" s="129">
        <v>96509</v>
      </c>
      <c r="AI38" s="129"/>
      <c r="AJ38" s="130"/>
      <c r="AK38" s="129">
        <v>104906</v>
      </c>
      <c r="AL38" s="129"/>
      <c r="AM38" s="130"/>
      <c r="AN38" s="127">
        <f>AK38+AH38+AE38+AB38+Y38+N38+'1(5)第11表-4'!AQ38+'1(5)第11表-4'!AN38</f>
        <v>138439055</v>
      </c>
      <c r="AO38" s="125"/>
      <c r="AP38" s="10"/>
      <c r="AQ38" s="387" t="s">
        <v>1</v>
      </c>
      <c r="AR38" s="295"/>
    </row>
    <row r="39" spans="1:44" ht="16.5" customHeight="1" x14ac:dyDescent="0.15">
      <c r="A39" s="294"/>
      <c r="B39" s="387" t="s">
        <v>20</v>
      </c>
      <c r="C39" s="19"/>
      <c r="D39" s="150"/>
      <c r="E39" s="129">
        <v>8431356</v>
      </c>
      <c r="F39" s="131"/>
      <c r="G39" s="130"/>
      <c r="H39" s="127">
        <v>329185</v>
      </c>
      <c r="I39" s="125"/>
      <c r="J39" s="126"/>
      <c r="K39" s="127">
        <v>326164</v>
      </c>
      <c r="L39" s="35"/>
      <c r="M39" s="36"/>
      <c r="N39" s="37">
        <f t="shared" si="0"/>
        <v>9086705</v>
      </c>
      <c r="O39" s="35"/>
      <c r="P39" s="128"/>
      <c r="Q39" s="129">
        <v>61865</v>
      </c>
      <c r="R39" s="129"/>
      <c r="S39" s="130"/>
      <c r="T39" s="129">
        <v>0</v>
      </c>
      <c r="U39" s="131"/>
      <c r="X39" s="130"/>
      <c r="Y39" s="129">
        <f t="shared" si="1"/>
        <v>61865</v>
      </c>
      <c r="Z39" s="129"/>
      <c r="AA39" s="130"/>
      <c r="AB39" s="129">
        <v>1936895</v>
      </c>
      <c r="AC39" s="131"/>
      <c r="AD39" s="129"/>
      <c r="AE39" s="129">
        <v>607049</v>
      </c>
      <c r="AF39" s="129"/>
      <c r="AG39" s="130"/>
      <c r="AH39" s="129">
        <v>138837</v>
      </c>
      <c r="AI39" s="129"/>
      <c r="AJ39" s="130"/>
      <c r="AK39" s="129">
        <v>212667</v>
      </c>
      <c r="AL39" s="129"/>
      <c r="AM39" s="130"/>
      <c r="AN39" s="127">
        <f>AK39+AH39+AE39+AB39+Y39+N39+'1(5)第11表-4'!AQ39+'1(5)第11表-4'!AN39</f>
        <v>166898799</v>
      </c>
      <c r="AO39" s="125"/>
      <c r="AP39" s="10"/>
      <c r="AQ39" s="387" t="s">
        <v>20</v>
      </c>
      <c r="AR39" s="295"/>
    </row>
    <row r="40" spans="1:44" ht="16.5" customHeight="1" x14ac:dyDescent="0.15">
      <c r="A40" s="294"/>
      <c r="B40" s="387" t="s">
        <v>21</v>
      </c>
      <c r="C40" s="19"/>
      <c r="D40" s="150"/>
      <c r="E40" s="129">
        <v>2929172</v>
      </c>
      <c r="F40" s="131"/>
      <c r="G40" s="130"/>
      <c r="H40" s="127">
        <v>228132</v>
      </c>
      <c r="I40" s="125"/>
      <c r="J40" s="126"/>
      <c r="K40" s="127">
        <v>89825</v>
      </c>
      <c r="L40" s="35"/>
      <c r="M40" s="36"/>
      <c r="N40" s="37">
        <f t="shared" si="0"/>
        <v>3247129</v>
      </c>
      <c r="O40" s="35"/>
      <c r="P40" s="128"/>
      <c r="Q40" s="129">
        <v>9173</v>
      </c>
      <c r="R40" s="129"/>
      <c r="S40" s="130"/>
      <c r="T40" s="129">
        <v>0</v>
      </c>
      <c r="U40" s="131"/>
      <c r="X40" s="130"/>
      <c r="Y40" s="129">
        <f t="shared" si="1"/>
        <v>9173</v>
      </c>
      <c r="Z40" s="129"/>
      <c r="AA40" s="130"/>
      <c r="AB40" s="129">
        <v>39994</v>
      </c>
      <c r="AC40" s="131"/>
      <c r="AD40" s="129"/>
      <c r="AE40" s="129">
        <v>350077</v>
      </c>
      <c r="AF40" s="129"/>
      <c r="AG40" s="130"/>
      <c r="AH40" s="129">
        <v>32621</v>
      </c>
      <c r="AI40" s="129"/>
      <c r="AJ40" s="130"/>
      <c r="AK40" s="129">
        <v>41421</v>
      </c>
      <c r="AL40" s="129"/>
      <c r="AM40" s="130"/>
      <c r="AN40" s="127">
        <f>AK40+AH40+AE40+AB40+Y40+N40+'1(5)第11表-4'!AQ40+'1(5)第11表-4'!AN40</f>
        <v>67633669</v>
      </c>
      <c r="AO40" s="125"/>
      <c r="AP40" s="10"/>
      <c r="AQ40" s="387" t="s">
        <v>21</v>
      </c>
      <c r="AR40" s="295"/>
    </row>
    <row r="41" spans="1:44" ht="16.5" customHeight="1" x14ac:dyDescent="0.15">
      <c r="A41" s="294"/>
      <c r="B41" s="387" t="s">
        <v>22</v>
      </c>
      <c r="C41" s="19"/>
      <c r="D41" s="150"/>
      <c r="E41" s="129">
        <v>2919086</v>
      </c>
      <c r="F41" s="131"/>
      <c r="G41" s="130"/>
      <c r="H41" s="127">
        <v>140175</v>
      </c>
      <c r="I41" s="125"/>
      <c r="J41" s="126"/>
      <c r="K41" s="127">
        <v>91042</v>
      </c>
      <c r="L41" s="35"/>
      <c r="M41" s="36"/>
      <c r="N41" s="37">
        <f t="shared" si="0"/>
        <v>3150303</v>
      </c>
      <c r="O41" s="35"/>
      <c r="P41" s="128"/>
      <c r="Q41" s="129">
        <v>15815</v>
      </c>
      <c r="R41" s="129"/>
      <c r="S41" s="130"/>
      <c r="T41" s="129">
        <v>0</v>
      </c>
      <c r="U41" s="131"/>
      <c r="X41" s="130"/>
      <c r="Y41" s="129">
        <f t="shared" si="1"/>
        <v>15815</v>
      </c>
      <c r="Z41" s="129"/>
      <c r="AA41" s="130"/>
      <c r="AB41" s="129">
        <v>195169</v>
      </c>
      <c r="AC41" s="131"/>
      <c r="AD41" s="129"/>
      <c r="AE41" s="129">
        <v>190651</v>
      </c>
      <c r="AF41" s="129"/>
      <c r="AG41" s="130"/>
      <c r="AH41" s="129">
        <v>35202</v>
      </c>
      <c r="AI41" s="129"/>
      <c r="AJ41" s="130"/>
      <c r="AK41" s="129">
        <v>171309</v>
      </c>
      <c r="AL41" s="129"/>
      <c r="AM41" s="130"/>
      <c r="AN41" s="127">
        <f>AK41+AH41+AE41+AB41+Y41+N41+'1(5)第11表-4'!AQ41+'1(5)第11表-4'!AN41</f>
        <v>100127257</v>
      </c>
      <c r="AO41" s="125"/>
      <c r="AP41" s="10"/>
      <c r="AQ41" s="387" t="s">
        <v>22</v>
      </c>
      <c r="AR41" s="295"/>
    </row>
    <row r="42" spans="1:44" ht="16.5" customHeight="1" x14ac:dyDescent="0.15">
      <c r="A42" s="296"/>
      <c r="B42" s="44" t="s">
        <v>23</v>
      </c>
      <c r="C42" s="23"/>
      <c r="D42" s="152"/>
      <c r="E42" s="133">
        <v>1490250</v>
      </c>
      <c r="F42" s="135"/>
      <c r="G42" s="134"/>
      <c r="H42" s="136">
        <v>175060</v>
      </c>
      <c r="I42" s="137"/>
      <c r="J42" s="138"/>
      <c r="K42" s="136">
        <v>21004</v>
      </c>
      <c r="L42" s="40"/>
      <c r="M42" s="41"/>
      <c r="N42" s="42">
        <f t="shared" si="0"/>
        <v>1686314</v>
      </c>
      <c r="O42" s="40"/>
      <c r="P42" s="132"/>
      <c r="Q42" s="133">
        <v>2376</v>
      </c>
      <c r="R42" s="133"/>
      <c r="S42" s="134"/>
      <c r="T42" s="133">
        <v>0</v>
      </c>
      <c r="U42" s="135"/>
      <c r="X42" s="134"/>
      <c r="Y42" s="133">
        <f t="shared" si="1"/>
        <v>2376</v>
      </c>
      <c r="Z42" s="133"/>
      <c r="AA42" s="134"/>
      <c r="AB42" s="133">
        <v>157786</v>
      </c>
      <c r="AC42" s="135"/>
      <c r="AD42" s="133"/>
      <c r="AE42" s="133">
        <v>110821</v>
      </c>
      <c r="AF42" s="133"/>
      <c r="AG42" s="134"/>
      <c r="AH42" s="133">
        <v>23296</v>
      </c>
      <c r="AI42" s="133"/>
      <c r="AJ42" s="134"/>
      <c r="AK42" s="133">
        <v>71925</v>
      </c>
      <c r="AL42" s="133"/>
      <c r="AM42" s="134"/>
      <c r="AN42" s="136">
        <f>AK42+AH42+AE42+AB42+Y42+N42+'1(5)第11表-4'!AQ42+'1(5)第11表-4'!AN42</f>
        <v>43461703</v>
      </c>
      <c r="AO42" s="137"/>
      <c r="AP42" s="21"/>
      <c r="AQ42" s="44" t="s">
        <v>23</v>
      </c>
      <c r="AR42" s="297"/>
    </row>
    <row r="43" spans="1:44" ht="16.5" customHeight="1" x14ac:dyDescent="0.15">
      <c r="A43" s="294"/>
      <c r="B43" s="387" t="s">
        <v>122</v>
      </c>
      <c r="C43" s="19"/>
      <c r="D43" s="150"/>
      <c r="E43" s="129">
        <v>2252352</v>
      </c>
      <c r="F43" s="131"/>
      <c r="G43" s="130"/>
      <c r="H43" s="127">
        <v>96351</v>
      </c>
      <c r="I43" s="125"/>
      <c r="J43" s="126"/>
      <c r="K43" s="127">
        <v>128275</v>
      </c>
      <c r="L43" s="35"/>
      <c r="M43" s="36"/>
      <c r="N43" s="37">
        <f t="shared" si="0"/>
        <v>2476978</v>
      </c>
      <c r="O43" s="35"/>
      <c r="P43" s="128"/>
      <c r="Q43" s="129">
        <v>6416</v>
      </c>
      <c r="R43" s="129"/>
      <c r="S43" s="130"/>
      <c r="T43" s="129">
        <v>0</v>
      </c>
      <c r="U43" s="131"/>
      <c r="X43" s="130"/>
      <c r="Y43" s="122">
        <f>Q43+T43</f>
        <v>6416</v>
      </c>
      <c r="Z43" s="129"/>
      <c r="AA43" s="130"/>
      <c r="AB43" s="129">
        <v>527431</v>
      </c>
      <c r="AC43" s="131"/>
      <c r="AD43" s="129"/>
      <c r="AE43" s="129">
        <v>129653</v>
      </c>
      <c r="AF43" s="129"/>
      <c r="AG43" s="130"/>
      <c r="AH43" s="129">
        <v>97416</v>
      </c>
      <c r="AI43" s="129"/>
      <c r="AJ43" s="130"/>
      <c r="AK43" s="129">
        <v>39264</v>
      </c>
      <c r="AL43" s="129"/>
      <c r="AM43" s="130"/>
      <c r="AN43" s="127">
        <f>AK43+AH43+AE43+AB43+Y43+N43+'1(5)第11表-4'!AQ43+'1(5)第11表-4'!AN43</f>
        <v>76037444</v>
      </c>
      <c r="AO43" s="125"/>
      <c r="AP43" s="10"/>
      <c r="AQ43" s="387" t="s">
        <v>122</v>
      </c>
      <c r="AR43" s="295"/>
    </row>
    <row r="44" spans="1:44" ht="16.5" customHeight="1" x14ac:dyDescent="0.15">
      <c r="A44" s="294"/>
      <c r="B44" s="387" t="s">
        <v>24</v>
      </c>
      <c r="C44" s="19"/>
      <c r="D44" s="150"/>
      <c r="E44" s="129">
        <v>3238782</v>
      </c>
      <c r="F44" s="131"/>
      <c r="G44" s="130"/>
      <c r="H44" s="127">
        <v>5007</v>
      </c>
      <c r="I44" s="125"/>
      <c r="J44" s="126"/>
      <c r="K44" s="127">
        <v>244031</v>
      </c>
      <c r="L44" s="35"/>
      <c r="M44" s="36"/>
      <c r="N44" s="37">
        <f t="shared" si="0"/>
        <v>3487820</v>
      </c>
      <c r="O44" s="35"/>
      <c r="P44" s="128"/>
      <c r="Q44" s="129">
        <v>6856</v>
      </c>
      <c r="R44" s="129"/>
      <c r="S44" s="130"/>
      <c r="T44" s="129">
        <v>0</v>
      </c>
      <c r="U44" s="131"/>
      <c r="X44" s="130"/>
      <c r="Y44" s="129">
        <f t="shared" si="1"/>
        <v>6856</v>
      </c>
      <c r="Z44" s="129"/>
      <c r="AA44" s="130"/>
      <c r="AB44" s="129">
        <v>7679</v>
      </c>
      <c r="AC44" s="131"/>
      <c r="AD44" s="129"/>
      <c r="AE44" s="129">
        <v>183078</v>
      </c>
      <c r="AF44" s="129"/>
      <c r="AG44" s="130"/>
      <c r="AH44" s="129">
        <v>17362</v>
      </c>
      <c r="AI44" s="129"/>
      <c r="AJ44" s="130"/>
      <c r="AK44" s="129">
        <v>36551</v>
      </c>
      <c r="AL44" s="129"/>
      <c r="AM44" s="130"/>
      <c r="AN44" s="127">
        <f>AK44+AH44+AE44+AB44+Y44+N44+'1(5)第11表-4'!AQ44+'1(5)第11表-4'!AN44</f>
        <v>52622301</v>
      </c>
      <c r="AO44" s="125"/>
      <c r="AP44" s="10"/>
      <c r="AQ44" s="387" t="s">
        <v>24</v>
      </c>
      <c r="AR44" s="295"/>
    </row>
    <row r="45" spans="1:44" ht="16.5" customHeight="1" x14ac:dyDescent="0.15">
      <c r="A45" s="294"/>
      <c r="B45" s="387" t="s">
        <v>25</v>
      </c>
      <c r="C45" s="19"/>
      <c r="D45" s="150"/>
      <c r="E45" s="129">
        <v>2660473</v>
      </c>
      <c r="F45" s="131"/>
      <c r="G45" s="130"/>
      <c r="H45" s="127">
        <v>58869</v>
      </c>
      <c r="I45" s="125"/>
      <c r="J45" s="126"/>
      <c r="K45" s="127">
        <v>233975</v>
      </c>
      <c r="L45" s="35"/>
      <c r="M45" s="36"/>
      <c r="N45" s="37">
        <f t="shared" si="0"/>
        <v>2953317</v>
      </c>
      <c r="O45" s="35"/>
      <c r="P45" s="128"/>
      <c r="Q45" s="129">
        <v>64664</v>
      </c>
      <c r="R45" s="129"/>
      <c r="S45" s="130"/>
      <c r="T45" s="129">
        <v>0</v>
      </c>
      <c r="U45" s="131"/>
      <c r="X45" s="130"/>
      <c r="Y45" s="129">
        <f t="shared" si="1"/>
        <v>64664</v>
      </c>
      <c r="Z45" s="129"/>
      <c r="AA45" s="130"/>
      <c r="AB45" s="129">
        <v>240192</v>
      </c>
      <c r="AC45" s="131"/>
      <c r="AD45" s="129"/>
      <c r="AE45" s="129">
        <v>227217</v>
      </c>
      <c r="AF45" s="129"/>
      <c r="AG45" s="130"/>
      <c r="AH45" s="129">
        <v>24257</v>
      </c>
      <c r="AI45" s="129"/>
      <c r="AJ45" s="130"/>
      <c r="AK45" s="129">
        <v>101500</v>
      </c>
      <c r="AL45" s="129"/>
      <c r="AM45" s="130"/>
      <c r="AN45" s="127">
        <f>AK45+AH45+AE45+AB45+Y45+N45+'1(5)第11表-4'!AQ45+'1(5)第11表-4'!AN45</f>
        <v>82332499</v>
      </c>
      <c r="AO45" s="125"/>
      <c r="AP45" s="10"/>
      <c r="AQ45" s="387" t="s">
        <v>25</v>
      </c>
      <c r="AR45" s="295"/>
    </row>
    <row r="46" spans="1:44" ht="16.5" customHeight="1" x14ac:dyDescent="0.15">
      <c r="A46" s="294"/>
      <c r="B46" s="387" t="s">
        <v>55</v>
      </c>
      <c r="C46" s="19"/>
      <c r="D46" s="150"/>
      <c r="E46" s="129">
        <v>5876647</v>
      </c>
      <c r="F46" s="131"/>
      <c r="G46" s="130"/>
      <c r="H46" s="127">
        <v>135560</v>
      </c>
      <c r="I46" s="125"/>
      <c r="J46" s="126"/>
      <c r="K46" s="127">
        <v>429106</v>
      </c>
      <c r="L46" s="35"/>
      <c r="M46" s="36"/>
      <c r="N46" s="37">
        <f t="shared" si="0"/>
        <v>6441313</v>
      </c>
      <c r="O46" s="35"/>
      <c r="P46" s="128"/>
      <c r="Q46" s="129">
        <v>17067</v>
      </c>
      <c r="R46" s="129"/>
      <c r="S46" s="130"/>
      <c r="T46" s="129">
        <v>0</v>
      </c>
      <c r="U46" s="131"/>
      <c r="X46" s="130"/>
      <c r="Y46" s="129">
        <f t="shared" si="1"/>
        <v>17067</v>
      </c>
      <c r="Z46" s="129"/>
      <c r="AA46" s="130"/>
      <c r="AB46" s="129">
        <v>1063757</v>
      </c>
      <c r="AC46" s="131"/>
      <c r="AD46" s="129"/>
      <c r="AE46" s="129">
        <v>224231</v>
      </c>
      <c r="AF46" s="129"/>
      <c r="AG46" s="130"/>
      <c r="AH46" s="129">
        <v>71247</v>
      </c>
      <c r="AI46" s="129"/>
      <c r="AJ46" s="130"/>
      <c r="AK46" s="129">
        <v>128526</v>
      </c>
      <c r="AL46" s="129"/>
      <c r="AM46" s="130"/>
      <c r="AN46" s="127">
        <f>AK46+AH46+AE46+AB46+Y46+N46+'1(5)第11表-4'!AQ46+'1(5)第11表-4'!AN46</f>
        <v>136354465</v>
      </c>
      <c r="AO46" s="125"/>
      <c r="AP46" s="10"/>
      <c r="AQ46" s="387" t="s">
        <v>55</v>
      </c>
      <c r="AR46" s="295"/>
    </row>
    <row r="47" spans="1:44" ht="16.5" customHeight="1" thickBot="1" x14ac:dyDescent="0.2">
      <c r="A47" s="294"/>
      <c r="B47" s="387" t="s">
        <v>128</v>
      </c>
      <c r="C47" s="19"/>
      <c r="D47" s="150"/>
      <c r="E47" s="129">
        <v>2142446</v>
      </c>
      <c r="F47" s="131"/>
      <c r="G47" s="130"/>
      <c r="H47" s="127">
        <v>293202</v>
      </c>
      <c r="I47" s="125"/>
      <c r="J47" s="126"/>
      <c r="K47" s="127">
        <v>119667</v>
      </c>
      <c r="L47" s="35"/>
      <c r="M47" s="36"/>
      <c r="N47" s="37">
        <f t="shared" si="0"/>
        <v>2555315</v>
      </c>
      <c r="O47" s="35"/>
      <c r="P47" s="128"/>
      <c r="Q47" s="129">
        <v>3788</v>
      </c>
      <c r="R47" s="129"/>
      <c r="S47" s="130"/>
      <c r="T47" s="129">
        <v>15970</v>
      </c>
      <c r="U47" s="131"/>
      <c r="X47" s="130"/>
      <c r="Y47" s="133">
        <f t="shared" si="1"/>
        <v>19758</v>
      </c>
      <c r="Z47" s="129"/>
      <c r="AA47" s="130"/>
      <c r="AB47" s="129">
        <v>47001</v>
      </c>
      <c r="AC47" s="131"/>
      <c r="AD47" s="129"/>
      <c r="AE47" s="129">
        <v>179545</v>
      </c>
      <c r="AF47" s="129"/>
      <c r="AG47" s="130"/>
      <c r="AH47" s="129">
        <v>78051</v>
      </c>
      <c r="AI47" s="129"/>
      <c r="AJ47" s="130"/>
      <c r="AK47" s="129">
        <v>76420</v>
      </c>
      <c r="AL47" s="129"/>
      <c r="AM47" s="130"/>
      <c r="AN47" s="127">
        <f>AK47+AH47+AE47+AB47+Y47+N47+'1(5)第11表-4'!AQ47+'1(5)第11表-4'!AN47</f>
        <v>59788821</v>
      </c>
      <c r="AO47" s="125"/>
      <c r="AP47" s="10"/>
      <c r="AQ47" s="387" t="s">
        <v>128</v>
      </c>
      <c r="AR47" s="295"/>
    </row>
    <row r="48" spans="1:44" ht="21.75" customHeight="1" thickTop="1" x14ac:dyDescent="0.15">
      <c r="A48" s="300"/>
      <c r="B48" s="244" t="s">
        <v>26</v>
      </c>
      <c r="C48" s="245"/>
      <c r="D48" s="283"/>
      <c r="E48" s="266">
        <f>SUM(E8:E47)</f>
        <v>342600981</v>
      </c>
      <c r="F48" s="250"/>
      <c r="G48" s="249"/>
      <c r="H48" s="266">
        <f>SUM(H8:H47)</f>
        <v>23706257</v>
      </c>
      <c r="I48" s="251"/>
      <c r="J48" s="252"/>
      <c r="K48" s="266">
        <f>SUM(K8:K47)</f>
        <v>16067936</v>
      </c>
      <c r="L48" s="253"/>
      <c r="M48" s="267"/>
      <c r="N48" s="266">
        <f>SUM(N8:N47)</f>
        <v>382375174</v>
      </c>
      <c r="O48" s="253"/>
      <c r="P48" s="246"/>
      <c r="Q48" s="266">
        <f>SUM(Q8:Q47)</f>
        <v>3594152</v>
      </c>
      <c r="R48" s="248"/>
      <c r="S48" s="249"/>
      <c r="T48" s="266">
        <f>SUM(T8:T47)</f>
        <v>83880</v>
      </c>
      <c r="U48" s="250"/>
      <c r="X48" s="249"/>
      <c r="Y48" s="247">
        <f>SUM(Y8:Y47)</f>
        <v>3678032</v>
      </c>
      <c r="Z48" s="248"/>
      <c r="AA48" s="249"/>
      <c r="AB48" s="266">
        <f>SUM(AB8:AB47)</f>
        <v>92124499</v>
      </c>
      <c r="AC48" s="250"/>
      <c r="AD48" s="248"/>
      <c r="AE48" s="266">
        <f>SUM(AE8:AE47)</f>
        <v>39258514</v>
      </c>
      <c r="AF48" s="248"/>
      <c r="AG48" s="249"/>
      <c r="AH48" s="266">
        <f>SUM(AH8:AH47)</f>
        <v>5485444</v>
      </c>
      <c r="AI48" s="248"/>
      <c r="AJ48" s="249"/>
      <c r="AK48" s="266">
        <f>SUM(AK8:AK47)</f>
        <v>13351301</v>
      </c>
      <c r="AL48" s="248"/>
      <c r="AM48" s="249"/>
      <c r="AN48" s="247">
        <f>SUM(AN8:AN47)</f>
        <v>8377941321</v>
      </c>
      <c r="AO48" s="251"/>
      <c r="AP48" s="243"/>
      <c r="AQ48" s="244" t="s">
        <v>26</v>
      </c>
      <c r="AR48" s="301"/>
    </row>
    <row r="49" spans="1:44" ht="21.95" customHeight="1" x14ac:dyDescent="0.15">
      <c r="A49" s="298"/>
      <c r="B49" s="386" t="s">
        <v>27</v>
      </c>
      <c r="C49" s="45"/>
      <c r="D49" s="154"/>
      <c r="E49" s="139">
        <v>1131584</v>
      </c>
      <c r="F49" s="142"/>
      <c r="G49" s="141"/>
      <c r="H49" s="143">
        <v>53551</v>
      </c>
      <c r="I49" s="144"/>
      <c r="J49" s="145"/>
      <c r="K49" s="143">
        <v>22080</v>
      </c>
      <c r="L49" s="47"/>
      <c r="M49" s="48"/>
      <c r="N49" s="43">
        <f t="shared" ref="N49:N71" si="2">K49+H49+E49</f>
        <v>1207215</v>
      </c>
      <c r="O49" s="47"/>
      <c r="P49" s="140"/>
      <c r="Q49" s="139">
        <v>412</v>
      </c>
      <c r="R49" s="139"/>
      <c r="S49" s="141"/>
      <c r="T49" s="139">
        <v>0</v>
      </c>
      <c r="U49" s="142"/>
      <c r="X49" s="141"/>
      <c r="Y49" s="122">
        <f>Q49+T49</f>
        <v>412</v>
      </c>
      <c r="Z49" s="139"/>
      <c r="AA49" s="141"/>
      <c r="AB49" s="139">
        <v>2448075</v>
      </c>
      <c r="AC49" s="142"/>
      <c r="AD49" s="139"/>
      <c r="AE49" s="139">
        <v>174565</v>
      </c>
      <c r="AF49" s="139"/>
      <c r="AG49" s="141"/>
      <c r="AH49" s="139">
        <v>15935</v>
      </c>
      <c r="AI49" s="139"/>
      <c r="AJ49" s="141"/>
      <c r="AK49" s="139">
        <v>17063</v>
      </c>
      <c r="AL49" s="139"/>
      <c r="AM49" s="141"/>
      <c r="AN49" s="127">
        <f>AK49+AH49+AE49+AB49+Y49+N49+'1(5)第11表-4'!AQ49+'1(5)第11表-4'!AN49</f>
        <v>49570409</v>
      </c>
      <c r="AO49" s="144"/>
      <c r="AP49" s="7"/>
      <c r="AQ49" s="386" t="s">
        <v>27</v>
      </c>
      <c r="AR49" s="299"/>
    </row>
    <row r="50" spans="1:44" s="11" customFormat="1" ht="21.95" customHeight="1" x14ac:dyDescent="0.15">
      <c r="A50" s="294"/>
      <c r="B50" s="387" t="s">
        <v>28</v>
      </c>
      <c r="C50" s="19"/>
      <c r="D50" s="150"/>
      <c r="E50" s="129">
        <v>2289766</v>
      </c>
      <c r="F50" s="131"/>
      <c r="G50" s="130"/>
      <c r="H50" s="127">
        <v>203327</v>
      </c>
      <c r="I50" s="125"/>
      <c r="J50" s="126"/>
      <c r="K50" s="127">
        <v>87355</v>
      </c>
      <c r="L50" s="35"/>
      <c r="M50" s="36"/>
      <c r="N50" s="37">
        <f t="shared" si="2"/>
        <v>2580448</v>
      </c>
      <c r="O50" s="35"/>
      <c r="P50" s="128"/>
      <c r="Q50" s="129">
        <v>2355</v>
      </c>
      <c r="R50" s="129"/>
      <c r="S50" s="130"/>
      <c r="T50" s="129">
        <v>0</v>
      </c>
      <c r="U50" s="131"/>
      <c r="V50" s="60"/>
      <c r="W50" s="60"/>
      <c r="X50" s="130"/>
      <c r="Y50" s="129">
        <f t="shared" ref="Y50:Y53" si="3">Q50+T50</f>
        <v>2355</v>
      </c>
      <c r="Z50" s="129"/>
      <c r="AA50" s="130"/>
      <c r="AB50" s="129">
        <v>323241</v>
      </c>
      <c r="AC50" s="131"/>
      <c r="AD50" s="129"/>
      <c r="AE50" s="129">
        <v>92897</v>
      </c>
      <c r="AF50" s="129"/>
      <c r="AG50" s="130"/>
      <c r="AH50" s="129">
        <v>18136</v>
      </c>
      <c r="AI50" s="129"/>
      <c r="AJ50" s="130"/>
      <c r="AK50" s="129">
        <v>36055</v>
      </c>
      <c r="AL50" s="129"/>
      <c r="AM50" s="130"/>
      <c r="AN50" s="127">
        <f>AK50+AH50+AE50+AB50+Y50+N50+'1(5)第11表-4'!AQ50+'1(5)第11表-4'!AN50</f>
        <v>43055942</v>
      </c>
      <c r="AO50" s="125"/>
      <c r="AP50" s="10"/>
      <c r="AQ50" s="387" t="s">
        <v>28</v>
      </c>
      <c r="AR50" s="295"/>
    </row>
    <row r="51" spans="1:44" ht="21.95" customHeight="1" x14ac:dyDescent="0.15">
      <c r="A51" s="294"/>
      <c r="B51" s="387" t="s">
        <v>29</v>
      </c>
      <c r="C51" s="19"/>
      <c r="D51" s="150"/>
      <c r="E51" s="129">
        <v>646179</v>
      </c>
      <c r="F51" s="131"/>
      <c r="G51" s="130"/>
      <c r="H51" s="127">
        <v>0</v>
      </c>
      <c r="I51" s="125"/>
      <c r="J51" s="126"/>
      <c r="K51" s="127">
        <v>37545</v>
      </c>
      <c r="L51" s="35"/>
      <c r="M51" s="36"/>
      <c r="N51" s="37">
        <f t="shared" si="2"/>
        <v>683724</v>
      </c>
      <c r="O51" s="35"/>
      <c r="P51" s="128"/>
      <c r="Q51" s="129">
        <v>0</v>
      </c>
      <c r="R51" s="129"/>
      <c r="S51" s="130"/>
      <c r="T51" s="129">
        <v>0</v>
      </c>
      <c r="U51" s="131"/>
      <c r="X51" s="130"/>
      <c r="Y51" s="129">
        <f t="shared" si="3"/>
        <v>0</v>
      </c>
      <c r="Z51" s="129"/>
      <c r="AA51" s="130"/>
      <c r="AB51" s="129">
        <v>3691</v>
      </c>
      <c r="AC51" s="131"/>
      <c r="AD51" s="129"/>
      <c r="AE51" s="129">
        <v>23302</v>
      </c>
      <c r="AF51" s="129"/>
      <c r="AG51" s="130"/>
      <c r="AH51" s="129">
        <v>6979</v>
      </c>
      <c r="AI51" s="129"/>
      <c r="AJ51" s="130"/>
      <c r="AK51" s="129">
        <v>5927</v>
      </c>
      <c r="AL51" s="129"/>
      <c r="AM51" s="130"/>
      <c r="AN51" s="127">
        <f>AK51+AH51+AE51+AB51+Y51+N51+'1(5)第11表-4'!AQ51+'1(5)第11表-4'!AN51</f>
        <v>27337239</v>
      </c>
      <c r="AO51" s="125"/>
      <c r="AP51" s="10"/>
      <c r="AQ51" s="387" t="s">
        <v>29</v>
      </c>
      <c r="AR51" s="295"/>
    </row>
    <row r="52" spans="1:44" ht="21.95" customHeight="1" x14ac:dyDescent="0.15">
      <c r="A52" s="294"/>
      <c r="B52" s="387" t="s">
        <v>56</v>
      </c>
      <c r="C52" s="19"/>
      <c r="D52" s="150"/>
      <c r="E52" s="129">
        <v>306735</v>
      </c>
      <c r="F52" s="131"/>
      <c r="G52" s="130"/>
      <c r="H52" s="127">
        <v>0</v>
      </c>
      <c r="I52" s="125"/>
      <c r="J52" s="126"/>
      <c r="K52" s="127">
        <v>35492</v>
      </c>
      <c r="L52" s="35"/>
      <c r="M52" s="36"/>
      <c r="N52" s="37">
        <f t="shared" si="2"/>
        <v>342227</v>
      </c>
      <c r="O52" s="35"/>
      <c r="P52" s="128"/>
      <c r="Q52" s="129">
        <v>4994</v>
      </c>
      <c r="R52" s="129"/>
      <c r="S52" s="130"/>
      <c r="T52" s="129">
        <v>0</v>
      </c>
      <c r="U52" s="131"/>
      <c r="X52" s="130"/>
      <c r="Y52" s="129">
        <f t="shared" si="3"/>
        <v>4994</v>
      </c>
      <c r="Z52" s="129"/>
      <c r="AA52" s="130"/>
      <c r="AB52" s="129">
        <v>26021</v>
      </c>
      <c r="AC52" s="131"/>
      <c r="AD52" s="129"/>
      <c r="AE52" s="129">
        <v>18027</v>
      </c>
      <c r="AF52" s="129"/>
      <c r="AG52" s="130"/>
      <c r="AH52" s="129">
        <v>1074</v>
      </c>
      <c r="AI52" s="129"/>
      <c r="AJ52" s="130"/>
      <c r="AK52" s="129">
        <v>21058</v>
      </c>
      <c r="AL52" s="129"/>
      <c r="AM52" s="130"/>
      <c r="AN52" s="127">
        <f>AK52+AH52+AE52+AB52+Y52+N52+'1(5)第11表-4'!AQ52+'1(5)第11表-4'!AN52</f>
        <v>9439859</v>
      </c>
      <c r="AO52" s="125"/>
      <c r="AP52" s="10"/>
      <c r="AQ52" s="387" t="s">
        <v>56</v>
      </c>
      <c r="AR52" s="295"/>
    </row>
    <row r="53" spans="1:44" ht="21.95" customHeight="1" x14ac:dyDescent="0.15">
      <c r="A53" s="296"/>
      <c r="B53" s="44" t="s">
        <v>30</v>
      </c>
      <c r="C53" s="23"/>
      <c r="D53" s="152"/>
      <c r="E53" s="133">
        <v>658561</v>
      </c>
      <c r="F53" s="135"/>
      <c r="G53" s="134"/>
      <c r="H53" s="136">
        <v>24142</v>
      </c>
      <c r="I53" s="137"/>
      <c r="J53" s="138"/>
      <c r="K53" s="136">
        <v>158253</v>
      </c>
      <c r="L53" s="40"/>
      <c r="M53" s="41"/>
      <c r="N53" s="42">
        <f t="shared" si="2"/>
        <v>840956</v>
      </c>
      <c r="O53" s="40"/>
      <c r="P53" s="132"/>
      <c r="Q53" s="133">
        <v>2519</v>
      </c>
      <c r="R53" s="133"/>
      <c r="S53" s="134"/>
      <c r="T53" s="133">
        <v>0</v>
      </c>
      <c r="U53" s="135"/>
      <c r="X53" s="134"/>
      <c r="Y53" s="133">
        <f t="shared" si="3"/>
        <v>2519</v>
      </c>
      <c r="Z53" s="133"/>
      <c r="AA53" s="134"/>
      <c r="AB53" s="133">
        <v>17821</v>
      </c>
      <c r="AC53" s="135"/>
      <c r="AD53" s="133"/>
      <c r="AE53" s="133">
        <v>62826</v>
      </c>
      <c r="AF53" s="133"/>
      <c r="AG53" s="134"/>
      <c r="AH53" s="133">
        <v>2582</v>
      </c>
      <c r="AI53" s="133"/>
      <c r="AJ53" s="134"/>
      <c r="AK53" s="133">
        <v>11531</v>
      </c>
      <c r="AL53" s="133"/>
      <c r="AM53" s="134"/>
      <c r="AN53" s="136">
        <f>AK53+AH53+AE53+AB53+Y53+N53+'1(5)第11表-4'!AQ53+'1(5)第11表-4'!AN53</f>
        <v>20017484</v>
      </c>
      <c r="AO53" s="137"/>
      <c r="AP53" s="21"/>
      <c r="AQ53" s="44" t="s">
        <v>30</v>
      </c>
      <c r="AR53" s="297"/>
    </row>
    <row r="54" spans="1:44" ht="21.95" customHeight="1" x14ac:dyDescent="0.15">
      <c r="A54" s="294"/>
      <c r="B54" s="387" t="s">
        <v>31</v>
      </c>
      <c r="C54" s="19"/>
      <c r="D54" s="150"/>
      <c r="E54" s="129">
        <v>549404</v>
      </c>
      <c r="F54" s="131"/>
      <c r="G54" s="130"/>
      <c r="H54" s="127">
        <v>0</v>
      </c>
      <c r="I54" s="125"/>
      <c r="J54" s="126"/>
      <c r="K54" s="127">
        <v>1563</v>
      </c>
      <c r="L54" s="35"/>
      <c r="M54" s="36"/>
      <c r="N54" s="37">
        <f t="shared" si="2"/>
        <v>550967</v>
      </c>
      <c r="O54" s="35"/>
      <c r="P54" s="128"/>
      <c r="Q54" s="129">
        <v>0</v>
      </c>
      <c r="R54" s="129"/>
      <c r="S54" s="130"/>
      <c r="T54" s="129">
        <v>0</v>
      </c>
      <c r="U54" s="131"/>
      <c r="X54" s="130"/>
      <c r="Y54" s="122">
        <f>Q54+T54</f>
        <v>0</v>
      </c>
      <c r="Z54" s="129"/>
      <c r="AA54" s="130"/>
      <c r="AB54" s="129">
        <v>293</v>
      </c>
      <c r="AC54" s="131"/>
      <c r="AD54" s="129"/>
      <c r="AE54" s="129">
        <v>39325</v>
      </c>
      <c r="AF54" s="129"/>
      <c r="AG54" s="130"/>
      <c r="AH54" s="129">
        <v>4590</v>
      </c>
      <c r="AI54" s="129"/>
      <c r="AJ54" s="130"/>
      <c r="AK54" s="129">
        <v>13947</v>
      </c>
      <c r="AL54" s="129"/>
      <c r="AM54" s="130"/>
      <c r="AN54" s="127">
        <f>AK54+AH54+AE54+AB54+Y54+N54+'1(5)第11表-4'!AQ54+'1(5)第11表-4'!AN54</f>
        <v>15421394</v>
      </c>
      <c r="AO54" s="125"/>
      <c r="AP54" s="10"/>
      <c r="AQ54" s="387" t="s">
        <v>31</v>
      </c>
      <c r="AR54" s="295"/>
    </row>
    <row r="55" spans="1:44" s="11" customFormat="1" ht="21.95" customHeight="1" x14ac:dyDescent="0.15">
      <c r="A55" s="294"/>
      <c r="B55" s="387" t="s">
        <v>32</v>
      </c>
      <c r="C55" s="19"/>
      <c r="D55" s="150"/>
      <c r="E55" s="129">
        <v>409979</v>
      </c>
      <c r="F55" s="131"/>
      <c r="G55" s="130"/>
      <c r="H55" s="127">
        <v>0</v>
      </c>
      <c r="I55" s="125"/>
      <c r="J55" s="126"/>
      <c r="K55" s="127">
        <v>0</v>
      </c>
      <c r="L55" s="35"/>
      <c r="M55" s="36"/>
      <c r="N55" s="37">
        <f t="shared" si="2"/>
        <v>409979</v>
      </c>
      <c r="O55" s="35"/>
      <c r="P55" s="128"/>
      <c r="Q55" s="129">
        <v>9552</v>
      </c>
      <c r="R55" s="129"/>
      <c r="S55" s="130"/>
      <c r="T55" s="129">
        <v>0</v>
      </c>
      <c r="U55" s="131"/>
      <c r="V55" s="60"/>
      <c r="W55" s="60"/>
      <c r="X55" s="130"/>
      <c r="Y55" s="129">
        <f t="shared" ref="Y55:Y58" si="4">Q55+T55</f>
        <v>9552</v>
      </c>
      <c r="Z55" s="129"/>
      <c r="AA55" s="130"/>
      <c r="AB55" s="129">
        <v>134691</v>
      </c>
      <c r="AC55" s="131"/>
      <c r="AD55" s="129"/>
      <c r="AE55" s="129">
        <v>28489</v>
      </c>
      <c r="AF55" s="129"/>
      <c r="AG55" s="130"/>
      <c r="AH55" s="129">
        <v>8807</v>
      </c>
      <c r="AI55" s="129"/>
      <c r="AJ55" s="130"/>
      <c r="AK55" s="129">
        <v>51037</v>
      </c>
      <c r="AL55" s="129"/>
      <c r="AM55" s="130"/>
      <c r="AN55" s="127">
        <f>AK55+AH55+AE55+AB55+Y55+N55+'1(5)第11表-4'!AQ55+'1(5)第11表-4'!AN55</f>
        <v>22876808</v>
      </c>
      <c r="AO55" s="125"/>
      <c r="AP55" s="10"/>
      <c r="AQ55" s="387" t="s">
        <v>32</v>
      </c>
      <c r="AR55" s="295"/>
    </row>
    <row r="56" spans="1:44" ht="21.95" customHeight="1" x14ac:dyDescent="0.15">
      <c r="A56" s="294"/>
      <c r="B56" s="387" t="s">
        <v>33</v>
      </c>
      <c r="C56" s="19"/>
      <c r="D56" s="150"/>
      <c r="E56" s="129">
        <v>756197</v>
      </c>
      <c r="F56" s="131"/>
      <c r="G56" s="130"/>
      <c r="H56" s="127">
        <v>0</v>
      </c>
      <c r="I56" s="125"/>
      <c r="J56" s="126"/>
      <c r="K56" s="127">
        <v>10008</v>
      </c>
      <c r="L56" s="35"/>
      <c r="M56" s="36"/>
      <c r="N56" s="37">
        <f t="shared" si="2"/>
        <v>766205</v>
      </c>
      <c r="O56" s="35"/>
      <c r="P56" s="128"/>
      <c r="Q56" s="129">
        <v>1009</v>
      </c>
      <c r="R56" s="129"/>
      <c r="S56" s="130"/>
      <c r="T56" s="129">
        <v>0</v>
      </c>
      <c r="U56" s="131"/>
      <c r="X56" s="130"/>
      <c r="Y56" s="129">
        <f t="shared" si="4"/>
        <v>1009</v>
      </c>
      <c r="Z56" s="129"/>
      <c r="AA56" s="130"/>
      <c r="AB56" s="129">
        <v>340</v>
      </c>
      <c r="AC56" s="131"/>
      <c r="AD56" s="129"/>
      <c r="AE56" s="129">
        <v>42751</v>
      </c>
      <c r="AF56" s="129"/>
      <c r="AG56" s="130"/>
      <c r="AH56" s="129">
        <v>9119</v>
      </c>
      <c r="AI56" s="129"/>
      <c r="AJ56" s="130"/>
      <c r="AK56" s="129">
        <v>94396</v>
      </c>
      <c r="AL56" s="129"/>
      <c r="AM56" s="130"/>
      <c r="AN56" s="127">
        <f>AK56+AH56+AE56+AB56+Y56+N56+'1(5)第11表-4'!AQ56+'1(5)第11表-4'!AN56</f>
        <v>16649998</v>
      </c>
      <c r="AO56" s="125"/>
      <c r="AP56" s="10"/>
      <c r="AQ56" s="387" t="s">
        <v>33</v>
      </c>
      <c r="AR56" s="295"/>
    </row>
    <row r="57" spans="1:44" ht="21.95" customHeight="1" x14ac:dyDescent="0.15">
      <c r="A57" s="294"/>
      <c r="B57" s="387" t="s">
        <v>34</v>
      </c>
      <c r="C57" s="19"/>
      <c r="D57" s="150"/>
      <c r="E57" s="129">
        <v>297965</v>
      </c>
      <c r="F57" s="131"/>
      <c r="G57" s="130"/>
      <c r="H57" s="127">
        <v>0</v>
      </c>
      <c r="I57" s="125"/>
      <c r="J57" s="126"/>
      <c r="K57" s="127">
        <v>32226</v>
      </c>
      <c r="L57" s="35"/>
      <c r="M57" s="36"/>
      <c r="N57" s="37">
        <f t="shared" si="2"/>
        <v>330191</v>
      </c>
      <c r="O57" s="35"/>
      <c r="P57" s="128"/>
      <c r="Q57" s="129">
        <v>3309</v>
      </c>
      <c r="R57" s="129"/>
      <c r="S57" s="130"/>
      <c r="T57" s="129">
        <v>0</v>
      </c>
      <c r="U57" s="131"/>
      <c r="X57" s="130"/>
      <c r="Y57" s="129">
        <f t="shared" si="4"/>
        <v>3309</v>
      </c>
      <c r="Z57" s="129"/>
      <c r="AA57" s="130"/>
      <c r="AB57" s="129">
        <v>410</v>
      </c>
      <c r="AC57" s="131"/>
      <c r="AD57" s="129"/>
      <c r="AE57" s="129">
        <v>25837</v>
      </c>
      <c r="AF57" s="129"/>
      <c r="AG57" s="130"/>
      <c r="AH57" s="129">
        <v>7275</v>
      </c>
      <c r="AI57" s="129"/>
      <c r="AJ57" s="130"/>
      <c r="AK57" s="129">
        <v>19546</v>
      </c>
      <c r="AL57" s="129"/>
      <c r="AM57" s="130"/>
      <c r="AN57" s="127">
        <f>AK57+AH57+AE57+AB57+Y57+N57+'1(5)第11表-4'!AQ57+'1(5)第11表-4'!AN57</f>
        <v>15287702</v>
      </c>
      <c r="AO57" s="125"/>
      <c r="AP57" s="10"/>
      <c r="AQ57" s="387" t="s">
        <v>34</v>
      </c>
      <c r="AR57" s="295"/>
    </row>
    <row r="58" spans="1:44" ht="21.95" customHeight="1" x14ac:dyDescent="0.15">
      <c r="A58" s="296"/>
      <c r="B58" s="44" t="s">
        <v>35</v>
      </c>
      <c r="C58" s="23"/>
      <c r="D58" s="152"/>
      <c r="E58" s="133">
        <v>417701</v>
      </c>
      <c r="F58" s="135"/>
      <c r="G58" s="134"/>
      <c r="H58" s="136">
        <v>0</v>
      </c>
      <c r="I58" s="137"/>
      <c r="J58" s="138"/>
      <c r="K58" s="136">
        <v>13957</v>
      </c>
      <c r="L58" s="40"/>
      <c r="M58" s="41"/>
      <c r="N58" s="42">
        <f t="shared" si="2"/>
        <v>431658</v>
      </c>
      <c r="O58" s="40"/>
      <c r="P58" s="132"/>
      <c r="Q58" s="133">
        <v>0</v>
      </c>
      <c r="R58" s="133"/>
      <c r="S58" s="134"/>
      <c r="T58" s="133">
        <v>0</v>
      </c>
      <c r="U58" s="135"/>
      <c r="X58" s="134"/>
      <c r="Y58" s="133">
        <f t="shared" si="4"/>
        <v>0</v>
      </c>
      <c r="Z58" s="133"/>
      <c r="AA58" s="134"/>
      <c r="AB58" s="133">
        <v>160969</v>
      </c>
      <c r="AC58" s="135"/>
      <c r="AD58" s="133"/>
      <c r="AE58" s="133">
        <v>26403</v>
      </c>
      <c r="AF58" s="133"/>
      <c r="AG58" s="134"/>
      <c r="AH58" s="133">
        <v>2564</v>
      </c>
      <c r="AI58" s="133"/>
      <c r="AJ58" s="134"/>
      <c r="AK58" s="133">
        <v>1897</v>
      </c>
      <c r="AL58" s="133"/>
      <c r="AM58" s="134"/>
      <c r="AN58" s="136">
        <f>AK58+AH58+AE58+AB58+Y58+N58+'1(5)第11表-4'!AQ58+'1(5)第11表-4'!AN58</f>
        <v>11240326</v>
      </c>
      <c r="AO58" s="137"/>
      <c r="AP58" s="21"/>
      <c r="AQ58" s="44" t="s">
        <v>35</v>
      </c>
      <c r="AR58" s="297"/>
    </row>
    <row r="59" spans="1:44" ht="21.95" customHeight="1" x14ac:dyDescent="0.15">
      <c r="A59" s="294"/>
      <c r="B59" s="387" t="s">
        <v>57</v>
      </c>
      <c r="C59" s="19"/>
      <c r="D59" s="150"/>
      <c r="E59" s="129">
        <v>306291</v>
      </c>
      <c r="F59" s="131"/>
      <c r="G59" s="130"/>
      <c r="H59" s="127">
        <v>0</v>
      </c>
      <c r="I59" s="125"/>
      <c r="J59" s="126"/>
      <c r="K59" s="127">
        <v>0</v>
      </c>
      <c r="L59" s="35"/>
      <c r="M59" s="36"/>
      <c r="N59" s="37">
        <f t="shared" si="2"/>
        <v>306291</v>
      </c>
      <c r="O59" s="35"/>
      <c r="P59" s="128"/>
      <c r="Q59" s="129">
        <v>2876</v>
      </c>
      <c r="R59" s="129"/>
      <c r="S59" s="130"/>
      <c r="T59" s="129">
        <v>0</v>
      </c>
      <c r="U59" s="131"/>
      <c r="X59" s="130"/>
      <c r="Y59" s="122">
        <f>Q59+T59</f>
        <v>2876</v>
      </c>
      <c r="Z59" s="129"/>
      <c r="AA59" s="130"/>
      <c r="AB59" s="129">
        <v>3225</v>
      </c>
      <c r="AC59" s="131"/>
      <c r="AD59" s="129"/>
      <c r="AE59" s="129">
        <v>48345</v>
      </c>
      <c r="AF59" s="129"/>
      <c r="AG59" s="130"/>
      <c r="AH59" s="129">
        <v>1565</v>
      </c>
      <c r="AI59" s="129"/>
      <c r="AJ59" s="130"/>
      <c r="AK59" s="129">
        <v>53</v>
      </c>
      <c r="AL59" s="129"/>
      <c r="AM59" s="130"/>
      <c r="AN59" s="127">
        <f>AK59+AH59+AE59+AB59+Y59+N59+'1(5)第11表-4'!AQ59+'1(5)第11表-4'!AN59</f>
        <v>8220806</v>
      </c>
      <c r="AO59" s="125"/>
      <c r="AP59" s="10"/>
      <c r="AQ59" s="387" t="s">
        <v>57</v>
      </c>
      <c r="AR59" s="295"/>
    </row>
    <row r="60" spans="1:44" ht="21.95" customHeight="1" x14ac:dyDescent="0.15">
      <c r="A60" s="294"/>
      <c r="B60" s="387" t="s">
        <v>36</v>
      </c>
      <c r="C60" s="19"/>
      <c r="D60" s="150"/>
      <c r="E60" s="129">
        <v>102596</v>
      </c>
      <c r="F60" s="131"/>
      <c r="G60" s="130"/>
      <c r="H60" s="127">
        <v>0</v>
      </c>
      <c r="I60" s="125"/>
      <c r="J60" s="126"/>
      <c r="K60" s="127">
        <v>0</v>
      </c>
      <c r="L60" s="35"/>
      <c r="M60" s="36"/>
      <c r="N60" s="37">
        <f t="shared" si="2"/>
        <v>102596</v>
      </c>
      <c r="O60" s="35"/>
      <c r="P60" s="128"/>
      <c r="Q60" s="129">
        <v>0</v>
      </c>
      <c r="R60" s="129"/>
      <c r="S60" s="130"/>
      <c r="T60" s="129">
        <v>0</v>
      </c>
      <c r="U60" s="131"/>
      <c r="X60" s="130"/>
      <c r="Y60" s="129">
        <f t="shared" ref="Y60:Y63" si="5">Q60+T60</f>
        <v>0</v>
      </c>
      <c r="Z60" s="129"/>
      <c r="AA60" s="130"/>
      <c r="AB60" s="129">
        <v>218</v>
      </c>
      <c r="AC60" s="131"/>
      <c r="AD60" s="129"/>
      <c r="AE60" s="129">
        <v>4716</v>
      </c>
      <c r="AF60" s="129"/>
      <c r="AG60" s="130"/>
      <c r="AH60" s="129">
        <v>535</v>
      </c>
      <c r="AI60" s="129"/>
      <c r="AJ60" s="130"/>
      <c r="AK60" s="129">
        <v>67599</v>
      </c>
      <c r="AL60" s="129"/>
      <c r="AM60" s="130"/>
      <c r="AN60" s="127">
        <f>AK60+AH60+AE60+AB60+Y60+N60+'1(5)第11表-4'!AQ60+'1(5)第11表-4'!AN60</f>
        <v>6495071</v>
      </c>
      <c r="AO60" s="125"/>
      <c r="AP60" s="10"/>
      <c r="AQ60" s="387" t="s">
        <v>36</v>
      </c>
      <c r="AR60" s="295"/>
    </row>
    <row r="61" spans="1:44" ht="21.95" customHeight="1" x14ac:dyDescent="0.15">
      <c r="A61" s="294"/>
      <c r="B61" s="387" t="s">
        <v>37</v>
      </c>
      <c r="C61" s="19"/>
      <c r="D61" s="150"/>
      <c r="E61" s="129">
        <v>169120</v>
      </c>
      <c r="F61" s="131"/>
      <c r="G61" s="130"/>
      <c r="H61" s="127">
        <v>0</v>
      </c>
      <c r="I61" s="125"/>
      <c r="J61" s="126"/>
      <c r="K61" s="127">
        <v>0</v>
      </c>
      <c r="L61" s="35"/>
      <c r="M61" s="36"/>
      <c r="N61" s="37">
        <f t="shared" si="2"/>
        <v>169120</v>
      </c>
      <c r="O61" s="35"/>
      <c r="P61" s="128"/>
      <c r="Q61" s="129">
        <v>0</v>
      </c>
      <c r="R61" s="129"/>
      <c r="S61" s="130"/>
      <c r="T61" s="129">
        <v>0</v>
      </c>
      <c r="U61" s="131"/>
      <c r="X61" s="130"/>
      <c r="Y61" s="129">
        <f t="shared" si="5"/>
        <v>0</v>
      </c>
      <c r="Z61" s="129"/>
      <c r="AA61" s="130"/>
      <c r="AB61" s="129">
        <v>0</v>
      </c>
      <c r="AC61" s="131"/>
      <c r="AD61" s="129"/>
      <c r="AE61" s="129">
        <v>98481</v>
      </c>
      <c r="AF61" s="129"/>
      <c r="AG61" s="130"/>
      <c r="AH61" s="129">
        <v>3878</v>
      </c>
      <c r="AI61" s="129"/>
      <c r="AJ61" s="130"/>
      <c r="AK61" s="129">
        <v>8548</v>
      </c>
      <c r="AL61" s="129"/>
      <c r="AM61" s="130"/>
      <c r="AN61" s="127">
        <f>AK61+AH61+AE61+AB61+Y61+N61+'1(5)第11表-4'!AQ61+'1(5)第11表-4'!AN61</f>
        <v>7000341</v>
      </c>
      <c r="AO61" s="125"/>
      <c r="AP61" s="10"/>
      <c r="AQ61" s="387" t="s">
        <v>37</v>
      </c>
      <c r="AR61" s="295"/>
    </row>
    <row r="62" spans="1:44" ht="21.95" customHeight="1" x14ac:dyDescent="0.15">
      <c r="A62" s="294"/>
      <c r="B62" s="387" t="s">
        <v>38</v>
      </c>
      <c r="C62" s="19"/>
      <c r="D62" s="150"/>
      <c r="E62" s="129">
        <v>242322</v>
      </c>
      <c r="F62" s="131"/>
      <c r="G62" s="130"/>
      <c r="H62" s="127">
        <v>0</v>
      </c>
      <c r="I62" s="125"/>
      <c r="J62" s="126"/>
      <c r="K62" s="127">
        <v>0</v>
      </c>
      <c r="L62" s="35"/>
      <c r="M62" s="36"/>
      <c r="N62" s="37">
        <f t="shared" si="2"/>
        <v>242322</v>
      </c>
      <c r="O62" s="35"/>
      <c r="P62" s="128"/>
      <c r="Q62" s="129">
        <v>0</v>
      </c>
      <c r="R62" s="129"/>
      <c r="S62" s="130"/>
      <c r="T62" s="129">
        <v>0</v>
      </c>
      <c r="U62" s="131"/>
      <c r="X62" s="130"/>
      <c r="Y62" s="129">
        <f t="shared" si="5"/>
        <v>0</v>
      </c>
      <c r="Z62" s="129"/>
      <c r="AA62" s="130"/>
      <c r="AB62" s="129">
        <v>0</v>
      </c>
      <c r="AC62" s="131"/>
      <c r="AD62" s="129"/>
      <c r="AE62" s="129">
        <v>4931</v>
      </c>
      <c r="AF62" s="129"/>
      <c r="AG62" s="130"/>
      <c r="AH62" s="129">
        <v>2245</v>
      </c>
      <c r="AI62" s="129"/>
      <c r="AJ62" s="130"/>
      <c r="AK62" s="129">
        <v>1387</v>
      </c>
      <c r="AL62" s="129"/>
      <c r="AM62" s="130"/>
      <c r="AN62" s="127">
        <f>AK62+AH62+AE62+AB62+Y62+N62+'1(5)第11表-4'!AQ62+'1(5)第11表-4'!AN62</f>
        <v>5220897</v>
      </c>
      <c r="AO62" s="125"/>
      <c r="AP62" s="10"/>
      <c r="AQ62" s="387" t="s">
        <v>38</v>
      </c>
      <c r="AR62" s="295"/>
    </row>
    <row r="63" spans="1:44" ht="21.95" customHeight="1" x14ac:dyDescent="0.15">
      <c r="A63" s="296"/>
      <c r="B63" s="44" t="s">
        <v>39</v>
      </c>
      <c r="C63" s="23"/>
      <c r="D63" s="152"/>
      <c r="E63" s="133">
        <v>968358</v>
      </c>
      <c r="F63" s="135"/>
      <c r="G63" s="134"/>
      <c r="H63" s="136">
        <v>0</v>
      </c>
      <c r="I63" s="137"/>
      <c r="J63" s="138"/>
      <c r="K63" s="136">
        <v>0</v>
      </c>
      <c r="L63" s="40"/>
      <c r="M63" s="41"/>
      <c r="N63" s="42">
        <f t="shared" si="2"/>
        <v>968358</v>
      </c>
      <c r="O63" s="40"/>
      <c r="P63" s="132"/>
      <c r="Q63" s="133">
        <v>0</v>
      </c>
      <c r="R63" s="133"/>
      <c r="S63" s="134"/>
      <c r="T63" s="133">
        <v>0</v>
      </c>
      <c r="U63" s="135"/>
      <c r="X63" s="134"/>
      <c r="Y63" s="133">
        <f t="shared" si="5"/>
        <v>0</v>
      </c>
      <c r="Z63" s="133"/>
      <c r="AA63" s="134"/>
      <c r="AB63" s="133">
        <v>448</v>
      </c>
      <c r="AC63" s="135"/>
      <c r="AD63" s="133"/>
      <c r="AE63" s="133">
        <v>2682</v>
      </c>
      <c r="AF63" s="133"/>
      <c r="AG63" s="134"/>
      <c r="AH63" s="133">
        <v>5141</v>
      </c>
      <c r="AI63" s="133"/>
      <c r="AJ63" s="134"/>
      <c r="AK63" s="133">
        <v>0</v>
      </c>
      <c r="AL63" s="133"/>
      <c r="AM63" s="134"/>
      <c r="AN63" s="136">
        <f>AK63+AH63+AE63+AB63+Y63+N63+'1(5)第11表-4'!AQ63+'1(5)第11表-4'!AN63</f>
        <v>8296645</v>
      </c>
      <c r="AO63" s="137"/>
      <c r="AP63" s="21"/>
      <c r="AQ63" s="44" t="s">
        <v>39</v>
      </c>
      <c r="AR63" s="297"/>
    </row>
    <row r="64" spans="1:44" ht="21.95" customHeight="1" x14ac:dyDescent="0.15">
      <c r="A64" s="294"/>
      <c r="B64" s="387" t="s">
        <v>40</v>
      </c>
      <c r="C64" s="19"/>
      <c r="D64" s="150"/>
      <c r="E64" s="129">
        <v>509</v>
      </c>
      <c r="F64" s="131"/>
      <c r="G64" s="130"/>
      <c r="H64" s="127">
        <v>0</v>
      </c>
      <c r="I64" s="125"/>
      <c r="J64" s="126"/>
      <c r="K64" s="127">
        <v>0</v>
      </c>
      <c r="L64" s="35"/>
      <c r="M64" s="36"/>
      <c r="N64" s="37">
        <f t="shared" si="2"/>
        <v>509</v>
      </c>
      <c r="O64" s="35"/>
      <c r="P64" s="128"/>
      <c r="Q64" s="129">
        <v>0</v>
      </c>
      <c r="R64" s="129"/>
      <c r="S64" s="130"/>
      <c r="T64" s="129">
        <v>0</v>
      </c>
      <c r="U64" s="131"/>
      <c r="X64" s="130"/>
      <c r="Y64" s="122">
        <f>Q64+T64</f>
        <v>0</v>
      </c>
      <c r="Z64" s="129"/>
      <c r="AA64" s="130"/>
      <c r="AB64" s="129">
        <v>413</v>
      </c>
      <c r="AC64" s="131"/>
      <c r="AD64" s="129"/>
      <c r="AE64" s="129">
        <v>0</v>
      </c>
      <c r="AF64" s="129"/>
      <c r="AG64" s="130"/>
      <c r="AH64" s="129">
        <v>0</v>
      </c>
      <c r="AI64" s="129"/>
      <c r="AJ64" s="130"/>
      <c r="AK64" s="129">
        <v>0</v>
      </c>
      <c r="AL64" s="129"/>
      <c r="AM64" s="130"/>
      <c r="AN64" s="127">
        <f>AK64+AH64+AE64+AB64+Y64+N64+'1(5)第11表-4'!AQ64+'1(5)第11表-4'!AN64</f>
        <v>1539219</v>
      </c>
      <c r="AO64" s="125"/>
      <c r="AP64" s="10"/>
      <c r="AQ64" s="387" t="s">
        <v>40</v>
      </c>
      <c r="AR64" s="295"/>
    </row>
    <row r="65" spans="1:44" ht="21.95" customHeight="1" x14ac:dyDescent="0.15">
      <c r="A65" s="294"/>
      <c r="B65" s="387" t="s">
        <v>41</v>
      </c>
      <c r="C65" s="19"/>
      <c r="D65" s="150"/>
      <c r="E65" s="129">
        <v>229939</v>
      </c>
      <c r="F65" s="131"/>
      <c r="G65" s="130"/>
      <c r="H65" s="127">
        <v>0</v>
      </c>
      <c r="I65" s="125"/>
      <c r="J65" s="126"/>
      <c r="K65" s="127">
        <v>0</v>
      </c>
      <c r="L65" s="35"/>
      <c r="M65" s="36"/>
      <c r="N65" s="37">
        <f t="shared" si="2"/>
        <v>229939</v>
      </c>
      <c r="O65" s="35"/>
      <c r="P65" s="128"/>
      <c r="Q65" s="129">
        <v>3696</v>
      </c>
      <c r="R65" s="129"/>
      <c r="S65" s="130"/>
      <c r="T65" s="129">
        <v>0</v>
      </c>
      <c r="U65" s="131"/>
      <c r="X65" s="130"/>
      <c r="Y65" s="129">
        <f t="shared" ref="Y65:Y71" si="6">Q65+T65</f>
        <v>3696</v>
      </c>
      <c r="Z65" s="129"/>
      <c r="AA65" s="130"/>
      <c r="AB65" s="129">
        <v>3455</v>
      </c>
      <c r="AC65" s="131"/>
      <c r="AD65" s="129"/>
      <c r="AE65" s="129">
        <v>5784</v>
      </c>
      <c r="AF65" s="129"/>
      <c r="AG65" s="130"/>
      <c r="AH65" s="129">
        <v>1996</v>
      </c>
      <c r="AI65" s="129"/>
      <c r="AJ65" s="130"/>
      <c r="AK65" s="129">
        <v>3215</v>
      </c>
      <c r="AL65" s="129"/>
      <c r="AM65" s="130"/>
      <c r="AN65" s="127">
        <f>AK65+AH65+AE65+AB65+Y65+N65+'1(5)第11表-4'!AQ65+'1(5)第11表-4'!AN65</f>
        <v>8584673</v>
      </c>
      <c r="AO65" s="125"/>
      <c r="AP65" s="10"/>
      <c r="AQ65" s="387" t="s">
        <v>41</v>
      </c>
      <c r="AR65" s="295"/>
    </row>
    <row r="66" spans="1:44" ht="21.95" customHeight="1" x14ac:dyDescent="0.15">
      <c r="A66" s="294"/>
      <c r="B66" s="387" t="s">
        <v>42</v>
      </c>
      <c r="C66" s="19"/>
      <c r="D66" s="150"/>
      <c r="E66" s="129">
        <v>259733</v>
      </c>
      <c r="F66" s="131"/>
      <c r="G66" s="130"/>
      <c r="H66" s="127">
        <v>0</v>
      </c>
      <c r="I66" s="125"/>
      <c r="J66" s="126"/>
      <c r="K66" s="127">
        <v>1061</v>
      </c>
      <c r="L66" s="35"/>
      <c r="M66" s="36"/>
      <c r="N66" s="37">
        <f t="shared" si="2"/>
        <v>260794</v>
      </c>
      <c r="O66" s="35"/>
      <c r="P66" s="128"/>
      <c r="Q66" s="129">
        <v>9227</v>
      </c>
      <c r="R66" s="129"/>
      <c r="S66" s="130"/>
      <c r="T66" s="129">
        <v>0</v>
      </c>
      <c r="U66" s="131"/>
      <c r="X66" s="130"/>
      <c r="Y66" s="129">
        <f t="shared" si="6"/>
        <v>9227</v>
      </c>
      <c r="Z66" s="129"/>
      <c r="AA66" s="130"/>
      <c r="AB66" s="129">
        <v>143100</v>
      </c>
      <c r="AC66" s="131"/>
      <c r="AD66" s="129"/>
      <c r="AE66" s="129">
        <v>1832</v>
      </c>
      <c r="AF66" s="129"/>
      <c r="AG66" s="130"/>
      <c r="AH66" s="129">
        <v>1759</v>
      </c>
      <c r="AI66" s="129"/>
      <c r="AJ66" s="130"/>
      <c r="AK66" s="129">
        <v>2063</v>
      </c>
      <c r="AL66" s="129"/>
      <c r="AM66" s="130"/>
      <c r="AN66" s="127">
        <f>AK66+AH66+AE66+AB66+Y66+N66+'1(5)第11表-4'!AQ66+'1(5)第11表-4'!AN66</f>
        <v>10051470</v>
      </c>
      <c r="AO66" s="125"/>
      <c r="AP66" s="10"/>
      <c r="AQ66" s="387" t="s">
        <v>42</v>
      </c>
      <c r="AR66" s="295"/>
    </row>
    <row r="67" spans="1:44" ht="21.95" customHeight="1" x14ac:dyDescent="0.15">
      <c r="A67" s="294"/>
      <c r="B67" s="387" t="s">
        <v>43</v>
      </c>
      <c r="C67" s="19"/>
      <c r="D67" s="150"/>
      <c r="E67" s="129">
        <v>868014</v>
      </c>
      <c r="F67" s="131"/>
      <c r="G67" s="130"/>
      <c r="H67" s="127">
        <v>92000</v>
      </c>
      <c r="I67" s="125"/>
      <c r="J67" s="126"/>
      <c r="K67" s="127">
        <v>0</v>
      </c>
      <c r="L67" s="35"/>
      <c r="M67" s="36"/>
      <c r="N67" s="37">
        <f t="shared" si="2"/>
        <v>960014</v>
      </c>
      <c r="O67" s="35"/>
      <c r="P67" s="128"/>
      <c r="Q67" s="129">
        <v>706</v>
      </c>
      <c r="R67" s="129"/>
      <c r="S67" s="130"/>
      <c r="T67" s="129">
        <v>0</v>
      </c>
      <c r="U67" s="131"/>
      <c r="X67" s="130"/>
      <c r="Y67" s="129">
        <f t="shared" si="6"/>
        <v>706</v>
      </c>
      <c r="Z67" s="129"/>
      <c r="AA67" s="130"/>
      <c r="AB67" s="129">
        <v>119548</v>
      </c>
      <c r="AC67" s="131"/>
      <c r="AD67" s="129"/>
      <c r="AE67" s="129">
        <v>26744</v>
      </c>
      <c r="AF67" s="129"/>
      <c r="AG67" s="130"/>
      <c r="AH67" s="129">
        <v>9043</v>
      </c>
      <c r="AI67" s="129"/>
      <c r="AJ67" s="130"/>
      <c r="AK67" s="129">
        <v>1921</v>
      </c>
      <c r="AL67" s="129"/>
      <c r="AM67" s="130"/>
      <c r="AN67" s="127">
        <f>AK67+AH67+AE67+AB67+Y67+N67+'1(5)第11表-4'!AQ67+'1(5)第11表-4'!AN67</f>
        <v>25906438</v>
      </c>
      <c r="AO67" s="125"/>
      <c r="AP67" s="10"/>
      <c r="AQ67" s="387" t="s">
        <v>43</v>
      </c>
      <c r="AR67" s="295"/>
    </row>
    <row r="68" spans="1:44" ht="21.95" customHeight="1" x14ac:dyDescent="0.15">
      <c r="A68" s="296"/>
      <c r="B68" s="44" t="s">
        <v>44</v>
      </c>
      <c r="C68" s="23"/>
      <c r="D68" s="152"/>
      <c r="E68" s="133">
        <v>708795</v>
      </c>
      <c r="F68" s="135"/>
      <c r="G68" s="134"/>
      <c r="H68" s="136">
        <v>0</v>
      </c>
      <c r="I68" s="137"/>
      <c r="J68" s="138"/>
      <c r="K68" s="136">
        <v>73484</v>
      </c>
      <c r="L68" s="40"/>
      <c r="M68" s="41"/>
      <c r="N68" s="42">
        <f t="shared" si="2"/>
        <v>782279</v>
      </c>
      <c r="O68" s="40"/>
      <c r="P68" s="132"/>
      <c r="Q68" s="133">
        <v>4805</v>
      </c>
      <c r="R68" s="133"/>
      <c r="S68" s="134"/>
      <c r="T68" s="133">
        <v>0</v>
      </c>
      <c r="U68" s="135"/>
      <c r="X68" s="134"/>
      <c r="Y68" s="133">
        <f t="shared" si="6"/>
        <v>4805</v>
      </c>
      <c r="Z68" s="133"/>
      <c r="AA68" s="134"/>
      <c r="AB68" s="133">
        <v>42007</v>
      </c>
      <c r="AC68" s="135"/>
      <c r="AD68" s="133"/>
      <c r="AE68" s="133">
        <v>83376</v>
      </c>
      <c r="AF68" s="133"/>
      <c r="AG68" s="134"/>
      <c r="AH68" s="133">
        <v>6387</v>
      </c>
      <c r="AI68" s="133"/>
      <c r="AJ68" s="134"/>
      <c r="AK68" s="133">
        <v>47063</v>
      </c>
      <c r="AL68" s="133"/>
      <c r="AM68" s="134"/>
      <c r="AN68" s="136">
        <f>AK68+AH68+AE68+AB68+Y68+N68+'1(5)第11表-4'!AQ68+'1(5)第11表-4'!AN68</f>
        <v>26299513</v>
      </c>
      <c r="AO68" s="137"/>
      <c r="AP68" s="21"/>
      <c r="AQ68" s="44" t="s">
        <v>44</v>
      </c>
      <c r="AR68" s="297"/>
    </row>
    <row r="69" spans="1:44" ht="21.95" customHeight="1" x14ac:dyDescent="0.15">
      <c r="A69" s="294"/>
      <c r="B69" s="387" t="s">
        <v>45</v>
      </c>
      <c r="C69" s="19"/>
      <c r="D69" s="150"/>
      <c r="E69" s="129">
        <v>952710</v>
      </c>
      <c r="F69" s="131"/>
      <c r="G69" s="130"/>
      <c r="H69" s="127">
        <v>55750</v>
      </c>
      <c r="I69" s="125"/>
      <c r="J69" s="126"/>
      <c r="K69" s="127">
        <v>37008</v>
      </c>
      <c r="L69" s="35"/>
      <c r="M69" s="36"/>
      <c r="N69" s="37">
        <f t="shared" si="2"/>
        <v>1045468</v>
      </c>
      <c r="O69" s="35"/>
      <c r="P69" s="128"/>
      <c r="Q69" s="129">
        <v>34317</v>
      </c>
      <c r="R69" s="129"/>
      <c r="S69" s="130"/>
      <c r="T69" s="129">
        <v>0</v>
      </c>
      <c r="U69" s="131"/>
      <c r="X69" s="130"/>
      <c r="Y69" s="122">
        <f>Q69+T69</f>
        <v>34317</v>
      </c>
      <c r="Z69" s="129"/>
      <c r="AA69" s="130"/>
      <c r="AB69" s="129">
        <v>238292</v>
      </c>
      <c r="AC69" s="131"/>
      <c r="AD69" s="129"/>
      <c r="AE69" s="129">
        <v>60260</v>
      </c>
      <c r="AF69" s="129"/>
      <c r="AG69" s="130"/>
      <c r="AH69" s="129">
        <v>21213</v>
      </c>
      <c r="AI69" s="129"/>
      <c r="AJ69" s="130"/>
      <c r="AK69" s="129">
        <v>44002</v>
      </c>
      <c r="AL69" s="129"/>
      <c r="AM69" s="130"/>
      <c r="AN69" s="127">
        <f>AK69+AH69+AE69+AB69+Y69+N69+'1(5)第11表-4'!AQ69+'1(5)第11表-4'!AN69</f>
        <v>32009012</v>
      </c>
      <c r="AO69" s="125"/>
      <c r="AP69" s="10"/>
      <c r="AQ69" s="387" t="s">
        <v>45</v>
      </c>
      <c r="AR69" s="295"/>
    </row>
    <row r="70" spans="1:44" ht="21.95" customHeight="1" x14ac:dyDescent="0.15">
      <c r="A70" s="294"/>
      <c r="B70" s="387" t="s">
        <v>46</v>
      </c>
      <c r="C70" s="19"/>
      <c r="D70" s="150"/>
      <c r="E70" s="129">
        <v>1202998</v>
      </c>
      <c r="F70" s="131"/>
      <c r="G70" s="130"/>
      <c r="H70" s="127">
        <v>39425</v>
      </c>
      <c r="I70" s="125"/>
      <c r="J70" s="126"/>
      <c r="K70" s="127">
        <v>11245</v>
      </c>
      <c r="L70" s="35"/>
      <c r="M70" s="36"/>
      <c r="N70" s="37">
        <f t="shared" si="2"/>
        <v>1253668</v>
      </c>
      <c r="O70" s="35"/>
      <c r="P70" s="128"/>
      <c r="Q70" s="129">
        <v>17809</v>
      </c>
      <c r="R70" s="129"/>
      <c r="S70" s="130"/>
      <c r="T70" s="129">
        <v>0</v>
      </c>
      <c r="U70" s="131"/>
      <c r="X70" s="130"/>
      <c r="Y70" s="129">
        <f t="shared" si="6"/>
        <v>17809</v>
      </c>
      <c r="Z70" s="129"/>
      <c r="AA70" s="130"/>
      <c r="AB70" s="129">
        <v>496076</v>
      </c>
      <c r="AC70" s="131"/>
      <c r="AD70" s="129"/>
      <c r="AE70" s="129">
        <v>148808</v>
      </c>
      <c r="AF70" s="129"/>
      <c r="AG70" s="130"/>
      <c r="AH70" s="129">
        <v>20481</v>
      </c>
      <c r="AI70" s="129"/>
      <c r="AJ70" s="130"/>
      <c r="AK70" s="129">
        <v>50440</v>
      </c>
      <c r="AL70" s="129"/>
      <c r="AM70" s="130"/>
      <c r="AN70" s="127">
        <f>AK70+AH70+AE70+AB70+Y70+N70+'1(5)第11表-4'!AQ70+'1(5)第11表-4'!AN70</f>
        <v>41385522</v>
      </c>
      <c r="AO70" s="125"/>
      <c r="AP70" s="10"/>
      <c r="AQ70" s="387" t="s">
        <v>46</v>
      </c>
      <c r="AR70" s="295"/>
    </row>
    <row r="71" spans="1:44" ht="21.95" customHeight="1" thickBot="1" x14ac:dyDescent="0.2">
      <c r="A71" s="294"/>
      <c r="B71" s="387" t="s">
        <v>47</v>
      </c>
      <c r="C71" s="19"/>
      <c r="D71" s="150"/>
      <c r="E71" s="129">
        <v>762713</v>
      </c>
      <c r="F71" s="131"/>
      <c r="G71" s="130"/>
      <c r="H71" s="127">
        <v>5122</v>
      </c>
      <c r="I71" s="125"/>
      <c r="J71" s="126"/>
      <c r="K71" s="127">
        <v>2993</v>
      </c>
      <c r="L71" s="35"/>
      <c r="M71" s="36"/>
      <c r="N71" s="37">
        <f t="shared" si="2"/>
        <v>770828</v>
      </c>
      <c r="O71" s="35"/>
      <c r="P71" s="128"/>
      <c r="Q71" s="129">
        <v>0</v>
      </c>
      <c r="R71" s="129"/>
      <c r="S71" s="130"/>
      <c r="T71" s="129">
        <v>0</v>
      </c>
      <c r="U71" s="131"/>
      <c r="X71" s="130"/>
      <c r="Y71" s="129">
        <f t="shared" si="6"/>
        <v>0</v>
      </c>
      <c r="Z71" s="129"/>
      <c r="AA71" s="130"/>
      <c r="AB71" s="129">
        <v>134166</v>
      </c>
      <c r="AC71" s="131"/>
      <c r="AD71" s="129"/>
      <c r="AE71" s="129">
        <v>16346</v>
      </c>
      <c r="AF71" s="129"/>
      <c r="AG71" s="130"/>
      <c r="AH71" s="129">
        <v>14778</v>
      </c>
      <c r="AI71" s="129"/>
      <c r="AJ71" s="130"/>
      <c r="AK71" s="129">
        <v>66144</v>
      </c>
      <c r="AL71" s="129"/>
      <c r="AM71" s="130"/>
      <c r="AN71" s="136">
        <f>AK71+AH71+AE71+AB71+Y71+N71+'1(5)第11表-4'!AQ71+'1(5)第11表-4'!AN71</f>
        <v>25908960</v>
      </c>
      <c r="AO71" s="125"/>
      <c r="AP71" s="10"/>
      <c r="AQ71" s="387" t="s">
        <v>47</v>
      </c>
      <c r="AR71" s="295"/>
    </row>
    <row r="72" spans="1:44" ht="21.95" customHeight="1" thickTop="1" thickBot="1" x14ac:dyDescent="0.2">
      <c r="A72" s="302"/>
      <c r="B72" s="255" t="s">
        <v>48</v>
      </c>
      <c r="C72" s="256"/>
      <c r="D72" s="281"/>
      <c r="E72" s="258">
        <f>SUM(E49:E71)</f>
        <v>14238169</v>
      </c>
      <c r="F72" s="261"/>
      <c r="G72" s="260"/>
      <c r="H72" s="258">
        <f>SUM(H49:H71)</f>
        <v>473317</v>
      </c>
      <c r="I72" s="262"/>
      <c r="J72" s="263"/>
      <c r="K72" s="258">
        <f>SUM(K49:K71)</f>
        <v>524270</v>
      </c>
      <c r="L72" s="264"/>
      <c r="M72" s="270"/>
      <c r="N72" s="269">
        <f>SUM(N49:N71)</f>
        <v>15235756</v>
      </c>
      <c r="O72" s="264"/>
      <c r="P72" s="257"/>
      <c r="Q72" s="258">
        <f>SUM(Q49:Q71)</f>
        <v>97586</v>
      </c>
      <c r="R72" s="259"/>
      <c r="S72" s="260"/>
      <c r="T72" s="258">
        <f>SUM(T49:T71)</f>
        <v>0</v>
      </c>
      <c r="U72" s="261"/>
      <c r="X72" s="260"/>
      <c r="Y72" s="258">
        <f>SUM(Y49:Y71)</f>
        <v>97586</v>
      </c>
      <c r="Z72" s="259"/>
      <c r="AA72" s="260"/>
      <c r="AB72" s="258">
        <f>SUM(AB49:AB71)</f>
        <v>4296500</v>
      </c>
      <c r="AC72" s="261"/>
      <c r="AD72" s="259"/>
      <c r="AE72" s="258">
        <f>SUM(AE49:AE71)</f>
        <v>1036727</v>
      </c>
      <c r="AF72" s="259"/>
      <c r="AG72" s="260"/>
      <c r="AH72" s="258">
        <f>SUM(AH49:AH71)</f>
        <v>166082</v>
      </c>
      <c r="AI72" s="259"/>
      <c r="AJ72" s="260"/>
      <c r="AK72" s="258">
        <f>SUM(AK49:AK71)</f>
        <v>564892</v>
      </c>
      <c r="AL72" s="259"/>
      <c r="AM72" s="260"/>
      <c r="AN72" s="258">
        <f>SUM(AN49:AN71)</f>
        <v>437815728</v>
      </c>
      <c r="AO72" s="262"/>
      <c r="AP72" s="254"/>
      <c r="AQ72" s="255" t="s">
        <v>48</v>
      </c>
      <c r="AR72" s="303"/>
    </row>
    <row r="73" spans="1:44" ht="21.95" customHeight="1" thickTop="1" thickBot="1" x14ac:dyDescent="0.2">
      <c r="A73" s="304"/>
      <c r="B73" s="305" t="s">
        <v>49</v>
      </c>
      <c r="C73" s="306"/>
      <c r="D73" s="329"/>
      <c r="E73" s="322">
        <f>E72+E48</f>
        <v>356839150</v>
      </c>
      <c r="F73" s="325"/>
      <c r="G73" s="324"/>
      <c r="H73" s="322">
        <f>H72+H48</f>
        <v>24179574</v>
      </c>
      <c r="I73" s="326"/>
      <c r="J73" s="327"/>
      <c r="K73" s="322">
        <f>K72+K48</f>
        <v>16592206</v>
      </c>
      <c r="L73" s="309"/>
      <c r="M73" s="310"/>
      <c r="N73" s="308">
        <f>SUM(N48,N72)</f>
        <v>397610930</v>
      </c>
      <c r="O73" s="309"/>
      <c r="P73" s="321"/>
      <c r="Q73" s="322">
        <f>Q72+Q48</f>
        <v>3691738</v>
      </c>
      <c r="R73" s="323"/>
      <c r="S73" s="324"/>
      <c r="T73" s="322">
        <f>T72+T48</f>
        <v>83880</v>
      </c>
      <c r="U73" s="325"/>
      <c r="X73" s="324"/>
      <c r="Y73" s="322">
        <f>SUM(Y48,Y72)</f>
        <v>3775618</v>
      </c>
      <c r="Z73" s="323"/>
      <c r="AA73" s="324"/>
      <c r="AB73" s="322">
        <f>AB72+AB48</f>
        <v>96420999</v>
      </c>
      <c r="AC73" s="325"/>
      <c r="AD73" s="323"/>
      <c r="AE73" s="322">
        <f>AE72+AE48</f>
        <v>40295241</v>
      </c>
      <c r="AF73" s="323"/>
      <c r="AG73" s="324"/>
      <c r="AH73" s="322">
        <f>AH72+AH48</f>
        <v>5651526</v>
      </c>
      <c r="AI73" s="323"/>
      <c r="AJ73" s="324"/>
      <c r="AK73" s="322">
        <f>AK72+AK48</f>
        <v>13916193</v>
      </c>
      <c r="AL73" s="323"/>
      <c r="AM73" s="324"/>
      <c r="AN73" s="322">
        <f>SUM(AN48,AN72)</f>
        <v>8815757049</v>
      </c>
      <c r="AO73" s="326"/>
      <c r="AP73" s="311"/>
      <c r="AQ73" s="305" t="s">
        <v>49</v>
      </c>
      <c r="AR73" s="312"/>
    </row>
    <row r="74" spans="1:44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4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05"/>
      <c r="R75" s="105"/>
      <c r="S75" s="105"/>
      <c r="T75" s="105"/>
      <c r="U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</row>
    <row r="76" spans="1:44" ht="16.5" customHeight="1" x14ac:dyDescent="0.15">
      <c r="B76" s="11"/>
      <c r="C76" s="11"/>
      <c r="D76" s="11"/>
      <c r="E76" s="514"/>
      <c r="F76" s="11"/>
      <c r="G76" s="11"/>
      <c r="H76" s="514"/>
      <c r="I76" s="11"/>
      <c r="J76" s="11"/>
      <c r="K76" s="514"/>
      <c r="L76" s="11"/>
      <c r="M76" s="11"/>
      <c r="N76" s="514"/>
      <c r="O76" s="11"/>
      <c r="P76" s="11"/>
      <c r="Q76" s="514"/>
      <c r="R76" s="11"/>
      <c r="S76" s="11"/>
      <c r="T76" s="514"/>
      <c r="U76" s="105"/>
      <c r="X76" s="11"/>
      <c r="Y76" s="514"/>
      <c r="Z76" s="11"/>
      <c r="AA76" s="11"/>
      <c r="AB76" s="514"/>
      <c r="AC76" s="105"/>
      <c r="AD76" s="105"/>
      <c r="AE76" s="514"/>
      <c r="AF76" s="11"/>
      <c r="AG76" s="11"/>
      <c r="AH76" s="514"/>
      <c r="AI76" s="11"/>
      <c r="AJ76" s="11"/>
      <c r="AK76" s="514"/>
      <c r="AL76" s="105"/>
      <c r="AM76" s="11"/>
      <c r="AN76" s="514"/>
      <c r="AO76" s="11"/>
    </row>
    <row r="77" spans="1:44" ht="16.5" customHeight="1" x14ac:dyDescent="0.15">
      <c r="B77" s="11"/>
      <c r="C77" s="11"/>
      <c r="D77" s="11"/>
      <c r="E77" s="514"/>
      <c r="F77" s="11"/>
      <c r="G77" s="11"/>
      <c r="H77" s="514"/>
      <c r="I77" s="11"/>
      <c r="J77" s="11"/>
      <c r="K77" s="514"/>
      <c r="L77" s="11"/>
      <c r="M77" s="11"/>
      <c r="N77" s="514"/>
      <c r="O77" s="11"/>
      <c r="P77" s="11"/>
      <c r="Q77" s="514"/>
      <c r="R77" s="11"/>
      <c r="S77" s="11"/>
      <c r="T77" s="514"/>
      <c r="U77" s="105"/>
      <c r="X77" s="11"/>
      <c r="Y77" s="514"/>
      <c r="Z77" s="11"/>
      <c r="AA77" s="11"/>
      <c r="AB77" s="514"/>
      <c r="AC77" s="105"/>
      <c r="AD77" s="105"/>
      <c r="AE77" s="514"/>
      <c r="AF77" s="11"/>
      <c r="AG77" s="11"/>
      <c r="AH77" s="514"/>
      <c r="AI77" s="11"/>
      <c r="AJ77" s="11"/>
      <c r="AK77" s="514"/>
      <c r="AL77" s="105"/>
      <c r="AM77" s="11"/>
      <c r="AN77" s="514"/>
      <c r="AO77" s="11"/>
    </row>
    <row r="78" spans="1:44" ht="16.5" customHeight="1" x14ac:dyDescent="0.15">
      <c r="B78" s="11"/>
      <c r="C78" s="11"/>
      <c r="D78" s="11"/>
      <c r="E78" s="514"/>
      <c r="F78" s="11"/>
      <c r="G78" s="11"/>
      <c r="H78" s="514"/>
      <c r="I78" s="11"/>
      <c r="J78" s="11"/>
      <c r="K78" s="514"/>
      <c r="L78" s="11"/>
      <c r="M78" s="11"/>
      <c r="N78" s="514"/>
      <c r="O78" s="11"/>
      <c r="P78" s="11"/>
      <c r="Q78" s="514"/>
      <c r="R78" s="105"/>
      <c r="S78" s="11"/>
      <c r="T78" s="514"/>
      <c r="U78" s="105"/>
      <c r="X78" s="11"/>
      <c r="Y78" s="514"/>
      <c r="Z78" s="105"/>
      <c r="AA78" s="11"/>
      <c r="AB78" s="514"/>
      <c r="AC78" s="105"/>
      <c r="AD78" s="105"/>
      <c r="AE78" s="514"/>
      <c r="AF78" s="105"/>
      <c r="AG78" s="11"/>
      <c r="AH78" s="514"/>
      <c r="AI78" s="105"/>
      <c r="AJ78" s="11"/>
      <c r="AK78" s="514"/>
      <c r="AL78" s="105"/>
      <c r="AM78" s="11"/>
      <c r="AN78" s="514"/>
      <c r="AO78" s="105"/>
      <c r="AP78" s="11"/>
    </row>
    <row r="79" spans="1:44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05"/>
      <c r="R79" s="105"/>
      <c r="S79" s="105"/>
      <c r="T79" s="105"/>
      <c r="U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514"/>
      <c r="AO79" s="105"/>
    </row>
    <row r="80" spans="1:44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05"/>
      <c r="R80" s="105"/>
      <c r="S80" s="105"/>
      <c r="T80" s="105"/>
      <c r="U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514"/>
      <c r="AO80" s="105"/>
    </row>
    <row r="81" spans="2:41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05"/>
      <c r="R81" s="105"/>
      <c r="S81" s="105"/>
      <c r="T81" s="105"/>
      <c r="U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514"/>
      <c r="AO81" s="105"/>
    </row>
    <row r="82" spans="2:41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05"/>
      <c r="R82" s="105"/>
      <c r="S82" s="105"/>
      <c r="T82" s="105"/>
      <c r="U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</row>
  </sheetData>
  <mergeCells count="14">
    <mergeCell ref="A3:C7"/>
    <mergeCell ref="AP3:AR7"/>
    <mergeCell ref="H5:H7"/>
    <mergeCell ref="K5:K7"/>
    <mergeCell ref="AB4:AB7"/>
    <mergeCell ref="AH4:AH7"/>
    <mergeCell ref="AK4:AK7"/>
    <mergeCell ref="AN5:AN6"/>
    <mergeCell ref="E3:T3"/>
    <mergeCell ref="Q4:T4"/>
    <mergeCell ref="X4:Y4"/>
    <mergeCell ref="E4:N4"/>
    <mergeCell ref="Y3:AN3"/>
    <mergeCell ref="AE4:AE7"/>
  </mergeCells>
  <phoneticPr fontId="4"/>
  <pageMargins left="0.86614173228346458" right="0.70866141732283472" top="0.55118110236220474" bottom="0.59055118110236227" header="0.51181102362204722" footer="0.39370078740157483"/>
  <pageSetup paperSize="9" scale="60" firstPageNumber="50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26" man="1"/>
  </rowBreaks>
  <colBreaks count="2" manualBreakCount="2">
    <brk id="22" max="73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82"/>
  <sheetViews>
    <sheetView showGridLines="0" view="pageBreakPreview" zoomScale="115" zoomScaleNormal="60" zoomScaleSheetLayoutView="115" workbookViewId="0"/>
  </sheetViews>
  <sheetFormatPr defaultColWidth="12.5" defaultRowHeight="16.5" customHeight="1" x14ac:dyDescent="0.15"/>
  <cols>
    <col min="1" max="1" width="1.75" style="5" customWidth="1"/>
    <col min="2" max="2" width="11" style="5" customWidth="1"/>
    <col min="3" max="3" width="1.75" style="5" customWidth="1"/>
    <col min="4" max="4" width="1.75" style="60" customWidth="1"/>
    <col min="5" max="5" width="14.25" style="60" customWidth="1"/>
    <col min="6" max="7" width="1.75" style="60" customWidth="1"/>
    <col min="8" max="8" width="14.25" style="60" customWidth="1"/>
    <col min="9" max="10" width="1.75" style="5" customWidth="1"/>
    <col min="11" max="11" width="14.25" style="60" customWidth="1"/>
    <col min="12" max="13" width="1.75" style="60" customWidth="1"/>
    <col min="14" max="14" width="14.25" style="60" customWidth="1"/>
    <col min="15" max="16" width="1.75" style="60" customWidth="1"/>
    <col min="17" max="17" width="14.25" style="60" customWidth="1"/>
    <col min="18" max="19" width="1.75" style="60" customWidth="1"/>
    <col min="20" max="20" width="14.25" style="60" customWidth="1"/>
    <col min="21" max="24" width="1.75" style="60" customWidth="1"/>
    <col min="25" max="25" width="10.625" style="60" customWidth="1"/>
    <col min="26" max="27" width="1.75" style="60" customWidth="1"/>
    <col min="28" max="28" width="10.625" style="60" customWidth="1"/>
    <col min="29" max="30" width="1.75" style="60" customWidth="1"/>
    <col min="31" max="31" width="10.625" style="60" customWidth="1"/>
    <col min="32" max="33" width="1.75" style="5" customWidth="1"/>
    <col min="34" max="34" width="11" style="5" customWidth="1"/>
    <col min="35" max="36" width="1.75" style="5" customWidth="1"/>
    <col min="37" max="37" width="11" style="5" customWidth="1"/>
    <col min="38" max="39" width="1.75" style="5" customWidth="1"/>
    <col min="40" max="40" width="11" style="5" customWidth="1"/>
    <col min="41" max="41" width="1.75" style="5" customWidth="1"/>
    <col min="42" max="42" width="1.75" style="224" customWidth="1"/>
    <col min="43" max="43" width="11" style="224" customWidth="1"/>
    <col min="44" max="45" width="1.75" style="224" customWidth="1"/>
    <col min="46" max="46" width="12.75" style="224" customWidth="1"/>
    <col min="47" max="47" width="1.75" style="224" customWidth="1"/>
    <col min="48" max="48" width="1.75" style="5" customWidth="1"/>
    <col min="49" max="49" width="11" style="5" customWidth="1"/>
    <col min="50" max="50" width="1.75" style="5" customWidth="1"/>
    <col min="51" max="51" width="5.25" style="5" customWidth="1"/>
    <col min="52" max="16384" width="12.5" style="5"/>
  </cols>
  <sheetData>
    <row r="1" spans="1:51" ht="16.5" customHeight="1" x14ac:dyDescent="0.15"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51" ht="16.5" customHeight="1" thickBot="1" x14ac:dyDescent="0.2">
      <c r="V2" s="4"/>
      <c r="W2" s="4"/>
      <c r="AP2" s="164"/>
      <c r="AQ2" s="164"/>
      <c r="AR2" s="164"/>
      <c r="AS2" s="164"/>
      <c r="AT2" s="164"/>
      <c r="AU2" s="164"/>
      <c r="AX2" s="6" t="s">
        <v>58</v>
      </c>
    </row>
    <row r="3" spans="1:51" ht="16.5" customHeight="1" x14ac:dyDescent="0.15">
      <c r="A3" s="428" t="s">
        <v>123</v>
      </c>
      <c r="B3" s="429"/>
      <c r="C3" s="430"/>
      <c r="D3" s="363"/>
      <c r="E3" s="491" t="s">
        <v>67</v>
      </c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372"/>
      <c r="V3" s="4"/>
      <c r="W3" s="4"/>
      <c r="X3" s="372"/>
      <c r="Y3" s="459" t="s">
        <v>116</v>
      </c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332"/>
      <c r="AV3" s="414" t="s">
        <v>125</v>
      </c>
      <c r="AW3" s="415"/>
      <c r="AX3" s="416"/>
    </row>
    <row r="4" spans="1:51" ht="16.5" customHeight="1" x14ac:dyDescent="0.15">
      <c r="A4" s="431"/>
      <c r="B4" s="432"/>
      <c r="C4" s="433"/>
      <c r="D4" s="65"/>
      <c r="E4" s="476" t="s">
        <v>163</v>
      </c>
      <c r="F4" s="66"/>
      <c r="G4" s="65"/>
      <c r="H4" s="483" t="s">
        <v>138</v>
      </c>
      <c r="I4" s="56"/>
      <c r="J4" s="12"/>
      <c r="K4" s="481" t="s">
        <v>117</v>
      </c>
      <c r="L4" s="486"/>
      <c r="M4" s="486"/>
      <c r="N4" s="486"/>
      <c r="O4" s="486"/>
      <c r="P4" s="486"/>
      <c r="Q4" s="486"/>
      <c r="R4" s="487"/>
      <c r="S4" s="487"/>
      <c r="T4" s="487"/>
      <c r="U4" s="156"/>
      <c r="V4" s="4"/>
      <c r="W4" s="4"/>
      <c r="X4" s="160"/>
      <c r="Y4" s="481" t="s">
        <v>118</v>
      </c>
      <c r="Z4" s="486"/>
      <c r="AA4" s="486"/>
      <c r="AB4" s="486"/>
      <c r="AC4" s="486"/>
      <c r="AD4" s="486"/>
      <c r="AE4" s="486"/>
      <c r="AF4" s="106"/>
      <c r="AG4" s="157"/>
      <c r="AH4" s="488" t="s">
        <v>181</v>
      </c>
      <c r="AI4" s="157"/>
      <c r="AJ4" s="171"/>
      <c r="AK4" s="488" t="s">
        <v>182</v>
      </c>
      <c r="AL4" s="173"/>
      <c r="AM4" s="157"/>
      <c r="AN4" s="488" t="s">
        <v>183</v>
      </c>
      <c r="AO4" s="157"/>
      <c r="AP4" s="171"/>
      <c r="AQ4" s="488" t="s">
        <v>184</v>
      </c>
      <c r="AR4" s="173"/>
      <c r="AS4" s="168"/>
      <c r="AT4" s="168"/>
      <c r="AU4" s="173"/>
      <c r="AV4" s="417"/>
      <c r="AW4" s="418"/>
      <c r="AX4" s="419"/>
    </row>
    <row r="5" spans="1:51" ht="16.5" customHeight="1" x14ac:dyDescent="0.15">
      <c r="A5" s="431"/>
      <c r="B5" s="432"/>
      <c r="C5" s="433"/>
      <c r="D5" s="75"/>
      <c r="E5" s="477"/>
      <c r="F5" s="70"/>
      <c r="G5" s="391"/>
      <c r="H5" s="484"/>
      <c r="I5" s="52"/>
      <c r="J5" s="11"/>
      <c r="K5" s="63"/>
      <c r="L5" s="63"/>
      <c r="M5" s="71"/>
      <c r="N5" s="63" t="s">
        <v>120</v>
      </c>
      <c r="O5" s="73"/>
      <c r="P5" s="63"/>
      <c r="Q5" s="476" t="s">
        <v>141</v>
      </c>
      <c r="R5" s="63"/>
      <c r="S5" s="71"/>
      <c r="T5" s="63"/>
      <c r="U5" s="73"/>
      <c r="V5" s="4"/>
      <c r="W5" s="4"/>
      <c r="X5" s="71"/>
      <c r="Y5" s="494" t="s">
        <v>156</v>
      </c>
      <c r="Z5" s="70"/>
      <c r="AA5" s="75"/>
      <c r="AB5" s="374" t="s">
        <v>185</v>
      </c>
      <c r="AC5" s="70"/>
      <c r="AD5" s="391"/>
      <c r="AE5" s="391"/>
      <c r="AF5" s="52"/>
      <c r="AG5" s="387"/>
      <c r="AH5" s="492"/>
      <c r="AI5" s="387"/>
      <c r="AJ5" s="174"/>
      <c r="AK5" s="492"/>
      <c r="AL5" s="175"/>
      <c r="AM5" s="387"/>
      <c r="AN5" s="492"/>
      <c r="AO5" s="387"/>
      <c r="AP5" s="174"/>
      <c r="AQ5" s="489"/>
      <c r="AR5" s="175"/>
      <c r="AS5" s="176"/>
      <c r="AT5" s="479" t="s">
        <v>142</v>
      </c>
      <c r="AU5" s="175"/>
      <c r="AV5" s="417"/>
      <c r="AW5" s="418"/>
      <c r="AX5" s="419"/>
    </row>
    <row r="6" spans="1:51" ht="16.5" customHeight="1" x14ac:dyDescent="0.15">
      <c r="A6" s="431"/>
      <c r="B6" s="432"/>
      <c r="C6" s="433"/>
      <c r="D6" s="391"/>
      <c r="E6" s="477"/>
      <c r="F6" s="70"/>
      <c r="G6" s="391"/>
      <c r="H6" s="484"/>
      <c r="I6" s="114"/>
      <c r="J6" s="11"/>
      <c r="K6" s="63" t="s">
        <v>157</v>
      </c>
      <c r="L6" s="63"/>
      <c r="M6" s="71"/>
      <c r="N6" s="63" t="s">
        <v>129</v>
      </c>
      <c r="O6" s="73"/>
      <c r="P6" s="63"/>
      <c r="Q6" s="454"/>
      <c r="R6" s="63"/>
      <c r="S6" s="71"/>
      <c r="T6" s="63" t="s">
        <v>115</v>
      </c>
      <c r="U6" s="73"/>
      <c r="V6" s="4"/>
      <c r="W6" s="4"/>
      <c r="X6" s="71"/>
      <c r="Y6" s="495"/>
      <c r="Z6" s="70"/>
      <c r="AA6" s="391"/>
      <c r="AB6" s="375" t="s">
        <v>186</v>
      </c>
      <c r="AC6" s="70"/>
      <c r="AD6" s="391"/>
      <c r="AE6" s="391" t="s">
        <v>115</v>
      </c>
      <c r="AF6" s="114"/>
      <c r="AG6" s="387"/>
      <c r="AH6" s="492"/>
      <c r="AI6" s="387"/>
      <c r="AJ6" s="174"/>
      <c r="AK6" s="492"/>
      <c r="AL6" s="175"/>
      <c r="AM6" s="387"/>
      <c r="AN6" s="492"/>
      <c r="AO6" s="387"/>
      <c r="AP6" s="174"/>
      <c r="AQ6" s="489"/>
      <c r="AR6" s="175"/>
      <c r="AS6" s="176"/>
      <c r="AT6" s="479"/>
      <c r="AU6" s="175"/>
      <c r="AV6" s="417"/>
      <c r="AW6" s="418"/>
      <c r="AX6" s="419"/>
    </row>
    <row r="7" spans="1:51" ht="16.5" customHeight="1" x14ac:dyDescent="0.15">
      <c r="A7" s="434"/>
      <c r="B7" s="435"/>
      <c r="C7" s="436"/>
      <c r="D7" s="392"/>
      <c r="E7" s="478"/>
      <c r="F7" s="85"/>
      <c r="G7" s="392"/>
      <c r="H7" s="485"/>
      <c r="I7" s="146"/>
      <c r="J7" s="76"/>
      <c r="K7" s="79"/>
      <c r="L7" s="79"/>
      <c r="M7" s="80"/>
      <c r="N7" s="79" t="s">
        <v>130</v>
      </c>
      <c r="O7" s="81"/>
      <c r="P7" s="79"/>
      <c r="Q7" s="455"/>
      <c r="R7" s="79"/>
      <c r="S7" s="80"/>
      <c r="T7" s="79"/>
      <c r="U7" s="81"/>
      <c r="V7" s="4"/>
      <c r="W7" s="4"/>
      <c r="X7" s="80"/>
      <c r="Y7" s="496"/>
      <c r="Z7" s="159"/>
      <c r="AA7" s="392"/>
      <c r="AB7" s="376" t="s">
        <v>187</v>
      </c>
      <c r="AC7" s="85"/>
      <c r="AD7" s="392"/>
      <c r="AE7" s="392"/>
      <c r="AF7" s="146"/>
      <c r="AG7" s="387"/>
      <c r="AH7" s="493"/>
      <c r="AI7" s="387"/>
      <c r="AJ7" s="187"/>
      <c r="AK7" s="493"/>
      <c r="AL7" s="188"/>
      <c r="AM7" s="119"/>
      <c r="AN7" s="493"/>
      <c r="AO7" s="52"/>
      <c r="AP7" s="187"/>
      <c r="AQ7" s="490"/>
      <c r="AR7" s="188"/>
      <c r="AS7" s="189"/>
      <c r="AT7" s="189"/>
      <c r="AU7" s="188"/>
      <c r="AV7" s="420"/>
      <c r="AW7" s="421"/>
      <c r="AX7" s="422"/>
    </row>
    <row r="8" spans="1:51" ht="16.5" customHeight="1" x14ac:dyDescent="0.15">
      <c r="A8" s="294"/>
      <c r="B8" s="387" t="s">
        <v>53</v>
      </c>
      <c r="C8" s="32"/>
      <c r="D8" s="147"/>
      <c r="E8" s="122">
        <v>146848415</v>
      </c>
      <c r="F8" s="125"/>
      <c r="G8" s="126"/>
      <c r="H8" s="127">
        <v>0</v>
      </c>
      <c r="I8" s="35"/>
      <c r="J8" s="121"/>
      <c r="K8" s="122">
        <v>3708273</v>
      </c>
      <c r="L8" s="122"/>
      <c r="M8" s="123"/>
      <c r="N8" s="122">
        <v>176898</v>
      </c>
      <c r="O8" s="124"/>
      <c r="P8" s="122"/>
      <c r="Q8" s="122">
        <v>193748</v>
      </c>
      <c r="R8" s="122"/>
      <c r="S8" s="123"/>
      <c r="T8" s="122">
        <f t="shared" ref="T8:T47" si="0">SUM(K8:Q8)</f>
        <v>4078919</v>
      </c>
      <c r="U8" s="124"/>
      <c r="V8" s="4"/>
      <c r="W8" s="4"/>
      <c r="X8" s="123"/>
      <c r="Y8" s="122">
        <v>103870</v>
      </c>
      <c r="Z8" s="125"/>
      <c r="AA8" s="147"/>
      <c r="AB8" s="122">
        <v>5</v>
      </c>
      <c r="AC8" s="125"/>
      <c r="AD8" s="126"/>
      <c r="AE8" s="127">
        <f t="shared" ref="AE8:AE47" si="1">SUM(Y8:AB8)</f>
        <v>103875</v>
      </c>
      <c r="AF8" s="35"/>
      <c r="AG8" s="48"/>
      <c r="AH8" s="122">
        <v>1627153</v>
      </c>
      <c r="AI8" s="43"/>
      <c r="AJ8" s="196"/>
      <c r="AK8" s="122">
        <v>517774</v>
      </c>
      <c r="AL8" s="198"/>
      <c r="AM8" s="37"/>
      <c r="AN8" s="122">
        <v>66734</v>
      </c>
      <c r="AO8" s="47"/>
      <c r="AP8" s="196"/>
      <c r="AQ8" s="122">
        <v>141547</v>
      </c>
      <c r="AR8" s="198"/>
      <c r="AS8" s="197"/>
      <c r="AT8" s="197">
        <f>AQ8+AN8+AK8+AH8+AE8+T8+E8+H8</f>
        <v>153384417</v>
      </c>
      <c r="AU8" s="198"/>
      <c r="AV8" s="10"/>
      <c r="AW8" s="387" t="s">
        <v>53</v>
      </c>
      <c r="AX8" s="295"/>
      <c r="AY8" s="34"/>
    </row>
    <row r="9" spans="1:51" ht="16.5" customHeight="1" x14ac:dyDescent="0.15">
      <c r="A9" s="294"/>
      <c r="B9" s="387" t="s">
        <v>52</v>
      </c>
      <c r="C9" s="19"/>
      <c r="D9" s="126"/>
      <c r="E9" s="127">
        <v>22884836</v>
      </c>
      <c r="F9" s="125"/>
      <c r="G9" s="126"/>
      <c r="H9" s="127">
        <v>0</v>
      </c>
      <c r="I9" s="35"/>
      <c r="J9" s="128"/>
      <c r="K9" s="129">
        <v>424951</v>
      </c>
      <c r="L9" s="129"/>
      <c r="M9" s="130"/>
      <c r="N9" s="129">
        <v>23866</v>
      </c>
      <c r="O9" s="131"/>
      <c r="P9" s="129"/>
      <c r="Q9" s="129">
        <v>12740</v>
      </c>
      <c r="R9" s="129"/>
      <c r="S9" s="130"/>
      <c r="T9" s="129">
        <f t="shared" si="0"/>
        <v>461557</v>
      </c>
      <c r="U9" s="131"/>
      <c r="V9" s="4"/>
      <c r="W9" s="4"/>
      <c r="X9" s="130"/>
      <c r="Y9" s="127">
        <v>17561</v>
      </c>
      <c r="Z9" s="125"/>
      <c r="AA9" s="126"/>
      <c r="AB9" s="127">
        <v>14</v>
      </c>
      <c r="AC9" s="125"/>
      <c r="AD9" s="126"/>
      <c r="AE9" s="127">
        <f t="shared" si="1"/>
        <v>17575</v>
      </c>
      <c r="AF9" s="35"/>
      <c r="AG9" s="37"/>
      <c r="AH9" s="127">
        <v>142381</v>
      </c>
      <c r="AI9" s="37"/>
      <c r="AJ9" s="205"/>
      <c r="AK9" s="206">
        <v>53821</v>
      </c>
      <c r="AL9" s="207"/>
      <c r="AM9" s="37"/>
      <c r="AN9" s="127">
        <v>14561</v>
      </c>
      <c r="AO9" s="37"/>
      <c r="AP9" s="205"/>
      <c r="AQ9" s="206">
        <v>19227</v>
      </c>
      <c r="AR9" s="207"/>
      <c r="AS9" s="206"/>
      <c r="AT9" s="206">
        <f t="shared" ref="AT9:AT47" si="2">AQ9+AN9+AK9+AH9+AE9+T9+E9+H9</f>
        <v>23593958</v>
      </c>
      <c r="AU9" s="207"/>
      <c r="AV9" s="10"/>
      <c r="AW9" s="387" t="s">
        <v>52</v>
      </c>
      <c r="AX9" s="295"/>
      <c r="AY9" s="34"/>
    </row>
    <row r="10" spans="1:51" ht="16.5" customHeight="1" x14ac:dyDescent="0.15">
      <c r="A10" s="294"/>
      <c r="B10" s="387" t="s">
        <v>51</v>
      </c>
      <c r="C10" s="19"/>
      <c r="D10" s="126"/>
      <c r="E10" s="127">
        <v>11689494</v>
      </c>
      <c r="F10" s="125"/>
      <c r="G10" s="126"/>
      <c r="H10" s="127">
        <v>0</v>
      </c>
      <c r="I10" s="35"/>
      <c r="J10" s="128"/>
      <c r="K10" s="129">
        <v>161762</v>
      </c>
      <c r="L10" s="129"/>
      <c r="M10" s="130"/>
      <c r="N10" s="129">
        <v>7406</v>
      </c>
      <c r="O10" s="131"/>
      <c r="P10" s="129"/>
      <c r="Q10" s="129">
        <v>3812</v>
      </c>
      <c r="R10" s="129"/>
      <c r="S10" s="130"/>
      <c r="T10" s="129">
        <f t="shared" si="0"/>
        <v>172980</v>
      </c>
      <c r="U10" s="131"/>
      <c r="V10" s="4"/>
      <c r="W10" s="4"/>
      <c r="X10" s="130"/>
      <c r="Y10" s="127">
        <v>2229</v>
      </c>
      <c r="Z10" s="125"/>
      <c r="AA10" s="126"/>
      <c r="AB10" s="127">
        <v>0</v>
      </c>
      <c r="AC10" s="125"/>
      <c r="AD10" s="126"/>
      <c r="AE10" s="127">
        <f t="shared" si="1"/>
        <v>2229</v>
      </c>
      <c r="AF10" s="35"/>
      <c r="AG10" s="37"/>
      <c r="AH10" s="127">
        <v>42794</v>
      </c>
      <c r="AI10" s="37"/>
      <c r="AJ10" s="205"/>
      <c r="AK10" s="206">
        <v>19447</v>
      </c>
      <c r="AL10" s="207"/>
      <c r="AM10" s="37"/>
      <c r="AN10" s="127">
        <v>2728</v>
      </c>
      <c r="AO10" s="37"/>
      <c r="AP10" s="205"/>
      <c r="AQ10" s="206">
        <v>8024</v>
      </c>
      <c r="AR10" s="207"/>
      <c r="AS10" s="206"/>
      <c r="AT10" s="206">
        <f t="shared" si="2"/>
        <v>11937696</v>
      </c>
      <c r="AU10" s="207"/>
      <c r="AV10" s="10"/>
      <c r="AW10" s="387" t="s">
        <v>51</v>
      </c>
      <c r="AX10" s="295"/>
      <c r="AY10" s="34"/>
    </row>
    <row r="11" spans="1:51" ht="16.5" customHeight="1" x14ac:dyDescent="0.15">
      <c r="A11" s="294"/>
      <c r="B11" s="387" t="s">
        <v>50</v>
      </c>
      <c r="C11" s="19"/>
      <c r="D11" s="126"/>
      <c r="E11" s="127">
        <v>43007540</v>
      </c>
      <c r="F11" s="125"/>
      <c r="G11" s="126"/>
      <c r="H11" s="127">
        <v>0</v>
      </c>
      <c r="I11" s="35"/>
      <c r="J11" s="128"/>
      <c r="K11" s="129">
        <v>948234</v>
      </c>
      <c r="L11" s="129"/>
      <c r="M11" s="130"/>
      <c r="N11" s="129">
        <v>21781</v>
      </c>
      <c r="O11" s="131"/>
      <c r="P11" s="129"/>
      <c r="Q11" s="129">
        <v>40287</v>
      </c>
      <c r="R11" s="129"/>
      <c r="S11" s="130"/>
      <c r="T11" s="129">
        <f t="shared" si="0"/>
        <v>1010302</v>
      </c>
      <c r="U11" s="131"/>
      <c r="V11" s="4"/>
      <c r="W11" s="4"/>
      <c r="X11" s="130"/>
      <c r="Y11" s="127">
        <v>22622</v>
      </c>
      <c r="Z11" s="125"/>
      <c r="AA11" s="126"/>
      <c r="AB11" s="127">
        <v>1789</v>
      </c>
      <c r="AC11" s="125"/>
      <c r="AD11" s="126"/>
      <c r="AE11" s="127">
        <f t="shared" si="1"/>
        <v>24411</v>
      </c>
      <c r="AF11" s="35"/>
      <c r="AG11" s="37"/>
      <c r="AH11" s="127">
        <v>291357</v>
      </c>
      <c r="AI11" s="37"/>
      <c r="AJ11" s="205"/>
      <c r="AK11" s="206">
        <v>76074</v>
      </c>
      <c r="AL11" s="207"/>
      <c r="AM11" s="37"/>
      <c r="AN11" s="127">
        <v>13768</v>
      </c>
      <c r="AO11" s="37"/>
      <c r="AP11" s="205"/>
      <c r="AQ11" s="206">
        <v>41254</v>
      </c>
      <c r="AR11" s="207"/>
      <c r="AS11" s="206"/>
      <c r="AT11" s="206">
        <f t="shared" si="2"/>
        <v>44464706</v>
      </c>
      <c r="AU11" s="207"/>
      <c r="AV11" s="10"/>
      <c r="AW11" s="387" t="s">
        <v>50</v>
      </c>
      <c r="AX11" s="295"/>
      <c r="AY11" s="34"/>
    </row>
    <row r="12" spans="1:51" ht="16.5" customHeight="1" x14ac:dyDescent="0.15">
      <c r="A12" s="296"/>
      <c r="B12" s="387" t="s">
        <v>76</v>
      </c>
      <c r="C12" s="23"/>
      <c r="D12" s="138"/>
      <c r="E12" s="136">
        <v>4204678</v>
      </c>
      <c r="F12" s="137"/>
      <c r="G12" s="138"/>
      <c r="H12" s="136">
        <v>0</v>
      </c>
      <c r="I12" s="40"/>
      <c r="J12" s="132"/>
      <c r="K12" s="133">
        <v>43794</v>
      </c>
      <c r="L12" s="133"/>
      <c r="M12" s="134"/>
      <c r="N12" s="129">
        <v>1498</v>
      </c>
      <c r="O12" s="135"/>
      <c r="P12" s="133"/>
      <c r="Q12" s="133">
        <v>51</v>
      </c>
      <c r="R12" s="133"/>
      <c r="S12" s="134"/>
      <c r="T12" s="133">
        <f t="shared" si="0"/>
        <v>45343</v>
      </c>
      <c r="U12" s="135"/>
      <c r="V12" s="4"/>
      <c r="W12" s="4"/>
      <c r="X12" s="134"/>
      <c r="Y12" s="136">
        <v>2527</v>
      </c>
      <c r="Z12" s="137"/>
      <c r="AA12" s="138"/>
      <c r="AB12" s="136">
        <v>0</v>
      </c>
      <c r="AC12" s="137"/>
      <c r="AD12" s="138"/>
      <c r="AE12" s="136">
        <f t="shared" si="1"/>
        <v>2527</v>
      </c>
      <c r="AF12" s="40"/>
      <c r="AG12" s="42"/>
      <c r="AH12" s="136">
        <v>4728</v>
      </c>
      <c r="AI12" s="42"/>
      <c r="AJ12" s="209"/>
      <c r="AK12" s="210">
        <v>4796</v>
      </c>
      <c r="AL12" s="211"/>
      <c r="AM12" s="42"/>
      <c r="AN12" s="136">
        <v>1502</v>
      </c>
      <c r="AO12" s="42"/>
      <c r="AP12" s="209"/>
      <c r="AQ12" s="210">
        <v>775</v>
      </c>
      <c r="AR12" s="211"/>
      <c r="AS12" s="210"/>
      <c r="AT12" s="206">
        <f t="shared" si="2"/>
        <v>4264349</v>
      </c>
      <c r="AU12" s="211"/>
      <c r="AV12" s="21"/>
      <c r="AW12" s="387" t="s">
        <v>76</v>
      </c>
      <c r="AX12" s="297"/>
      <c r="AY12" s="34"/>
    </row>
    <row r="13" spans="1:51" ht="16.5" customHeight="1" x14ac:dyDescent="0.15">
      <c r="A13" s="294"/>
      <c r="B13" s="386" t="s">
        <v>77</v>
      </c>
      <c r="C13" s="19"/>
      <c r="D13" s="126"/>
      <c r="E13" s="127">
        <v>2818447</v>
      </c>
      <c r="F13" s="125"/>
      <c r="G13" s="126"/>
      <c r="H13" s="127">
        <v>0</v>
      </c>
      <c r="I13" s="35"/>
      <c r="J13" s="128"/>
      <c r="K13" s="129">
        <v>22586</v>
      </c>
      <c r="L13" s="129"/>
      <c r="M13" s="130"/>
      <c r="N13" s="139">
        <v>0</v>
      </c>
      <c r="O13" s="131"/>
      <c r="P13" s="129"/>
      <c r="Q13" s="129">
        <v>0</v>
      </c>
      <c r="R13" s="129"/>
      <c r="S13" s="130"/>
      <c r="T13" s="129">
        <f t="shared" si="0"/>
        <v>22586</v>
      </c>
      <c r="U13" s="131"/>
      <c r="V13" s="4"/>
      <c r="W13" s="4"/>
      <c r="X13" s="130"/>
      <c r="Y13" s="127">
        <v>382</v>
      </c>
      <c r="Z13" s="125"/>
      <c r="AA13" s="126"/>
      <c r="AB13" s="127">
        <v>0</v>
      </c>
      <c r="AC13" s="125"/>
      <c r="AD13" s="126"/>
      <c r="AE13" s="127">
        <f t="shared" si="1"/>
        <v>382</v>
      </c>
      <c r="AF13" s="35"/>
      <c r="AG13" s="37"/>
      <c r="AH13" s="127">
        <v>2764</v>
      </c>
      <c r="AI13" s="37"/>
      <c r="AJ13" s="205"/>
      <c r="AK13" s="206">
        <v>2306</v>
      </c>
      <c r="AL13" s="207"/>
      <c r="AM13" s="37"/>
      <c r="AN13" s="127">
        <v>513</v>
      </c>
      <c r="AO13" s="37"/>
      <c r="AP13" s="205"/>
      <c r="AQ13" s="206">
        <v>5765</v>
      </c>
      <c r="AR13" s="207"/>
      <c r="AS13" s="206"/>
      <c r="AT13" s="197">
        <f>AQ13+AN13+AK13+AH13+AE13+T13+E13+H13</f>
        <v>2852763</v>
      </c>
      <c r="AU13" s="207"/>
      <c r="AV13" s="10"/>
      <c r="AW13" s="386" t="s">
        <v>77</v>
      </c>
      <c r="AX13" s="295"/>
      <c r="AY13" s="34"/>
    </row>
    <row r="14" spans="1:51" ht="16.5" customHeight="1" x14ac:dyDescent="0.15">
      <c r="A14" s="294"/>
      <c r="B14" s="387" t="s">
        <v>78</v>
      </c>
      <c r="C14" s="19"/>
      <c r="D14" s="126"/>
      <c r="E14" s="127">
        <v>23971538</v>
      </c>
      <c r="F14" s="125"/>
      <c r="G14" s="126"/>
      <c r="H14" s="127">
        <v>0</v>
      </c>
      <c r="I14" s="35"/>
      <c r="J14" s="128"/>
      <c r="K14" s="129">
        <v>601316</v>
      </c>
      <c r="L14" s="129"/>
      <c r="M14" s="130"/>
      <c r="N14" s="129">
        <v>14453</v>
      </c>
      <c r="O14" s="131"/>
      <c r="P14" s="129"/>
      <c r="Q14" s="129">
        <v>17167</v>
      </c>
      <c r="R14" s="129"/>
      <c r="S14" s="130"/>
      <c r="T14" s="129">
        <f t="shared" si="0"/>
        <v>632936</v>
      </c>
      <c r="U14" s="131"/>
      <c r="V14" s="4"/>
      <c r="W14" s="4"/>
      <c r="X14" s="130"/>
      <c r="Y14" s="127">
        <v>5394</v>
      </c>
      <c r="Z14" s="125"/>
      <c r="AA14" s="126"/>
      <c r="AB14" s="127">
        <v>0</v>
      </c>
      <c r="AC14" s="125"/>
      <c r="AD14" s="126"/>
      <c r="AE14" s="127">
        <f t="shared" si="1"/>
        <v>5394</v>
      </c>
      <c r="AF14" s="35"/>
      <c r="AG14" s="37"/>
      <c r="AH14" s="127">
        <v>71428</v>
      </c>
      <c r="AI14" s="37"/>
      <c r="AJ14" s="205"/>
      <c r="AK14" s="206">
        <v>58456</v>
      </c>
      <c r="AL14" s="207"/>
      <c r="AM14" s="37"/>
      <c r="AN14" s="127">
        <v>8981</v>
      </c>
      <c r="AO14" s="37"/>
      <c r="AP14" s="205"/>
      <c r="AQ14" s="206">
        <v>25255</v>
      </c>
      <c r="AR14" s="207"/>
      <c r="AS14" s="206"/>
      <c r="AT14" s="206">
        <f t="shared" si="2"/>
        <v>24773988</v>
      </c>
      <c r="AU14" s="207"/>
      <c r="AV14" s="10"/>
      <c r="AW14" s="387" t="s">
        <v>78</v>
      </c>
      <c r="AX14" s="295"/>
      <c r="AY14" s="34"/>
    </row>
    <row r="15" spans="1:51" ht="16.5" customHeight="1" x14ac:dyDescent="0.15">
      <c r="A15" s="294"/>
      <c r="B15" s="387" t="s">
        <v>79</v>
      </c>
      <c r="C15" s="19"/>
      <c r="D15" s="126"/>
      <c r="E15" s="127">
        <v>4575197</v>
      </c>
      <c r="F15" s="125"/>
      <c r="G15" s="126"/>
      <c r="H15" s="127">
        <v>0</v>
      </c>
      <c r="I15" s="35"/>
      <c r="J15" s="128"/>
      <c r="K15" s="129">
        <v>89938</v>
      </c>
      <c r="L15" s="129"/>
      <c r="M15" s="130"/>
      <c r="N15" s="129">
        <v>686</v>
      </c>
      <c r="O15" s="131"/>
      <c r="P15" s="129"/>
      <c r="Q15" s="129">
        <v>1130</v>
      </c>
      <c r="R15" s="129"/>
      <c r="S15" s="130"/>
      <c r="T15" s="129">
        <f t="shared" si="0"/>
        <v>91754</v>
      </c>
      <c r="U15" s="131"/>
      <c r="V15" s="4"/>
      <c r="W15" s="4"/>
      <c r="X15" s="130"/>
      <c r="Y15" s="127">
        <v>1030</v>
      </c>
      <c r="Z15" s="125"/>
      <c r="AA15" s="126"/>
      <c r="AB15" s="127">
        <v>0</v>
      </c>
      <c r="AC15" s="125"/>
      <c r="AD15" s="126"/>
      <c r="AE15" s="127">
        <f t="shared" si="1"/>
        <v>1030</v>
      </c>
      <c r="AF15" s="35"/>
      <c r="AG15" s="37"/>
      <c r="AH15" s="127">
        <v>15092</v>
      </c>
      <c r="AI15" s="37"/>
      <c r="AJ15" s="205"/>
      <c r="AK15" s="206">
        <v>9155</v>
      </c>
      <c r="AL15" s="207"/>
      <c r="AM15" s="37"/>
      <c r="AN15" s="127">
        <v>936</v>
      </c>
      <c r="AO15" s="37"/>
      <c r="AP15" s="205"/>
      <c r="AQ15" s="206">
        <v>3266</v>
      </c>
      <c r="AR15" s="207"/>
      <c r="AS15" s="206"/>
      <c r="AT15" s="206">
        <f t="shared" si="2"/>
        <v>4696430</v>
      </c>
      <c r="AU15" s="207"/>
      <c r="AV15" s="10"/>
      <c r="AW15" s="387" t="s">
        <v>79</v>
      </c>
      <c r="AX15" s="295"/>
      <c r="AY15" s="34"/>
    </row>
    <row r="16" spans="1:51" ht="16.5" customHeight="1" x14ac:dyDescent="0.15">
      <c r="A16" s="294"/>
      <c r="B16" s="387" t="s">
        <v>80</v>
      </c>
      <c r="C16" s="19"/>
      <c r="D16" s="126"/>
      <c r="E16" s="127">
        <v>5841335</v>
      </c>
      <c r="F16" s="125"/>
      <c r="G16" s="126"/>
      <c r="H16" s="127">
        <v>0</v>
      </c>
      <c r="I16" s="35"/>
      <c r="J16" s="128"/>
      <c r="K16" s="129">
        <v>96008</v>
      </c>
      <c r="L16" s="129"/>
      <c r="M16" s="130"/>
      <c r="N16" s="129">
        <v>5821</v>
      </c>
      <c r="O16" s="131"/>
      <c r="P16" s="129"/>
      <c r="Q16" s="129">
        <v>2177</v>
      </c>
      <c r="R16" s="129"/>
      <c r="S16" s="130"/>
      <c r="T16" s="129">
        <f t="shared" si="0"/>
        <v>104006</v>
      </c>
      <c r="U16" s="131"/>
      <c r="V16" s="4"/>
      <c r="W16" s="4"/>
      <c r="X16" s="130"/>
      <c r="Y16" s="127">
        <v>1382</v>
      </c>
      <c r="Z16" s="125"/>
      <c r="AA16" s="126"/>
      <c r="AB16" s="127">
        <v>0</v>
      </c>
      <c r="AC16" s="125"/>
      <c r="AD16" s="126"/>
      <c r="AE16" s="127">
        <f t="shared" si="1"/>
        <v>1382</v>
      </c>
      <c r="AF16" s="35"/>
      <c r="AG16" s="37"/>
      <c r="AH16" s="127">
        <v>20575</v>
      </c>
      <c r="AI16" s="37"/>
      <c r="AJ16" s="205"/>
      <c r="AK16" s="206">
        <v>7387</v>
      </c>
      <c r="AL16" s="207"/>
      <c r="AM16" s="37"/>
      <c r="AN16" s="127">
        <v>716</v>
      </c>
      <c r="AO16" s="37"/>
      <c r="AP16" s="205"/>
      <c r="AQ16" s="206">
        <v>1744</v>
      </c>
      <c r="AR16" s="207"/>
      <c r="AS16" s="206"/>
      <c r="AT16" s="206">
        <f t="shared" si="2"/>
        <v>5977145</v>
      </c>
      <c r="AU16" s="207"/>
      <c r="AV16" s="10"/>
      <c r="AW16" s="387" t="s">
        <v>80</v>
      </c>
      <c r="AX16" s="295"/>
      <c r="AY16" s="34"/>
    </row>
    <row r="17" spans="1:51" ht="16.5" customHeight="1" x14ac:dyDescent="0.15">
      <c r="A17" s="294"/>
      <c r="B17" s="44" t="s">
        <v>81</v>
      </c>
      <c r="C17" s="19"/>
      <c r="D17" s="126"/>
      <c r="E17" s="127">
        <v>4275428</v>
      </c>
      <c r="F17" s="125"/>
      <c r="G17" s="126"/>
      <c r="H17" s="136">
        <v>0</v>
      </c>
      <c r="I17" s="35"/>
      <c r="J17" s="128"/>
      <c r="K17" s="129">
        <v>67793</v>
      </c>
      <c r="L17" s="129"/>
      <c r="M17" s="130"/>
      <c r="N17" s="129">
        <v>8</v>
      </c>
      <c r="O17" s="131"/>
      <c r="P17" s="129"/>
      <c r="Q17" s="129">
        <v>0</v>
      </c>
      <c r="R17" s="129"/>
      <c r="S17" s="130"/>
      <c r="T17" s="129">
        <f t="shared" si="0"/>
        <v>67801</v>
      </c>
      <c r="U17" s="131"/>
      <c r="V17" s="4"/>
      <c r="W17" s="4"/>
      <c r="X17" s="130"/>
      <c r="Y17" s="127">
        <v>685</v>
      </c>
      <c r="Z17" s="125"/>
      <c r="AA17" s="126"/>
      <c r="AB17" s="127">
        <v>0</v>
      </c>
      <c r="AC17" s="125"/>
      <c r="AD17" s="126"/>
      <c r="AE17" s="127">
        <f t="shared" si="1"/>
        <v>685</v>
      </c>
      <c r="AF17" s="35"/>
      <c r="AG17" s="37"/>
      <c r="AH17" s="127">
        <v>220095</v>
      </c>
      <c r="AI17" s="37"/>
      <c r="AJ17" s="205"/>
      <c r="AK17" s="206">
        <v>77520</v>
      </c>
      <c r="AL17" s="207"/>
      <c r="AM17" s="37"/>
      <c r="AN17" s="127">
        <v>2011</v>
      </c>
      <c r="AO17" s="37"/>
      <c r="AP17" s="205"/>
      <c r="AQ17" s="206">
        <v>3540</v>
      </c>
      <c r="AR17" s="207"/>
      <c r="AS17" s="206"/>
      <c r="AT17" s="206">
        <f t="shared" si="2"/>
        <v>4647080</v>
      </c>
      <c r="AU17" s="207"/>
      <c r="AV17" s="10"/>
      <c r="AW17" s="44" t="s">
        <v>81</v>
      </c>
      <c r="AX17" s="295"/>
      <c r="AY17" s="34"/>
    </row>
    <row r="18" spans="1:51" ht="16.5" customHeight="1" x14ac:dyDescent="0.15">
      <c r="A18" s="298"/>
      <c r="B18" s="387" t="s">
        <v>82</v>
      </c>
      <c r="C18" s="45"/>
      <c r="D18" s="145"/>
      <c r="E18" s="143">
        <v>5149044</v>
      </c>
      <c r="F18" s="144"/>
      <c r="G18" s="145"/>
      <c r="H18" s="127">
        <v>0</v>
      </c>
      <c r="I18" s="47"/>
      <c r="J18" s="140"/>
      <c r="K18" s="139">
        <v>101355</v>
      </c>
      <c r="L18" s="139"/>
      <c r="M18" s="141"/>
      <c r="N18" s="139">
        <v>2129</v>
      </c>
      <c r="O18" s="142"/>
      <c r="P18" s="139"/>
      <c r="Q18" s="139">
        <v>1662</v>
      </c>
      <c r="R18" s="139"/>
      <c r="S18" s="141"/>
      <c r="T18" s="139">
        <f t="shared" si="0"/>
        <v>105146</v>
      </c>
      <c r="U18" s="142"/>
      <c r="V18" s="4"/>
      <c r="W18" s="4"/>
      <c r="X18" s="141"/>
      <c r="Y18" s="143">
        <v>2956</v>
      </c>
      <c r="Z18" s="144"/>
      <c r="AA18" s="145"/>
      <c r="AB18" s="143">
        <v>0</v>
      </c>
      <c r="AC18" s="144"/>
      <c r="AD18" s="145"/>
      <c r="AE18" s="143">
        <f t="shared" si="1"/>
        <v>2956</v>
      </c>
      <c r="AF18" s="47"/>
      <c r="AG18" s="43"/>
      <c r="AH18" s="143">
        <v>2717</v>
      </c>
      <c r="AI18" s="43"/>
      <c r="AJ18" s="216"/>
      <c r="AK18" s="217">
        <v>7862</v>
      </c>
      <c r="AL18" s="218"/>
      <c r="AM18" s="43"/>
      <c r="AN18" s="143">
        <v>1640</v>
      </c>
      <c r="AO18" s="43"/>
      <c r="AP18" s="216"/>
      <c r="AQ18" s="217">
        <v>1875</v>
      </c>
      <c r="AR18" s="218"/>
      <c r="AS18" s="217"/>
      <c r="AT18" s="197">
        <f>AQ18+AN18+AK18+AH18+AE18+T18+E18+H18</f>
        <v>5271240</v>
      </c>
      <c r="AU18" s="218"/>
      <c r="AV18" s="7"/>
      <c r="AW18" s="387" t="s">
        <v>82</v>
      </c>
      <c r="AX18" s="299"/>
      <c r="AY18" s="34"/>
    </row>
    <row r="19" spans="1:51" ht="16.5" customHeight="1" x14ac:dyDescent="0.15">
      <c r="A19" s="294"/>
      <c r="B19" s="387" t="s">
        <v>0</v>
      </c>
      <c r="C19" s="19"/>
      <c r="D19" s="126"/>
      <c r="E19" s="127">
        <v>13037609</v>
      </c>
      <c r="F19" s="125"/>
      <c r="G19" s="126"/>
      <c r="H19" s="127">
        <v>0</v>
      </c>
      <c r="I19" s="35"/>
      <c r="J19" s="128"/>
      <c r="K19" s="129">
        <v>226081</v>
      </c>
      <c r="L19" s="129"/>
      <c r="M19" s="130"/>
      <c r="N19" s="129">
        <v>8635</v>
      </c>
      <c r="O19" s="131"/>
      <c r="P19" s="129"/>
      <c r="Q19" s="129">
        <v>7503</v>
      </c>
      <c r="R19" s="129"/>
      <c r="S19" s="130"/>
      <c r="T19" s="129">
        <f t="shared" si="0"/>
        <v>242219</v>
      </c>
      <c r="U19" s="131"/>
      <c r="V19" s="4"/>
      <c r="W19" s="4"/>
      <c r="X19" s="130"/>
      <c r="Y19" s="127">
        <v>2066</v>
      </c>
      <c r="Z19" s="125"/>
      <c r="AA19" s="126"/>
      <c r="AB19" s="127">
        <v>0</v>
      </c>
      <c r="AC19" s="125"/>
      <c r="AD19" s="126"/>
      <c r="AE19" s="127">
        <f t="shared" si="1"/>
        <v>2066</v>
      </c>
      <c r="AF19" s="35"/>
      <c r="AG19" s="37"/>
      <c r="AH19" s="127">
        <v>66849</v>
      </c>
      <c r="AI19" s="37"/>
      <c r="AJ19" s="205"/>
      <c r="AK19" s="206">
        <v>22306</v>
      </c>
      <c r="AL19" s="207"/>
      <c r="AM19" s="37"/>
      <c r="AN19" s="127">
        <v>4811</v>
      </c>
      <c r="AO19" s="37"/>
      <c r="AP19" s="205"/>
      <c r="AQ19" s="206">
        <v>4231</v>
      </c>
      <c r="AR19" s="207"/>
      <c r="AS19" s="206"/>
      <c r="AT19" s="206">
        <f t="shared" si="2"/>
        <v>13380091</v>
      </c>
      <c r="AU19" s="207"/>
      <c r="AV19" s="10"/>
      <c r="AW19" s="387" t="s">
        <v>0</v>
      </c>
      <c r="AX19" s="295"/>
      <c r="AY19" s="34"/>
    </row>
    <row r="20" spans="1:51" ht="16.5" customHeight="1" x14ac:dyDescent="0.15">
      <c r="A20" s="294"/>
      <c r="B20" s="387" t="s">
        <v>2</v>
      </c>
      <c r="C20" s="19"/>
      <c r="D20" s="126"/>
      <c r="E20" s="127">
        <v>8645041</v>
      </c>
      <c r="F20" s="125"/>
      <c r="G20" s="126"/>
      <c r="H20" s="127">
        <v>0</v>
      </c>
      <c r="I20" s="35"/>
      <c r="J20" s="128"/>
      <c r="K20" s="129">
        <v>179149</v>
      </c>
      <c r="L20" s="129"/>
      <c r="M20" s="130"/>
      <c r="N20" s="129">
        <v>3158</v>
      </c>
      <c r="O20" s="131"/>
      <c r="P20" s="129"/>
      <c r="Q20" s="129">
        <v>7115</v>
      </c>
      <c r="R20" s="129"/>
      <c r="S20" s="130"/>
      <c r="T20" s="129">
        <f t="shared" si="0"/>
        <v>189422</v>
      </c>
      <c r="U20" s="131"/>
      <c r="V20" s="4"/>
      <c r="W20" s="4"/>
      <c r="X20" s="130"/>
      <c r="Y20" s="127">
        <v>1967</v>
      </c>
      <c r="Z20" s="125"/>
      <c r="AA20" s="126"/>
      <c r="AB20" s="127">
        <v>0</v>
      </c>
      <c r="AC20" s="125"/>
      <c r="AD20" s="126"/>
      <c r="AE20" s="127">
        <f t="shared" si="1"/>
        <v>1967</v>
      </c>
      <c r="AF20" s="35"/>
      <c r="AG20" s="37"/>
      <c r="AH20" s="127">
        <v>10832</v>
      </c>
      <c r="AI20" s="37"/>
      <c r="AJ20" s="205"/>
      <c r="AK20" s="206">
        <v>21210</v>
      </c>
      <c r="AL20" s="207"/>
      <c r="AM20" s="37"/>
      <c r="AN20" s="127">
        <v>2877</v>
      </c>
      <c r="AO20" s="37"/>
      <c r="AP20" s="205"/>
      <c r="AQ20" s="206">
        <v>5893</v>
      </c>
      <c r="AR20" s="207"/>
      <c r="AS20" s="206"/>
      <c r="AT20" s="206">
        <f t="shared" si="2"/>
        <v>8877242</v>
      </c>
      <c r="AU20" s="207"/>
      <c r="AV20" s="10"/>
      <c r="AW20" s="387" t="s">
        <v>2</v>
      </c>
      <c r="AX20" s="295"/>
      <c r="AY20" s="34"/>
    </row>
    <row r="21" spans="1:51" ht="16.5" customHeight="1" x14ac:dyDescent="0.15">
      <c r="A21" s="294"/>
      <c r="B21" s="387" t="s">
        <v>3</v>
      </c>
      <c r="C21" s="19"/>
      <c r="D21" s="126"/>
      <c r="E21" s="127">
        <v>2841542</v>
      </c>
      <c r="F21" s="125"/>
      <c r="G21" s="126"/>
      <c r="H21" s="127">
        <v>0</v>
      </c>
      <c r="I21" s="35"/>
      <c r="J21" s="128"/>
      <c r="K21" s="129">
        <v>55146</v>
      </c>
      <c r="L21" s="129"/>
      <c r="M21" s="130"/>
      <c r="N21" s="129">
        <v>687</v>
      </c>
      <c r="O21" s="131"/>
      <c r="P21" s="129"/>
      <c r="Q21" s="129">
        <v>29</v>
      </c>
      <c r="R21" s="129"/>
      <c r="S21" s="130"/>
      <c r="T21" s="129">
        <f t="shared" si="0"/>
        <v>55862</v>
      </c>
      <c r="U21" s="131"/>
      <c r="V21" s="4"/>
      <c r="W21" s="4"/>
      <c r="X21" s="130"/>
      <c r="Y21" s="127">
        <v>1083</v>
      </c>
      <c r="Z21" s="125"/>
      <c r="AA21" s="126"/>
      <c r="AB21" s="127">
        <v>0</v>
      </c>
      <c r="AC21" s="125"/>
      <c r="AD21" s="126"/>
      <c r="AE21" s="127">
        <f t="shared" si="1"/>
        <v>1083</v>
      </c>
      <c r="AF21" s="35"/>
      <c r="AG21" s="37"/>
      <c r="AH21" s="127">
        <v>1532</v>
      </c>
      <c r="AI21" s="37"/>
      <c r="AJ21" s="205"/>
      <c r="AK21" s="206">
        <v>5790</v>
      </c>
      <c r="AL21" s="207"/>
      <c r="AM21" s="37"/>
      <c r="AN21" s="127">
        <v>919</v>
      </c>
      <c r="AO21" s="37"/>
      <c r="AP21" s="205"/>
      <c r="AQ21" s="206">
        <v>1374</v>
      </c>
      <c r="AR21" s="207"/>
      <c r="AS21" s="206"/>
      <c r="AT21" s="206">
        <f t="shared" si="2"/>
        <v>2908102</v>
      </c>
      <c r="AU21" s="207"/>
      <c r="AV21" s="10"/>
      <c r="AW21" s="387" t="s">
        <v>3</v>
      </c>
      <c r="AX21" s="295"/>
      <c r="AY21" s="34"/>
    </row>
    <row r="22" spans="1:51" ht="16.5" customHeight="1" x14ac:dyDescent="0.15">
      <c r="A22" s="296"/>
      <c r="B22" s="44" t="s">
        <v>4</v>
      </c>
      <c r="C22" s="23"/>
      <c r="D22" s="138"/>
      <c r="E22" s="136">
        <v>6848769</v>
      </c>
      <c r="F22" s="137"/>
      <c r="G22" s="138"/>
      <c r="H22" s="136">
        <v>0</v>
      </c>
      <c r="I22" s="40"/>
      <c r="J22" s="132"/>
      <c r="K22" s="133">
        <v>157757</v>
      </c>
      <c r="L22" s="133"/>
      <c r="M22" s="134"/>
      <c r="N22" s="133">
        <v>7632</v>
      </c>
      <c r="O22" s="135"/>
      <c r="P22" s="133"/>
      <c r="Q22" s="133">
        <v>5727</v>
      </c>
      <c r="R22" s="133"/>
      <c r="S22" s="134"/>
      <c r="T22" s="133">
        <f t="shared" si="0"/>
        <v>171116</v>
      </c>
      <c r="U22" s="135"/>
      <c r="V22" s="4"/>
      <c r="W22" s="4"/>
      <c r="X22" s="134"/>
      <c r="Y22" s="136">
        <v>1297</v>
      </c>
      <c r="Z22" s="137"/>
      <c r="AA22" s="138"/>
      <c r="AB22" s="136">
        <v>0</v>
      </c>
      <c r="AC22" s="137"/>
      <c r="AD22" s="138"/>
      <c r="AE22" s="136">
        <f t="shared" si="1"/>
        <v>1297</v>
      </c>
      <c r="AF22" s="40"/>
      <c r="AG22" s="42"/>
      <c r="AH22" s="136">
        <v>14571</v>
      </c>
      <c r="AI22" s="42"/>
      <c r="AJ22" s="209"/>
      <c r="AK22" s="210">
        <v>33681</v>
      </c>
      <c r="AL22" s="211"/>
      <c r="AM22" s="42"/>
      <c r="AN22" s="136">
        <v>1429</v>
      </c>
      <c r="AO22" s="42"/>
      <c r="AP22" s="209"/>
      <c r="AQ22" s="210">
        <v>7268</v>
      </c>
      <c r="AR22" s="211"/>
      <c r="AS22" s="210"/>
      <c r="AT22" s="206">
        <f t="shared" si="2"/>
        <v>7078131</v>
      </c>
      <c r="AU22" s="211"/>
      <c r="AV22" s="21"/>
      <c r="AW22" s="44" t="s">
        <v>4</v>
      </c>
      <c r="AX22" s="297"/>
      <c r="AY22" s="34"/>
    </row>
    <row r="23" spans="1:51" s="11" customFormat="1" ht="16.5" customHeight="1" x14ac:dyDescent="0.15">
      <c r="A23" s="294"/>
      <c r="B23" s="387" t="s">
        <v>5</v>
      </c>
      <c r="C23" s="19"/>
      <c r="D23" s="126"/>
      <c r="E23" s="127">
        <v>7736568</v>
      </c>
      <c r="F23" s="125"/>
      <c r="G23" s="126"/>
      <c r="H23" s="127">
        <v>0</v>
      </c>
      <c r="I23" s="35"/>
      <c r="J23" s="128"/>
      <c r="K23" s="129">
        <v>113236</v>
      </c>
      <c r="L23" s="129"/>
      <c r="M23" s="130"/>
      <c r="N23" s="129">
        <v>2473</v>
      </c>
      <c r="O23" s="131"/>
      <c r="P23" s="129"/>
      <c r="Q23" s="129">
        <v>0</v>
      </c>
      <c r="R23" s="129"/>
      <c r="S23" s="130"/>
      <c r="T23" s="129">
        <f t="shared" si="0"/>
        <v>115709</v>
      </c>
      <c r="U23" s="131"/>
      <c r="V23" s="4"/>
      <c r="W23" s="4"/>
      <c r="X23" s="130"/>
      <c r="Y23" s="127">
        <v>1324</v>
      </c>
      <c r="Z23" s="125"/>
      <c r="AA23" s="126"/>
      <c r="AB23" s="127">
        <v>0</v>
      </c>
      <c r="AC23" s="125"/>
      <c r="AD23" s="126"/>
      <c r="AE23" s="127">
        <f t="shared" si="1"/>
        <v>1324</v>
      </c>
      <c r="AF23" s="35"/>
      <c r="AG23" s="37"/>
      <c r="AH23" s="127">
        <v>39159</v>
      </c>
      <c r="AI23" s="37"/>
      <c r="AJ23" s="205"/>
      <c r="AK23" s="206">
        <v>11031</v>
      </c>
      <c r="AL23" s="207"/>
      <c r="AM23" s="37"/>
      <c r="AN23" s="127">
        <v>1657</v>
      </c>
      <c r="AO23" s="37"/>
      <c r="AP23" s="205"/>
      <c r="AQ23" s="206">
        <v>2687</v>
      </c>
      <c r="AR23" s="207"/>
      <c r="AS23" s="206"/>
      <c r="AT23" s="197">
        <f>AQ23+AN23+AK23+AH23+AE23+T23+E23+H23</f>
        <v>7908135</v>
      </c>
      <c r="AU23" s="207"/>
      <c r="AV23" s="10"/>
      <c r="AW23" s="387" t="s">
        <v>5</v>
      </c>
      <c r="AX23" s="295"/>
    </row>
    <row r="24" spans="1:51" ht="16.5" customHeight="1" x14ac:dyDescent="0.15">
      <c r="A24" s="294"/>
      <c r="B24" s="387" t="s">
        <v>6</v>
      </c>
      <c r="C24" s="19"/>
      <c r="D24" s="126"/>
      <c r="E24" s="127">
        <v>14709349</v>
      </c>
      <c r="F24" s="125"/>
      <c r="G24" s="126"/>
      <c r="H24" s="127">
        <v>0</v>
      </c>
      <c r="I24" s="35"/>
      <c r="J24" s="128"/>
      <c r="K24" s="129">
        <v>355225</v>
      </c>
      <c r="L24" s="129"/>
      <c r="M24" s="130"/>
      <c r="N24" s="129">
        <v>36837</v>
      </c>
      <c r="O24" s="131"/>
      <c r="P24" s="129"/>
      <c r="Q24" s="129">
        <v>7487</v>
      </c>
      <c r="R24" s="129"/>
      <c r="S24" s="130"/>
      <c r="T24" s="129">
        <f t="shared" si="0"/>
        <v>399549</v>
      </c>
      <c r="U24" s="131"/>
      <c r="V24" s="4"/>
      <c r="W24" s="4"/>
      <c r="X24" s="130"/>
      <c r="Y24" s="127">
        <v>1668</v>
      </c>
      <c r="Z24" s="125"/>
      <c r="AA24" s="126"/>
      <c r="AB24" s="127">
        <v>0</v>
      </c>
      <c r="AC24" s="125"/>
      <c r="AD24" s="126"/>
      <c r="AE24" s="127">
        <f t="shared" si="1"/>
        <v>1668</v>
      </c>
      <c r="AF24" s="35"/>
      <c r="AG24" s="37"/>
      <c r="AH24" s="127">
        <v>57190</v>
      </c>
      <c r="AI24" s="37"/>
      <c r="AJ24" s="205"/>
      <c r="AK24" s="206">
        <v>22782</v>
      </c>
      <c r="AL24" s="207"/>
      <c r="AM24" s="37"/>
      <c r="AN24" s="127">
        <v>3718</v>
      </c>
      <c r="AO24" s="37"/>
      <c r="AP24" s="205"/>
      <c r="AQ24" s="206">
        <v>10161</v>
      </c>
      <c r="AR24" s="207"/>
      <c r="AS24" s="206"/>
      <c r="AT24" s="206">
        <f t="shared" si="2"/>
        <v>15204417</v>
      </c>
      <c r="AU24" s="207"/>
      <c r="AV24" s="10"/>
      <c r="AW24" s="387" t="s">
        <v>6</v>
      </c>
      <c r="AX24" s="295"/>
    </row>
    <row r="25" spans="1:51" ht="16.5" customHeight="1" x14ac:dyDescent="0.15">
      <c r="A25" s="294"/>
      <c r="B25" s="387" t="s">
        <v>7</v>
      </c>
      <c r="C25" s="19"/>
      <c r="D25" s="126"/>
      <c r="E25" s="127">
        <v>16995237</v>
      </c>
      <c r="F25" s="125"/>
      <c r="G25" s="126"/>
      <c r="H25" s="127">
        <v>0</v>
      </c>
      <c r="I25" s="35"/>
      <c r="J25" s="128"/>
      <c r="K25" s="129">
        <v>412810</v>
      </c>
      <c r="L25" s="129"/>
      <c r="M25" s="130"/>
      <c r="N25" s="129">
        <v>53711</v>
      </c>
      <c r="O25" s="131"/>
      <c r="P25" s="129"/>
      <c r="Q25" s="129">
        <v>10121</v>
      </c>
      <c r="R25" s="129"/>
      <c r="S25" s="130"/>
      <c r="T25" s="129">
        <f t="shared" si="0"/>
        <v>476642</v>
      </c>
      <c r="U25" s="131"/>
      <c r="V25" s="4"/>
      <c r="W25" s="4"/>
      <c r="X25" s="130"/>
      <c r="Y25" s="127">
        <v>8008</v>
      </c>
      <c r="Z25" s="125"/>
      <c r="AA25" s="126"/>
      <c r="AB25" s="127">
        <v>0</v>
      </c>
      <c r="AC25" s="125"/>
      <c r="AD25" s="126"/>
      <c r="AE25" s="127">
        <f t="shared" si="1"/>
        <v>8008</v>
      </c>
      <c r="AF25" s="35"/>
      <c r="AG25" s="37"/>
      <c r="AH25" s="127">
        <v>68829</v>
      </c>
      <c r="AI25" s="37"/>
      <c r="AJ25" s="205"/>
      <c r="AK25" s="206">
        <v>108243</v>
      </c>
      <c r="AL25" s="207"/>
      <c r="AM25" s="37"/>
      <c r="AN25" s="127">
        <v>4191</v>
      </c>
      <c r="AO25" s="37"/>
      <c r="AP25" s="205"/>
      <c r="AQ25" s="206">
        <v>41675</v>
      </c>
      <c r="AR25" s="207"/>
      <c r="AS25" s="206"/>
      <c r="AT25" s="206">
        <f t="shared" si="2"/>
        <v>17702825</v>
      </c>
      <c r="AU25" s="207"/>
      <c r="AV25" s="10"/>
      <c r="AW25" s="387" t="s">
        <v>7</v>
      </c>
      <c r="AX25" s="295"/>
    </row>
    <row r="26" spans="1:51" ht="16.5" customHeight="1" x14ac:dyDescent="0.15">
      <c r="A26" s="294"/>
      <c r="B26" s="387" t="s">
        <v>8</v>
      </c>
      <c r="C26" s="19"/>
      <c r="D26" s="126"/>
      <c r="E26" s="127">
        <v>23429041</v>
      </c>
      <c r="F26" s="125"/>
      <c r="G26" s="126"/>
      <c r="H26" s="127">
        <v>0</v>
      </c>
      <c r="I26" s="35"/>
      <c r="J26" s="128"/>
      <c r="K26" s="129">
        <v>493833</v>
      </c>
      <c r="L26" s="129"/>
      <c r="M26" s="130"/>
      <c r="N26" s="129">
        <v>30784</v>
      </c>
      <c r="O26" s="131"/>
      <c r="P26" s="129"/>
      <c r="Q26" s="129">
        <v>9372</v>
      </c>
      <c r="R26" s="129"/>
      <c r="S26" s="130"/>
      <c r="T26" s="129">
        <f t="shared" si="0"/>
        <v>533989</v>
      </c>
      <c r="U26" s="131"/>
      <c r="V26" s="4"/>
      <c r="W26" s="4"/>
      <c r="X26" s="130"/>
      <c r="Y26" s="127">
        <v>7535</v>
      </c>
      <c r="Z26" s="125"/>
      <c r="AA26" s="126"/>
      <c r="AB26" s="127">
        <v>0</v>
      </c>
      <c r="AC26" s="125"/>
      <c r="AD26" s="126"/>
      <c r="AE26" s="127">
        <f t="shared" si="1"/>
        <v>7535</v>
      </c>
      <c r="AF26" s="35"/>
      <c r="AG26" s="37"/>
      <c r="AH26" s="127">
        <v>126053</v>
      </c>
      <c r="AI26" s="37"/>
      <c r="AJ26" s="205"/>
      <c r="AK26" s="206">
        <v>39462</v>
      </c>
      <c r="AL26" s="207"/>
      <c r="AM26" s="37"/>
      <c r="AN26" s="127">
        <v>7938</v>
      </c>
      <c r="AO26" s="37"/>
      <c r="AP26" s="205"/>
      <c r="AQ26" s="206">
        <v>24583</v>
      </c>
      <c r="AR26" s="207"/>
      <c r="AS26" s="206"/>
      <c r="AT26" s="206">
        <f t="shared" si="2"/>
        <v>24168601</v>
      </c>
      <c r="AU26" s="207"/>
      <c r="AV26" s="10"/>
      <c r="AW26" s="387" t="s">
        <v>8</v>
      </c>
      <c r="AX26" s="295"/>
    </row>
    <row r="27" spans="1:51" ht="16.5" customHeight="1" x14ac:dyDescent="0.15">
      <c r="A27" s="296"/>
      <c r="B27" s="44" t="s">
        <v>9</v>
      </c>
      <c r="C27" s="23"/>
      <c r="D27" s="138"/>
      <c r="E27" s="136">
        <v>5434014</v>
      </c>
      <c r="F27" s="137"/>
      <c r="G27" s="138"/>
      <c r="H27" s="136">
        <v>0</v>
      </c>
      <c r="I27" s="40"/>
      <c r="J27" s="132"/>
      <c r="K27" s="133">
        <v>121751</v>
      </c>
      <c r="L27" s="133"/>
      <c r="M27" s="134"/>
      <c r="N27" s="133">
        <v>17</v>
      </c>
      <c r="O27" s="135"/>
      <c r="P27" s="133"/>
      <c r="Q27" s="133">
        <v>409</v>
      </c>
      <c r="R27" s="133"/>
      <c r="S27" s="134"/>
      <c r="T27" s="133">
        <f t="shared" si="0"/>
        <v>122177</v>
      </c>
      <c r="U27" s="135"/>
      <c r="V27" s="4"/>
      <c r="W27" s="4"/>
      <c r="X27" s="134"/>
      <c r="Y27" s="136">
        <v>396</v>
      </c>
      <c r="Z27" s="137"/>
      <c r="AA27" s="138"/>
      <c r="AB27" s="136">
        <v>0</v>
      </c>
      <c r="AC27" s="137"/>
      <c r="AD27" s="138"/>
      <c r="AE27" s="136">
        <f t="shared" si="1"/>
        <v>396</v>
      </c>
      <c r="AF27" s="40"/>
      <c r="AG27" s="42"/>
      <c r="AH27" s="136">
        <v>10053</v>
      </c>
      <c r="AI27" s="42"/>
      <c r="AJ27" s="209"/>
      <c r="AK27" s="210">
        <v>6127</v>
      </c>
      <c r="AL27" s="211"/>
      <c r="AM27" s="42"/>
      <c r="AN27" s="136">
        <v>2181</v>
      </c>
      <c r="AO27" s="42"/>
      <c r="AP27" s="209"/>
      <c r="AQ27" s="210">
        <v>1866</v>
      </c>
      <c r="AR27" s="211"/>
      <c r="AS27" s="210"/>
      <c r="AT27" s="206">
        <f t="shared" si="2"/>
        <v>5576814</v>
      </c>
      <c r="AU27" s="211"/>
      <c r="AV27" s="21"/>
      <c r="AW27" s="44" t="s">
        <v>9</v>
      </c>
      <c r="AX27" s="297"/>
    </row>
    <row r="28" spans="1:51" s="11" customFormat="1" ht="16.5" customHeight="1" x14ac:dyDescent="0.15">
      <c r="A28" s="294"/>
      <c r="B28" s="387" t="s">
        <v>10</v>
      </c>
      <c r="C28" s="19"/>
      <c r="D28" s="126"/>
      <c r="E28" s="127">
        <v>11503693</v>
      </c>
      <c r="F28" s="125"/>
      <c r="G28" s="126"/>
      <c r="H28" s="127">
        <v>0</v>
      </c>
      <c r="I28" s="35"/>
      <c r="J28" s="128"/>
      <c r="K28" s="129">
        <v>238617</v>
      </c>
      <c r="L28" s="129"/>
      <c r="M28" s="130"/>
      <c r="N28" s="129">
        <v>1508</v>
      </c>
      <c r="O28" s="131"/>
      <c r="P28" s="129"/>
      <c r="Q28" s="129">
        <v>9204</v>
      </c>
      <c r="R28" s="129"/>
      <c r="S28" s="130"/>
      <c r="T28" s="129">
        <f t="shared" si="0"/>
        <v>249329</v>
      </c>
      <c r="U28" s="131"/>
      <c r="V28" s="4"/>
      <c r="W28" s="4"/>
      <c r="X28" s="130"/>
      <c r="Y28" s="127">
        <v>1826</v>
      </c>
      <c r="Z28" s="125"/>
      <c r="AA28" s="126"/>
      <c r="AB28" s="127">
        <v>0</v>
      </c>
      <c r="AC28" s="125"/>
      <c r="AD28" s="126"/>
      <c r="AE28" s="127">
        <f t="shared" si="1"/>
        <v>1826</v>
      </c>
      <c r="AF28" s="35"/>
      <c r="AG28" s="37"/>
      <c r="AH28" s="127">
        <v>5028</v>
      </c>
      <c r="AI28" s="37"/>
      <c r="AJ28" s="205"/>
      <c r="AK28" s="206">
        <v>17498</v>
      </c>
      <c r="AL28" s="207"/>
      <c r="AM28" s="37"/>
      <c r="AN28" s="127">
        <v>2118</v>
      </c>
      <c r="AO28" s="37"/>
      <c r="AP28" s="205"/>
      <c r="AQ28" s="206">
        <v>5955</v>
      </c>
      <c r="AR28" s="207"/>
      <c r="AS28" s="206"/>
      <c r="AT28" s="197">
        <f>AQ28+AN28+AK28+AH28+AE28+T28+E28+H28</f>
        <v>11785447</v>
      </c>
      <c r="AU28" s="207"/>
      <c r="AV28" s="10"/>
      <c r="AW28" s="387" t="s">
        <v>10</v>
      </c>
      <c r="AX28" s="295"/>
    </row>
    <row r="29" spans="1:51" ht="16.5" customHeight="1" x14ac:dyDescent="0.15">
      <c r="A29" s="294"/>
      <c r="B29" s="387" t="s">
        <v>11</v>
      </c>
      <c r="C29" s="19"/>
      <c r="D29" s="126"/>
      <c r="E29" s="127">
        <v>8581401</v>
      </c>
      <c r="F29" s="125"/>
      <c r="G29" s="126"/>
      <c r="H29" s="127">
        <v>0</v>
      </c>
      <c r="I29" s="35"/>
      <c r="J29" s="128"/>
      <c r="K29" s="129">
        <v>154229</v>
      </c>
      <c r="L29" s="129"/>
      <c r="M29" s="130"/>
      <c r="N29" s="129">
        <v>23552</v>
      </c>
      <c r="O29" s="131"/>
      <c r="P29" s="129"/>
      <c r="Q29" s="129">
        <v>4459</v>
      </c>
      <c r="R29" s="129"/>
      <c r="S29" s="130"/>
      <c r="T29" s="129">
        <f t="shared" si="0"/>
        <v>182240</v>
      </c>
      <c r="U29" s="131"/>
      <c r="V29" s="4"/>
      <c r="W29" s="4"/>
      <c r="X29" s="130"/>
      <c r="Y29" s="127">
        <v>4886</v>
      </c>
      <c r="Z29" s="125"/>
      <c r="AA29" s="126"/>
      <c r="AB29" s="127">
        <v>0</v>
      </c>
      <c r="AC29" s="125"/>
      <c r="AD29" s="126"/>
      <c r="AE29" s="127">
        <f t="shared" si="1"/>
        <v>4886</v>
      </c>
      <c r="AF29" s="35"/>
      <c r="AG29" s="37"/>
      <c r="AH29" s="127">
        <v>63720</v>
      </c>
      <c r="AI29" s="37"/>
      <c r="AJ29" s="205"/>
      <c r="AK29" s="206">
        <v>11965</v>
      </c>
      <c r="AL29" s="207"/>
      <c r="AM29" s="37"/>
      <c r="AN29" s="127">
        <v>1500</v>
      </c>
      <c r="AO29" s="37"/>
      <c r="AP29" s="205"/>
      <c r="AQ29" s="206">
        <v>5715</v>
      </c>
      <c r="AR29" s="207"/>
      <c r="AS29" s="206"/>
      <c r="AT29" s="206">
        <f t="shared" si="2"/>
        <v>8851427</v>
      </c>
      <c r="AU29" s="207"/>
      <c r="AV29" s="10"/>
      <c r="AW29" s="387" t="s">
        <v>11</v>
      </c>
      <c r="AX29" s="295"/>
    </row>
    <row r="30" spans="1:51" ht="16.5" customHeight="1" x14ac:dyDescent="0.15">
      <c r="A30" s="294"/>
      <c r="B30" s="387" t="s">
        <v>12</v>
      </c>
      <c r="C30" s="19"/>
      <c r="D30" s="126"/>
      <c r="E30" s="127">
        <v>11708494</v>
      </c>
      <c r="F30" s="125"/>
      <c r="G30" s="126"/>
      <c r="H30" s="127">
        <v>0</v>
      </c>
      <c r="I30" s="35"/>
      <c r="J30" s="128"/>
      <c r="K30" s="129">
        <v>224788</v>
      </c>
      <c r="L30" s="129"/>
      <c r="M30" s="130"/>
      <c r="N30" s="129">
        <v>14193</v>
      </c>
      <c r="O30" s="131"/>
      <c r="P30" s="129"/>
      <c r="Q30" s="129">
        <v>12330</v>
      </c>
      <c r="R30" s="129"/>
      <c r="S30" s="130"/>
      <c r="T30" s="129">
        <f t="shared" si="0"/>
        <v>251311</v>
      </c>
      <c r="U30" s="131"/>
      <c r="V30" s="4"/>
      <c r="W30" s="4"/>
      <c r="X30" s="130"/>
      <c r="Y30" s="127">
        <v>3750</v>
      </c>
      <c r="Z30" s="125"/>
      <c r="AA30" s="126"/>
      <c r="AB30" s="127">
        <v>24</v>
      </c>
      <c r="AC30" s="125"/>
      <c r="AD30" s="126"/>
      <c r="AE30" s="127">
        <f t="shared" si="1"/>
        <v>3774</v>
      </c>
      <c r="AF30" s="35"/>
      <c r="AG30" s="37"/>
      <c r="AH30" s="127">
        <v>22658</v>
      </c>
      <c r="AI30" s="37"/>
      <c r="AJ30" s="205"/>
      <c r="AK30" s="206">
        <v>11016</v>
      </c>
      <c r="AL30" s="207"/>
      <c r="AM30" s="37"/>
      <c r="AN30" s="127">
        <v>3249</v>
      </c>
      <c r="AO30" s="37"/>
      <c r="AP30" s="205"/>
      <c r="AQ30" s="206">
        <v>8111</v>
      </c>
      <c r="AR30" s="207"/>
      <c r="AS30" s="206"/>
      <c r="AT30" s="206">
        <f t="shared" si="2"/>
        <v>12008613</v>
      </c>
      <c r="AU30" s="207"/>
      <c r="AV30" s="10"/>
      <c r="AW30" s="387" t="s">
        <v>12</v>
      </c>
      <c r="AX30" s="295"/>
    </row>
    <row r="31" spans="1:51" ht="16.5" customHeight="1" x14ac:dyDescent="0.15">
      <c r="A31" s="294"/>
      <c r="B31" s="387" t="s">
        <v>13</v>
      </c>
      <c r="C31" s="19"/>
      <c r="D31" s="126"/>
      <c r="E31" s="127">
        <v>5706298</v>
      </c>
      <c r="F31" s="125"/>
      <c r="G31" s="126"/>
      <c r="H31" s="127">
        <v>0</v>
      </c>
      <c r="I31" s="35"/>
      <c r="J31" s="128"/>
      <c r="K31" s="129">
        <v>98486</v>
      </c>
      <c r="L31" s="129"/>
      <c r="M31" s="130"/>
      <c r="N31" s="129">
        <v>17103</v>
      </c>
      <c r="O31" s="131"/>
      <c r="P31" s="129"/>
      <c r="Q31" s="129">
        <v>6451</v>
      </c>
      <c r="R31" s="129"/>
      <c r="S31" s="130"/>
      <c r="T31" s="129">
        <f t="shared" si="0"/>
        <v>122040</v>
      </c>
      <c r="U31" s="131"/>
      <c r="V31" s="4"/>
      <c r="W31" s="4"/>
      <c r="X31" s="130"/>
      <c r="Y31" s="127">
        <v>2222</v>
      </c>
      <c r="Z31" s="125"/>
      <c r="AA31" s="126"/>
      <c r="AB31" s="127">
        <v>206</v>
      </c>
      <c r="AC31" s="125"/>
      <c r="AD31" s="126"/>
      <c r="AE31" s="127">
        <f t="shared" si="1"/>
        <v>2428</v>
      </c>
      <c r="AF31" s="35"/>
      <c r="AG31" s="37"/>
      <c r="AH31" s="127">
        <v>4479</v>
      </c>
      <c r="AI31" s="37"/>
      <c r="AJ31" s="205"/>
      <c r="AK31" s="206">
        <v>13985</v>
      </c>
      <c r="AL31" s="207"/>
      <c r="AM31" s="37"/>
      <c r="AN31" s="127">
        <v>1371</v>
      </c>
      <c r="AO31" s="37"/>
      <c r="AP31" s="205"/>
      <c r="AQ31" s="206">
        <v>8849</v>
      </c>
      <c r="AR31" s="207"/>
      <c r="AS31" s="206"/>
      <c r="AT31" s="206">
        <f t="shared" si="2"/>
        <v>5859450</v>
      </c>
      <c r="AU31" s="207"/>
      <c r="AV31" s="10"/>
      <c r="AW31" s="387" t="s">
        <v>13</v>
      </c>
      <c r="AX31" s="295"/>
    </row>
    <row r="32" spans="1:51" ht="16.5" customHeight="1" x14ac:dyDescent="0.15">
      <c r="A32" s="296"/>
      <c r="B32" s="44" t="s">
        <v>14</v>
      </c>
      <c r="C32" s="23"/>
      <c r="D32" s="138"/>
      <c r="E32" s="136">
        <v>7609888</v>
      </c>
      <c r="F32" s="137"/>
      <c r="G32" s="138"/>
      <c r="H32" s="136">
        <v>0</v>
      </c>
      <c r="I32" s="40"/>
      <c r="J32" s="132"/>
      <c r="K32" s="133">
        <v>194120</v>
      </c>
      <c r="L32" s="133"/>
      <c r="M32" s="134"/>
      <c r="N32" s="133">
        <v>5897</v>
      </c>
      <c r="O32" s="135"/>
      <c r="P32" s="133"/>
      <c r="Q32" s="133">
        <v>3063</v>
      </c>
      <c r="R32" s="133"/>
      <c r="S32" s="134"/>
      <c r="T32" s="133">
        <f t="shared" si="0"/>
        <v>203080</v>
      </c>
      <c r="U32" s="135"/>
      <c r="V32" s="4"/>
      <c r="W32" s="4"/>
      <c r="X32" s="134"/>
      <c r="Y32" s="136">
        <v>824</v>
      </c>
      <c r="Z32" s="137"/>
      <c r="AA32" s="138"/>
      <c r="AB32" s="136">
        <v>0</v>
      </c>
      <c r="AC32" s="137"/>
      <c r="AD32" s="138"/>
      <c r="AE32" s="136">
        <f t="shared" si="1"/>
        <v>824</v>
      </c>
      <c r="AF32" s="40"/>
      <c r="AG32" s="42"/>
      <c r="AH32" s="136">
        <v>20919</v>
      </c>
      <c r="AI32" s="42"/>
      <c r="AJ32" s="209"/>
      <c r="AK32" s="210">
        <v>6964</v>
      </c>
      <c r="AL32" s="211"/>
      <c r="AM32" s="42"/>
      <c r="AN32" s="136">
        <v>2755</v>
      </c>
      <c r="AO32" s="42"/>
      <c r="AP32" s="209"/>
      <c r="AQ32" s="210">
        <v>7317</v>
      </c>
      <c r="AR32" s="211"/>
      <c r="AS32" s="210"/>
      <c r="AT32" s="206">
        <f t="shared" si="2"/>
        <v>7851747</v>
      </c>
      <c r="AU32" s="211"/>
      <c r="AV32" s="21"/>
      <c r="AW32" s="44" t="s">
        <v>14</v>
      </c>
      <c r="AX32" s="297"/>
    </row>
    <row r="33" spans="1:50" s="11" customFormat="1" ht="16.5" customHeight="1" x14ac:dyDescent="0.15">
      <c r="A33" s="294"/>
      <c r="B33" s="387" t="s">
        <v>15</v>
      </c>
      <c r="C33" s="19"/>
      <c r="D33" s="126"/>
      <c r="E33" s="127">
        <v>10955720</v>
      </c>
      <c r="F33" s="125"/>
      <c r="G33" s="126"/>
      <c r="H33" s="127">
        <v>0</v>
      </c>
      <c r="I33" s="35"/>
      <c r="J33" s="128"/>
      <c r="K33" s="129">
        <v>214766</v>
      </c>
      <c r="L33" s="129"/>
      <c r="M33" s="130"/>
      <c r="N33" s="129">
        <v>109031</v>
      </c>
      <c r="O33" s="131"/>
      <c r="P33" s="129"/>
      <c r="Q33" s="129">
        <v>37307</v>
      </c>
      <c r="R33" s="129"/>
      <c r="S33" s="130"/>
      <c r="T33" s="129">
        <f t="shared" si="0"/>
        <v>361104</v>
      </c>
      <c r="U33" s="131"/>
      <c r="V33" s="4"/>
      <c r="W33" s="4"/>
      <c r="X33" s="130"/>
      <c r="Y33" s="127">
        <v>1168</v>
      </c>
      <c r="Z33" s="125"/>
      <c r="AA33" s="126"/>
      <c r="AB33" s="127">
        <v>0</v>
      </c>
      <c r="AC33" s="125"/>
      <c r="AD33" s="126"/>
      <c r="AE33" s="127">
        <f t="shared" si="1"/>
        <v>1168</v>
      </c>
      <c r="AF33" s="35"/>
      <c r="AG33" s="37"/>
      <c r="AH33" s="127">
        <v>46806</v>
      </c>
      <c r="AI33" s="37"/>
      <c r="AJ33" s="205"/>
      <c r="AK33" s="206">
        <v>11646</v>
      </c>
      <c r="AL33" s="207"/>
      <c r="AM33" s="37"/>
      <c r="AN33" s="127">
        <v>1871</v>
      </c>
      <c r="AO33" s="37"/>
      <c r="AP33" s="205"/>
      <c r="AQ33" s="206">
        <v>4500</v>
      </c>
      <c r="AR33" s="207"/>
      <c r="AS33" s="206"/>
      <c r="AT33" s="197">
        <f>AQ33+AN33+AK33+AH33+AE33+T33+E33+H33</f>
        <v>11382815</v>
      </c>
      <c r="AU33" s="207"/>
      <c r="AV33" s="10"/>
      <c r="AW33" s="387" t="s">
        <v>15</v>
      </c>
      <c r="AX33" s="295"/>
    </row>
    <row r="34" spans="1:50" ht="16.5" customHeight="1" x14ac:dyDescent="0.15">
      <c r="A34" s="294"/>
      <c r="B34" s="387" t="s">
        <v>16</v>
      </c>
      <c r="C34" s="19"/>
      <c r="D34" s="126"/>
      <c r="E34" s="127">
        <v>4557094</v>
      </c>
      <c r="F34" s="125"/>
      <c r="G34" s="126"/>
      <c r="H34" s="127">
        <v>0</v>
      </c>
      <c r="I34" s="35"/>
      <c r="J34" s="128"/>
      <c r="K34" s="129">
        <v>70393</v>
      </c>
      <c r="L34" s="129"/>
      <c r="M34" s="130"/>
      <c r="N34" s="129">
        <v>0</v>
      </c>
      <c r="O34" s="131"/>
      <c r="P34" s="129"/>
      <c r="Q34" s="129">
        <v>2485</v>
      </c>
      <c r="R34" s="129"/>
      <c r="S34" s="130"/>
      <c r="T34" s="129">
        <f t="shared" si="0"/>
        <v>72878</v>
      </c>
      <c r="U34" s="131"/>
      <c r="V34" s="4"/>
      <c r="W34" s="4"/>
      <c r="X34" s="130"/>
      <c r="Y34" s="127">
        <v>1300</v>
      </c>
      <c r="Z34" s="125"/>
      <c r="AA34" s="126"/>
      <c r="AB34" s="127">
        <v>0</v>
      </c>
      <c r="AC34" s="125"/>
      <c r="AD34" s="126"/>
      <c r="AE34" s="127">
        <f t="shared" si="1"/>
        <v>1300</v>
      </c>
      <c r="AF34" s="35"/>
      <c r="AG34" s="37"/>
      <c r="AH34" s="127">
        <v>11523</v>
      </c>
      <c r="AI34" s="37"/>
      <c r="AJ34" s="205"/>
      <c r="AK34" s="206">
        <v>7615</v>
      </c>
      <c r="AL34" s="207"/>
      <c r="AM34" s="37"/>
      <c r="AN34" s="127">
        <v>1092</v>
      </c>
      <c r="AO34" s="37"/>
      <c r="AP34" s="205"/>
      <c r="AQ34" s="206">
        <v>3108</v>
      </c>
      <c r="AR34" s="207"/>
      <c r="AS34" s="206"/>
      <c r="AT34" s="206">
        <f t="shared" si="2"/>
        <v>4654610</v>
      </c>
      <c r="AU34" s="207"/>
      <c r="AV34" s="10"/>
      <c r="AW34" s="387" t="s">
        <v>16</v>
      </c>
      <c r="AX34" s="295"/>
    </row>
    <row r="35" spans="1:50" ht="16.5" customHeight="1" x14ac:dyDescent="0.15">
      <c r="A35" s="294"/>
      <c r="B35" s="387" t="s">
        <v>17</v>
      </c>
      <c r="C35" s="19"/>
      <c r="D35" s="126"/>
      <c r="E35" s="127">
        <v>8936427</v>
      </c>
      <c r="F35" s="125"/>
      <c r="G35" s="126"/>
      <c r="H35" s="127">
        <v>0</v>
      </c>
      <c r="I35" s="35"/>
      <c r="J35" s="128"/>
      <c r="K35" s="129">
        <v>243082</v>
      </c>
      <c r="L35" s="129"/>
      <c r="M35" s="130"/>
      <c r="N35" s="129">
        <v>14709</v>
      </c>
      <c r="O35" s="131"/>
      <c r="P35" s="129"/>
      <c r="Q35" s="129">
        <v>3018</v>
      </c>
      <c r="R35" s="129"/>
      <c r="S35" s="130"/>
      <c r="T35" s="129">
        <f t="shared" si="0"/>
        <v>260809</v>
      </c>
      <c r="U35" s="131"/>
      <c r="V35" s="4"/>
      <c r="W35" s="4"/>
      <c r="X35" s="130"/>
      <c r="Y35" s="127">
        <v>2409</v>
      </c>
      <c r="Z35" s="125"/>
      <c r="AA35" s="126"/>
      <c r="AB35" s="127">
        <v>0</v>
      </c>
      <c r="AC35" s="125"/>
      <c r="AD35" s="126"/>
      <c r="AE35" s="127">
        <f t="shared" si="1"/>
        <v>2409</v>
      </c>
      <c r="AF35" s="35"/>
      <c r="AG35" s="37"/>
      <c r="AH35" s="127">
        <v>13249</v>
      </c>
      <c r="AI35" s="37"/>
      <c r="AJ35" s="205"/>
      <c r="AK35" s="206">
        <v>23806</v>
      </c>
      <c r="AL35" s="207"/>
      <c r="AM35" s="37"/>
      <c r="AN35" s="127">
        <v>3432</v>
      </c>
      <c r="AO35" s="37"/>
      <c r="AP35" s="205"/>
      <c r="AQ35" s="206">
        <v>3945</v>
      </c>
      <c r="AR35" s="207"/>
      <c r="AS35" s="206"/>
      <c r="AT35" s="206">
        <f t="shared" si="2"/>
        <v>9244077</v>
      </c>
      <c r="AU35" s="207"/>
      <c r="AV35" s="10"/>
      <c r="AW35" s="387" t="s">
        <v>17</v>
      </c>
      <c r="AX35" s="295"/>
    </row>
    <row r="36" spans="1:50" ht="16.5" customHeight="1" x14ac:dyDescent="0.15">
      <c r="A36" s="294"/>
      <c r="B36" s="387" t="s">
        <v>18</v>
      </c>
      <c r="C36" s="19"/>
      <c r="D36" s="126"/>
      <c r="E36" s="127">
        <v>3845165</v>
      </c>
      <c r="F36" s="125"/>
      <c r="G36" s="126"/>
      <c r="H36" s="127">
        <v>0</v>
      </c>
      <c r="I36" s="35"/>
      <c r="J36" s="128"/>
      <c r="K36" s="129">
        <v>65718</v>
      </c>
      <c r="L36" s="129"/>
      <c r="M36" s="130"/>
      <c r="N36" s="129">
        <v>6328</v>
      </c>
      <c r="O36" s="131"/>
      <c r="P36" s="129"/>
      <c r="Q36" s="129">
        <v>341</v>
      </c>
      <c r="R36" s="129"/>
      <c r="S36" s="130"/>
      <c r="T36" s="129">
        <f t="shared" si="0"/>
        <v>72387</v>
      </c>
      <c r="U36" s="131"/>
      <c r="V36" s="4"/>
      <c r="W36" s="4"/>
      <c r="X36" s="130"/>
      <c r="Y36" s="127">
        <v>1380</v>
      </c>
      <c r="Z36" s="125"/>
      <c r="AA36" s="126"/>
      <c r="AB36" s="127">
        <v>0</v>
      </c>
      <c r="AC36" s="125"/>
      <c r="AD36" s="126"/>
      <c r="AE36" s="127">
        <f t="shared" si="1"/>
        <v>1380</v>
      </c>
      <c r="AF36" s="35"/>
      <c r="AG36" s="37"/>
      <c r="AH36" s="127">
        <v>3075</v>
      </c>
      <c r="AI36" s="37"/>
      <c r="AJ36" s="205"/>
      <c r="AK36" s="206">
        <v>9442</v>
      </c>
      <c r="AL36" s="207"/>
      <c r="AM36" s="37"/>
      <c r="AN36" s="127">
        <v>756</v>
      </c>
      <c r="AO36" s="37"/>
      <c r="AP36" s="205"/>
      <c r="AQ36" s="206">
        <v>2708</v>
      </c>
      <c r="AR36" s="207"/>
      <c r="AS36" s="206"/>
      <c r="AT36" s="206">
        <f t="shared" si="2"/>
        <v>3934913</v>
      </c>
      <c r="AU36" s="207"/>
      <c r="AV36" s="10"/>
      <c r="AW36" s="387" t="s">
        <v>18</v>
      </c>
      <c r="AX36" s="295"/>
    </row>
    <row r="37" spans="1:50" ht="16.5" customHeight="1" x14ac:dyDescent="0.15">
      <c r="A37" s="296"/>
      <c r="B37" s="44" t="s">
        <v>19</v>
      </c>
      <c r="C37" s="23"/>
      <c r="D37" s="138"/>
      <c r="E37" s="136">
        <v>6579325</v>
      </c>
      <c r="F37" s="137"/>
      <c r="G37" s="138"/>
      <c r="H37" s="136">
        <v>0</v>
      </c>
      <c r="I37" s="40"/>
      <c r="J37" s="132"/>
      <c r="K37" s="133">
        <v>143046</v>
      </c>
      <c r="L37" s="133"/>
      <c r="M37" s="134"/>
      <c r="N37" s="133">
        <v>28410</v>
      </c>
      <c r="O37" s="135"/>
      <c r="P37" s="133"/>
      <c r="Q37" s="133">
        <v>2089</v>
      </c>
      <c r="R37" s="133"/>
      <c r="S37" s="134"/>
      <c r="T37" s="133">
        <f t="shared" si="0"/>
        <v>173545</v>
      </c>
      <c r="U37" s="135"/>
      <c r="V37" s="4"/>
      <c r="W37" s="4"/>
      <c r="X37" s="134"/>
      <c r="Y37" s="136">
        <v>3632</v>
      </c>
      <c r="Z37" s="137"/>
      <c r="AA37" s="138"/>
      <c r="AB37" s="136">
        <v>0</v>
      </c>
      <c r="AC37" s="137"/>
      <c r="AD37" s="138"/>
      <c r="AE37" s="136">
        <f t="shared" si="1"/>
        <v>3632</v>
      </c>
      <c r="AF37" s="40"/>
      <c r="AG37" s="42"/>
      <c r="AH37" s="136">
        <v>6436</v>
      </c>
      <c r="AI37" s="42"/>
      <c r="AJ37" s="209"/>
      <c r="AK37" s="210">
        <v>7112</v>
      </c>
      <c r="AL37" s="211"/>
      <c r="AM37" s="42"/>
      <c r="AN37" s="136">
        <v>852</v>
      </c>
      <c r="AO37" s="42"/>
      <c r="AP37" s="209"/>
      <c r="AQ37" s="210">
        <v>4180</v>
      </c>
      <c r="AR37" s="211"/>
      <c r="AS37" s="210"/>
      <c r="AT37" s="206">
        <f t="shared" si="2"/>
        <v>6775082</v>
      </c>
      <c r="AU37" s="211"/>
      <c r="AV37" s="21"/>
      <c r="AW37" s="44" t="s">
        <v>19</v>
      </c>
      <c r="AX37" s="297"/>
    </row>
    <row r="38" spans="1:50" ht="16.5" customHeight="1" x14ac:dyDescent="0.15">
      <c r="A38" s="294"/>
      <c r="B38" s="387" t="s">
        <v>1</v>
      </c>
      <c r="C38" s="19"/>
      <c r="D38" s="126"/>
      <c r="E38" s="127">
        <v>7646042</v>
      </c>
      <c r="F38" s="125"/>
      <c r="G38" s="126"/>
      <c r="H38" s="127">
        <v>0</v>
      </c>
      <c r="I38" s="35"/>
      <c r="J38" s="128"/>
      <c r="K38" s="129">
        <v>217866</v>
      </c>
      <c r="L38" s="129"/>
      <c r="M38" s="130"/>
      <c r="N38" s="129">
        <v>65730</v>
      </c>
      <c r="O38" s="131"/>
      <c r="P38" s="129"/>
      <c r="Q38" s="129">
        <v>11029</v>
      </c>
      <c r="R38" s="129"/>
      <c r="S38" s="130"/>
      <c r="T38" s="129">
        <f t="shared" si="0"/>
        <v>294625</v>
      </c>
      <c r="U38" s="131"/>
      <c r="V38" s="4"/>
      <c r="W38" s="4"/>
      <c r="X38" s="130"/>
      <c r="Y38" s="127">
        <v>518</v>
      </c>
      <c r="Z38" s="125"/>
      <c r="AA38" s="126"/>
      <c r="AB38" s="127">
        <v>0</v>
      </c>
      <c r="AC38" s="125"/>
      <c r="AD38" s="126"/>
      <c r="AE38" s="127">
        <f t="shared" si="1"/>
        <v>518</v>
      </c>
      <c r="AF38" s="35"/>
      <c r="AG38" s="37"/>
      <c r="AH38" s="127">
        <v>9997</v>
      </c>
      <c r="AI38" s="37"/>
      <c r="AJ38" s="205"/>
      <c r="AK38" s="206">
        <v>14846</v>
      </c>
      <c r="AL38" s="207"/>
      <c r="AM38" s="37"/>
      <c r="AN38" s="127">
        <v>2895</v>
      </c>
      <c r="AO38" s="37"/>
      <c r="AP38" s="205"/>
      <c r="AQ38" s="206">
        <v>3148</v>
      </c>
      <c r="AR38" s="207"/>
      <c r="AS38" s="206"/>
      <c r="AT38" s="197">
        <f>AQ38+AN38+AK38+AH38+AE38+T38+E38+H38</f>
        <v>7972071</v>
      </c>
      <c r="AU38" s="207"/>
      <c r="AV38" s="10"/>
      <c r="AW38" s="387" t="s">
        <v>1</v>
      </c>
      <c r="AX38" s="295"/>
    </row>
    <row r="39" spans="1:50" ht="16.5" customHeight="1" x14ac:dyDescent="0.15">
      <c r="A39" s="294"/>
      <c r="B39" s="387" t="s">
        <v>20</v>
      </c>
      <c r="C39" s="19"/>
      <c r="D39" s="126"/>
      <c r="E39" s="127">
        <v>9288370</v>
      </c>
      <c r="F39" s="125"/>
      <c r="G39" s="126"/>
      <c r="H39" s="127">
        <v>0</v>
      </c>
      <c r="I39" s="35"/>
      <c r="J39" s="128"/>
      <c r="K39" s="129">
        <v>252927</v>
      </c>
      <c r="L39" s="129"/>
      <c r="M39" s="130"/>
      <c r="N39" s="129">
        <v>9678</v>
      </c>
      <c r="O39" s="131"/>
      <c r="P39" s="129"/>
      <c r="Q39" s="129">
        <v>8079</v>
      </c>
      <c r="R39" s="129"/>
      <c r="S39" s="130"/>
      <c r="T39" s="129">
        <f t="shared" si="0"/>
        <v>270684</v>
      </c>
      <c r="U39" s="131"/>
      <c r="V39" s="4"/>
      <c r="W39" s="4"/>
      <c r="X39" s="130"/>
      <c r="Y39" s="127">
        <v>3333</v>
      </c>
      <c r="Z39" s="125"/>
      <c r="AA39" s="126"/>
      <c r="AB39" s="127">
        <v>0</v>
      </c>
      <c r="AC39" s="125"/>
      <c r="AD39" s="126"/>
      <c r="AE39" s="127">
        <f t="shared" si="1"/>
        <v>3333</v>
      </c>
      <c r="AF39" s="35"/>
      <c r="AG39" s="37"/>
      <c r="AH39" s="127">
        <v>58101</v>
      </c>
      <c r="AI39" s="37"/>
      <c r="AJ39" s="205"/>
      <c r="AK39" s="206">
        <v>18210</v>
      </c>
      <c r="AL39" s="207"/>
      <c r="AM39" s="37"/>
      <c r="AN39" s="127">
        <v>4164</v>
      </c>
      <c r="AO39" s="37"/>
      <c r="AP39" s="205"/>
      <c r="AQ39" s="206">
        <v>6379</v>
      </c>
      <c r="AR39" s="207"/>
      <c r="AS39" s="206"/>
      <c r="AT39" s="206">
        <f t="shared" si="2"/>
        <v>9649241</v>
      </c>
      <c r="AU39" s="207"/>
      <c r="AV39" s="10"/>
      <c r="AW39" s="387" t="s">
        <v>20</v>
      </c>
      <c r="AX39" s="295"/>
    </row>
    <row r="40" spans="1:50" ht="16.5" customHeight="1" x14ac:dyDescent="0.15">
      <c r="A40" s="294"/>
      <c r="B40" s="387" t="s">
        <v>21</v>
      </c>
      <c r="C40" s="19"/>
      <c r="D40" s="126"/>
      <c r="E40" s="127">
        <v>3833530</v>
      </c>
      <c r="F40" s="125"/>
      <c r="G40" s="126"/>
      <c r="H40" s="127">
        <v>0</v>
      </c>
      <c r="I40" s="35"/>
      <c r="J40" s="128"/>
      <c r="K40" s="129">
        <v>87871</v>
      </c>
      <c r="L40" s="129"/>
      <c r="M40" s="130"/>
      <c r="N40" s="129">
        <v>6604</v>
      </c>
      <c r="O40" s="131"/>
      <c r="P40" s="129"/>
      <c r="Q40" s="129">
        <v>2155</v>
      </c>
      <c r="R40" s="129"/>
      <c r="S40" s="130"/>
      <c r="T40" s="129">
        <f t="shared" si="0"/>
        <v>96630</v>
      </c>
      <c r="U40" s="131"/>
      <c r="V40" s="4"/>
      <c r="W40" s="4"/>
      <c r="X40" s="130"/>
      <c r="Y40" s="127">
        <v>496</v>
      </c>
      <c r="Z40" s="125"/>
      <c r="AA40" s="126"/>
      <c r="AB40" s="127">
        <v>0</v>
      </c>
      <c r="AC40" s="125"/>
      <c r="AD40" s="126"/>
      <c r="AE40" s="127">
        <f t="shared" si="1"/>
        <v>496</v>
      </c>
      <c r="AF40" s="35"/>
      <c r="AG40" s="37"/>
      <c r="AH40" s="127">
        <v>1199</v>
      </c>
      <c r="AI40" s="37"/>
      <c r="AJ40" s="205"/>
      <c r="AK40" s="206">
        <v>10502</v>
      </c>
      <c r="AL40" s="207"/>
      <c r="AM40" s="37"/>
      <c r="AN40" s="127">
        <v>979</v>
      </c>
      <c r="AO40" s="37"/>
      <c r="AP40" s="205"/>
      <c r="AQ40" s="206">
        <v>1243</v>
      </c>
      <c r="AR40" s="207"/>
      <c r="AS40" s="206"/>
      <c r="AT40" s="206">
        <f t="shared" si="2"/>
        <v>3944579</v>
      </c>
      <c r="AU40" s="207"/>
      <c r="AV40" s="10"/>
      <c r="AW40" s="387" t="s">
        <v>21</v>
      </c>
      <c r="AX40" s="295"/>
    </row>
    <row r="41" spans="1:50" ht="16.5" customHeight="1" x14ac:dyDescent="0.15">
      <c r="A41" s="294"/>
      <c r="B41" s="387" t="s">
        <v>22</v>
      </c>
      <c r="C41" s="19"/>
      <c r="D41" s="126"/>
      <c r="E41" s="127">
        <v>5780148</v>
      </c>
      <c r="F41" s="125"/>
      <c r="G41" s="126"/>
      <c r="H41" s="127">
        <v>0</v>
      </c>
      <c r="I41" s="35"/>
      <c r="J41" s="128"/>
      <c r="K41" s="129">
        <v>87569</v>
      </c>
      <c r="L41" s="129"/>
      <c r="M41" s="130"/>
      <c r="N41" s="129">
        <v>4085</v>
      </c>
      <c r="O41" s="131"/>
      <c r="P41" s="129"/>
      <c r="Q41" s="129">
        <v>2184</v>
      </c>
      <c r="R41" s="129"/>
      <c r="S41" s="130"/>
      <c r="T41" s="129">
        <f t="shared" si="0"/>
        <v>93838</v>
      </c>
      <c r="U41" s="131"/>
      <c r="V41" s="4"/>
      <c r="W41" s="4"/>
      <c r="X41" s="130"/>
      <c r="Y41" s="127">
        <v>852</v>
      </c>
      <c r="Z41" s="125"/>
      <c r="AA41" s="126"/>
      <c r="AB41" s="127">
        <v>0</v>
      </c>
      <c r="AC41" s="125"/>
      <c r="AD41" s="126"/>
      <c r="AE41" s="127">
        <f t="shared" si="1"/>
        <v>852</v>
      </c>
      <c r="AF41" s="35"/>
      <c r="AG41" s="37"/>
      <c r="AH41" s="127">
        <v>5850</v>
      </c>
      <c r="AI41" s="37"/>
      <c r="AJ41" s="205"/>
      <c r="AK41" s="206">
        <v>5716</v>
      </c>
      <c r="AL41" s="207"/>
      <c r="AM41" s="37"/>
      <c r="AN41" s="127">
        <v>1054</v>
      </c>
      <c r="AO41" s="37"/>
      <c r="AP41" s="205"/>
      <c r="AQ41" s="206">
        <v>5140</v>
      </c>
      <c r="AR41" s="207"/>
      <c r="AS41" s="206"/>
      <c r="AT41" s="206">
        <f t="shared" si="2"/>
        <v>5892598</v>
      </c>
      <c r="AU41" s="207"/>
      <c r="AV41" s="10"/>
      <c r="AW41" s="387" t="s">
        <v>22</v>
      </c>
      <c r="AX41" s="295"/>
    </row>
    <row r="42" spans="1:50" ht="16.5" customHeight="1" x14ac:dyDescent="0.15">
      <c r="A42" s="296"/>
      <c r="B42" s="44" t="s">
        <v>23</v>
      </c>
      <c r="C42" s="23"/>
      <c r="D42" s="138"/>
      <c r="E42" s="136">
        <v>2483595</v>
      </c>
      <c r="F42" s="137"/>
      <c r="G42" s="138"/>
      <c r="H42" s="136">
        <v>0</v>
      </c>
      <c r="I42" s="40"/>
      <c r="J42" s="132"/>
      <c r="K42" s="133">
        <v>44708</v>
      </c>
      <c r="L42" s="133"/>
      <c r="M42" s="134"/>
      <c r="N42" s="133">
        <v>4587</v>
      </c>
      <c r="O42" s="135"/>
      <c r="P42" s="133"/>
      <c r="Q42" s="133">
        <v>503</v>
      </c>
      <c r="R42" s="133"/>
      <c r="S42" s="134"/>
      <c r="T42" s="133">
        <f t="shared" si="0"/>
        <v>49798</v>
      </c>
      <c r="U42" s="135"/>
      <c r="V42" s="4"/>
      <c r="W42" s="4"/>
      <c r="X42" s="134"/>
      <c r="Y42" s="136">
        <v>128</v>
      </c>
      <c r="Z42" s="137"/>
      <c r="AA42" s="138"/>
      <c r="AB42" s="136">
        <v>0</v>
      </c>
      <c r="AC42" s="137"/>
      <c r="AD42" s="138"/>
      <c r="AE42" s="136">
        <f t="shared" si="1"/>
        <v>128</v>
      </c>
      <c r="AF42" s="40"/>
      <c r="AG42" s="42"/>
      <c r="AH42" s="136">
        <v>4734</v>
      </c>
      <c r="AI42" s="42"/>
      <c r="AJ42" s="209"/>
      <c r="AK42" s="210">
        <v>3325</v>
      </c>
      <c r="AL42" s="211"/>
      <c r="AM42" s="42"/>
      <c r="AN42" s="136">
        <v>699</v>
      </c>
      <c r="AO42" s="42"/>
      <c r="AP42" s="209"/>
      <c r="AQ42" s="210">
        <v>2158</v>
      </c>
      <c r="AR42" s="211"/>
      <c r="AS42" s="210"/>
      <c r="AT42" s="206">
        <f t="shared" si="2"/>
        <v>2544437</v>
      </c>
      <c r="AU42" s="211"/>
      <c r="AV42" s="21"/>
      <c r="AW42" s="44" t="s">
        <v>23</v>
      </c>
      <c r="AX42" s="297"/>
    </row>
    <row r="43" spans="1:50" ht="16.5" customHeight="1" x14ac:dyDescent="0.15">
      <c r="A43" s="294"/>
      <c r="B43" s="387" t="s">
        <v>122</v>
      </c>
      <c r="C43" s="19"/>
      <c r="D43" s="126"/>
      <c r="E43" s="127">
        <v>4364193</v>
      </c>
      <c r="F43" s="125"/>
      <c r="G43" s="126"/>
      <c r="H43" s="127">
        <v>0</v>
      </c>
      <c r="I43" s="35"/>
      <c r="J43" s="128"/>
      <c r="K43" s="129">
        <v>67563</v>
      </c>
      <c r="L43" s="129"/>
      <c r="M43" s="130"/>
      <c r="N43" s="129">
        <v>2770</v>
      </c>
      <c r="O43" s="131"/>
      <c r="P43" s="129"/>
      <c r="Q43" s="129">
        <v>3487</v>
      </c>
      <c r="R43" s="129"/>
      <c r="S43" s="130"/>
      <c r="T43" s="129">
        <f t="shared" si="0"/>
        <v>73820</v>
      </c>
      <c r="U43" s="131"/>
      <c r="V43" s="4"/>
      <c r="W43" s="4"/>
      <c r="X43" s="130"/>
      <c r="Y43" s="127">
        <v>343</v>
      </c>
      <c r="Z43" s="125"/>
      <c r="AA43" s="126"/>
      <c r="AB43" s="127">
        <v>0</v>
      </c>
      <c r="AC43" s="125"/>
      <c r="AD43" s="126"/>
      <c r="AE43" s="127">
        <f t="shared" si="1"/>
        <v>343</v>
      </c>
      <c r="AF43" s="35"/>
      <c r="AG43" s="37"/>
      <c r="AH43" s="127">
        <v>15819</v>
      </c>
      <c r="AI43" s="37"/>
      <c r="AJ43" s="205"/>
      <c r="AK43" s="206">
        <v>3887</v>
      </c>
      <c r="AL43" s="207"/>
      <c r="AM43" s="37"/>
      <c r="AN43" s="127">
        <v>2920</v>
      </c>
      <c r="AO43" s="37"/>
      <c r="AP43" s="205"/>
      <c r="AQ43" s="206">
        <v>1179</v>
      </c>
      <c r="AR43" s="207"/>
      <c r="AS43" s="206"/>
      <c r="AT43" s="197">
        <f>AQ43+AN43+AK43+AH43+AE43+T43+E43+H43</f>
        <v>4462161</v>
      </c>
      <c r="AU43" s="207"/>
      <c r="AV43" s="10"/>
      <c r="AW43" s="387" t="s">
        <v>122</v>
      </c>
      <c r="AX43" s="295"/>
    </row>
    <row r="44" spans="1:50" ht="16.5" customHeight="1" x14ac:dyDescent="0.15">
      <c r="A44" s="294"/>
      <c r="B44" s="387" t="s">
        <v>24</v>
      </c>
      <c r="C44" s="19"/>
      <c r="D44" s="126"/>
      <c r="E44" s="127">
        <v>2931895</v>
      </c>
      <c r="F44" s="125"/>
      <c r="G44" s="126"/>
      <c r="H44" s="127">
        <v>0</v>
      </c>
      <c r="I44" s="35"/>
      <c r="J44" s="128"/>
      <c r="K44" s="129">
        <v>97164</v>
      </c>
      <c r="L44" s="129"/>
      <c r="M44" s="130"/>
      <c r="N44" s="129">
        <v>120</v>
      </c>
      <c r="O44" s="131"/>
      <c r="P44" s="129"/>
      <c r="Q44" s="129">
        <v>6961</v>
      </c>
      <c r="R44" s="129"/>
      <c r="S44" s="130"/>
      <c r="T44" s="129">
        <f t="shared" si="0"/>
        <v>104245</v>
      </c>
      <c r="U44" s="131"/>
      <c r="V44" s="4"/>
      <c r="W44" s="4"/>
      <c r="X44" s="130"/>
      <c r="Y44" s="127">
        <v>370</v>
      </c>
      <c r="Z44" s="125"/>
      <c r="AA44" s="126"/>
      <c r="AB44" s="127">
        <v>0</v>
      </c>
      <c r="AC44" s="125"/>
      <c r="AD44" s="126"/>
      <c r="AE44" s="127">
        <f t="shared" si="1"/>
        <v>370</v>
      </c>
      <c r="AF44" s="35"/>
      <c r="AG44" s="37"/>
      <c r="AH44" s="127">
        <v>230</v>
      </c>
      <c r="AI44" s="37"/>
      <c r="AJ44" s="205"/>
      <c r="AK44" s="206">
        <v>5492</v>
      </c>
      <c r="AL44" s="207"/>
      <c r="AM44" s="37"/>
      <c r="AN44" s="127">
        <v>521</v>
      </c>
      <c r="AO44" s="37"/>
      <c r="AP44" s="205"/>
      <c r="AQ44" s="206">
        <v>1097</v>
      </c>
      <c r="AR44" s="207"/>
      <c r="AS44" s="206"/>
      <c r="AT44" s="206">
        <f t="shared" si="2"/>
        <v>3043850</v>
      </c>
      <c r="AU44" s="207"/>
      <c r="AV44" s="10"/>
      <c r="AW44" s="387" t="s">
        <v>24</v>
      </c>
      <c r="AX44" s="295"/>
    </row>
    <row r="45" spans="1:50" ht="16.5" customHeight="1" x14ac:dyDescent="0.15">
      <c r="A45" s="294"/>
      <c r="B45" s="387" t="s">
        <v>25</v>
      </c>
      <c r="C45" s="19"/>
      <c r="D45" s="126"/>
      <c r="E45" s="127">
        <v>4721756</v>
      </c>
      <c r="F45" s="125"/>
      <c r="G45" s="126"/>
      <c r="H45" s="127">
        <v>0</v>
      </c>
      <c r="I45" s="35"/>
      <c r="J45" s="128"/>
      <c r="K45" s="129">
        <v>79813</v>
      </c>
      <c r="L45" s="129"/>
      <c r="M45" s="130"/>
      <c r="N45" s="129">
        <v>1534</v>
      </c>
      <c r="O45" s="131"/>
      <c r="P45" s="129"/>
      <c r="Q45" s="129">
        <v>5926</v>
      </c>
      <c r="R45" s="129"/>
      <c r="S45" s="130"/>
      <c r="T45" s="129">
        <f t="shared" si="0"/>
        <v>87273</v>
      </c>
      <c r="U45" s="131"/>
      <c r="V45" s="4"/>
      <c r="W45" s="4"/>
      <c r="X45" s="130"/>
      <c r="Y45" s="127">
        <v>3492</v>
      </c>
      <c r="Z45" s="125"/>
      <c r="AA45" s="126"/>
      <c r="AB45" s="127">
        <v>0</v>
      </c>
      <c r="AC45" s="125"/>
      <c r="AD45" s="126"/>
      <c r="AE45" s="127">
        <f t="shared" si="1"/>
        <v>3492</v>
      </c>
      <c r="AF45" s="35"/>
      <c r="AG45" s="37"/>
      <c r="AH45" s="127">
        <v>7206</v>
      </c>
      <c r="AI45" s="37"/>
      <c r="AJ45" s="205"/>
      <c r="AK45" s="206">
        <v>6817</v>
      </c>
      <c r="AL45" s="207"/>
      <c r="AM45" s="37"/>
      <c r="AN45" s="127">
        <v>728</v>
      </c>
      <c r="AO45" s="37"/>
      <c r="AP45" s="205"/>
      <c r="AQ45" s="206">
        <v>3045</v>
      </c>
      <c r="AR45" s="207"/>
      <c r="AS45" s="206"/>
      <c r="AT45" s="206">
        <f t="shared" si="2"/>
        <v>4830317</v>
      </c>
      <c r="AU45" s="207"/>
      <c r="AV45" s="10"/>
      <c r="AW45" s="387" t="s">
        <v>25</v>
      </c>
      <c r="AX45" s="295"/>
    </row>
    <row r="46" spans="1:50" ht="16.5" customHeight="1" x14ac:dyDescent="0.15">
      <c r="A46" s="294"/>
      <c r="B46" s="387" t="s">
        <v>55</v>
      </c>
      <c r="C46" s="19"/>
      <c r="D46" s="126"/>
      <c r="E46" s="127">
        <v>7702161</v>
      </c>
      <c r="F46" s="125"/>
      <c r="G46" s="126"/>
      <c r="H46" s="127">
        <v>0</v>
      </c>
      <c r="I46" s="35"/>
      <c r="J46" s="128"/>
      <c r="K46" s="129">
        <v>176285</v>
      </c>
      <c r="L46" s="129"/>
      <c r="M46" s="130"/>
      <c r="N46" s="129">
        <v>3682</v>
      </c>
      <c r="O46" s="131"/>
      <c r="P46" s="129"/>
      <c r="Q46" s="129">
        <v>10738</v>
      </c>
      <c r="R46" s="129"/>
      <c r="S46" s="130"/>
      <c r="T46" s="129">
        <f t="shared" si="0"/>
        <v>190705</v>
      </c>
      <c r="U46" s="131"/>
      <c r="V46" s="4"/>
      <c r="W46" s="4"/>
      <c r="X46" s="130"/>
      <c r="Y46" s="127">
        <v>916</v>
      </c>
      <c r="Z46" s="125"/>
      <c r="AA46" s="126"/>
      <c r="AB46" s="127">
        <v>0</v>
      </c>
      <c r="AC46" s="125"/>
      <c r="AD46" s="126"/>
      <c r="AE46" s="127">
        <f t="shared" si="1"/>
        <v>916</v>
      </c>
      <c r="AF46" s="35"/>
      <c r="AG46" s="37"/>
      <c r="AH46" s="127">
        <v>31908</v>
      </c>
      <c r="AI46" s="37"/>
      <c r="AJ46" s="205"/>
      <c r="AK46" s="206">
        <v>6720</v>
      </c>
      <c r="AL46" s="207"/>
      <c r="AM46" s="37"/>
      <c r="AN46" s="127">
        <v>2137</v>
      </c>
      <c r="AO46" s="37"/>
      <c r="AP46" s="205"/>
      <c r="AQ46" s="206">
        <v>3856</v>
      </c>
      <c r="AR46" s="207"/>
      <c r="AS46" s="206"/>
      <c r="AT46" s="206">
        <f t="shared" si="2"/>
        <v>7938403</v>
      </c>
      <c r="AU46" s="207"/>
      <c r="AV46" s="10"/>
      <c r="AW46" s="387" t="s">
        <v>55</v>
      </c>
      <c r="AX46" s="295"/>
    </row>
    <row r="47" spans="1:50" ht="16.5" customHeight="1" thickBot="1" x14ac:dyDescent="0.2">
      <c r="A47" s="294"/>
      <c r="B47" s="387" t="s">
        <v>128</v>
      </c>
      <c r="C47" s="19"/>
      <c r="D47" s="126"/>
      <c r="E47" s="127">
        <v>3409964</v>
      </c>
      <c r="F47" s="125"/>
      <c r="G47" s="126"/>
      <c r="H47" s="127">
        <v>0</v>
      </c>
      <c r="I47" s="35"/>
      <c r="J47" s="128"/>
      <c r="K47" s="129">
        <v>64273</v>
      </c>
      <c r="L47" s="129"/>
      <c r="M47" s="130"/>
      <c r="N47" s="129">
        <v>8387</v>
      </c>
      <c r="O47" s="131"/>
      <c r="P47" s="129"/>
      <c r="Q47" s="129">
        <v>3096</v>
      </c>
      <c r="R47" s="129"/>
      <c r="S47" s="130"/>
      <c r="T47" s="129">
        <f t="shared" si="0"/>
        <v>75756</v>
      </c>
      <c r="U47" s="131"/>
      <c r="V47" s="4"/>
      <c r="W47" s="4"/>
      <c r="X47" s="130"/>
      <c r="Y47" s="127">
        <v>205</v>
      </c>
      <c r="Z47" s="125"/>
      <c r="AA47" s="126"/>
      <c r="AB47" s="127">
        <v>479</v>
      </c>
      <c r="AC47" s="125"/>
      <c r="AD47" s="126"/>
      <c r="AE47" s="127">
        <f t="shared" si="1"/>
        <v>684</v>
      </c>
      <c r="AF47" s="35"/>
      <c r="AG47" s="37"/>
      <c r="AH47" s="127">
        <v>1410</v>
      </c>
      <c r="AI47" s="37"/>
      <c r="AJ47" s="205"/>
      <c r="AK47" s="206">
        <v>5386</v>
      </c>
      <c r="AL47" s="207"/>
      <c r="AM47" s="37"/>
      <c r="AN47" s="127">
        <v>2342</v>
      </c>
      <c r="AO47" s="37"/>
      <c r="AP47" s="205"/>
      <c r="AQ47" s="206">
        <v>2293</v>
      </c>
      <c r="AR47" s="207"/>
      <c r="AS47" s="206"/>
      <c r="AT47" s="206">
        <f t="shared" si="2"/>
        <v>3497835</v>
      </c>
      <c r="AU47" s="207"/>
      <c r="AV47" s="10"/>
      <c r="AW47" s="387" t="s">
        <v>128</v>
      </c>
      <c r="AX47" s="295"/>
    </row>
    <row r="48" spans="1:50" ht="21.75" customHeight="1" thickTop="1" x14ac:dyDescent="0.15">
      <c r="A48" s="300"/>
      <c r="B48" s="244" t="s">
        <v>26</v>
      </c>
      <c r="C48" s="245"/>
      <c r="D48" s="252"/>
      <c r="E48" s="247">
        <f>SUM(E8:E47)</f>
        <v>507088281</v>
      </c>
      <c r="F48" s="251"/>
      <c r="G48" s="252"/>
      <c r="H48" s="247">
        <f>SUM(H8:H47)</f>
        <v>0</v>
      </c>
      <c r="I48" s="253"/>
      <c r="J48" s="246"/>
      <c r="K48" s="247">
        <f>SUM(K8:K47)</f>
        <v>11204282</v>
      </c>
      <c r="L48" s="248"/>
      <c r="M48" s="249"/>
      <c r="N48" s="247">
        <f>SUM(N8:N47)</f>
        <v>726388</v>
      </c>
      <c r="O48" s="250"/>
      <c r="P48" s="248"/>
      <c r="Q48" s="247">
        <f>SUM(Q8:Q47)</f>
        <v>455442</v>
      </c>
      <c r="R48" s="248"/>
      <c r="S48" s="249"/>
      <c r="T48" s="247">
        <f>SUM(T8:T47)</f>
        <v>12386112</v>
      </c>
      <c r="U48" s="250"/>
      <c r="V48" s="4"/>
      <c r="W48" s="4"/>
      <c r="X48" s="249"/>
      <c r="Y48" s="247">
        <f>SUM(Y8:Y47)</f>
        <v>220032</v>
      </c>
      <c r="Z48" s="251"/>
      <c r="AA48" s="252"/>
      <c r="AB48" s="247">
        <f>SUM(AB8:AB47)</f>
        <v>2517</v>
      </c>
      <c r="AC48" s="251"/>
      <c r="AD48" s="252"/>
      <c r="AE48" s="247">
        <f>SUM(AE8:AE47)</f>
        <v>222549</v>
      </c>
      <c r="AF48" s="253"/>
      <c r="AG48" s="266"/>
      <c r="AH48" s="247">
        <f>SUM(AH8:AH47)</f>
        <v>3170499</v>
      </c>
      <c r="AI48" s="266"/>
      <c r="AJ48" s="236"/>
      <c r="AK48" s="247">
        <f>SUM(AK8:AK47)</f>
        <v>1307180</v>
      </c>
      <c r="AL48" s="237"/>
      <c r="AM48" s="266"/>
      <c r="AN48" s="247">
        <f>SUM(AN8:AN47)</f>
        <v>181246</v>
      </c>
      <c r="AO48" s="266"/>
      <c r="AP48" s="236"/>
      <c r="AQ48" s="247">
        <f>SUM(AQ8:AQ47)</f>
        <v>435936</v>
      </c>
      <c r="AR48" s="237"/>
      <c r="AS48" s="238"/>
      <c r="AT48" s="238">
        <f>SUM(AT8:AT47)</f>
        <v>524791803</v>
      </c>
      <c r="AU48" s="237"/>
      <c r="AV48" s="243"/>
      <c r="AW48" s="244" t="s">
        <v>26</v>
      </c>
      <c r="AX48" s="301"/>
    </row>
    <row r="49" spans="1:50" ht="21.95" customHeight="1" x14ac:dyDescent="0.15">
      <c r="A49" s="298"/>
      <c r="B49" s="386" t="s">
        <v>27</v>
      </c>
      <c r="C49" s="45"/>
      <c r="D49" s="145"/>
      <c r="E49" s="143">
        <v>2741511</v>
      </c>
      <c r="F49" s="144"/>
      <c r="G49" s="145"/>
      <c r="H49" s="143">
        <v>0</v>
      </c>
      <c r="I49" s="47"/>
      <c r="J49" s="140"/>
      <c r="K49" s="139">
        <v>33941</v>
      </c>
      <c r="L49" s="139"/>
      <c r="M49" s="141"/>
      <c r="N49" s="139">
        <v>1487</v>
      </c>
      <c r="O49" s="142"/>
      <c r="P49" s="139"/>
      <c r="Q49" s="139">
        <v>530</v>
      </c>
      <c r="R49" s="139"/>
      <c r="S49" s="141"/>
      <c r="T49" s="139">
        <f t="shared" ref="T49:T71" si="3">SUM(K49:Q49)</f>
        <v>35958</v>
      </c>
      <c r="U49" s="142"/>
      <c r="V49" s="4"/>
      <c r="W49" s="4"/>
      <c r="X49" s="141"/>
      <c r="Y49" s="143">
        <v>22</v>
      </c>
      <c r="Z49" s="144"/>
      <c r="AA49" s="145"/>
      <c r="AB49" s="143">
        <v>0</v>
      </c>
      <c r="AC49" s="144"/>
      <c r="AD49" s="145"/>
      <c r="AE49" s="143">
        <f t="shared" ref="AE49:AE71" si="4">SUM(Y49:AB49)</f>
        <v>22</v>
      </c>
      <c r="AF49" s="47"/>
      <c r="AG49" s="43"/>
      <c r="AH49" s="143">
        <v>73439</v>
      </c>
      <c r="AI49" s="43"/>
      <c r="AJ49" s="216"/>
      <c r="AK49" s="217">
        <v>5234</v>
      </c>
      <c r="AL49" s="218"/>
      <c r="AM49" s="43"/>
      <c r="AN49" s="143">
        <v>476</v>
      </c>
      <c r="AO49" s="43"/>
      <c r="AP49" s="216"/>
      <c r="AQ49" s="217">
        <v>511</v>
      </c>
      <c r="AR49" s="218"/>
      <c r="AS49" s="217"/>
      <c r="AT49" s="197">
        <f>AQ49+AN49+AK49+AH49+AE49+T49+E49+H49</f>
        <v>2857151</v>
      </c>
      <c r="AU49" s="218"/>
      <c r="AV49" s="7"/>
      <c r="AW49" s="386" t="s">
        <v>27</v>
      </c>
      <c r="AX49" s="299"/>
    </row>
    <row r="50" spans="1:50" s="11" customFormat="1" ht="21.95" customHeight="1" x14ac:dyDescent="0.15">
      <c r="A50" s="294"/>
      <c r="B50" s="387" t="s">
        <v>28</v>
      </c>
      <c r="C50" s="19"/>
      <c r="D50" s="126"/>
      <c r="E50" s="127">
        <v>2399417</v>
      </c>
      <c r="F50" s="125"/>
      <c r="G50" s="126"/>
      <c r="H50" s="127">
        <v>0</v>
      </c>
      <c r="I50" s="35"/>
      <c r="J50" s="128"/>
      <c r="K50" s="129">
        <v>68693</v>
      </c>
      <c r="L50" s="129"/>
      <c r="M50" s="130"/>
      <c r="N50" s="129">
        <v>5860</v>
      </c>
      <c r="O50" s="131"/>
      <c r="P50" s="129"/>
      <c r="Q50" s="129">
        <v>2096</v>
      </c>
      <c r="R50" s="129"/>
      <c r="S50" s="130"/>
      <c r="T50" s="129">
        <f t="shared" si="3"/>
        <v>76649</v>
      </c>
      <c r="U50" s="131"/>
      <c r="V50" s="4"/>
      <c r="W50" s="4"/>
      <c r="X50" s="130"/>
      <c r="Y50" s="127">
        <v>128</v>
      </c>
      <c r="Z50" s="125"/>
      <c r="AA50" s="126"/>
      <c r="AB50" s="127">
        <v>0</v>
      </c>
      <c r="AC50" s="125"/>
      <c r="AD50" s="126"/>
      <c r="AE50" s="127">
        <f t="shared" si="4"/>
        <v>128</v>
      </c>
      <c r="AF50" s="35"/>
      <c r="AG50" s="37"/>
      <c r="AH50" s="127">
        <v>9695</v>
      </c>
      <c r="AI50" s="37"/>
      <c r="AJ50" s="205"/>
      <c r="AK50" s="206">
        <v>2788</v>
      </c>
      <c r="AL50" s="207"/>
      <c r="AM50" s="37"/>
      <c r="AN50" s="127">
        <v>544</v>
      </c>
      <c r="AO50" s="37"/>
      <c r="AP50" s="205"/>
      <c r="AQ50" s="206">
        <v>1079</v>
      </c>
      <c r="AR50" s="207"/>
      <c r="AS50" s="206"/>
      <c r="AT50" s="206">
        <f t="shared" ref="AT50:AT53" si="5">AQ50+AN50+AK50+AH50+AE50+T50+E50+H50</f>
        <v>2490300</v>
      </c>
      <c r="AU50" s="207"/>
      <c r="AV50" s="10"/>
      <c r="AW50" s="387" t="s">
        <v>28</v>
      </c>
      <c r="AX50" s="295"/>
    </row>
    <row r="51" spans="1:50" ht="21.95" customHeight="1" x14ac:dyDescent="0.15">
      <c r="A51" s="294"/>
      <c r="B51" s="387" t="s">
        <v>29</v>
      </c>
      <c r="C51" s="19"/>
      <c r="D51" s="126"/>
      <c r="E51" s="127">
        <v>1596201</v>
      </c>
      <c r="F51" s="125"/>
      <c r="G51" s="126"/>
      <c r="H51" s="127">
        <v>0</v>
      </c>
      <c r="I51" s="35"/>
      <c r="J51" s="128"/>
      <c r="K51" s="129">
        <v>19383</v>
      </c>
      <c r="L51" s="129"/>
      <c r="M51" s="130"/>
      <c r="N51" s="129">
        <v>0</v>
      </c>
      <c r="O51" s="131"/>
      <c r="P51" s="129"/>
      <c r="Q51" s="129">
        <v>901</v>
      </c>
      <c r="R51" s="129"/>
      <c r="S51" s="130"/>
      <c r="T51" s="129">
        <f t="shared" si="3"/>
        <v>20284</v>
      </c>
      <c r="U51" s="131"/>
      <c r="V51" s="4"/>
      <c r="W51" s="4"/>
      <c r="X51" s="130"/>
      <c r="Y51" s="127">
        <v>0</v>
      </c>
      <c r="Z51" s="125"/>
      <c r="AA51" s="126"/>
      <c r="AB51" s="127">
        <v>0</v>
      </c>
      <c r="AC51" s="125"/>
      <c r="AD51" s="126"/>
      <c r="AE51" s="127">
        <f t="shared" si="4"/>
        <v>0</v>
      </c>
      <c r="AF51" s="35"/>
      <c r="AG51" s="37"/>
      <c r="AH51" s="127">
        <v>111</v>
      </c>
      <c r="AI51" s="37"/>
      <c r="AJ51" s="205"/>
      <c r="AK51" s="206">
        <v>695</v>
      </c>
      <c r="AL51" s="207"/>
      <c r="AM51" s="37"/>
      <c r="AN51" s="127">
        <v>210</v>
      </c>
      <c r="AO51" s="37"/>
      <c r="AP51" s="205"/>
      <c r="AQ51" s="206">
        <v>178</v>
      </c>
      <c r="AR51" s="207"/>
      <c r="AS51" s="206"/>
      <c r="AT51" s="206">
        <f t="shared" si="5"/>
        <v>1617679</v>
      </c>
      <c r="AU51" s="207"/>
      <c r="AV51" s="10"/>
      <c r="AW51" s="387" t="s">
        <v>29</v>
      </c>
      <c r="AX51" s="295"/>
    </row>
    <row r="52" spans="1:50" ht="21.95" customHeight="1" x14ac:dyDescent="0.15">
      <c r="A52" s="294"/>
      <c r="B52" s="387" t="s">
        <v>56</v>
      </c>
      <c r="C52" s="19"/>
      <c r="D52" s="126"/>
      <c r="E52" s="127">
        <v>541383</v>
      </c>
      <c r="F52" s="125"/>
      <c r="G52" s="126"/>
      <c r="H52" s="127">
        <v>0</v>
      </c>
      <c r="I52" s="35"/>
      <c r="J52" s="128"/>
      <c r="K52" s="129">
        <v>9203</v>
      </c>
      <c r="L52" s="129"/>
      <c r="M52" s="130"/>
      <c r="N52" s="129">
        <v>0</v>
      </c>
      <c r="O52" s="131"/>
      <c r="P52" s="129"/>
      <c r="Q52" s="129">
        <v>852</v>
      </c>
      <c r="R52" s="129"/>
      <c r="S52" s="130"/>
      <c r="T52" s="129">
        <f t="shared" si="3"/>
        <v>10055</v>
      </c>
      <c r="U52" s="131"/>
      <c r="V52" s="4"/>
      <c r="W52" s="4"/>
      <c r="X52" s="130"/>
      <c r="Y52" s="127">
        <v>269</v>
      </c>
      <c r="Z52" s="125"/>
      <c r="AA52" s="126"/>
      <c r="AB52" s="127">
        <v>0</v>
      </c>
      <c r="AC52" s="125"/>
      <c r="AD52" s="126"/>
      <c r="AE52" s="127">
        <f t="shared" si="4"/>
        <v>269</v>
      </c>
      <c r="AF52" s="35"/>
      <c r="AG52" s="37"/>
      <c r="AH52" s="127">
        <v>780</v>
      </c>
      <c r="AI52" s="37"/>
      <c r="AJ52" s="205"/>
      <c r="AK52" s="206">
        <v>543</v>
      </c>
      <c r="AL52" s="207"/>
      <c r="AM52" s="37"/>
      <c r="AN52" s="127">
        <v>30</v>
      </c>
      <c r="AO52" s="37"/>
      <c r="AP52" s="205"/>
      <c r="AQ52" s="206">
        <v>632</v>
      </c>
      <c r="AR52" s="207"/>
      <c r="AS52" s="206"/>
      <c r="AT52" s="206">
        <f t="shared" si="5"/>
        <v>553692</v>
      </c>
      <c r="AU52" s="207"/>
      <c r="AV52" s="10"/>
      <c r="AW52" s="387" t="s">
        <v>56</v>
      </c>
      <c r="AX52" s="295"/>
    </row>
    <row r="53" spans="1:50" ht="21.95" customHeight="1" x14ac:dyDescent="0.15">
      <c r="A53" s="296"/>
      <c r="B53" s="44" t="s">
        <v>30</v>
      </c>
      <c r="C53" s="23"/>
      <c r="D53" s="138"/>
      <c r="E53" s="136">
        <v>1144368</v>
      </c>
      <c r="F53" s="137"/>
      <c r="G53" s="138"/>
      <c r="H53" s="136">
        <v>0</v>
      </c>
      <c r="I53" s="40"/>
      <c r="J53" s="132"/>
      <c r="K53" s="133">
        <v>19753</v>
      </c>
      <c r="L53" s="133"/>
      <c r="M53" s="134"/>
      <c r="N53" s="133">
        <v>604</v>
      </c>
      <c r="O53" s="135"/>
      <c r="P53" s="133"/>
      <c r="Q53" s="133">
        <v>4387</v>
      </c>
      <c r="R53" s="133"/>
      <c r="S53" s="134"/>
      <c r="T53" s="133">
        <f t="shared" si="3"/>
        <v>24744</v>
      </c>
      <c r="U53" s="135"/>
      <c r="V53" s="4"/>
      <c r="W53" s="4"/>
      <c r="X53" s="134"/>
      <c r="Y53" s="136">
        <v>134</v>
      </c>
      <c r="Z53" s="137"/>
      <c r="AA53" s="138"/>
      <c r="AB53" s="136">
        <v>0</v>
      </c>
      <c r="AC53" s="137"/>
      <c r="AD53" s="138"/>
      <c r="AE53" s="136">
        <f t="shared" si="4"/>
        <v>134</v>
      </c>
      <c r="AF53" s="40"/>
      <c r="AG53" s="42"/>
      <c r="AH53" s="136">
        <v>534</v>
      </c>
      <c r="AI53" s="42"/>
      <c r="AJ53" s="209"/>
      <c r="AK53" s="210">
        <v>1886</v>
      </c>
      <c r="AL53" s="211"/>
      <c r="AM53" s="42"/>
      <c r="AN53" s="136">
        <v>79</v>
      </c>
      <c r="AO53" s="42"/>
      <c r="AP53" s="209"/>
      <c r="AQ53" s="210">
        <v>347</v>
      </c>
      <c r="AR53" s="211"/>
      <c r="AS53" s="210"/>
      <c r="AT53" s="206">
        <f t="shared" si="5"/>
        <v>1172092</v>
      </c>
      <c r="AU53" s="211"/>
      <c r="AV53" s="21"/>
      <c r="AW53" s="44" t="s">
        <v>30</v>
      </c>
      <c r="AX53" s="297"/>
    </row>
    <row r="54" spans="1:50" ht="21.95" customHeight="1" x14ac:dyDescent="0.15">
      <c r="A54" s="294"/>
      <c r="B54" s="387" t="s">
        <v>31</v>
      </c>
      <c r="C54" s="19"/>
      <c r="D54" s="126"/>
      <c r="E54" s="127">
        <v>888401</v>
      </c>
      <c r="F54" s="125"/>
      <c r="G54" s="126"/>
      <c r="H54" s="127">
        <v>0</v>
      </c>
      <c r="I54" s="35"/>
      <c r="J54" s="128"/>
      <c r="K54" s="129">
        <v>16479</v>
      </c>
      <c r="L54" s="129"/>
      <c r="M54" s="130"/>
      <c r="N54" s="129">
        <v>0</v>
      </c>
      <c r="O54" s="131"/>
      <c r="P54" s="129"/>
      <c r="Q54" s="129">
        <v>38</v>
      </c>
      <c r="R54" s="129"/>
      <c r="S54" s="130"/>
      <c r="T54" s="129">
        <f t="shared" si="3"/>
        <v>16517</v>
      </c>
      <c r="U54" s="131"/>
      <c r="V54" s="4"/>
      <c r="W54" s="4"/>
      <c r="X54" s="130"/>
      <c r="Y54" s="127">
        <v>0</v>
      </c>
      <c r="Z54" s="125"/>
      <c r="AA54" s="126"/>
      <c r="AB54" s="127">
        <v>0</v>
      </c>
      <c r="AC54" s="125"/>
      <c r="AD54" s="126"/>
      <c r="AE54" s="127">
        <f t="shared" si="4"/>
        <v>0</v>
      </c>
      <c r="AF54" s="35"/>
      <c r="AG54" s="37"/>
      <c r="AH54" s="127">
        <v>9</v>
      </c>
      <c r="AI54" s="37"/>
      <c r="AJ54" s="205"/>
      <c r="AK54" s="206">
        <v>1181</v>
      </c>
      <c r="AL54" s="207"/>
      <c r="AM54" s="37"/>
      <c r="AN54" s="127">
        <v>137</v>
      </c>
      <c r="AO54" s="37"/>
      <c r="AP54" s="205"/>
      <c r="AQ54" s="206">
        <v>418</v>
      </c>
      <c r="AR54" s="207"/>
      <c r="AS54" s="206"/>
      <c r="AT54" s="197">
        <f>AQ54+AN54+AK54+AH54+AE54+T54+E54+H54</f>
        <v>906663</v>
      </c>
      <c r="AU54" s="207"/>
      <c r="AV54" s="10"/>
      <c r="AW54" s="387" t="s">
        <v>31</v>
      </c>
      <c r="AX54" s="295"/>
    </row>
    <row r="55" spans="1:50" s="11" customFormat="1" ht="21.95" customHeight="1" x14ac:dyDescent="0.15">
      <c r="A55" s="294"/>
      <c r="B55" s="387" t="s">
        <v>32</v>
      </c>
      <c r="C55" s="19"/>
      <c r="D55" s="126"/>
      <c r="E55" s="127">
        <v>1333521</v>
      </c>
      <c r="F55" s="125"/>
      <c r="G55" s="126"/>
      <c r="H55" s="127">
        <v>0</v>
      </c>
      <c r="I55" s="35"/>
      <c r="J55" s="128"/>
      <c r="K55" s="129">
        <v>12295</v>
      </c>
      <c r="L55" s="129"/>
      <c r="M55" s="130"/>
      <c r="N55" s="129">
        <v>0</v>
      </c>
      <c r="O55" s="131"/>
      <c r="P55" s="129"/>
      <c r="Q55" s="129">
        <v>0</v>
      </c>
      <c r="R55" s="129"/>
      <c r="S55" s="130"/>
      <c r="T55" s="129">
        <f t="shared" si="3"/>
        <v>12295</v>
      </c>
      <c r="U55" s="131"/>
      <c r="V55" s="4"/>
      <c r="W55" s="4"/>
      <c r="X55" s="130"/>
      <c r="Y55" s="127">
        <v>514</v>
      </c>
      <c r="Z55" s="125"/>
      <c r="AA55" s="126"/>
      <c r="AB55" s="127">
        <v>0</v>
      </c>
      <c r="AC55" s="125"/>
      <c r="AD55" s="126"/>
      <c r="AE55" s="127">
        <f t="shared" si="4"/>
        <v>514</v>
      </c>
      <c r="AF55" s="35"/>
      <c r="AG55" s="37"/>
      <c r="AH55" s="127">
        <v>4087</v>
      </c>
      <c r="AI55" s="37"/>
      <c r="AJ55" s="205"/>
      <c r="AK55" s="206">
        <v>859</v>
      </c>
      <c r="AL55" s="207"/>
      <c r="AM55" s="37"/>
      <c r="AN55" s="127">
        <v>277</v>
      </c>
      <c r="AO55" s="37"/>
      <c r="AP55" s="205"/>
      <c r="AQ55" s="206">
        <v>1543</v>
      </c>
      <c r="AR55" s="207"/>
      <c r="AS55" s="206"/>
      <c r="AT55" s="206">
        <f t="shared" ref="AT55:AT58" si="6">AQ55+AN55+AK55+AH55+AE55+T55+E55+H55</f>
        <v>1353096</v>
      </c>
      <c r="AU55" s="207"/>
      <c r="AV55" s="10"/>
      <c r="AW55" s="387" t="s">
        <v>32</v>
      </c>
      <c r="AX55" s="295"/>
    </row>
    <row r="56" spans="1:50" ht="21.95" customHeight="1" x14ac:dyDescent="0.15">
      <c r="A56" s="294"/>
      <c r="B56" s="387" t="s">
        <v>33</v>
      </c>
      <c r="C56" s="19"/>
      <c r="D56" s="126"/>
      <c r="E56" s="127">
        <v>943812</v>
      </c>
      <c r="F56" s="125"/>
      <c r="G56" s="126"/>
      <c r="H56" s="127">
        <v>0</v>
      </c>
      <c r="I56" s="35"/>
      <c r="J56" s="128"/>
      <c r="K56" s="129">
        <v>22683</v>
      </c>
      <c r="L56" s="129"/>
      <c r="M56" s="130"/>
      <c r="N56" s="129">
        <v>0</v>
      </c>
      <c r="O56" s="131"/>
      <c r="P56" s="129"/>
      <c r="Q56" s="129">
        <v>240</v>
      </c>
      <c r="R56" s="129"/>
      <c r="S56" s="130"/>
      <c r="T56" s="129">
        <f t="shared" si="3"/>
        <v>22923</v>
      </c>
      <c r="U56" s="131"/>
      <c r="V56" s="4"/>
      <c r="W56" s="4"/>
      <c r="X56" s="130"/>
      <c r="Y56" s="127">
        <v>54</v>
      </c>
      <c r="Z56" s="125"/>
      <c r="AA56" s="126"/>
      <c r="AB56" s="127">
        <v>0</v>
      </c>
      <c r="AC56" s="125"/>
      <c r="AD56" s="126"/>
      <c r="AE56" s="127">
        <f t="shared" si="4"/>
        <v>54</v>
      </c>
      <c r="AF56" s="35"/>
      <c r="AG56" s="37"/>
      <c r="AH56" s="127">
        <v>10</v>
      </c>
      <c r="AI56" s="37"/>
      <c r="AJ56" s="205"/>
      <c r="AK56" s="206">
        <v>1284</v>
      </c>
      <c r="AL56" s="207"/>
      <c r="AM56" s="37"/>
      <c r="AN56" s="127">
        <v>273</v>
      </c>
      <c r="AO56" s="37"/>
      <c r="AP56" s="205"/>
      <c r="AQ56" s="206">
        <v>2834</v>
      </c>
      <c r="AR56" s="207"/>
      <c r="AS56" s="206"/>
      <c r="AT56" s="206">
        <f t="shared" si="6"/>
        <v>971190</v>
      </c>
      <c r="AU56" s="207"/>
      <c r="AV56" s="10"/>
      <c r="AW56" s="387" t="s">
        <v>33</v>
      </c>
      <c r="AX56" s="295"/>
    </row>
    <row r="57" spans="1:50" ht="21.95" customHeight="1" x14ac:dyDescent="0.15">
      <c r="A57" s="294"/>
      <c r="B57" s="387" t="s">
        <v>34</v>
      </c>
      <c r="C57" s="19"/>
      <c r="D57" s="126"/>
      <c r="E57" s="127">
        <v>893714</v>
      </c>
      <c r="F57" s="125"/>
      <c r="G57" s="126"/>
      <c r="H57" s="127">
        <v>0</v>
      </c>
      <c r="I57" s="35"/>
      <c r="J57" s="128"/>
      <c r="K57" s="129">
        <v>8937</v>
      </c>
      <c r="L57" s="129"/>
      <c r="M57" s="130"/>
      <c r="N57" s="129">
        <v>0</v>
      </c>
      <c r="O57" s="131"/>
      <c r="P57" s="129"/>
      <c r="Q57" s="129">
        <v>773</v>
      </c>
      <c r="R57" s="129"/>
      <c r="S57" s="130"/>
      <c r="T57" s="129">
        <f t="shared" si="3"/>
        <v>9710</v>
      </c>
      <c r="U57" s="131"/>
      <c r="V57" s="4"/>
      <c r="W57" s="4"/>
      <c r="X57" s="130"/>
      <c r="Y57" s="127">
        <v>179</v>
      </c>
      <c r="Z57" s="125"/>
      <c r="AA57" s="126"/>
      <c r="AB57" s="127">
        <v>0</v>
      </c>
      <c r="AC57" s="125"/>
      <c r="AD57" s="126"/>
      <c r="AE57" s="127">
        <f t="shared" si="4"/>
        <v>179</v>
      </c>
      <c r="AF57" s="35"/>
      <c r="AG57" s="37"/>
      <c r="AH57" s="127">
        <v>12</v>
      </c>
      <c r="AI57" s="37"/>
      <c r="AJ57" s="205"/>
      <c r="AK57" s="206">
        <v>776</v>
      </c>
      <c r="AL57" s="207"/>
      <c r="AM57" s="37"/>
      <c r="AN57" s="127">
        <v>217</v>
      </c>
      <c r="AO57" s="37"/>
      <c r="AP57" s="205"/>
      <c r="AQ57" s="206">
        <v>587</v>
      </c>
      <c r="AR57" s="207"/>
      <c r="AS57" s="206"/>
      <c r="AT57" s="206">
        <f t="shared" si="6"/>
        <v>905195</v>
      </c>
      <c r="AU57" s="207"/>
      <c r="AV57" s="10"/>
      <c r="AW57" s="387" t="s">
        <v>34</v>
      </c>
      <c r="AX57" s="295"/>
    </row>
    <row r="58" spans="1:50" ht="21.95" customHeight="1" x14ac:dyDescent="0.15">
      <c r="A58" s="296"/>
      <c r="B58" s="44" t="s">
        <v>35</v>
      </c>
      <c r="C58" s="23"/>
      <c r="D58" s="138"/>
      <c r="E58" s="136">
        <v>636768</v>
      </c>
      <c r="F58" s="137"/>
      <c r="G58" s="138"/>
      <c r="H58" s="136">
        <v>0</v>
      </c>
      <c r="I58" s="40"/>
      <c r="J58" s="132"/>
      <c r="K58" s="133">
        <v>12529</v>
      </c>
      <c r="L58" s="133"/>
      <c r="M58" s="134"/>
      <c r="N58" s="133">
        <v>0</v>
      </c>
      <c r="O58" s="135"/>
      <c r="P58" s="133"/>
      <c r="Q58" s="133">
        <v>335</v>
      </c>
      <c r="R58" s="133"/>
      <c r="S58" s="134"/>
      <c r="T58" s="133">
        <f t="shared" si="3"/>
        <v>12864</v>
      </c>
      <c r="U58" s="135"/>
      <c r="V58" s="4"/>
      <c r="W58" s="4"/>
      <c r="X58" s="134"/>
      <c r="Y58" s="136">
        <v>0</v>
      </c>
      <c r="Z58" s="137"/>
      <c r="AA58" s="138"/>
      <c r="AB58" s="136">
        <v>0</v>
      </c>
      <c r="AC58" s="137"/>
      <c r="AD58" s="138"/>
      <c r="AE58" s="136">
        <f t="shared" si="4"/>
        <v>0</v>
      </c>
      <c r="AF58" s="40"/>
      <c r="AG58" s="42"/>
      <c r="AH58" s="136">
        <v>4831</v>
      </c>
      <c r="AI58" s="42"/>
      <c r="AJ58" s="209"/>
      <c r="AK58" s="210">
        <v>790</v>
      </c>
      <c r="AL58" s="211"/>
      <c r="AM58" s="42"/>
      <c r="AN58" s="136">
        <v>77</v>
      </c>
      <c r="AO58" s="42"/>
      <c r="AP58" s="209"/>
      <c r="AQ58" s="210">
        <v>57</v>
      </c>
      <c r="AR58" s="211"/>
      <c r="AS58" s="210"/>
      <c r="AT58" s="206">
        <f t="shared" si="6"/>
        <v>655387</v>
      </c>
      <c r="AU58" s="211"/>
      <c r="AV58" s="21"/>
      <c r="AW58" s="44" t="s">
        <v>35</v>
      </c>
      <c r="AX58" s="297"/>
    </row>
    <row r="59" spans="1:50" ht="21.95" customHeight="1" x14ac:dyDescent="0.15">
      <c r="A59" s="294"/>
      <c r="B59" s="387" t="s">
        <v>57</v>
      </c>
      <c r="C59" s="19"/>
      <c r="D59" s="126"/>
      <c r="E59" s="127">
        <v>471313</v>
      </c>
      <c r="F59" s="125"/>
      <c r="G59" s="126"/>
      <c r="H59" s="127">
        <v>0</v>
      </c>
      <c r="I59" s="35"/>
      <c r="J59" s="128"/>
      <c r="K59" s="129">
        <v>9191</v>
      </c>
      <c r="L59" s="129"/>
      <c r="M59" s="130"/>
      <c r="N59" s="129">
        <v>0</v>
      </c>
      <c r="O59" s="131"/>
      <c r="P59" s="129"/>
      <c r="Q59" s="129">
        <v>0</v>
      </c>
      <c r="R59" s="129"/>
      <c r="S59" s="130"/>
      <c r="T59" s="129">
        <f t="shared" si="3"/>
        <v>9191</v>
      </c>
      <c r="U59" s="131"/>
      <c r="V59" s="4"/>
      <c r="W59" s="4"/>
      <c r="X59" s="130"/>
      <c r="Y59" s="127">
        <v>155</v>
      </c>
      <c r="Z59" s="125"/>
      <c r="AA59" s="126"/>
      <c r="AB59" s="127">
        <v>0</v>
      </c>
      <c r="AC59" s="125"/>
      <c r="AD59" s="126"/>
      <c r="AE59" s="127">
        <f t="shared" si="4"/>
        <v>155</v>
      </c>
      <c r="AF59" s="35"/>
      <c r="AG59" s="37"/>
      <c r="AH59" s="127">
        <v>99</v>
      </c>
      <c r="AI59" s="37"/>
      <c r="AJ59" s="205"/>
      <c r="AK59" s="206">
        <v>1451</v>
      </c>
      <c r="AL59" s="207"/>
      <c r="AM59" s="37"/>
      <c r="AN59" s="127">
        <v>46</v>
      </c>
      <c r="AO59" s="37"/>
      <c r="AP59" s="205"/>
      <c r="AQ59" s="206">
        <v>2</v>
      </c>
      <c r="AR59" s="207"/>
      <c r="AS59" s="206"/>
      <c r="AT59" s="197">
        <f>AQ59+AN59+AK59+AH59+AE59+T59+E59+H59</f>
        <v>482257</v>
      </c>
      <c r="AU59" s="207"/>
      <c r="AV59" s="10"/>
      <c r="AW59" s="387" t="s">
        <v>57</v>
      </c>
      <c r="AX59" s="295"/>
    </row>
    <row r="60" spans="1:50" ht="21.95" customHeight="1" x14ac:dyDescent="0.15">
      <c r="A60" s="294"/>
      <c r="B60" s="387" t="s">
        <v>36</v>
      </c>
      <c r="C60" s="19"/>
      <c r="D60" s="126"/>
      <c r="E60" s="127">
        <v>379018</v>
      </c>
      <c r="F60" s="125"/>
      <c r="G60" s="126"/>
      <c r="H60" s="127">
        <v>0</v>
      </c>
      <c r="I60" s="35"/>
      <c r="J60" s="128"/>
      <c r="K60" s="129">
        <v>3076</v>
      </c>
      <c r="L60" s="129"/>
      <c r="M60" s="130"/>
      <c r="N60" s="129">
        <v>0</v>
      </c>
      <c r="O60" s="131"/>
      <c r="P60" s="129"/>
      <c r="Q60" s="129">
        <v>0</v>
      </c>
      <c r="R60" s="129"/>
      <c r="S60" s="130"/>
      <c r="T60" s="129">
        <f t="shared" si="3"/>
        <v>3076</v>
      </c>
      <c r="U60" s="131"/>
      <c r="V60" s="4"/>
      <c r="W60" s="4"/>
      <c r="X60" s="130"/>
      <c r="Y60" s="127">
        <v>0</v>
      </c>
      <c r="Z60" s="125"/>
      <c r="AA60" s="126"/>
      <c r="AB60" s="127">
        <v>0</v>
      </c>
      <c r="AC60" s="125"/>
      <c r="AD60" s="126"/>
      <c r="AE60" s="127">
        <f t="shared" si="4"/>
        <v>0</v>
      </c>
      <c r="AF60" s="35"/>
      <c r="AG60" s="37"/>
      <c r="AH60" s="127">
        <v>7</v>
      </c>
      <c r="AI60" s="37"/>
      <c r="AJ60" s="205"/>
      <c r="AK60" s="206">
        <v>143</v>
      </c>
      <c r="AL60" s="207"/>
      <c r="AM60" s="37"/>
      <c r="AN60" s="127">
        <v>15</v>
      </c>
      <c r="AO60" s="37"/>
      <c r="AP60" s="205"/>
      <c r="AQ60" s="206">
        <v>2028</v>
      </c>
      <c r="AR60" s="207"/>
      <c r="AS60" s="206"/>
      <c r="AT60" s="206">
        <f t="shared" ref="AT60:AT63" si="7">AQ60+AN60+AK60+AH60+AE60+T60+E60+H60</f>
        <v>384287</v>
      </c>
      <c r="AU60" s="207"/>
      <c r="AV60" s="10"/>
      <c r="AW60" s="387" t="s">
        <v>36</v>
      </c>
      <c r="AX60" s="295"/>
    </row>
    <row r="61" spans="1:50" ht="21.95" customHeight="1" x14ac:dyDescent="0.15">
      <c r="A61" s="294"/>
      <c r="B61" s="387" t="s">
        <v>37</v>
      </c>
      <c r="C61" s="19"/>
      <c r="D61" s="126"/>
      <c r="E61" s="127">
        <v>403052</v>
      </c>
      <c r="F61" s="125"/>
      <c r="G61" s="126"/>
      <c r="H61" s="127">
        <v>0</v>
      </c>
      <c r="I61" s="35"/>
      <c r="J61" s="128"/>
      <c r="K61" s="129">
        <v>5074</v>
      </c>
      <c r="L61" s="129"/>
      <c r="M61" s="130"/>
      <c r="N61" s="129">
        <v>0</v>
      </c>
      <c r="O61" s="131"/>
      <c r="P61" s="129"/>
      <c r="Q61" s="129">
        <v>0</v>
      </c>
      <c r="R61" s="129"/>
      <c r="S61" s="130"/>
      <c r="T61" s="129">
        <f t="shared" si="3"/>
        <v>5074</v>
      </c>
      <c r="U61" s="131"/>
      <c r="V61" s="4"/>
      <c r="W61" s="4"/>
      <c r="X61" s="130"/>
      <c r="Y61" s="127">
        <v>0</v>
      </c>
      <c r="Z61" s="125"/>
      <c r="AA61" s="126"/>
      <c r="AB61" s="127">
        <v>0</v>
      </c>
      <c r="AC61" s="125"/>
      <c r="AD61" s="126"/>
      <c r="AE61" s="127">
        <f t="shared" si="4"/>
        <v>0</v>
      </c>
      <c r="AF61" s="35"/>
      <c r="AG61" s="37"/>
      <c r="AH61" s="127">
        <v>0</v>
      </c>
      <c r="AI61" s="37"/>
      <c r="AJ61" s="205"/>
      <c r="AK61" s="206">
        <v>2955</v>
      </c>
      <c r="AL61" s="207"/>
      <c r="AM61" s="37"/>
      <c r="AN61" s="127">
        <v>115</v>
      </c>
      <c r="AO61" s="37"/>
      <c r="AP61" s="205"/>
      <c r="AQ61" s="206">
        <v>256</v>
      </c>
      <c r="AR61" s="207"/>
      <c r="AS61" s="206"/>
      <c r="AT61" s="206">
        <f t="shared" si="7"/>
        <v>411452</v>
      </c>
      <c r="AU61" s="207"/>
      <c r="AV61" s="10"/>
      <c r="AW61" s="387" t="s">
        <v>37</v>
      </c>
      <c r="AX61" s="295"/>
    </row>
    <row r="62" spans="1:50" ht="21.95" customHeight="1" x14ac:dyDescent="0.15">
      <c r="A62" s="294"/>
      <c r="B62" s="387" t="s">
        <v>38</v>
      </c>
      <c r="C62" s="19"/>
      <c r="D62" s="126"/>
      <c r="E62" s="127">
        <v>298089</v>
      </c>
      <c r="F62" s="125"/>
      <c r="G62" s="126"/>
      <c r="H62" s="127">
        <v>0</v>
      </c>
      <c r="I62" s="35"/>
      <c r="J62" s="128"/>
      <c r="K62" s="129">
        <v>7270</v>
      </c>
      <c r="L62" s="129"/>
      <c r="M62" s="130"/>
      <c r="N62" s="129">
        <v>0</v>
      </c>
      <c r="O62" s="131"/>
      <c r="P62" s="129"/>
      <c r="Q62" s="129">
        <v>0</v>
      </c>
      <c r="R62" s="129"/>
      <c r="S62" s="130"/>
      <c r="T62" s="129">
        <f t="shared" si="3"/>
        <v>7270</v>
      </c>
      <c r="U62" s="131"/>
      <c r="V62" s="4"/>
      <c r="W62" s="4"/>
      <c r="X62" s="130"/>
      <c r="Y62" s="127">
        <v>0</v>
      </c>
      <c r="Z62" s="125"/>
      <c r="AA62" s="126"/>
      <c r="AB62" s="127">
        <v>0</v>
      </c>
      <c r="AC62" s="125"/>
      <c r="AD62" s="126"/>
      <c r="AE62" s="127">
        <f t="shared" si="4"/>
        <v>0</v>
      </c>
      <c r="AF62" s="35"/>
      <c r="AG62" s="37"/>
      <c r="AH62" s="127">
        <v>0</v>
      </c>
      <c r="AI62" s="37"/>
      <c r="AJ62" s="205"/>
      <c r="AK62" s="206">
        <v>148</v>
      </c>
      <c r="AL62" s="207"/>
      <c r="AM62" s="37"/>
      <c r="AN62" s="127">
        <v>69</v>
      </c>
      <c r="AO62" s="37"/>
      <c r="AP62" s="205"/>
      <c r="AQ62" s="206">
        <v>41</v>
      </c>
      <c r="AR62" s="207"/>
      <c r="AS62" s="206"/>
      <c r="AT62" s="206">
        <f t="shared" si="7"/>
        <v>305617</v>
      </c>
      <c r="AU62" s="207"/>
      <c r="AV62" s="10"/>
      <c r="AW62" s="387" t="s">
        <v>38</v>
      </c>
      <c r="AX62" s="295"/>
    </row>
    <row r="63" spans="1:50" ht="21.95" customHeight="1" x14ac:dyDescent="0.15">
      <c r="A63" s="296"/>
      <c r="B63" s="44" t="s">
        <v>39</v>
      </c>
      <c r="C63" s="23"/>
      <c r="D63" s="138"/>
      <c r="E63" s="136">
        <v>439015</v>
      </c>
      <c r="F63" s="137"/>
      <c r="G63" s="138"/>
      <c r="H63" s="136">
        <v>0</v>
      </c>
      <c r="I63" s="40"/>
      <c r="J63" s="132"/>
      <c r="K63" s="133">
        <v>29051</v>
      </c>
      <c r="L63" s="133"/>
      <c r="M63" s="134"/>
      <c r="N63" s="133">
        <v>0</v>
      </c>
      <c r="O63" s="135"/>
      <c r="P63" s="133"/>
      <c r="Q63" s="133">
        <v>0</v>
      </c>
      <c r="R63" s="133"/>
      <c r="S63" s="134"/>
      <c r="T63" s="133">
        <f t="shared" si="3"/>
        <v>29051</v>
      </c>
      <c r="U63" s="135"/>
      <c r="V63" s="4"/>
      <c r="W63" s="4"/>
      <c r="X63" s="134"/>
      <c r="Y63" s="136">
        <v>0</v>
      </c>
      <c r="Z63" s="137"/>
      <c r="AA63" s="138"/>
      <c r="AB63" s="136">
        <v>0</v>
      </c>
      <c r="AC63" s="137"/>
      <c r="AD63" s="138"/>
      <c r="AE63" s="136">
        <f t="shared" si="4"/>
        <v>0</v>
      </c>
      <c r="AF63" s="40"/>
      <c r="AG63" s="42"/>
      <c r="AH63" s="136">
        <v>14</v>
      </c>
      <c r="AI63" s="42"/>
      <c r="AJ63" s="209"/>
      <c r="AK63" s="210">
        <v>82</v>
      </c>
      <c r="AL63" s="211"/>
      <c r="AM63" s="42"/>
      <c r="AN63" s="136">
        <v>154</v>
      </c>
      <c r="AO63" s="42"/>
      <c r="AP63" s="209"/>
      <c r="AQ63" s="210">
        <v>0</v>
      </c>
      <c r="AR63" s="211"/>
      <c r="AS63" s="210"/>
      <c r="AT63" s="206">
        <f t="shared" si="7"/>
        <v>468316</v>
      </c>
      <c r="AU63" s="211"/>
      <c r="AV63" s="21"/>
      <c r="AW63" s="44" t="s">
        <v>39</v>
      </c>
      <c r="AX63" s="297"/>
    </row>
    <row r="64" spans="1:50" ht="21.95" customHeight="1" x14ac:dyDescent="0.15">
      <c r="A64" s="294"/>
      <c r="B64" s="387" t="s">
        <v>40</v>
      </c>
      <c r="C64" s="19"/>
      <c r="D64" s="126"/>
      <c r="E64" s="127">
        <v>92258</v>
      </c>
      <c r="F64" s="125"/>
      <c r="G64" s="126"/>
      <c r="H64" s="127">
        <v>0</v>
      </c>
      <c r="I64" s="35"/>
      <c r="J64" s="128"/>
      <c r="K64" s="129">
        <v>15</v>
      </c>
      <c r="L64" s="129"/>
      <c r="M64" s="130"/>
      <c r="N64" s="129">
        <v>0</v>
      </c>
      <c r="O64" s="131"/>
      <c r="P64" s="129"/>
      <c r="Q64" s="129">
        <v>0</v>
      </c>
      <c r="R64" s="129"/>
      <c r="S64" s="130"/>
      <c r="T64" s="129">
        <f t="shared" si="3"/>
        <v>15</v>
      </c>
      <c r="U64" s="131"/>
      <c r="V64" s="4"/>
      <c r="W64" s="4"/>
      <c r="X64" s="130"/>
      <c r="Y64" s="127">
        <v>0</v>
      </c>
      <c r="Z64" s="125"/>
      <c r="AA64" s="126"/>
      <c r="AB64" s="127">
        <v>0</v>
      </c>
      <c r="AC64" s="125"/>
      <c r="AD64" s="126"/>
      <c r="AE64" s="127">
        <f t="shared" si="4"/>
        <v>0</v>
      </c>
      <c r="AF64" s="35"/>
      <c r="AG64" s="37"/>
      <c r="AH64" s="127">
        <v>13</v>
      </c>
      <c r="AI64" s="37"/>
      <c r="AJ64" s="205"/>
      <c r="AK64" s="206">
        <v>0</v>
      </c>
      <c r="AL64" s="207"/>
      <c r="AM64" s="37"/>
      <c r="AN64" s="127">
        <v>0</v>
      </c>
      <c r="AO64" s="37"/>
      <c r="AP64" s="205"/>
      <c r="AQ64" s="206">
        <v>0</v>
      </c>
      <c r="AR64" s="207"/>
      <c r="AS64" s="206"/>
      <c r="AT64" s="197">
        <f>AQ64+AN64+AK64+AH64+AE64+T64+E64+H64</f>
        <v>92286</v>
      </c>
      <c r="AU64" s="207"/>
      <c r="AV64" s="10"/>
      <c r="AW64" s="387" t="s">
        <v>40</v>
      </c>
      <c r="AX64" s="295"/>
    </row>
    <row r="65" spans="1:50" ht="21.95" customHeight="1" x14ac:dyDescent="0.15">
      <c r="A65" s="294"/>
      <c r="B65" s="387" t="s">
        <v>41</v>
      </c>
      <c r="C65" s="19"/>
      <c r="D65" s="126"/>
      <c r="E65" s="127">
        <v>500004</v>
      </c>
      <c r="F65" s="125"/>
      <c r="G65" s="126"/>
      <c r="H65" s="127">
        <v>0</v>
      </c>
      <c r="I65" s="35"/>
      <c r="J65" s="128"/>
      <c r="K65" s="129">
        <v>6895</v>
      </c>
      <c r="L65" s="129"/>
      <c r="M65" s="130"/>
      <c r="N65" s="129">
        <v>0</v>
      </c>
      <c r="O65" s="131"/>
      <c r="P65" s="129"/>
      <c r="Q65" s="129">
        <v>0</v>
      </c>
      <c r="R65" s="129"/>
      <c r="S65" s="130"/>
      <c r="T65" s="129">
        <f t="shared" si="3"/>
        <v>6895</v>
      </c>
      <c r="U65" s="131"/>
      <c r="V65" s="4"/>
      <c r="W65" s="4"/>
      <c r="X65" s="130"/>
      <c r="Y65" s="127">
        <v>200</v>
      </c>
      <c r="Z65" s="125"/>
      <c r="AA65" s="126"/>
      <c r="AB65" s="127">
        <v>0</v>
      </c>
      <c r="AC65" s="125"/>
      <c r="AD65" s="126"/>
      <c r="AE65" s="127">
        <f t="shared" si="4"/>
        <v>200</v>
      </c>
      <c r="AF65" s="35"/>
      <c r="AG65" s="37"/>
      <c r="AH65" s="127">
        <v>104</v>
      </c>
      <c r="AI65" s="37"/>
      <c r="AJ65" s="205"/>
      <c r="AK65" s="206">
        <v>174</v>
      </c>
      <c r="AL65" s="207"/>
      <c r="AM65" s="37"/>
      <c r="AN65" s="127">
        <v>60</v>
      </c>
      <c r="AO65" s="37"/>
      <c r="AP65" s="205"/>
      <c r="AQ65" s="206">
        <v>98</v>
      </c>
      <c r="AR65" s="207"/>
      <c r="AS65" s="206"/>
      <c r="AT65" s="206">
        <f t="shared" ref="AT65:AT70" si="8">AQ65+AN65+AK65+AH65+AE65+T65+E65+H65</f>
        <v>507535</v>
      </c>
      <c r="AU65" s="207"/>
      <c r="AV65" s="10"/>
      <c r="AW65" s="387" t="s">
        <v>41</v>
      </c>
      <c r="AX65" s="295"/>
    </row>
    <row r="66" spans="1:50" ht="21.95" customHeight="1" x14ac:dyDescent="0.15">
      <c r="A66" s="294"/>
      <c r="B66" s="387" t="s">
        <v>42</v>
      </c>
      <c r="C66" s="19"/>
      <c r="D66" s="126"/>
      <c r="E66" s="127">
        <v>577960</v>
      </c>
      <c r="F66" s="125"/>
      <c r="G66" s="126"/>
      <c r="H66" s="127">
        <v>0</v>
      </c>
      <c r="I66" s="35"/>
      <c r="J66" s="128"/>
      <c r="K66" s="129">
        <v>7793</v>
      </c>
      <c r="L66" s="129"/>
      <c r="M66" s="130"/>
      <c r="N66" s="129">
        <v>0</v>
      </c>
      <c r="O66" s="131"/>
      <c r="P66" s="129"/>
      <c r="Q66" s="129">
        <v>25</v>
      </c>
      <c r="R66" s="129"/>
      <c r="S66" s="130"/>
      <c r="T66" s="129">
        <f t="shared" si="3"/>
        <v>7818</v>
      </c>
      <c r="U66" s="131"/>
      <c r="V66" s="4"/>
      <c r="W66" s="4"/>
      <c r="X66" s="130"/>
      <c r="Y66" s="127">
        <v>498</v>
      </c>
      <c r="Z66" s="125"/>
      <c r="AA66" s="126"/>
      <c r="AB66" s="127">
        <v>0</v>
      </c>
      <c r="AC66" s="125"/>
      <c r="AD66" s="126"/>
      <c r="AE66" s="127">
        <f t="shared" si="4"/>
        <v>498</v>
      </c>
      <c r="AF66" s="35"/>
      <c r="AG66" s="37"/>
      <c r="AH66" s="127">
        <v>4293</v>
      </c>
      <c r="AI66" s="37"/>
      <c r="AJ66" s="205"/>
      <c r="AK66" s="206">
        <v>56</v>
      </c>
      <c r="AL66" s="207"/>
      <c r="AM66" s="37"/>
      <c r="AN66" s="127">
        <v>53</v>
      </c>
      <c r="AO66" s="37"/>
      <c r="AP66" s="205"/>
      <c r="AQ66" s="206">
        <v>61</v>
      </c>
      <c r="AR66" s="207"/>
      <c r="AS66" s="206"/>
      <c r="AT66" s="206">
        <f t="shared" si="8"/>
        <v>590739</v>
      </c>
      <c r="AU66" s="207"/>
      <c r="AV66" s="10"/>
      <c r="AW66" s="387" t="s">
        <v>42</v>
      </c>
      <c r="AX66" s="295"/>
    </row>
    <row r="67" spans="1:50" ht="21.95" customHeight="1" x14ac:dyDescent="0.15">
      <c r="A67" s="294"/>
      <c r="B67" s="387" t="s">
        <v>43</v>
      </c>
      <c r="C67" s="19"/>
      <c r="D67" s="126"/>
      <c r="E67" s="127">
        <v>1486712</v>
      </c>
      <c r="F67" s="125"/>
      <c r="G67" s="126"/>
      <c r="H67" s="127">
        <v>0</v>
      </c>
      <c r="I67" s="35"/>
      <c r="J67" s="128"/>
      <c r="K67" s="129">
        <v>26037</v>
      </c>
      <c r="L67" s="129"/>
      <c r="M67" s="130"/>
      <c r="N67" s="129">
        <v>2520</v>
      </c>
      <c r="O67" s="131"/>
      <c r="P67" s="129"/>
      <c r="Q67" s="129">
        <v>0</v>
      </c>
      <c r="R67" s="129"/>
      <c r="S67" s="130"/>
      <c r="T67" s="129">
        <f t="shared" si="3"/>
        <v>28557</v>
      </c>
      <c r="U67" s="131"/>
      <c r="V67" s="4"/>
      <c r="W67" s="4"/>
      <c r="X67" s="130"/>
      <c r="Y67" s="127">
        <v>37</v>
      </c>
      <c r="Z67" s="125"/>
      <c r="AA67" s="126"/>
      <c r="AB67" s="127">
        <v>0</v>
      </c>
      <c r="AC67" s="125"/>
      <c r="AD67" s="126"/>
      <c r="AE67" s="127">
        <f t="shared" si="4"/>
        <v>37</v>
      </c>
      <c r="AF67" s="35"/>
      <c r="AG67" s="37"/>
      <c r="AH67" s="127">
        <v>3587</v>
      </c>
      <c r="AI67" s="37"/>
      <c r="AJ67" s="205"/>
      <c r="AK67" s="206">
        <v>803</v>
      </c>
      <c r="AL67" s="207"/>
      <c r="AM67" s="37"/>
      <c r="AN67" s="127">
        <v>270</v>
      </c>
      <c r="AO67" s="37"/>
      <c r="AP67" s="205"/>
      <c r="AQ67" s="206">
        <v>57</v>
      </c>
      <c r="AR67" s="207"/>
      <c r="AS67" s="206"/>
      <c r="AT67" s="206">
        <f t="shared" si="8"/>
        <v>1520023</v>
      </c>
      <c r="AU67" s="207"/>
      <c r="AV67" s="10"/>
      <c r="AW67" s="387" t="s">
        <v>43</v>
      </c>
      <c r="AX67" s="295"/>
    </row>
    <row r="68" spans="1:50" ht="21.95" customHeight="1" x14ac:dyDescent="0.15">
      <c r="A68" s="296"/>
      <c r="B68" s="44" t="s">
        <v>44</v>
      </c>
      <c r="C68" s="23"/>
      <c r="D68" s="138"/>
      <c r="E68" s="136">
        <v>1519408</v>
      </c>
      <c r="F68" s="137"/>
      <c r="G68" s="138"/>
      <c r="H68" s="136">
        <v>0</v>
      </c>
      <c r="I68" s="40"/>
      <c r="J68" s="132"/>
      <c r="K68" s="133">
        <v>21260</v>
      </c>
      <c r="L68" s="133"/>
      <c r="M68" s="134"/>
      <c r="N68" s="133">
        <v>0</v>
      </c>
      <c r="O68" s="135"/>
      <c r="P68" s="133"/>
      <c r="Q68" s="133">
        <v>1813</v>
      </c>
      <c r="R68" s="133"/>
      <c r="S68" s="134"/>
      <c r="T68" s="133">
        <f t="shared" si="3"/>
        <v>23073</v>
      </c>
      <c r="U68" s="135"/>
      <c r="V68" s="4"/>
      <c r="W68" s="4"/>
      <c r="X68" s="134"/>
      <c r="Y68" s="136">
        <v>259</v>
      </c>
      <c r="Z68" s="137"/>
      <c r="AA68" s="138"/>
      <c r="AB68" s="136">
        <v>0</v>
      </c>
      <c r="AC68" s="137"/>
      <c r="AD68" s="138"/>
      <c r="AE68" s="136">
        <f t="shared" si="4"/>
        <v>259</v>
      </c>
      <c r="AF68" s="40"/>
      <c r="AG68" s="42"/>
      <c r="AH68" s="136">
        <v>1259</v>
      </c>
      <c r="AI68" s="42"/>
      <c r="AJ68" s="209"/>
      <c r="AK68" s="210">
        <v>2501</v>
      </c>
      <c r="AL68" s="211"/>
      <c r="AM68" s="42"/>
      <c r="AN68" s="136">
        <v>195</v>
      </c>
      <c r="AO68" s="42"/>
      <c r="AP68" s="209"/>
      <c r="AQ68" s="210">
        <v>1411</v>
      </c>
      <c r="AR68" s="211"/>
      <c r="AS68" s="210"/>
      <c r="AT68" s="206">
        <f t="shared" si="8"/>
        <v>1548106</v>
      </c>
      <c r="AU68" s="211"/>
      <c r="AV68" s="21"/>
      <c r="AW68" s="44" t="s">
        <v>44</v>
      </c>
      <c r="AX68" s="297"/>
    </row>
    <row r="69" spans="1:50" ht="21.95" customHeight="1" x14ac:dyDescent="0.15">
      <c r="A69" s="294"/>
      <c r="B69" s="387" t="s">
        <v>45</v>
      </c>
      <c r="C69" s="19"/>
      <c r="D69" s="126"/>
      <c r="E69" s="127">
        <v>1833274</v>
      </c>
      <c r="F69" s="125"/>
      <c r="G69" s="126"/>
      <c r="H69" s="127">
        <v>0</v>
      </c>
      <c r="I69" s="35"/>
      <c r="J69" s="128"/>
      <c r="K69" s="129">
        <v>28578</v>
      </c>
      <c r="L69" s="129"/>
      <c r="M69" s="130"/>
      <c r="N69" s="129">
        <v>1499</v>
      </c>
      <c r="O69" s="131"/>
      <c r="P69" s="129"/>
      <c r="Q69" s="129">
        <v>888</v>
      </c>
      <c r="R69" s="129"/>
      <c r="S69" s="130"/>
      <c r="T69" s="129">
        <f t="shared" si="3"/>
        <v>30965</v>
      </c>
      <c r="U69" s="131"/>
      <c r="V69" s="4"/>
      <c r="W69" s="4"/>
      <c r="X69" s="130"/>
      <c r="Y69" s="127">
        <v>1849</v>
      </c>
      <c r="Z69" s="125"/>
      <c r="AA69" s="126"/>
      <c r="AB69" s="127">
        <v>0</v>
      </c>
      <c r="AC69" s="125"/>
      <c r="AD69" s="126"/>
      <c r="AE69" s="127">
        <f t="shared" si="4"/>
        <v>1849</v>
      </c>
      <c r="AF69" s="35"/>
      <c r="AG69" s="37"/>
      <c r="AH69" s="127">
        <v>7149</v>
      </c>
      <c r="AI69" s="37"/>
      <c r="AJ69" s="205"/>
      <c r="AK69" s="206">
        <v>1808</v>
      </c>
      <c r="AL69" s="207"/>
      <c r="AM69" s="37"/>
      <c r="AN69" s="127">
        <v>635</v>
      </c>
      <c r="AO69" s="37"/>
      <c r="AP69" s="205"/>
      <c r="AQ69" s="206">
        <v>1321</v>
      </c>
      <c r="AR69" s="207"/>
      <c r="AS69" s="206"/>
      <c r="AT69" s="197">
        <f>AQ69+AN69+AK69+AH69+AE69+T69+E69+H69</f>
        <v>1877001</v>
      </c>
      <c r="AU69" s="207"/>
      <c r="AV69" s="10"/>
      <c r="AW69" s="387" t="s">
        <v>45</v>
      </c>
      <c r="AX69" s="295"/>
    </row>
    <row r="70" spans="1:50" ht="21.95" customHeight="1" x14ac:dyDescent="0.15">
      <c r="A70" s="294"/>
      <c r="B70" s="387" t="s">
        <v>46</v>
      </c>
      <c r="C70" s="19"/>
      <c r="D70" s="126"/>
      <c r="E70" s="127">
        <v>2363051</v>
      </c>
      <c r="F70" s="125"/>
      <c r="G70" s="126"/>
      <c r="H70" s="127">
        <v>0</v>
      </c>
      <c r="I70" s="35"/>
      <c r="J70" s="128"/>
      <c r="K70" s="129">
        <v>36084</v>
      </c>
      <c r="L70" s="129"/>
      <c r="M70" s="130"/>
      <c r="N70" s="129">
        <v>1062</v>
      </c>
      <c r="O70" s="131"/>
      <c r="P70" s="129"/>
      <c r="Q70" s="129">
        <v>269</v>
      </c>
      <c r="R70" s="129"/>
      <c r="S70" s="130"/>
      <c r="T70" s="129">
        <f t="shared" si="3"/>
        <v>37415</v>
      </c>
      <c r="U70" s="131"/>
      <c r="V70" s="4"/>
      <c r="W70" s="4"/>
      <c r="X70" s="130"/>
      <c r="Y70" s="127">
        <v>957</v>
      </c>
      <c r="Z70" s="125"/>
      <c r="AA70" s="126"/>
      <c r="AB70" s="127">
        <v>0</v>
      </c>
      <c r="AC70" s="125"/>
      <c r="AD70" s="126"/>
      <c r="AE70" s="127">
        <f t="shared" si="4"/>
        <v>957</v>
      </c>
      <c r="AF70" s="35"/>
      <c r="AG70" s="37"/>
      <c r="AH70" s="127">
        <v>14882</v>
      </c>
      <c r="AI70" s="37"/>
      <c r="AJ70" s="205"/>
      <c r="AK70" s="206">
        <v>4459</v>
      </c>
      <c r="AL70" s="207"/>
      <c r="AM70" s="37"/>
      <c r="AN70" s="127">
        <v>614</v>
      </c>
      <c r="AO70" s="37"/>
      <c r="AP70" s="205"/>
      <c r="AQ70" s="206">
        <v>1514</v>
      </c>
      <c r="AR70" s="207"/>
      <c r="AS70" s="206"/>
      <c r="AT70" s="206">
        <f t="shared" si="8"/>
        <v>2422892</v>
      </c>
      <c r="AU70" s="207"/>
      <c r="AV70" s="10"/>
      <c r="AW70" s="387" t="s">
        <v>46</v>
      </c>
      <c r="AX70" s="295"/>
    </row>
    <row r="71" spans="1:50" ht="21.95" customHeight="1" thickBot="1" x14ac:dyDescent="0.2">
      <c r="A71" s="294"/>
      <c r="B71" s="387" t="s">
        <v>47</v>
      </c>
      <c r="C71" s="19"/>
      <c r="D71" s="126"/>
      <c r="E71" s="127">
        <v>1493836</v>
      </c>
      <c r="F71" s="125"/>
      <c r="G71" s="126"/>
      <c r="H71" s="127">
        <v>0</v>
      </c>
      <c r="I71" s="35"/>
      <c r="J71" s="128"/>
      <c r="K71" s="129">
        <v>22879</v>
      </c>
      <c r="L71" s="129"/>
      <c r="M71" s="130"/>
      <c r="N71" s="129">
        <v>123</v>
      </c>
      <c r="O71" s="131"/>
      <c r="P71" s="129"/>
      <c r="Q71" s="129">
        <v>72</v>
      </c>
      <c r="R71" s="129"/>
      <c r="S71" s="130"/>
      <c r="T71" s="129">
        <f t="shared" si="3"/>
        <v>23074</v>
      </c>
      <c r="U71" s="131"/>
      <c r="V71" s="4"/>
      <c r="W71" s="4"/>
      <c r="X71" s="130"/>
      <c r="Y71" s="127">
        <v>0</v>
      </c>
      <c r="Z71" s="125"/>
      <c r="AA71" s="126"/>
      <c r="AB71" s="127">
        <v>0</v>
      </c>
      <c r="AC71" s="125"/>
      <c r="AD71" s="126"/>
      <c r="AE71" s="127">
        <f t="shared" si="4"/>
        <v>0</v>
      </c>
      <c r="AF71" s="35"/>
      <c r="AG71" s="37"/>
      <c r="AH71" s="127">
        <v>4025</v>
      </c>
      <c r="AI71" s="37"/>
      <c r="AJ71" s="205"/>
      <c r="AK71" s="206">
        <v>489</v>
      </c>
      <c r="AL71" s="207"/>
      <c r="AM71" s="37"/>
      <c r="AN71" s="127">
        <v>443</v>
      </c>
      <c r="AO71" s="37"/>
      <c r="AP71" s="205"/>
      <c r="AQ71" s="206">
        <v>1984</v>
      </c>
      <c r="AR71" s="207"/>
      <c r="AS71" s="206"/>
      <c r="AT71" s="206">
        <f t="shared" ref="AT71" si="9">AQ71+AN71+AK71+AH71+AE71+T71+E71+H71</f>
        <v>1523851</v>
      </c>
      <c r="AU71" s="207"/>
      <c r="AV71" s="10"/>
      <c r="AW71" s="387" t="s">
        <v>47</v>
      </c>
      <c r="AX71" s="295"/>
    </row>
    <row r="72" spans="1:50" ht="21.95" customHeight="1" thickTop="1" thickBot="1" x14ac:dyDescent="0.2">
      <c r="A72" s="302"/>
      <c r="B72" s="255" t="s">
        <v>48</v>
      </c>
      <c r="C72" s="256"/>
      <c r="D72" s="263"/>
      <c r="E72" s="258">
        <f>SUM(E49:E71)</f>
        <v>24976086</v>
      </c>
      <c r="F72" s="262"/>
      <c r="G72" s="263"/>
      <c r="H72" s="258">
        <f>SUM(H49:H71)</f>
        <v>0</v>
      </c>
      <c r="I72" s="264"/>
      <c r="J72" s="257"/>
      <c r="K72" s="258">
        <f>SUM(K49:K71)</f>
        <v>427099</v>
      </c>
      <c r="L72" s="259"/>
      <c r="M72" s="260"/>
      <c r="N72" s="258">
        <f>SUM(N49:N71)</f>
        <v>13155</v>
      </c>
      <c r="O72" s="261"/>
      <c r="P72" s="259"/>
      <c r="Q72" s="258">
        <f>SUM(Q49:Q71)</f>
        <v>13219</v>
      </c>
      <c r="R72" s="259"/>
      <c r="S72" s="260"/>
      <c r="T72" s="258">
        <f>SUM(T49:T71)</f>
        <v>453473</v>
      </c>
      <c r="U72" s="261"/>
      <c r="V72" s="4"/>
      <c r="W72" s="4"/>
      <c r="X72" s="260"/>
      <c r="Y72" s="258">
        <f>SUM(Y49:Y71)</f>
        <v>5255</v>
      </c>
      <c r="Z72" s="262"/>
      <c r="AA72" s="263"/>
      <c r="AB72" s="258">
        <f>SUM(AB49:AB71)</f>
        <v>0</v>
      </c>
      <c r="AC72" s="262"/>
      <c r="AD72" s="263"/>
      <c r="AE72" s="258">
        <f>SUM(AE49:AE71)</f>
        <v>5255</v>
      </c>
      <c r="AF72" s="264"/>
      <c r="AG72" s="269"/>
      <c r="AH72" s="258">
        <f>SUM(AH49:AH71)</f>
        <v>128940</v>
      </c>
      <c r="AI72" s="269"/>
      <c r="AJ72" s="227"/>
      <c r="AK72" s="258">
        <f>SUM(AK49:AK71)</f>
        <v>31105</v>
      </c>
      <c r="AL72" s="228"/>
      <c r="AM72" s="269"/>
      <c r="AN72" s="258">
        <f>SUM(AN49:AN71)</f>
        <v>4989</v>
      </c>
      <c r="AO72" s="269"/>
      <c r="AP72" s="227"/>
      <c r="AQ72" s="258">
        <f>SUM(AQ49:AQ71)</f>
        <v>16959</v>
      </c>
      <c r="AR72" s="228"/>
      <c r="AS72" s="229"/>
      <c r="AT72" s="229">
        <f>SUM(AT49:AT71)</f>
        <v>25616807</v>
      </c>
      <c r="AU72" s="228"/>
      <c r="AV72" s="254"/>
      <c r="AW72" s="255" t="s">
        <v>48</v>
      </c>
      <c r="AX72" s="303"/>
    </row>
    <row r="73" spans="1:50" ht="21.95" customHeight="1" thickTop="1" thickBot="1" x14ac:dyDescent="0.2">
      <c r="A73" s="304"/>
      <c r="B73" s="305" t="s">
        <v>49</v>
      </c>
      <c r="C73" s="306"/>
      <c r="D73" s="327"/>
      <c r="E73" s="322">
        <f>E72+E48</f>
        <v>532064367</v>
      </c>
      <c r="F73" s="326"/>
      <c r="G73" s="327"/>
      <c r="H73" s="322">
        <f>SUM(H48,H72)</f>
        <v>0</v>
      </c>
      <c r="I73" s="309"/>
      <c r="J73" s="321"/>
      <c r="K73" s="322">
        <f>K72+K48</f>
        <v>11631381</v>
      </c>
      <c r="L73" s="323"/>
      <c r="M73" s="324"/>
      <c r="N73" s="322">
        <f>N72+N48</f>
        <v>739543</v>
      </c>
      <c r="O73" s="325"/>
      <c r="P73" s="323"/>
      <c r="Q73" s="322">
        <f>Q72+Q48</f>
        <v>468661</v>
      </c>
      <c r="R73" s="323"/>
      <c r="S73" s="324"/>
      <c r="T73" s="322">
        <f>SUM(T48,T72)</f>
        <v>12839585</v>
      </c>
      <c r="U73" s="325"/>
      <c r="V73" s="4"/>
      <c r="W73" s="4"/>
      <c r="X73" s="324"/>
      <c r="Y73" s="322">
        <f>Y72+Y48</f>
        <v>225287</v>
      </c>
      <c r="Z73" s="326"/>
      <c r="AA73" s="327"/>
      <c r="AB73" s="322">
        <f>AB72+AB48</f>
        <v>2517</v>
      </c>
      <c r="AC73" s="326"/>
      <c r="AD73" s="327"/>
      <c r="AE73" s="322">
        <f>SUM(AE48,AE72)</f>
        <v>227804</v>
      </c>
      <c r="AF73" s="309"/>
      <c r="AG73" s="308"/>
      <c r="AH73" s="322">
        <f>AH72+AH48</f>
        <v>3299439</v>
      </c>
      <c r="AI73" s="308"/>
      <c r="AJ73" s="352"/>
      <c r="AK73" s="322">
        <f>AK72+AK48</f>
        <v>1338285</v>
      </c>
      <c r="AL73" s="354"/>
      <c r="AM73" s="308"/>
      <c r="AN73" s="322">
        <f>AN72+AN48</f>
        <v>186235</v>
      </c>
      <c r="AO73" s="308"/>
      <c r="AP73" s="352"/>
      <c r="AQ73" s="322">
        <f>AQ72+AQ48</f>
        <v>452895</v>
      </c>
      <c r="AR73" s="354"/>
      <c r="AS73" s="355"/>
      <c r="AT73" s="353">
        <f>SUM(AT48,AT72)</f>
        <v>550408610</v>
      </c>
      <c r="AU73" s="354"/>
      <c r="AV73" s="311"/>
      <c r="AW73" s="305" t="s">
        <v>49</v>
      </c>
      <c r="AX73" s="312"/>
    </row>
    <row r="74" spans="1:50" ht="17.25" customHeight="1" x14ac:dyDescent="0.15">
      <c r="B74" s="11" t="s">
        <v>83</v>
      </c>
      <c r="C74" s="11"/>
      <c r="D74" s="11"/>
      <c r="E74" s="11"/>
      <c r="F74" s="11"/>
      <c r="G74" s="5"/>
      <c r="H74" s="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"/>
      <c r="W74" s="4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P74" s="11"/>
      <c r="AQ74" s="11"/>
      <c r="AR74" s="11"/>
      <c r="AS74" s="11"/>
      <c r="AT74" s="11"/>
      <c r="AU74" s="11"/>
    </row>
    <row r="75" spans="1:50" ht="16.5" customHeight="1" x14ac:dyDescent="0.15">
      <c r="B75" s="11"/>
      <c r="C75" s="11"/>
      <c r="D75" s="105"/>
      <c r="E75" s="105"/>
      <c r="F75" s="105"/>
      <c r="G75" s="105"/>
      <c r="H75" s="105"/>
      <c r="I75" s="11"/>
      <c r="J75" s="11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4"/>
      <c r="W75" s="4"/>
      <c r="X75" s="105"/>
      <c r="Y75" s="105"/>
      <c r="Z75" s="105"/>
      <c r="AA75" s="105"/>
      <c r="AB75" s="105"/>
      <c r="AC75" s="105"/>
      <c r="AD75" s="105"/>
      <c r="AE75" s="105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223"/>
      <c r="AQ75" s="223"/>
      <c r="AR75" s="223"/>
      <c r="AS75" s="223"/>
      <c r="AT75" s="223"/>
      <c r="AU75" s="223"/>
    </row>
    <row r="76" spans="1:50" ht="16.5" customHeight="1" x14ac:dyDescent="0.15">
      <c r="B76" s="11"/>
      <c r="C76" s="11"/>
      <c r="D76" s="11"/>
      <c r="E76" s="514"/>
      <c r="F76" s="105"/>
      <c r="G76" s="11"/>
      <c r="H76" s="514"/>
      <c r="I76" s="105"/>
      <c r="J76" s="105"/>
      <c r="K76" s="514"/>
      <c r="L76" s="105"/>
      <c r="M76" s="11"/>
      <c r="N76" s="514"/>
      <c r="O76" s="105"/>
      <c r="P76" s="105"/>
      <c r="Q76" s="514"/>
      <c r="R76" s="105"/>
      <c r="S76" s="105"/>
      <c r="T76" s="514"/>
      <c r="U76" s="105"/>
      <c r="V76" s="4"/>
      <c r="W76" s="4"/>
      <c r="X76" s="11"/>
      <c r="Y76" s="514"/>
      <c r="Z76" s="105"/>
      <c r="AA76" s="11"/>
      <c r="AB76" s="514"/>
      <c r="AC76" s="105"/>
      <c r="AD76" s="105"/>
      <c r="AE76" s="514"/>
      <c r="AF76" s="105"/>
      <c r="AG76" s="11"/>
      <c r="AH76" s="514"/>
      <c r="AI76" s="105"/>
      <c r="AJ76" s="223"/>
      <c r="AK76" s="514"/>
      <c r="AL76" s="105"/>
      <c r="AM76" s="223"/>
      <c r="AN76" s="514"/>
      <c r="AO76" s="105"/>
      <c r="AP76" s="223"/>
      <c r="AQ76" s="514"/>
      <c r="AR76" s="223"/>
      <c r="AS76" s="223"/>
      <c r="AT76" s="514"/>
      <c r="AU76" s="223"/>
    </row>
    <row r="77" spans="1:50" ht="16.5" customHeight="1" x14ac:dyDescent="0.15">
      <c r="B77" s="11"/>
      <c r="C77" s="11"/>
      <c r="D77" s="11"/>
      <c r="E77" s="514"/>
      <c r="F77" s="105"/>
      <c r="G77" s="11"/>
      <c r="H77" s="514"/>
      <c r="I77" s="105"/>
      <c r="J77" s="105"/>
      <c r="K77" s="514"/>
      <c r="L77" s="105"/>
      <c r="M77" s="11"/>
      <c r="N77" s="514"/>
      <c r="O77" s="105"/>
      <c r="P77" s="105"/>
      <c r="Q77" s="514"/>
      <c r="R77" s="105"/>
      <c r="S77" s="105"/>
      <c r="T77" s="514"/>
      <c r="U77" s="105"/>
      <c r="V77" s="4"/>
      <c r="W77" s="4"/>
      <c r="X77" s="11"/>
      <c r="Y77" s="514"/>
      <c r="Z77" s="105"/>
      <c r="AA77" s="11"/>
      <c r="AB77" s="514"/>
      <c r="AC77" s="105"/>
      <c r="AD77" s="105"/>
      <c r="AE77" s="514"/>
      <c r="AF77" s="105"/>
      <c r="AG77" s="11"/>
      <c r="AH77" s="514"/>
      <c r="AI77" s="105"/>
      <c r="AJ77" s="223"/>
      <c r="AK77" s="514"/>
      <c r="AL77" s="105"/>
      <c r="AM77" s="223"/>
      <c r="AN77" s="514"/>
      <c r="AO77" s="105"/>
      <c r="AP77" s="223"/>
      <c r="AQ77" s="514"/>
      <c r="AR77" s="223"/>
      <c r="AS77" s="223"/>
      <c r="AT77" s="514"/>
      <c r="AU77" s="223"/>
    </row>
    <row r="78" spans="1:50" ht="16.5" customHeight="1" x14ac:dyDescent="0.15">
      <c r="B78" s="11"/>
      <c r="C78" s="11"/>
      <c r="D78" s="11"/>
      <c r="E78" s="514"/>
      <c r="F78" s="105"/>
      <c r="G78" s="11"/>
      <c r="H78" s="514"/>
      <c r="I78" s="105"/>
      <c r="J78" s="105"/>
      <c r="K78" s="514"/>
      <c r="L78" s="105"/>
      <c r="M78" s="11"/>
      <c r="N78" s="514"/>
      <c r="O78" s="105"/>
      <c r="P78" s="105"/>
      <c r="Q78" s="514"/>
      <c r="R78" s="105"/>
      <c r="S78" s="105"/>
      <c r="T78" s="514"/>
      <c r="U78" s="105"/>
      <c r="V78" s="4"/>
      <c r="W78" s="4"/>
      <c r="X78" s="11"/>
      <c r="Y78" s="514"/>
      <c r="Z78" s="105"/>
      <c r="AA78" s="11"/>
      <c r="AB78" s="514"/>
      <c r="AC78" s="105"/>
      <c r="AD78" s="105"/>
      <c r="AE78" s="514"/>
      <c r="AF78" s="105"/>
      <c r="AG78" s="11"/>
      <c r="AH78" s="514"/>
      <c r="AI78" s="105"/>
      <c r="AJ78" s="223"/>
      <c r="AK78" s="514"/>
      <c r="AL78" s="105"/>
      <c r="AM78" s="223"/>
      <c r="AN78" s="514"/>
      <c r="AO78" s="105"/>
      <c r="AP78" s="223"/>
      <c r="AQ78" s="514"/>
      <c r="AR78" s="223"/>
      <c r="AS78" s="223"/>
      <c r="AT78" s="514"/>
      <c r="AU78" s="223"/>
    </row>
    <row r="79" spans="1:50" ht="16.5" customHeight="1" x14ac:dyDescent="0.15">
      <c r="B79" s="11"/>
      <c r="C79" s="11"/>
      <c r="D79" s="105"/>
      <c r="E79" s="105"/>
      <c r="F79" s="105"/>
      <c r="G79" s="105"/>
      <c r="H79" s="105"/>
      <c r="I79" s="11"/>
      <c r="J79" s="11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4"/>
      <c r="W79" s="4"/>
      <c r="X79" s="105"/>
      <c r="Y79" s="105"/>
      <c r="Z79" s="105"/>
      <c r="AA79" s="105"/>
      <c r="AB79" s="105"/>
      <c r="AC79" s="105"/>
      <c r="AD79" s="105"/>
      <c r="AE79" s="105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223"/>
      <c r="AQ79" s="223"/>
      <c r="AR79" s="223"/>
      <c r="AS79" s="223"/>
      <c r="AT79" s="514"/>
      <c r="AU79" s="223"/>
    </row>
    <row r="80" spans="1:50" ht="16.5" customHeight="1" x14ac:dyDescent="0.15">
      <c r="B80" s="11"/>
      <c r="C80" s="11"/>
      <c r="D80" s="105"/>
      <c r="E80" s="105"/>
      <c r="F80" s="105"/>
      <c r="G80" s="105"/>
      <c r="H80" s="105"/>
      <c r="I80" s="11"/>
      <c r="J80" s="11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4"/>
      <c r="W80" s="4"/>
      <c r="X80" s="105"/>
      <c r="Y80" s="105"/>
      <c r="Z80" s="105"/>
      <c r="AA80" s="105"/>
      <c r="AB80" s="105"/>
      <c r="AC80" s="105"/>
      <c r="AD80" s="105"/>
      <c r="AE80" s="105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223"/>
      <c r="AQ80" s="223"/>
      <c r="AR80" s="223"/>
      <c r="AS80" s="223"/>
      <c r="AT80" s="514"/>
      <c r="AU80" s="223"/>
    </row>
    <row r="81" spans="2:47" ht="16.5" customHeight="1" x14ac:dyDescent="0.15">
      <c r="B81" s="11"/>
      <c r="C81" s="11"/>
      <c r="D81" s="105"/>
      <c r="E81" s="105"/>
      <c r="F81" s="105"/>
      <c r="G81" s="105"/>
      <c r="H81" s="105"/>
      <c r="I81" s="11"/>
      <c r="J81" s="11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4"/>
      <c r="W81" s="4"/>
      <c r="X81" s="105"/>
      <c r="Y81" s="105"/>
      <c r="Z81" s="105"/>
      <c r="AA81" s="105"/>
      <c r="AB81" s="105"/>
      <c r="AC81" s="105"/>
      <c r="AD81" s="105"/>
      <c r="AE81" s="105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223"/>
      <c r="AQ81" s="223"/>
      <c r="AR81" s="223"/>
      <c r="AS81" s="223"/>
      <c r="AT81" s="514"/>
      <c r="AU81" s="223"/>
    </row>
    <row r="82" spans="2:47" ht="16.5" customHeight="1" x14ac:dyDescent="0.15">
      <c r="B82" s="11"/>
      <c r="C82" s="11"/>
      <c r="D82" s="105"/>
      <c r="E82" s="105"/>
      <c r="F82" s="105"/>
      <c r="G82" s="105"/>
      <c r="H82" s="105"/>
      <c r="I82" s="11"/>
      <c r="J82" s="11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223"/>
      <c r="AQ82" s="223"/>
      <c r="AR82" s="223"/>
      <c r="AS82" s="223"/>
      <c r="AT82" s="223"/>
      <c r="AU82" s="223"/>
    </row>
  </sheetData>
  <mergeCells count="15">
    <mergeCell ref="A3:C7"/>
    <mergeCell ref="AV3:AX7"/>
    <mergeCell ref="E4:E7"/>
    <mergeCell ref="H4:H7"/>
    <mergeCell ref="K4:T4"/>
    <mergeCell ref="Y4:AE4"/>
    <mergeCell ref="Q5:Q7"/>
    <mergeCell ref="AQ4:AQ7"/>
    <mergeCell ref="AT5:AT6"/>
    <mergeCell ref="E3:T3"/>
    <mergeCell ref="Y3:AT3"/>
    <mergeCell ref="AK4:AK7"/>
    <mergeCell ref="AH4:AH7"/>
    <mergeCell ref="AN4:AN7"/>
    <mergeCell ref="Y5:Y7"/>
  </mergeCells>
  <phoneticPr fontId="4"/>
  <pageMargins left="0.86614173228346458" right="0.70866141732283472" top="0.59055118110236227" bottom="0.59055118110236227" header="0.51181102362204722" footer="0.31496062992125984"/>
  <pageSetup paperSize="9" scale="60" firstPageNumber="52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  <colBreaks count="2" manualBreakCount="2">
    <brk id="22" max="73" man="1"/>
    <brk id="5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V82"/>
  <sheetViews>
    <sheetView showGridLines="0" view="pageBreakPreview" zoomScaleNormal="75" zoomScaleSheetLayoutView="100" workbookViewId="0"/>
  </sheetViews>
  <sheetFormatPr defaultColWidth="12.5" defaultRowHeight="16.5" customHeight="1" x14ac:dyDescent="0.15"/>
  <cols>
    <col min="1" max="1" width="1.875" style="162" customWidth="1"/>
    <col min="2" max="2" width="12.375" style="162" customWidth="1"/>
    <col min="3" max="3" width="1.875" style="162" customWidth="1"/>
    <col min="4" max="4" width="1.875" style="224" customWidth="1"/>
    <col min="5" max="5" width="15.625" style="224" customWidth="1"/>
    <col min="6" max="7" width="1.875" style="224" customWidth="1"/>
    <col min="8" max="8" width="15.625" style="224" customWidth="1"/>
    <col min="9" max="10" width="1.875" style="224" customWidth="1"/>
    <col min="11" max="11" width="15.625" style="224" customWidth="1"/>
    <col min="12" max="13" width="1.875" style="224" customWidth="1"/>
    <col min="14" max="14" width="15.625" style="224" customWidth="1"/>
    <col min="15" max="16" width="1.875" style="224" customWidth="1"/>
    <col min="17" max="17" width="15.625" style="224" customWidth="1"/>
    <col min="18" max="19" width="1.875" style="224" customWidth="1"/>
    <col min="20" max="20" width="18.125" style="224" customWidth="1"/>
    <col min="21" max="24" width="1.875" style="224" customWidth="1"/>
    <col min="25" max="25" width="13.125" style="224" customWidth="1"/>
    <col min="26" max="27" width="1.875" style="224" customWidth="1"/>
    <col min="28" max="28" width="13.125" style="224" customWidth="1"/>
    <col min="29" max="30" width="1.875" style="224" customWidth="1"/>
    <col min="31" max="31" width="13.125" style="224" customWidth="1"/>
    <col min="32" max="33" width="1.875" style="224" customWidth="1"/>
    <col min="34" max="34" width="13.125" style="224" customWidth="1"/>
    <col min="35" max="36" width="1.875" style="224" customWidth="1"/>
    <col min="37" max="37" width="15.625" style="224" customWidth="1"/>
    <col min="38" max="39" width="1.875" style="224" customWidth="1"/>
    <col min="40" max="40" width="15.625" style="224" customWidth="1"/>
    <col min="41" max="42" width="1.875" style="224" customWidth="1"/>
    <col min="43" max="43" width="15.625" style="224" customWidth="1"/>
    <col min="44" max="45" width="1.875" style="162" customWidth="1"/>
    <col min="46" max="46" width="12.375" style="162" customWidth="1"/>
    <col min="47" max="47" width="1.875" style="162" customWidth="1"/>
    <col min="48" max="48" width="5.5" style="162" customWidth="1"/>
    <col min="49" max="16384" width="12.5" style="162"/>
  </cols>
  <sheetData>
    <row r="2" spans="1:48" ht="17.25" customHeight="1" thickBot="1" x14ac:dyDescent="0.2">
      <c r="B2" s="163"/>
      <c r="C2" s="163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3"/>
      <c r="AT2" s="163"/>
      <c r="AU2" s="165" t="s">
        <v>58</v>
      </c>
      <c r="AV2" s="163"/>
    </row>
    <row r="3" spans="1:48" ht="17.25" customHeight="1" x14ac:dyDescent="0.15">
      <c r="A3" s="428" t="s">
        <v>124</v>
      </c>
      <c r="B3" s="429"/>
      <c r="C3" s="430"/>
      <c r="D3" s="373"/>
      <c r="E3" s="503" t="s">
        <v>66</v>
      </c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333"/>
      <c r="X3" s="334"/>
      <c r="Y3" s="335"/>
      <c r="Z3" s="336"/>
      <c r="AA3" s="335"/>
      <c r="AB3" s="335"/>
      <c r="AC3" s="336"/>
      <c r="AD3" s="335"/>
      <c r="AE3" s="335"/>
      <c r="AF3" s="336"/>
      <c r="AG3" s="335"/>
      <c r="AH3" s="335"/>
      <c r="AI3" s="336"/>
      <c r="AJ3" s="337"/>
      <c r="AK3" s="497" t="s">
        <v>119</v>
      </c>
      <c r="AL3" s="497"/>
      <c r="AM3" s="497"/>
      <c r="AN3" s="497"/>
      <c r="AO3" s="497"/>
      <c r="AP3" s="497"/>
      <c r="AQ3" s="497"/>
      <c r="AR3" s="338"/>
      <c r="AS3" s="414" t="s">
        <v>125</v>
      </c>
      <c r="AT3" s="415"/>
      <c r="AU3" s="416"/>
      <c r="AV3" s="163"/>
    </row>
    <row r="4" spans="1:48" ht="17.25" customHeight="1" x14ac:dyDescent="0.15">
      <c r="A4" s="431"/>
      <c r="B4" s="432"/>
      <c r="C4" s="433"/>
      <c r="D4" s="171"/>
      <c r="E4" s="172"/>
      <c r="F4" s="173"/>
      <c r="G4" s="172"/>
      <c r="H4" s="172"/>
      <c r="I4" s="172"/>
      <c r="J4" s="171"/>
      <c r="K4" s="488" t="s">
        <v>145</v>
      </c>
      <c r="L4" s="173"/>
      <c r="M4" s="172"/>
      <c r="N4" s="500" t="s">
        <v>146</v>
      </c>
      <c r="O4" s="173"/>
      <c r="P4" s="172"/>
      <c r="Q4" s="172"/>
      <c r="R4" s="173"/>
      <c r="S4" s="172"/>
      <c r="T4" s="172"/>
      <c r="U4" s="173"/>
      <c r="X4" s="174"/>
      <c r="Y4" s="504" t="s">
        <v>149</v>
      </c>
      <c r="Z4" s="175"/>
      <c r="AA4" s="176"/>
      <c r="AB4" s="492" t="s">
        <v>150</v>
      </c>
      <c r="AC4" s="175"/>
      <c r="AD4" s="176"/>
      <c r="AE4" s="396" t="s">
        <v>63</v>
      </c>
      <c r="AF4" s="175"/>
      <c r="AG4" s="177"/>
      <c r="AH4" s="505" t="s">
        <v>174</v>
      </c>
      <c r="AI4" s="178"/>
      <c r="AJ4" s="179"/>
      <c r="AK4" s="498" t="s">
        <v>65</v>
      </c>
      <c r="AL4" s="498"/>
      <c r="AM4" s="498"/>
      <c r="AN4" s="498"/>
      <c r="AO4" s="167"/>
      <c r="AP4" s="168"/>
      <c r="AQ4" s="172"/>
      <c r="AR4" s="180"/>
      <c r="AS4" s="417"/>
      <c r="AT4" s="418"/>
      <c r="AU4" s="419"/>
      <c r="AV4" s="163"/>
    </row>
    <row r="5" spans="1:48" ht="17.25" customHeight="1" x14ac:dyDescent="0.15">
      <c r="A5" s="431"/>
      <c r="B5" s="432"/>
      <c r="C5" s="433"/>
      <c r="D5" s="174"/>
      <c r="E5" s="499" t="s">
        <v>143</v>
      </c>
      <c r="F5" s="175"/>
      <c r="G5" s="176"/>
      <c r="H5" s="499" t="s">
        <v>144</v>
      </c>
      <c r="I5" s="176"/>
      <c r="J5" s="174"/>
      <c r="K5" s="489"/>
      <c r="L5" s="175"/>
      <c r="M5" s="176"/>
      <c r="N5" s="499"/>
      <c r="O5" s="176"/>
      <c r="P5" s="174"/>
      <c r="Q5" s="492" t="s">
        <v>147</v>
      </c>
      <c r="R5" s="175"/>
      <c r="S5" s="176"/>
      <c r="T5" s="502" t="s">
        <v>142</v>
      </c>
      <c r="U5" s="175"/>
      <c r="X5" s="174"/>
      <c r="Y5" s="504"/>
      <c r="Z5" s="175"/>
      <c r="AA5" s="176"/>
      <c r="AB5" s="492"/>
      <c r="AC5" s="175"/>
      <c r="AD5" s="176"/>
      <c r="AE5" s="396" t="s">
        <v>64</v>
      </c>
      <c r="AF5" s="175"/>
      <c r="AG5" s="174"/>
      <c r="AH5" s="505"/>
      <c r="AI5" s="181"/>
      <c r="AJ5" s="182"/>
      <c r="AK5" s="397"/>
      <c r="AL5" s="183"/>
      <c r="AM5" s="184"/>
      <c r="AN5" s="397"/>
      <c r="AO5" s="181"/>
      <c r="AP5" s="397"/>
      <c r="AQ5" s="502" t="s">
        <v>142</v>
      </c>
      <c r="AR5" s="185"/>
      <c r="AS5" s="417"/>
      <c r="AT5" s="418"/>
      <c r="AU5" s="419"/>
      <c r="AV5" s="163"/>
    </row>
    <row r="6" spans="1:48" ht="17.25" customHeight="1" x14ac:dyDescent="0.15">
      <c r="A6" s="431"/>
      <c r="B6" s="432"/>
      <c r="C6" s="433"/>
      <c r="D6" s="174"/>
      <c r="E6" s="499"/>
      <c r="F6" s="175"/>
      <c r="G6" s="176"/>
      <c r="H6" s="499"/>
      <c r="I6" s="176"/>
      <c r="J6" s="174"/>
      <c r="K6" s="489"/>
      <c r="L6" s="175"/>
      <c r="M6" s="176"/>
      <c r="N6" s="499"/>
      <c r="O6" s="176"/>
      <c r="P6" s="174"/>
      <c r="Q6" s="489"/>
      <c r="R6" s="175"/>
      <c r="S6" s="176"/>
      <c r="T6" s="502"/>
      <c r="U6" s="175"/>
      <c r="X6" s="174"/>
      <c r="Y6" s="504"/>
      <c r="Z6" s="175"/>
      <c r="AA6" s="176"/>
      <c r="AB6" s="492"/>
      <c r="AC6" s="175"/>
      <c r="AD6" s="176"/>
      <c r="AE6" s="396" t="s">
        <v>148</v>
      </c>
      <c r="AF6" s="175"/>
      <c r="AG6" s="174"/>
      <c r="AH6" s="505"/>
      <c r="AI6" s="181"/>
      <c r="AJ6" s="182"/>
      <c r="AK6" s="397" t="s">
        <v>60</v>
      </c>
      <c r="AL6" s="183"/>
      <c r="AM6" s="397"/>
      <c r="AN6" s="397" t="s">
        <v>61</v>
      </c>
      <c r="AO6" s="181"/>
      <c r="AP6" s="397"/>
      <c r="AQ6" s="502"/>
      <c r="AR6" s="186"/>
      <c r="AS6" s="417"/>
      <c r="AT6" s="418"/>
      <c r="AU6" s="419"/>
      <c r="AV6" s="163"/>
    </row>
    <row r="7" spans="1:48" ht="17.25" customHeight="1" x14ac:dyDescent="0.15">
      <c r="A7" s="434"/>
      <c r="B7" s="435"/>
      <c r="C7" s="436"/>
      <c r="D7" s="187"/>
      <c r="E7" s="189"/>
      <c r="F7" s="188"/>
      <c r="G7" s="189"/>
      <c r="H7" s="189"/>
      <c r="I7" s="189"/>
      <c r="J7" s="187"/>
      <c r="K7" s="490"/>
      <c r="L7" s="188"/>
      <c r="M7" s="189"/>
      <c r="N7" s="501"/>
      <c r="O7" s="189"/>
      <c r="P7" s="187"/>
      <c r="Q7" s="189"/>
      <c r="R7" s="188"/>
      <c r="S7" s="189"/>
      <c r="T7" s="189"/>
      <c r="U7" s="188"/>
      <c r="X7" s="187"/>
      <c r="Y7" s="398"/>
      <c r="Z7" s="188"/>
      <c r="AA7" s="189"/>
      <c r="AB7" s="287"/>
      <c r="AC7" s="188"/>
      <c r="AD7" s="189"/>
      <c r="AE7" s="287"/>
      <c r="AF7" s="188"/>
      <c r="AG7" s="187"/>
      <c r="AH7" s="398"/>
      <c r="AI7" s="190"/>
      <c r="AJ7" s="191"/>
      <c r="AK7" s="83"/>
      <c r="AL7" s="84"/>
      <c r="AM7" s="398"/>
      <c r="AN7" s="398"/>
      <c r="AO7" s="192"/>
      <c r="AP7" s="398"/>
      <c r="AQ7" s="398"/>
      <c r="AR7" s="193"/>
      <c r="AS7" s="420"/>
      <c r="AT7" s="421"/>
      <c r="AU7" s="422"/>
      <c r="AV7" s="163"/>
    </row>
    <row r="8" spans="1:48" ht="17.25" customHeight="1" x14ac:dyDescent="0.15">
      <c r="A8" s="339"/>
      <c r="B8" s="387" t="s">
        <v>53</v>
      </c>
      <c r="C8" s="195"/>
      <c r="D8" s="196"/>
      <c r="E8" s="122">
        <v>1690875</v>
      </c>
      <c r="F8" s="198"/>
      <c r="G8" s="197"/>
      <c r="H8" s="122">
        <v>152197</v>
      </c>
      <c r="I8" s="197"/>
      <c r="J8" s="196"/>
      <c r="K8" s="122">
        <v>2152790</v>
      </c>
      <c r="L8" s="198"/>
      <c r="M8" s="197"/>
      <c r="N8" s="122">
        <v>9030329</v>
      </c>
      <c r="O8" s="197"/>
      <c r="P8" s="196"/>
      <c r="Q8" s="122">
        <v>11422</v>
      </c>
      <c r="R8" s="198"/>
      <c r="S8" s="197"/>
      <c r="T8" s="197">
        <f>SUM(E8:Q8)</f>
        <v>13037613</v>
      </c>
      <c r="U8" s="198"/>
      <c r="X8" s="196"/>
      <c r="Y8" s="122">
        <v>4466</v>
      </c>
      <c r="Z8" s="198"/>
      <c r="AA8" s="197"/>
      <c r="AB8" s="122">
        <v>118215</v>
      </c>
      <c r="AC8" s="198"/>
      <c r="AD8" s="197"/>
      <c r="AE8" s="122">
        <v>137555</v>
      </c>
      <c r="AF8" s="198"/>
      <c r="AG8" s="196"/>
      <c r="AH8" s="122">
        <v>5408</v>
      </c>
      <c r="AI8" s="199"/>
      <c r="AJ8" s="200"/>
      <c r="AK8" s="122">
        <v>136402950</v>
      </c>
      <c r="AL8" s="199"/>
      <c r="AM8" s="201"/>
      <c r="AN8" s="122">
        <v>3678210</v>
      </c>
      <c r="AO8" s="199"/>
      <c r="AP8" s="200"/>
      <c r="AQ8" s="534">
        <v>140081160</v>
      </c>
      <c r="AR8" s="202"/>
      <c r="AS8" s="169"/>
      <c r="AT8" s="386" t="s">
        <v>53</v>
      </c>
      <c r="AU8" s="340"/>
      <c r="AV8" s="204"/>
    </row>
    <row r="9" spans="1:48" ht="17.25" customHeight="1" x14ac:dyDescent="0.15">
      <c r="A9" s="341"/>
      <c r="B9" s="387" t="s">
        <v>52</v>
      </c>
      <c r="C9" s="203"/>
      <c r="D9" s="205"/>
      <c r="E9" s="206">
        <v>340789</v>
      </c>
      <c r="F9" s="207"/>
      <c r="G9" s="206"/>
      <c r="H9" s="206">
        <v>15474</v>
      </c>
      <c r="I9" s="206"/>
      <c r="J9" s="205"/>
      <c r="K9" s="206">
        <v>411973</v>
      </c>
      <c r="L9" s="207"/>
      <c r="M9" s="206"/>
      <c r="N9" s="206">
        <v>1020663</v>
      </c>
      <c r="O9" s="206"/>
      <c r="P9" s="205"/>
      <c r="Q9" s="206">
        <v>963</v>
      </c>
      <c r="R9" s="207"/>
      <c r="S9" s="206"/>
      <c r="T9" s="206">
        <f t="shared" ref="T9:T47" si="0">SUM(E9:Q9)</f>
        <v>1789862</v>
      </c>
      <c r="U9" s="207"/>
      <c r="X9" s="205"/>
      <c r="Y9" s="206">
        <v>1044</v>
      </c>
      <c r="Z9" s="207"/>
      <c r="AA9" s="206"/>
      <c r="AB9" s="206">
        <v>27186</v>
      </c>
      <c r="AC9" s="207"/>
      <c r="AD9" s="206"/>
      <c r="AE9" s="206">
        <v>20889</v>
      </c>
      <c r="AF9" s="207"/>
      <c r="AG9" s="205"/>
      <c r="AH9" s="534">
        <v>781</v>
      </c>
      <c r="AI9" s="199"/>
      <c r="AJ9" s="200"/>
      <c r="AK9" s="534">
        <v>21056872</v>
      </c>
      <c r="AL9" s="199"/>
      <c r="AM9" s="200"/>
      <c r="AN9" s="534">
        <v>697324</v>
      </c>
      <c r="AO9" s="199"/>
      <c r="AP9" s="200"/>
      <c r="AQ9" s="534">
        <v>21754196</v>
      </c>
      <c r="AR9" s="202"/>
      <c r="AS9" s="169"/>
      <c r="AT9" s="387" t="s">
        <v>52</v>
      </c>
      <c r="AU9" s="342"/>
      <c r="AV9" s="204"/>
    </row>
    <row r="10" spans="1:48" ht="17.25" customHeight="1" x14ac:dyDescent="0.15">
      <c r="A10" s="341"/>
      <c r="B10" s="387" t="s">
        <v>51</v>
      </c>
      <c r="C10" s="203"/>
      <c r="D10" s="205"/>
      <c r="E10" s="206">
        <v>185209</v>
      </c>
      <c r="F10" s="207"/>
      <c r="G10" s="206"/>
      <c r="H10" s="206">
        <v>8220</v>
      </c>
      <c r="I10" s="206"/>
      <c r="J10" s="205"/>
      <c r="K10" s="206">
        <v>192397</v>
      </c>
      <c r="L10" s="207"/>
      <c r="M10" s="206"/>
      <c r="N10" s="206">
        <v>465786</v>
      </c>
      <c r="O10" s="206"/>
      <c r="P10" s="205"/>
      <c r="Q10" s="206">
        <v>462</v>
      </c>
      <c r="R10" s="207"/>
      <c r="S10" s="206"/>
      <c r="T10" s="206">
        <f t="shared" si="0"/>
        <v>852074</v>
      </c>
      <c r="U10" s="207"/>
      <c r="X10" s="205"/>
      <c r="Y10" s="206">
        <v>680</v>
      </c>
      <c r="Z10" s="207"/>
      <c r="AA10" s="206"/>
      <c r="AB10" s="206">
        <v>11653</v>
      </c>
      <c r="AC10" s="207"/>
      <c r="AD10" s="206"/>
      <c r="AE10" s="206">
        <v>9188</v>
      </c>
      <c r="AF10" s="207"/>
      <c r="AG10" s="205"/>
      <c r="AH10" s="534">
        <v>172</v>
      </c>
      <c r="AI10" s="199"/>
      <c r="AJ10" s="200"/>
      <c r="AK10" s="534">
        <v>10739801</v>
      </c>
      <c r="AL10" s="199"/>
      <c r="AM10" s="200"/>
      <c r="AN10" s="534">
        <v>324128</v>
      </c>
      <c r="AO10" s="199"/>
      <c r="AP10" s="200"/>
      <c r="AQ10" s="534">
        <v>11063929</v>
      </c>
      <c r="AR10" s="202"/>
      <c r="AS10" s="169"/>
      <c r="AT10" s="387" t="s">
        <v>51</v>
      </c>
      <c r="AU10" s="342"/>
      <c r="AV10" s="204"/>
    </row>
    <row r="11" spans="1:48" ht="17.25" customHeight="1" x14ac:dyDescent="0.15">
      <c r="A11" s="341"/>
      <c r="B11" s="387" t="s">
        <v>50</v>
      </c>
      <c r="C11" s="203"/>
      <c r="D11" s="205"/>
      <c r="E11" s="206">
        <v>583256</v>
      </c>
      <c r="F11" s="207"/>
      <c r="G11" s="206"/>
      <c r="H11" s="206">
        <v>26932</v>
      </c>
      <c r="I11" s="206"/>
      <c r="J11" s="205"/>
      <c r="K11" s="206">
        <v>725323</v>
      </c>
      <c r="L11" s="207"/>
      <c r="M11" s="206"/>
      <c r="N11" s="206">
        <v>2139754</v>
      </c>
      <c r="O11" s="206"/>
      <c r="P11" s="205"/>
      <c r="Q11" s="206">
        <v>1826</v>
      </c>
      <c r="R11" s="207"/>
      <c r="S11" s="206"/>
      <c r="T11" s="206">
        <f t="shared" si="0"/>
        <v>3477091</v>
      </c>
      <c r="U11" s="207"/>
      <c r="X11" s="205"/>
      <c r="Y11" s="206">
        <v>1971</v>
      </c>
      <c r="Z11" s="207"/>
      <c r="AA11" s="206"/>
      <c r="AB11" s="206">
        <v>29894</v>
      </c>
      <c r="AC11" s="207"/>
      <c r="AD11" s="206"/>
      <c r="AE11" s="206">
        <v>38925</v>
      </c>
      <c r="AF11" s="207"/>
      <c r="AG11" s="205"/>
      <c r="AH11" s="534">
        <v>9138</v>
      </c>
      <c r="AI11" s="199"/>
      <c r="AJ11" s="200"/>
      <c r="AK11" s="534">
        <v>39695455</v>
      </c>
      <c r="AL11" s="199"/>
      <c r="AM11" s="200"/>
      <c r="AN11" s="534">
        <v>1212232</v>
      </c>
      <c r="AO11" s="199"/>
      <c r="AP11" s="200"/>
      <c r="AQ11" s="534">
        <v>40907687</v>
      </c>
      <c r="AR11" s="202"/>
      <c r="AS11" s="169"/>
      <c r="AT11" s="387" t="s">
        <v>50</v>
      </c>
      <c r="AU11" s="342"/>
      <c r="AV11" s="204"/>
    </row>
    <row r="12" spans="1:48" ht="17.25" customHeight="1" x14ac:dyDescent="0.15">
      <c r="A12" s="343"/>
      <c r="B12" s="387" t="s">
        <v>76</v>
      </c>
      <c r="C12" s="208"/>
      <c r="D12" s="209"/>
      <c r="E12" s="210">
        <v>76500</v>
      </c>
      <c r="F12" s="211"/>
      <c r="G12" s="210"/>
      <c r="H12" s="210">
        <v>3094</v>
      </c>
      <c r="I12" s="210"/>
      <c r="J12" s="209"/>
      <c r="K12" s="210">
        <v>78419</v>
      </c>
      <c r="L12" s="211"/>
      <c r="M12" s="210"/>
      <c r="N12" s="210">
        <v>118721</v>
      </c>
      <c r="O12" s="210"/>
      <c r="P12" s="209"/>
      <c r="Q12" s="210">
        <v>5</v>
      </c>
      <c r="R12" s="211"/>
      <c r="S12" s="210"/>
      <c r="T12" s="210">
        <f t="shared" si="0"/>
        <v>276739</v>
      </c>
      <c r="U12" s="211"/>
      <c r="X12" s="209"/>
      <c r="Y12" s="210">
        <v>337</v>
      </c>
      <c r="Z12" s="211"/>
      <c r="AA12" s="210"/>
      <c r="AB12" s="210">
        <v>5196</v>
      </c>
      <c r="AC12" s="211"/>
      <c r="AD12" s="210"/>
      <c r="AE12" s="210">
        <v>4020</v>
      </c>
      <c r="AF12" s="211"/>
      <c r="AG12" s="209"/>
      <c r="AH12" s="535">
        <v>20</v>
      </c>
      <c r="AI12" s="212"/>
      <c r="AJ12" s="213"/>
      <c r="AK12" s="535">
        <v>3846724</v>
      </c>
      <c r="AL12" s="212"/>
      <c r="AM12" s="213"/>
      <c r="AN12" s="535">
        <v>131313</v>
      </c>
      <c r="AO12" s="212"/>
      <c r="AP12" s="213"/>
      <c r="AQ12" s="535">
        <v>3978037</v>
      </c>
      <c r="AR12" s="214"/>
      <c r="AS12" s="194"/>
      <c r="AT12" s="387" t="s">
        <v>76</v>
      </c>
      <c r="AU12" s="344"/>
      <c r="AV12" s="204"/>
    </row>
    <row r="13" spans="1:48" ht="17.25" customHeight="1" x14ac:dyDescent="0.15">
      <c r="A13" s="341"/>
      <c r="B13" s="386" t="s">
        <v>77</v>
      </c>
      <c r="C13" s="203"/>
      <c r="D13" s="205"/>
      <c r="E13" s="206">
        <v>57659</v>
      </c>
      <c r="F13" s="207"/>
      <c r="G13" s="206"/>
      <c r="H13" s="206">
        <v>1771</v>
      </c>
      <c r="I13" s="206"/>
      <c r="J13" s="205"/>
      <c r="K13" s="206">
        <v>47823</v>
      </c>
      <c r="L13" s="207"/>
      <c r="M13" s="206"/>
      <c r="N13" s="206">
        <v>75379</v>
      </c>
      <c r="O13" s="206"/>
      <c r="P13" s="205"/>
      <c r="Q13" s="206">
        <v>2</v>
      </c>
      <c r="R13" s="207"/>
      <c r="S13" s="206"/>
      <c r="T13" s="206">
        <f t="shared" si="0"/>
        <v>182634</v>
      </c>
      <c r="U13" s="207"/>
      <c r="X13" s="205"/>
      <c r="Y13" s="206">
        <v>423</v>
      </c>
      <c r="Z13" s="207"/>
      <c r="AA13" s="206"/>
      <c r="AB13" s="206">
        <v>2093</v>
      </c>
      <c r="AC13" s="207"/>
      <c r="AD13" s="206"/>
      <c r="AE13" s="206">
        <v>1098</v>
      </c>
      <c r="AF13" s="207"/>
      <c r="AG13" s="205"/>
      <c r="AH13" s="534">
        <v>0</v>
      </c>
      <c r="AI13" s="199"/>
      <c r="AJ13" s="200"/>
      <c r="AK13" s="534">
        <v>2664292</v>
      </c>
      <c r="AL13" s="199"/>
      <c r="AM13" s="200"/>
      <c r="AN13" s="534">
        <v>2223</v>
      </c>
      <c r="AO13" s="199"/>
      <c r="AP13" s="200"/>
      <c r="AQ13" s="534">
        <v>2666515</v>
      </c>
      <c r="AR13" s="202"/>
      <c r="AS13" s="169"/>
      <c r="AT13" s="386" t="s">
        <v>77</v>
      </c>
      <c r="AU13" s="342"/>
      <c r="AV13" s="204"/>
    </row>
    <row r="14" spans="1:48" ht="17.25" customHeight="1" x14ac:dyDescent="0.15">
      <c r="A14" s="341"/>
      <c r="B14" s="387" t="s">
        <v>78</v>
      </c>
      <c r="C14" s="203"/>
      <c r="D14" s="205"/>
      <c r="E14" s="206">
        <v>342771</v>
      </c>
      <c r="F14" s="207"/>
      <c r="G14" s="206"/>
      <c r="H14" s="206">
        <v>16225</v>
      </c>
      <c r="I14" s="206"/>
      <c r="J14" s="205"/>
      <c r="K14" s="206">
        <v>371317</v>
      </c>
      <c r="L14" s="207"/>
      <c r="M14" s="206"/>
      <c r="N14" s="206">
        <v>1148783</v>
      </c>
      <c r="O14" s="206"/>
      <c r="P14" s="205"/>
      <c r="Q14" s="206">
        <v>655</v>
      </c>
      <c r="R14" s="207"/>
      <c r="S14" s="206"/>
      <c r="T14" s="206">
        <f t="shared" si="0"/>
        <v>1879751</v>
      </c>
      <c r="U14" s="207"/>
      <c r="X14" s="205"/>
      <c r="Y14" s="206">
        <v>1077</v>
      </c>
      <c r="Z14" s="207"/>
      <c r="AA14" s="206"/>
      <c r="AB14" s="206">
        <v>24701</v>
      </c>
      <c r="AC14" s="207"/>
      <c r="AD14" s="206"/>
      <c r="AE14" s="206">
        <v>15791</v>
      </c>
      <c r="AF14" s="207"/>
      <c r="AG14" s="205"/>
      <c r="AH14" s="534">
        <v>35</v>
      </c>
      <c r="AI14" s="199"/>
      <c r="AJ14" s="200"/>
      <c r="AK14" s="534">
        <v>22190728</v>
      </c>
      <c r="AL14" s="199"/>
      <c r="AM14" s="200"/>
      <c r="AN14" s="534">
        <v>661906</v>
      </c>
      <c r="AO14" s="199"/>
      <c r="AP14" s="200"/>
      <c r="AQ14" s="534">
        <v>22852634</v>
      </c>
      <c r="AR14" s="202"/>
      <c r="AS14" s="169"/>
      <c r="AT14" s="387" t="s">
        <v>78</v>
      </c>
      <c r="AU14" s="342"/>
      <c r="AV14" s="204"/>
    </row>
    <row r="15" spans="1:48" ht="17.25" customHeight="1" x14ac:dyDescent="0.15">
      <c r="A15" s="341"/>
      <c r="B15" s="387" t="s">
        <v>79</v>
      </c>
      <c r="C15" s="203"/>
      <c r="D15" s="205"/>
      <c r="E15" s="206">
        <v>75128</v>
      </c>
      <c r="F15" s="207"/>
      <c r="G15" s="206"/>
      <c r="H15" s="206">
        <v>2758</v>
      </c>
      <c r="I15" s="206"/>
      <c r="J15" s="205"/>
      <c r="K15" s="206">
        <v>83423</v>
      </c>
      <c r="L15" s="207"/>
      <c r="M15" s="206"/>
      <c r="N15" s="206">
        <v>175921</v>
      </c>
      <c r="O15" s="206"/>
      <c r="P15" s="205"/>
      <c r="Q15" s="206">
        <v>53</v>
      </c>
      <c r="R15" s="207"/>
      <c r="S15" s="206"/>
      <c r="T15" s="206">
        <f t="shared" si="0"/>
        <v>337283</v>
      </c>
      <c r="U15" s="207"/>
      <c r="X15" s="205"/>
      <c r="Y15" s="206">
        <v>284</v>
      </c>
      <c r="Z15" s="207"/>
      <c r="AA15" s="206"/>
      <c r="AB15" s="206">
        <v>2982</v>
      </c>
      <c r="AC15" s="207"/>
      <c r="AD15" s="206"/>
      <c r="AE15" s="206">
        <v>5166</v>
      </c>
      <c r="AF15" s="207"/>
      <c r="AG15" s="205"/>
      <c r="AH15" s="534">
        <v>0</v>
      </c>
      <c r="AI15" s="199"/>
      <c r="AJ15" s="200"/>
      <c r="AK15" s="534">
        <v>4207903</v>
      </c>
      <c r="AL15" s="199"/>
      <c r="AM15" s="200"/>
      <c r="AN15" s="534">
        <v>142812</v>
      </c>
      <c r="AO15" s="199"/>
      <c r="AP15" s="200"/>
      <c r="AQ15" s="534">
        <v>4350715</v>
      </c>
      <c r="AR15" s="202"/>
      <c r="AS15" s="169"/>
      <c r="AT15" s="387" t="s">
        <v>79</v>
      </c>
      <c r="AU15" s="342"/>
      <c r="AV15" s="204"/>
    </row>
    <row r="16" spans="1:48" ht="17.25" customHeight="1" x14ac:dyDescent="0.15">
      <c r="A16" s="341"/>
      <c r="B16" s="387" t="s">
        <v>80</v>
      </c>
      <c r="C16" s="203"/>
      <c r="D16" s="205"/>
      <c r="E16" s="206">
        <v>109385</v>
      </c>
      <c r="F16" s="207"/>
      <c r="G16" s="206"/>
      <c r="H16" s="206">
        <v>4751</v>
      </c>
      <c r="I16" s="206"/>
      <c r="J16" s="205"/>
      <c r="K16" s="206">
        <v>130699</v>
      </c>
      <c r="L16" s="207"/>
      <c r="M16" s="206"/>
      <c r="N16" s="206">
        <v>169528</v>
      </c>
      <c r="O16" s="206"/>
      <c r="P16" s="205"/>
      <c r="Q16" s="206">
        <v>26</v>
      </c>
      <c r="R16" s="207"/>
      <c r="S16" s="206"/>
      <c r="T16" s="206">
        <f t="shared" si="0"/>
        <v>414389</v>
      </c>
      <c r="U16" s="207"/>
      <c r="X16" s="205"/>
      <c r="Y16" s="206">
        <v>521</v>
      </c>
      <c r="Z16" s="207"/>
      <c r="AA16" s="206"/>
      <c r="AB16" s="206">
        <v>3126</v>
      </c>
      <c r="AC16" s="207"/>
      <c r="AD16" s="206"/>
      <c r="AE16" s="206">
        <v>3003</v>
      </c>
      <c r="AF16" s="207"/>
      <c r="AG16" s="205"/>
      <c r="AH16" s="534">
        <v>0</v>
      </c>
      <c r="AI16" s="199"/>
      <c r="AJ16" s="200"/>
      <c r="AK16" s="534">
        <v>5332247</v>
      </c>
      <c r="AL16" s="199"/>
      <c r="AM16" s="200"/>
      <c r="AN16" s="534">
        <v>223859</v>
      </c>
      <c r="AO16" s="199"/>
      <c r="AP16" s="200"/>
      <c r="AQ16" s="534">
        <v>5556106</v>
      </c>
      <c r="AR16" s="202"/>
      <c r="AS16" s="169"/>
      <c r="AT16" s="387" t="s">
        <v>80</v>
      </c>
      <c r="AU16" s="342"/>
      <c r="AV16" s="204"/>
    </row>
    <row r="17" spans="1:48" ht="17.25" customHeight="1" x14ac:dyDescent="0.15">
      <c r="A17" s="341"/>
      <c r="B17" s="44" t="s">
        <v>81</v>
      </c>
      <c r="C17" s="203"/>
      <c r="D17" s="205"/>
      <c r="E17" s="206">
        <v>74891</v>
      </c>
      <c r="F17" s="207"/>
      <c r="G17" s="206"/>
      <c r="H17" s="206">
        <v>11129</v>
      </c>
      <c r="I17" s="206"/>
      <c r="J17" s="205"/>
      <c r="K17" s="206">
        <v>76662</v>
      </c>
      <c r="L17" s="207"/>
      <c r="M17" s="206"/>
      <c r="N17" s="206">
        <v>172076</v>
      </c>
      <c r="O17" s="206"/>
      <c r="P17" s="205"/>
      <c r="Q17" s="206">
        <v>192</v>
      </c>
      <c r="R17" s="207"/>
      <c r="S17" s="206"/>
      <c r="T17" s="206">
        <f t="shared" si="0"/>
        <v>334950</v>
      </c>
      <c r="U17" s="207"/>
      <c r="X17" s="205"/>
      <c r="Y17" s="206">
        <v>338</v>
      </c>
      <c r="Z17" s="207"/>
      <c r="AA17" s="206"/>
      <c r="AB17" s="206">
        <v>3594</v>
      </c>
      <c r="AC17" s="207"/>
      <c r="AD17" s="206"/>
      <c r="AE17" s="206">
        <v>2483</v>
      </c>
      <c r="AF17" s="207"/>
      <c r="AG17" s="205"/>
      <c r="AH17" s="534">
        <v>8</v>
      </c>
      <c r="AI17" s="199"/>
      <c r="AJ17" s="200"/>
      <c r="AK17" s="534">
        <v>4169311</v>
      </c>
      <c r="AL17" s="199"/>
      <c r="AM17" s="200"/>
      <c r="AN17" s="534">
        <v>136396</v>
      </c>
      <c r="AO17" s="199"/>
      <c r="AP17" s="200"/>
      <c r="AQ17" s="534">
        <v>4305707</v>
      </c>
      <c r="AR17" s="202"/>
      <c r="AS17" s="169"/>
      <c r="AT17" s="44" t="s">
        <v>81</v>
      </c>
      <c r="AU17" s="342"/>
      <c r="AV17" s="204"/>
    </row>
    <row r="18" spans="1:48" ht="17.25" customHeight="1" x14ac:dyDescent="0.15">
      <c r="A18" s="339"/>
      <c r="B18" s="387" t="s">
        <v>82</v>
      </c>
      <c r="C18" s="215"/>
      <c r="D18" s="216"/>
      <c r="E18" s="217">
        <v>87399</v>
      </c>
      <c r="F18" s="218"/>
      <c r="G18" s="217"/>
      <c r="H18" s="217">
        <v>3793</v>
      </c>
      <c r="I18" s="217"/>
      <c r="J18" s="216"/>
      <c r="K18" s="217">
        <v>111884</v>
      </c>
      <c r="L18" s="218"/>
      <c r="M18" s="217"/>
      <c r="N18" s="217">
        <v>197736</v>
      </c>
      <c r="O18" s="217"/>
      <c r="P18" s="216"/>
      <c r="Q18" s="217">
        <v>212</v>
      </c>
      <c r="R18" s="218"/>
      <c r="S18" s="217"/>
      <c r="T18" s="217">
        <f t="shared" si="0"/>
        <v>401024</v>
      </c>
      <c r="U18" s="218"/>
      <c r="X18" s="216"/>
      <c r="Y18" s="217">
        <v>536</v>
      </c>
      <c r="Z18" s="218"/>
      <c r="AA18" s="217"/>
      <c r="AB18" s="217">
        <v>5775</v>
      </c>
      <c r="AC18" s="218"/>
      <c r="AD18" s="217"/>
      <c r="AE18" s="217">
        <v>4015</v>
      </c>
      <c r="AF18" s="218"/>
      <c r="AG18" s="216"/>
      <c r="AH18" s="536">
        <v>64</v>
      </c>
      <c r="AI18" s="219"/>
      <c r="AJ18" s="220"/>
      <c r="AK18" s="536">
        <v>4670430</v>
      </c>
      <c r="AL18" s="219"/>
      <c r="AM18" s="220"/>
      <c r="AN18" s="536">
        <v>189396</v>
      </c>
      <c r="AO18" s="219"/>
      <c r="AP18" s="220"/>
      <c r="AQ18" s="536">
        <v>4859826</v>
      </c>
      <c r="AR18" s="221"/>
      <c r="AS18" s="166"/>
      <c r="AT18" s="387" t="s">
        <v>82</v>
      </c>
      <c r="AU18" s="340"/>
      <c r="AV18" s="204"/>
    </row>
    <row r="19" spans="1:48" ht="17.25" customHeight="1" x14ac:dyDescent="0.15">
      <c r="A19" s="341"/>
      <c r="B19" s="387" t="s">
        <v>0</v>
      </c>
      <c r="C19" s="203"/>
      <c r="D19" s="205"/>
      <c r="E19" s="206">
        <v>225623</v>
      </c>
      <c r="F19" s="207"/>
      <c r="G19" s="206"/>
      <c r="H19" s="206">
        <v>11935</v>
      </c>
      <c r="I19" s="206"/>
      <c r="J19" s="205"/>
      <c r="K19" s="206">
        <v>245374</v>
      </c>
      <c r="L19" s="207"/>
      <c r="M19" s="206"/>
      <c r="N19" s="206">
        <v>480286</v>
      </c>
      <c r="O19" s="206"/>
      <c r="P19" s="205"/>
      <c r="Q19" s="206">
        <v>466</v>
      </c>
      <c r="R19" s="207"/>
      <c r="S19" s="206"/>
      <c r="T19" s="206">
        <f t="shared" si="0"/>
        <v>963684</v>
      </c>
      <c r="U19" s="207"/>
      <c r="X19" s="205"/>
      <c r="Y19" s="206">
        <v>1058</v>
      </c>
      <c r="Z19" s="207"/>
      <c r="AA19" s="206"/>
      <c r="AB19" s="206">
        <v>12185</v>
      </c>
      <c r="AC19" s="207"/>
      <c r="AD19" s="206"/>
      <c r="AE19" s="206">
        <v>13393</v>
      </c>
      <c r="AF19" s="207"/>
      <c r="AG19" s="205"/>
      <c r="AH19" s="534">
        <v>327</v>
      </c>
      <c r="AI19" s="199"/>
      <c r="AJ19" s="200"/>
      <c r="AK19" s="534">
        <v>12005044</v>
      </c>
      <c r="AL19" s="199"/>
      <c r="AM19" s="200"/>
      <c r="AN19" s="534">
        <v>384400</v>
      </c>
      <c r="AO19" s="199"/>
      <c r="AP19" s="200"/>
      <c r="AQ19" s="534">
        <v>12389444</v>
      </c>
      <c r="AR19" s="202"/>
      <c r="AS19" s="169"/>
      <c r="AT19" s="387" t="s">
        <v>0</v>
      </c>
      <c r="AU19" s="342"/>
      <c r="AV19" s="204"/>
    </row>
    <row r="20" spans="1:48" ht="17.25" customHeight="1" x14ac:dyDescent="0.15">
      <c r="A20" s="341"/>
      <c r="B20" s="387" t="s">
        <v>2</v>
      </c>
      <c r="C20" s="203"/>
      <c r="D20" s="205"/>
      <c r="E20" s="206">
        <v>149175</v>
      </c>
      <c r="F20" s="207"/>
      <c r="G20" s="206"/>
      <c r="H20" s="206">
        <v>6476</v>
      </c>
      <c r="I20" s="206"/>
      <c r="J20" s="205"/>
      <c r="K20" s="206">
        <v>167218</v>
      </c>
      <c r="L20" s="207"/>
      <c r="M20" s="206"/>
      <c r="N20" s="206">
        <v>302853</v>
      </c>
      <c r="O20" s="206"/>
      <c r="P20" s="205"/>
      <c r="Q20" s="206">
        <v>4848</v>
      </c>
      <c r="R20" s="207"/>
      <c r="S20" s="206"/>
      <c r="T20" s="206">
        <f t="shared" si="0"/>
        <v>630570</v>
      </c>
      <c r="U20" s="207"/>
      <c r="X20" s="205"/>
      <c r="Y20" s="206">
        <v>453</v>
      </c>
      <c r="Z20" s="207"/>
      <c r="AA20" s="206"/>
      <c r="AB20" s="206">
        <v>9514</v>
      </c>
      <c r="AC20" s="207"/>
      <c r="AD20" s="206"/>
      <c r="AE20" s="206">
        <v>8647</v>
      </c>
      <c r="AF20" s="207"/>
      <c r="AG20" s="205"/>
      <c r="AH20" s="534">
        <v>2323</v>
      </c>
      <c r="AI20" s="199"/>
      <c r="AJ20" s="200"/>
      <c r="AK20" s="534">
        <v>7947850</v>
      </c>
      <c r="AL20" s="199"/>
      <c r="AM20" s="200"/>
      <c r="AN20" s="534">
        <v>277885</v>
      </c>
      <c r="AO20" s="199"/>
      <c r="AP20" s="200"/>
      <c r="AQ20" s="534">
        <v>8225735</v>
      </c>
      <c r="AR20" s="202"/>
      <c r="AS20" s="169"/>
      <c r="AT20" s="387" t="s">
        <v>2</v>
      </c>
      <c r="AU20" s="342"/>
      <c r="AV20" s="204"/>
    </row>
    <row r="21" spans="1:48" ht="17.25" customHeight="1" x14ac:dyDescent="0.15">
      <c r="A21" s="341"/>
      <c r="B21" s="387" t="s">
        <v>3</v>
      </c>
      <c r="C21" s="203"/>
      <c r="D21" s="205"/>
      <c r="E21" s="206">
        <v>51581</v>
      </c>
      <c r="F21" s="207"/>
      <c r="G21" s="206"/>
      <c r="H21" s="206">
        <v>7367</v>
      </c>
      <c r="I21" s="206"/>
      <c r="J21" s="205"/>
      <c r="K21" s="206">
        <v>61159</v>
      </c>
      <c r="L21" s="207"/>
      <c r="M21" s="206"/>
      <c r="N21" s="206">
        <v>90317</v>
      </c>
      <c r="O21" s="206"/>
      <c r="P21" s="205"/>
      <c r="Q21" s="206">
        <v>101</v>
      </c>
      <c r="R21" s="207"/>
      <c r="S21" s="206"/>
      <c r="T21" s="206">
        <f t="shared" si="0"/>
        <v>210525</v>
      </c>
      <c r="U21" s="207"/>
      <c r="X21" s="205"/>
      <c r="Y21" s="206">
        <v>366</v>
      </c>
      <c r="Z21" s="207"/>
      <c r="AA21" s="206"/>
      <c r="AB21" s="206">
        <v>3077</v>
      </c>
      <c r="AC21" s="207"/>
      <c r="AD21" s="206"/>
      <c r="AE21" s="206">
        <v>4918</v>
      </c>
      <c r="AF21" s="207"/>
      <c r="AG21" s="205"/>
      <c r="AH21" s="534">
        <v>0</v>
      </c>
      <c r="AI21" s="199"/>
      <c r="AJ21" s="200"/>
      <c r="AK21" s="534">
        <v>2587929</v>
      </c>
      <c r="AL21" s="199"/>
      <c r="AM21" s="200"/>
      <c r="AN21" s="534">
        <v>101287</v>
      </c>
      <c r="AO21" s="199"/>
      <c r="AP21" s="200"/>
      <c r="AQ21" s="534">
        <v>2689216</v>
      </c>
      <c r="AR21" s="202"/>
      <c r="AS21" s="169"/>
      <c r="AT21" s="387" t="s">
        <v>3</v>
      </c>
      <c r="AU21" s="342"/>
      <c r="AV21" s="204"/>
    </row>
    <row r="22" spans="1:48" ht="17.25" customHeight="1" x14ac:dyDescent="0.15">
      <c r="A22" s="343"/>
      <c r="B22" s="44" t="s">
        <v>4</v>
      </c>
      <c r="C22" s="208"/>
      <c r="D22" s="209"/>
      <c r="E22" s="210">
        <v>117585</v>
      </c>
      <c r="F22" s="211"/>
      <c r="G22" s="210"/>
      <c r="H22" s="210">
        <v>5459</v>
      </c>
      <c r="I22" s="210"/>
      <c r="J22" s="209"/>
      <c r="K22" s="210">
        <v>138703</v>
      </c>
      <c r="L22" s="211"/>
      <c r="M22" s="210"/>
      <c r="N22" s="210">
        <v>285824</v>
      </c>
      <c r="O22" s="210"/>
      <c r="P22" s="209"/>
      <c r="Q22" s="210">
        <v>12</v>
      </c>
      <c r="R22" s="211"/>
      <c r="S22" s="210"/>
      <c r="T22" s="210">
        <f t="shared" si="0"/>
        <v>547583</v>
      </c>
      <c r="U22" s="211"/>
      <c r="X22" s="209"/>
      <c r="Y22" s="210">
        <v>291</v>
      </c>
      <c r="Z22" s="211"/>
      <c r="AA22" s="210"/>
      <c r="AB22" s="210">
        <v>7423</v>
      </c>
      <c r="AC22" s="211"/>
      <c r="AD22" s="210"/>
      <c r="AE22" s="210">
        <v>4374</v>
      </c>
      <c r="AF22" s="211"/>
      <c r="AG22" s="209"/>
      <c r="AH22" s="535">
        <v>0</v>
      </c>
      <c r="AI22" s="212"/>
      <c r="AJ22" s="213"/>
      <c r="AK22" s="535">
        <v>6514289</v>
      </c>
      <c r="AL22" s="212"/>
      <c r="AM22" s="213"/>
      <c r="AN22" s="535">
        <v>4171</v>
      </c>
      <c r="AO22" s="212"/>
      <c r="AP22" s="213"/>
      <c r="AQ22" s="535">
        <v>6518460</v>
      </c>
      <c r="AR22" s="214"/>
      <c r="AS22" s="194"/>
      <c r="AT22" s="44" t="s">
        <v>4</v>
      </c>
      <c r="AU22" s="344"/>
      <c r="AV22" s="204"/>
    </row>
    <row r="23" spans="1:48" s="222" customFormat="1" ht="17.25" customHeight="1" x14ac:dyDescent="0.15">
      <c r="A23" s="341"/>
      <c r="B23" s="387" t="s">
        <v>5</v>
      </c>
      <c r="C23" s="203"/>
      <c r="D23" s="205"/>
      <c r="E23" s="206">
        <v>135326</v>
      </c>
      <c r="F23" s="207"/>
      <c r="G23" s="206"/>
      <c r="H23" s="206">
        <v>6195</v>
      </c>
      <c r="I23" s="206"/>
      <c r="J23" s="205"/>
      <c r="K23" s="206">
        <v>151646</v>
      </c>
      <c r="L23" s="207"/>
      <c r="M23" s="206"/>
      <c r="N23" s="206">
        <v>257121</v>
      </c>
      <c r="O23" s="206"/>
      <c r="P23" s="205"/>
      <c r="Q23" s="206">
        <v>1643</v>
      </c>
      <c r="R23" s="207"/>
      <c r="S23" s="206"/>
      <c r="T23" s="206">
        <f t="shared" si="0"/>
        <v>551931</v>
      </c>
      <c r="U23" s="207"/>
      <c r="V23" s="224"/>
      <c r="W23" s="224"/>
      <c r="X23" s="205"/>
      <c r="Y23" s="206">
        <v>571</v>
      </c>
      <c r="Z23" s="207"/>
      <c r="AA23" s="206"/>
      <c r="AB23" s="206">
        <v>5829</v>
      </c>
      <c r="AC23" s="207"/>
      <c r="AD23" s="206"/>
      <c r="AE23" s="206">
        <v>6764</v>
      </c>
      <c r="AF23" s="207"/>
      <c r="AG23" s="205"/>
      <c r="AH23" s="534">
        <v>259</v>
      </c>
      <c r="AI23" s="199"/>
      <c r="AJ23" s="200"/>
      <c r="AK23" s="534">
        <v>7080917</v>
      </c>
      <c r="AL23" s="199"/>
      <c r="AM23" s="200"/>
      <c r="AN23" s="534">
        <v>261864</v>
      </c>
      <c r="AO23" s="199"/>
      <c r="AP23" s="200"/>
      <c r="AQ23" s="534">
        <v>7342781</v>
      </c>
      <c r="AR23" s="202"/>
      <c r="AS23" s="169"/>
      <c r="AT23" s="387" t="s">
        <v>5</v>
      </c>
      <c r="AU23" s="342"/>
      <c r="AV23" s="170"/>
    </row>
    <row r="24" spans="1:48" ht="17.25" customHeight="1" x14ac:dyDescent="0.15">
      <c r="A24" s="341"/>
      <c r="B24" s="387" t="s">
        <v>6</v>
      </c>
      <c r="C24" s="203"/>
      <c r="D24" s="205"/>
      <c r="E24" s="206">
        <v>223710</v>
      </c>
      <c r="F24" s="207"/>
      <c r="G24" s="206"/>
      <c r="H24" s="206">
        <v>9669</v>
      </c>
      <c r="I24" s="206"/>
      <c r="J24" s="205"/>
      <c r="K24" s="206">
        <v>302086</v>
      </c>
      <c r="L24" s="207"/>
      <c r="M24" s="206"/>
      <c r="N24" s="206">
        <v>696159</v>
      </c>
      <c r="O24" s="206"/>
      <c r="P24" s="205"/>
      <c r="Q24" s="206">
        <v>137</v>
      </c>
      <c r="R24" s="207"/>
      <c r="S24" s="206"/>
      <c r="T24" s="206">
        <f t="shared" si="0"/>
        <v>1231761</v>
      </c>
      <c r="U24" s="207"/>
      <c r="X24" s="205"/>
      <c r="Y24" s="206">
        <v>764</v>
      </c>
      <c r="Z24" s="207"/>
      <c r="AA24" s="206"/>
      <c r="AB24" s="206">
        <v>15015</v>
      </c>
      <c r="AC24" s="207"/>
      <c r="AD24" s="206"/>
      <c r="AE24" s="206">
        <v>8883</v>
      </c>
      <c r="AF24" s="207"/>
      <c r="AG24" s="205"/>
      <c r="AH24" s="534">
        <v>21</v>
      </c>
      <c r="AI24" s="199"/>
      <c r="AJ24" s="200"/>
      <c r="AK24" s="534">
        <v>13426327</v>
      </c>
      <c r="AL24" s="199"/>
      <c r="AM24" s="200"/>
      <c r="AN24" s="534">
        <v>521646</v>
      </c>
      <c r="AO24" s="199"/>
      <c r="AP24" s="200"/>
      <c r="AQ24" s="534">
        <v>13947973</v>
      </c>
      <c r="AR24" s="202"/>
      <c r="AS24" s="169"/>
      <c r="AT24" s="387" t="s">
        <v>6</v>
      </c>
      <c r="AU24" s="342"/>
    </row>
    <row r="25" spans="1:48" ht="17.25" customHeight="1" x14ac:dyDescent="0.15">
      <c r="A25" s="341"/>
      <c r="B25" s="387" t="s">
        <v>7</v>
      </c>
      <c r="C25" s="203"/>
      <c r="D25" s="205"/>
      <c r="E25" s="206">
        <v>243877</v>
      </c>
      <c r="F25" s="207"/>
      <c r="G25" s="206"/>
      <c r="H25" s="206">
        <v>11910</v>
      </c>
      <c r="I25" s="206"/>
      <c r="J25" s="205"/>
      <c r="K25" s="206">
        <v>292468</v>
      </c>
      <c r="L25" s="207"/>
      <c r="M25" s="206"/>
      <c r="N25" s="206">
        <v>778739</v>
      </c>
      <c r="O25" s="206"/>
      <c r="P25" s="205"/>
      <c r="Q25" s="206">
        <v>35673</v>
      </c>
      <c r="R25" s="207"/>
      <c r="S25" s="206"/>
      <c r="T25" s="206">
        <f t="shared" si="0"/>
        <v>1362667</v>
      </c>
      <c r="U25" s="207"/>
      <c r="X25" s="205"/>
      <c r="Y25" s="206">
        <v>853</v>
      </c>
      <c r="Z25" s="207"/>
      <c r="AA25" s="206"/>
      <c r="AB25" s="206">
        <v>11741</v>
      </c>
      <c r="AC25" s="207"/>
      <c r="AD25" s="206"/>
      <c r="AE25" s="206">
        <v>10784</v>
      </c>
      <c r="AF25" s="207"/>
      <c r="AG25" s="205"/>
      <c r="AH25" s="534">
        <v>0</v>
      </c>
      <c r="AI25" s="199"/>
      <c r="AJ25" s="200"/>
      <c r="AK25" s="534">
        <v>15835038</v>
      </c>
      <c r="AL25" s="199"/>
      <c r="AM25" s="200"/>
      <c r="AN25" s="534">
        <v>481742</v>
      </c>
      <c r="AO25" s="199"/>
      <c r="AP25" s="200"/>
      <c r="AQ25" s="534">
        <v>16316780</v>
      </c>
      <c r="AR25" s="202"/>
      <c r="AS25" s="169"/>
      <c r="AT25" s="387" t="s">
        <v>7</v>
      </c>
      <c r="AU25" s="342"/>
    </row>
    <row r="26" spans="1:48" ht="17.25" customHeight="1" x14ac:dyDescent="0.15">
      <c r="A26" s="341"/>
      <c r="B26" s="387" t="s">
        <v>8</v>
      </c>
      <c r="C26" s="203"/>
      <c r="D26" s="205"/>
      <c r="E26" s="206">
        <v>329191</v>
      </c>
      <c r="F26" s="207"/>
      <c r="G26" s="206"/>
      <c r="H26" s="206">
        <v>30515</v>
      </c>
      <c r="I26" s="206"/>
      <c r="J26" s="205"/>
      <c r="K26" s="206">
        <v>447313</v>
      </c>
      <c r="L26" s="207"/>
      <c r="M26" s="206"/>
      <c r="N26" s="206">
        <v>1130921</v>
      </c>
      <c r="O26" s="206"/>
      <c r="P26" s="205"/>
      <c r="Q26" s="206">
        <v>450</v>
      </c>
      <c r="R26" s="207"/>
      <c r="S26" s="206"/>
      <c r="T26" s="206">
        <f t="shared" si="0"/>
        <v>1938390</v>
      </c>
      <c r="U26" s="207"/>
      <c r="X26" s="205"/>
      <c r="Y26" s="206">
        <v>1333</v>
      </c>
      <c r="Z26" s="207"/>
      <c r="AA26" s="206"/>
      <c r="AB26" s="206">
        <v>20312</v>
      </c>
      <c r="AC26" s="207"/>
      <c r="AD26" s="206"/>
      <c r="AE26" s="206">
        <v>17135</v>
      </c>
      <c r="AF26" s="207"/>
      <c r="AG26" s="205"/>
      <c r="AH26" s="534">
        <v>219</v>
      </c>
      <c r="AI26" s="199"/>
      <c r="AJ26" s="200"/>
      <c r="AK26" s="534">
        <v>21451217</v>
      </c>
      <c r="AL26" s="199"/>
      <c r="AM26" s="200"/>
      <c r="AN26" s="534">
        <v>739995</v>
      </c>
      <c r="AO26" s="199"/>
      <c r="AP26" s="200"/>
      <c r="AQ26" s="534">
        <v>22191212</v>
      </c>
      <c r="AR26" s="202"/>
      <c r="AS26" s="169"/>
      <c r="AT26" s="387" t="s">
        <v>8</v>
      </c>
      <c r="AU26" s="342"/>
    </row>
    <row r="27" spans="1:48" ht="17.25" customHeight="1" x14ac:dyDescent="0.15">
      <c r="A27" s="343"/>
      <c r="B27" s="44" t="s">
        <v>9</v>
      </c>
      <c r="C27" s="208"/>
      <c r="D27" s="209"/>
      <c r="E27" s="210">
        <v>74448</v>
      </c>
      <c r="F27" s="211"/>
      <c r="G27" s="210"/>
      <c r="H27" s="210">
        <v>5678</v>
      </c>
      <c r="I27" s="210"/>
      <c r="J27" s="209"/>
      <c r="K27" s="210">
        <v>74228</v>
      </c>
      <c r="L27" s="211"/>
      <c r="M27" s="210"/>
      <c r="N27" s="210">
        <v>263914</v>
      </c>
      <c r="O27" s="210"/>
      <c r="P27" s="209"/>
      <c r="Q27" s="210">
        <v>313</v>
      </c>
      <c r="R27" s="211"/>
      <c r="S27" s="210"/>
      <c r="T27" s="210">
        <f t="shared" si="0"/>
        <v>418581</v>
      </c>
      <c r="U27" s="211"/>
      <c r="X27" s="209"/>
      <c r="Y27" s="210">
        <v>402</v>
      </c>
      <c r="Z27" s="211"/>
      <c r="AA27" s="210"/>
      <c r="AB27" s="210">
        <v>6582</v>
      </c>
      <c r="AC27" s="211"/>
      <c r="AD27" s="210"/>
      <c r="AE27" s="210">
        <v>3071</v>
      </c>
      <c r="AF27" s="211"/>
      <c r="AG27" s="209"/>
      <c r="AH27" s="535">
        <v>531</v>
      </c>
      <c r="AI27" s="212"/>
      <c r="AJ27" s="213"/>
      <c r="AK27" s="535">
        <v>5026803</v>
      </c>
      <c r="AL27" s="212"/>
      <c r="AM27" s="213"/>
      <c r="AN27" s="535">
        <v>120844</v>
      </c>
      <c r="AO27" s="212"/>
      <c r="AP27" s="213"/>
      <c r="AQ27" s="535">
        <v>5147647</v>
      </c>
      <c r="AR27" s="214"/>
      <c r="AS27" s="194"/>
      <c r="AT27" s="44" t="s">
        <v>9</v>
      </c>
      <c r="AU27" s="344"/>
    </row>
    <row r="28" spans="1:48" s="222" customFormat="1" ht="17.25" customHeight="1" x14ac:dyDescent="0.15">
      <c r="A28" s="341"/>
      <c r="B28" s="387" t="s">
        <v>10</v>
      </c>
      <c r="C28" s="203"/>
      <c r="D28" s="205"/>
      <c r="E28" s="206">
        <v>137712</v>
      </c>
      <c r="F28" s="207"/>
      <c r="G28" s="206"/>
      <c r="H28" s="206">
        <v>6694</v>
      </c>
      <c r="I28" s="206"/>
      <c r="J28" s="205"/>
      <c r="K28" s="206">
        <v>157622</v>
      </c>
      <c r="L28" s="207"/>
      <c r="M28" s="206"/>
      <c r="N28" s="206">
        <v>616214</v>
      </c>
      <c r="O28" s="206"/>
      <c r="P28" s="205"/>
      <c r="Q28" s="206">
        <v>156</v>
      </c>
      <c r="R28" s="207"/>
      <c r="S28" s="206"/>
      <c r="T28" s="206">
        <f t="shared" si="0"/>
        <v>918398</v>
      </c>
      <c r="U28" s="207"/>
      <c r="V28" s="224"/>
      <c r="W28" s="224"/>
      <c r="X28" s="205"/>
      <c r="Y28" s="206">
        <v>377</v>
      </c>
      <c r="Z28" s="207"/>
      <c r="AA28" s="206"/>
      <c r="AB28" s="206">
        <v>6141</v>
      </c>
      <c r="AC28" s="207"/>
      <c r="AD28" s="206"/>
      <c r="AE28" s="206">
        <v>8662</v>
      </c>
      <c r="AF28" s="207"/>
      <c r="AG28" s="205"/>
      <c r="AH28" s="534">
        <v>3351</v>
      </c>
      <c r="AI28" s="199"/>
      <c r="AJ28" s="200"/>
      <c r="AK28" s="534">
        <v>10569625</v>
      </c>
      <c r="AL28" s="199"/>
      <c r="AM28" s="200"/>
      <c r="AN28" s="534">
        <v>278893</v>
      </c>
      <c r="AO28" s="199"/>
      <c r="AP28" s="200"/>
      <c r="AQ28" s="534">
        <v>10848518</v>
      </c>
      <c r="AR28" s="202"/>
      <c r="AS28" s="169"/>
      <c r="AT28" s="387" t="s">
        <v>10</v>
      </c>
      <c r="AU28" s="342"/>
    </row>
    <row r="29" spans="1:48" ht="17.25" customHeight="1" x14ac:dyDescent="0.15">
      <c r="A29" s="341"/>
      <c r="B29" s="387" t="s">
        <v>11</v>
      </c>
      <c r="C29" s="203"/>
      <c r="D29" s="205"/>
      <c r="E29" s="206">
        <v>145293</v>
      </c>
      <c r="F29" s="207"/>
      <c r="G29" s="206"/>
      <c r="H29" s="206">
        <v>5684</v>
      </c>
      <c r="I29" s="206"/>
      <c r="J29" s="205"/>
      <c r="K29" s="206">
        <v>146963</v>
      </c>
      <c r="L29" s="207"/>
      <c r="M29" s="206"/>
      <c r="N29" s="206">
        <v>313568</v>
      </c>
      <c r="O29" s="206"/>
      <c r="P29" s="205"/>
      <c r="Q29" s="206">
        <v>363</v>
      </c>
      <c r="R29" s="207"/>
      <c r="S29" s="206"/>
      <c r="T29" s="206">
        <f t="shared" si="0"/>
        <v>611871</v>
      </c>
      <c r="U29" s="207"/>
      <c r="X29" s="205"/>
      <c r="Y29" s="206">
        <v>411</v>
      </c>
      <c r="Z29" s="207"/>
      <c r="AA29" s="206"/>
      <c r="AB29" s="206">
        <v>5658</v>
      </c>
      <c r="AC29" s="207"/>
      <c r="AD29" s="206"/>
      <c r="AE29" s="206">
        <v>6844</v>
      </c>
      <c r="AF29" s="207"/>
      <c r="AG29" s="205"/>
      <c r="AH29" s="534">
        <v>14</v>
      </c>
      <c r="AI29" s="199"/>
      <c r="AJ29" s="200"/>
      <c r="AK29" s="534">
        <v>7954252</v>
      </c>
      <c r="AL29" s="199"/>
      <c r="AM29" s="200"/>
      <c r="AN29" s="534">
        <v>272377</v>
      </c>
      <c r="AO29" s="199"/>
      <c r="AP29" s="200"/>
      <c r="AQ29" s="534">
        <v>8226629</v>
      </c>
      <c r="AR29" s="202"/>
      <c r="AS29" s="169"/>
      <c r="AT29" s="387" t="s">
        <v>11</v>
      </c>
      <c r="AU29" s="342"/>
    </row>
    <row r="30" spans="1:48" ht="17.25" customHeight="1" x14ac:dyDescent="0.15">
      <c r="A30" s="341"/>
      <c r="B30" s="387" t="s">
        <v>12</v>
      </c>
      <c r="C30" s="203"/>
      <c r="D30" s="205"/>
      <c r="E30" s="206">
        <v>140283</v>
      </c>
      <c r="F30" s="207"/>
      <c r="G30" s="206"/>
      <c r="H30" s="206">
        <v>6729</v>
      </c>
      <c r="I30" s="206"/>
      <c r="J30" s="205"/>
      <c r="K30" s="206">
        <v>206849</v>
      </c>
      <c r="L30" s="207"/>
      <c r="M30" s="206"/>
      <c r="N30" s="206">
        <v>629616</v>
      </c>
      <c r="O30" s="206"/>
      <c r="P30" s="205"/>
      <c r="Q30" s="206">
        <v>703</v>
      </c>
      <c r="R30" s="207"/>
      <c r="S30" s="206"/>
      <c r="T30" s="206">
        <f t="shared" si="0"/>
        <v>984180</v>
      </c>
      <c r="U30" s="207"/>
      <c r="X30" s="205"/>
      <c r="Y30" s="206">
        <v>221</v>
      </c>
      <c r="Z30" s="207"/>
      <c r="AA30" s="206"/>
      <c r="AB30" s="206">
        <v>8740</v>
      </c>
      <c r="AC30" s="207"/>
      <c r="AD30" s="206"/>
      <c r="AE30" s="206">
        <v>6437</v>
      </c>
      <c r="AF30" s="207"/>
      <c r="AG30" s="205"/>
      <c r="AH30" s="534">
        <v>1472</v>
      </c>
      <c r="AI30" s="199"/>
      <c r="AJ30" s="200"/>
      <c r="AK30" s="534">
        <v>10659854</v>
      </c>
      <c r="AL30" s="199"/>
      <c r="AM30" s="200"/>
      <c r="AN30" s="534">
        <v>347709</v>
      </c>
      <c r="AO30" s="199"/>
      <c r="AP30" s="200"/>
      <c r="AQ30" s="534">
        <v>11007563</v>
      </c>
      <c r="AR30" s="202"/>
      <c r="AS30" s="169"/>
      <c r="AT30" s="387" t="s">
        <v>12</v>
      </c>
      <c r="AU30" s="342"/>
    </row>
    <row r="31" spans="1:48" ht="17.25" customHeight="1" x14ac:dyDescent="0.15">
      <c r="A31" s="341"/>
      <c r="B31" s="387" t="s">
        <v>13</v>
      </c>
      <c r="C31" s="203"/>
      <c r="D31" s="205"/>
      <c r="E31" s="206">
        <v>73774</v>
      </c>
      <c r="F31" s="207"/>
      <c r="G31" s="206"/>
      <c r="H31" s="206">
        <v>3882</v>
      </c>
      <c r="I31" s="206"/>
      <c r="J31" s="205"/>
      <c r="K31" s="206">
        <v>92580</v>
      </c>
      <c r="L31" s="207"/>
      <c r="M31" s="206"/>
      <c r="N31" s="206">
        <v>302536</v>
      </c>
      <c r="O31" s="206"/>
      <c r="P31" s="205"/>
      <c r="Q31" s="206">
        <v>1739</v>
      </c>
      <c r="R31" s="207"/>
      <c r="S31" s="206"/>
      <c r="T31" s="206">
        <f t="shared" si="0"/>
        <v>474511</v>
      </c>
      <c r="U31" s="207"/>
      <c r="X31" s="205"/>
      <c r="Y31" s="206">
        <v>253</v>
      </c>
      <c r="Z31" s="207"/>
      <c r="AA31" s="206"/>
      <c r="AB31" s="206">
        <v>6481</v>
      </c>
      <c r="AC31" s="207"/>
      <c r="AD31" s="206"/>
      <c r="AE31" s="206">
        <v>5977</v>
      </c>
      <c r="AF31" s="207"/>
      <c r="AG31" s="205"/>
      <c r="AH31" s="534">
        <v>123</v>
      </c>
      <c r="AI31" s="199"/>
      <c r="AJ31" s="200"/>
      <c r="AK31" s="534">
        <v>5208242</v>
      </c>
      <c r="AL31" s="199"/>
      <c r="AM31" s="200"/>
      <c r="AN31" s="534">
        <v>163863</v>
      </c>
      <c r="AO31" s="199"/>
      <c r="AP31" s="200"/>
      <c r="AQ31" s="534">
        <v>5372105</v>
      </c>
      <c r="AR31" s="202"/>
      <c r="AS31" s="169"/>
      <c r="AT31" s="387" t="s">
        <v>13</v>
      </c>
      <c r="AU31" s="342"/>
    </row>
    <row r="32" spans="1:48" ht="17.25" customHeight="1" x14ac:dyDescent="0.15">
      <c r="A32" s="343"/>
      <c r="B32" s="44" t="s">
        <v>14</v>
      </c>
      <c r="C32" s="208"/>
      <c r="D32" s="209"/>
      <c r="E32" s="210">
        <v>83681</v>
      </c>
      <c r="F32" s="211"/>
      <c r="G32" s="210"/>
      <c r="H32" s="210">
        <v>6520</v>
      </c>
      <c r="I32" s="210"/>
      <c r="J32" s="209"/>
      <c r="K32" s="210">
        <v>72421</v>
      </c>
      <c r="L32" s="211"/>
      <c r="M32" s="210"/>
      <c r="N32" s="210">
        <v>458700</v>
      </c>
      <c r="O32" s="210"/>
      <c r="P32" s="209"/>
      <c r="Q32" s="210">
        <v>315</v>
      </c>
      <c r="R32" s="211"/>
      <c r="S32" s="210"/>
      <c r="T32" s="210">
        <f t="shared" si="0"/>
        <v>621637</v>
      </c>
      <c r="U32" s="211"/>
      <c r="X32" s="209"/>
      <c r="Y32" s="210">
        <v>283</v>
      </c>
      <c r="Z32" s="211"/>
      <c r="AA32" s="210"/>
      <c r="AB32" s="210">
        <v>6432</v>
      </c>
      <c r="AC32" s="211"/>
      <c r="AD32" s="210"/>
      <c r="AE32" s="210">
        <v>4519</v>
      </c>
      <c r="AF32" s="211"/>
      <c r="AG32" s="209"/>
      <c r="AH32" s="535">
        <v>120</v>
      </c>
      <c r="AI32" s="212"/>
      <c r="AJ32" s="213"/>
      <c r="AK32" s="535">
        <v>7079382</v>
      </c>
      <c r="AL32" s="212"/>
      <c r="AM32" s="213"/>
      <c r="AN32" s="535">
        <v>139374</v>
      </c>
      <c r="AO32" s="212"/>
      <c r="AP32" s="213"/>
      <c r="AQ32" s="535">
        <v>7218756</v>
      </c>
      <c r="AR32" s="214"/>
      <c r="AS32" s="194"/>
      <c r="AT32" s="44" t="s">
        <v>14</v>
      </c>
      <c r="AU32" s="344"/>
    </row>
    <row r="33" spans="1:47" s="222" customFormat="1" ht="17.25" customHeight="1" x14ac:dyDescent="0.15">
      <c r="A33" s="341"/>
      <c r="B33" s="387" t="s">
        <v>15</v>
      </c>
      <c r="C33" s="203"/>
      <c r="D33" s="205"/>
      <c r="E33" s="206">
        <v>158841</v>
      </c>
      <c r="F33" s="207"/>
      <c r="G33" s="206"/>
      <c r="H33" s="206">
        <v>6299</v>
      </c>
      <c r="I33" s="206"/>
      <c r="J33" s="205"/>
      <c r="K33" s="206">
        <v>205479</v>
      </c>
      <c r="L33" s="207"/>
      <c r="M33" s="206"/>
      <c r="N33" s="206">
        <v>485884</v>
      </c>
      <c r="O33" s="206"/>
      <c r="P33" s="205"/>
      <c r="Q33" s="206">
        <v>286</v>
      </c>
      <c r="R33" s="207"/>
      <c r="S33" s="206"/>
      <c r="T33" s="206">
        <f t="shared" si="0"/>
        <v>856789</v>
      </c>
      <c r="U33" s="207"/>
      <c r="V33" s="224"/>
      <c r="W33" s="224"/>
      <c r="X33" s="205"/>
      <c r="Y33" s="206">
        <v>534</v>
      </c>
      <c r="Z33" s="207"/>
      <c r="AA33" s="206"/>
      <c r="AB33" s="206">
        <v>7788</v>
      </c>
      <c r="AC33" s="207"/>
      <c r="AD33" s="206"/>
      <c r="AE33" s="206">
        <v>5883</v>
      </c>
      <c r="AF33" s="207"/>
      <c r="AG33" s="205"/>
      <c r="AH33" s="534">
        <v>1023</v>
      </c>
      <c r="AI33" s="199"/>
      <c r="AJ33" s="200"/>
      <c r="AK33" s="534">
        <v>10143261</v>
      </c>
      <c r="AL33" s="199"/>
      <c r="AM33" s="200"/>
      <c r="AN33" s="534">
        <v>367537</v>
      </c>
      <c r="AO33" s="199"/>
      <c r="AP33" s="200"/>
      <c r="AQ33" s="534">
        <v>10510798</v>
      </c>
      <c r="AR33" s="202"/>
      <c r="AS33" s="169"/>
      <c r="AT33" s="387" t="s">
        <v>15</v>
      </c>
      <c r="AU33" s="342"/>
    </row>
    <row r="34" spans="1:47" ht="17.25" customHeight="1" x14ac:dyDescent="0.15">
      <c r="A34" s="341"/>
      <c r="B34" s="387" t="s">
        <v>16</v>
      </c>
      <c r="C34" s="203"/>
      <c r="D34" s="205"/>
      <c r="E34" s="206">
        <v>72902</v>
      </c>
      <c r="F34" s="207"/>
      <c r="G34" s="206"/>
      <c r="H34" s="206">
        <v>3729</v>
      </c>
      <c r="I34" s="206"/>
      <c r="J34" s="205"/>
      <c r="K34" s="206">
        <v>84611</v>
      </c>
      <c r="L34" s="207"/>
      <c r="M34" s="206"/>
      <c r="N34" s="206">
        <v>196859</v>
      </c>
      <c r="O34" s="206"/>
      <c r="P34" s="205"/>
      <c r="Q34" s="206">
        <v>33</v>
      </c>
      <c r="R34" s="207"/>
      <c r="S34" s="206"/>
      <c r="T34" s="206">
        <f t="shared" si="0"/>
        <v>358134</v>
      </c>
      <c r="U34" s="207"/>
      <c r="X34" s="205"/>
      <c r="Y34" s="206">
        <v>362</v>
      </c>
      <c r="Z34" s="207"/>
      <c r="AA34" s="206"/>
      <c r="AB34" s="206">
        <v>3810</v>
      </c>
      <c r="AC34" s="207"/>
      <c r="AD34" s="206"/>
      <c r="AE34" s="206">
        <v>4543</v>
      </c>
      <c r="AF34" s="207"/>
      <c r="AG34" s="205"/>
      <c r="AH34" s="534">
        <v>190</v>
      </c>
      <c r="AI34" s="199"/>
      <c r="AJ34" s="200"/>
      <c r="AK34" s="534">
        <v>4143950</v>
      </c>
      <c r="AL34" s="199"/>
      <c r="AM34" s="200"/>
      <c r="AN34" s="534">
        <v>143621</v>
      </c>
      <c r="AO34" s="199"/>
      <c r="AP34" s="200"/>
      <c r="AQ34" s="534">
        <v>4287571</v>
      </c>
      <c r="AR34" s="202"/>
      <c r="AS34" s="169"/>
      <c r="AT34" s="387" t="s">
        <v>16</v>
      </c>
      <c r="AU34" s="342"/>
    </row>
    <row r="35" spans="1:47" ht="17.25" customHeight="1" x14ac:dyDescent="0.15">
      <c r="A35" s="341"/>
      <c r="B35" s="387" t="s">
        <v>17</v>
      </c>
      <c r="C35" s="203"/>
      <c r="D35" s="205"/>
      <c r="E35" s="206">
        <v>147117</v>
      </c>
      <c r="F35" s="207"/>
      <c r="G35" s="206"/>
      <c r="H35" s="206">
        <v>7757</v>
      </c>
      <c r="I35" s="206"/>
      <c r="J35" s="205"/>
      <c r="K35" s="206">
        <v>162196</v>
      </c>
      <c r="L35" s="207"/>
      <c r="M35" s="206"/>
      <c r="N35" s="206">
        <v>367982</v>
      </c>
      <c r="O35" s="206"/>
      <c r="P35" s="205"/>
      <c r="Q35" s="206">
        <v>1586</v>
      </c>
      <c r="R35" s="207"/>
      <c r="S35" s="206"/>
      <c r="T35" s="206">
        <f t="shared" si="0"/>
        <v>686638</v>
      </c>
      <c r="U35" s="207"/>
      <c r="X35" s="205"/>
      <c r="Y35" s="206">
        <v>450</v>
      </c>
      <c r="Z35" s="207"/>
      <c r="AA35" s="206"/>
      <c r="AB35" s="206">
        <v>9701</v>
      </c>
      <c r="AC35" s="207"/>
      <c r="AD35" s="206"/>
      <c r="AE35" s="206">
        <v>7839</v>
      </c>
      <c r="AF35" s="207"/>
      <c r="AG35" s="205"/>
      <c r="AH35" s="534">
        <v>42</v>
      </c>
      <c r="AI35" s="199"/>
      <c r="AJ35" s="200"/>
      <c r="AK35" s="534">
        <v>8244143</v>
      </c>
      <c r="AL35" s="199"/>
      <c r="AM35" s="200"/>
      <c r="AN35" s="534">
        <v>295264</v>
      </c>
      <c r="AO35" s="199"/>
      <c r="AP35" s="200"/>
      <c r="AQ35" s="534">
        <v>8539407</v>
      </c>
      <c r="AR35" s="202"/>
      <c r="AS35" s="169"/>
      <c r="AT35" s="387" t="s">
        <v>17</v>
      </c>
      <c r="AU35" s="342"/>
    </row>
    <row r="36" spans="1:47" ht="17.25" customHeight="1" x14ac:dyDescent="0.15">
      <c r="A36" s="341"/>
      <c r="B36" s="387" t="s">
        <v>18</v>
      </c>
      <c r="C36" s="203"/>
      <c r="D36" s="205"/>
      <c r="E36" s="206">
        <v>66712</v>
      </c>
      <c r="F36" s="207"/>
      <c r="G36" s="206"/>
      <c r="H36" s="206">
        <v>3462</v>
      </c>
      <c r="I36" s="206"/>
      <c r="J36" s="205"/>
      <c r="K36" s="206">
        <v>66130</v>
      </c>
      <c r="L36" s="207"/>
      <c r="M36" s="206"/>
      <c r="N36" s="206">
        <v>153717</v>
      </c>
      <c r="O36" s="206"/>
      <c r="P36" s="205"/>
      <c r="Q36" s="206">
        <v>36</v>
      </c>
      <c r="R36" s="207"/>
      <c r="S36" s="206"/>
      <c r="T36" s="206">
        <f t="shared" si="0"/>
        <v>290057</v>
      </c>
      <c r="U36" s="207"/>
      <c r="X36" s="205"/>
      <c r="Y36" s="206">
        <v>218</v>
      </c>
      <c r="Z36" s="207"/>
      <c r="AA36" s="206"/>
      <c r="AB36" s="206">
        <v>2768</v>
      </c>
      <c r="AC36" s="207"/>
      <c r="AD36" s="206"/>
      <c r="AE36" s="206">
        <v>2454</v>
      </c>
      <c r="AF36" s="207"/>
      <c r="AG36" s="205"/>
      <c r="AH36" s="534">
        <v>0</v>
      </c>
      <c r="AI36" s="199"/>
      <c r="AJ36" s="200"/>
      <c r="AK36" s="534">
        <v>3636938</v>
      </c>
      <c r="AL36" s="199"/>
      <c r="AM36" s="200"/>
      <c r="AN36" s="534">
        <v>2478</v>
      </c>
      <c r="AO36" s="199"/>
      <c r="AP36" s="200"/>
      <c r="AQ36" s="534">
        <v>3639416</v>
      </c>
      <c r="AR36" s="202"/>
      <c r="AS36" s="169"/>
      <c r="AT36" s="387" t="s">
        <v>18</v>
      </c>
      <c r="AU36" s="342"/>
    </row>
    <row r="37" spans="1:47" ht="17.25" customHeight="1" x14ac:dyDescent="0.15">
      <c r="A37" s="343"/>
      <c r="B37" s="44" t="s">
        <v>19</v>
      </c>
      <c r="C37" s="208"/>
      <c r="D37" s="209"/>
      <c r="E37" s="210">
        <v>91851</v>
      </c>
      <c r="F37" s="211"/>
      <c r="G37" s="210"/>
      <c r="H37" s="210">
        <v>4137</v>
      </c>
      <c r="I37" s="210"/>
      <c r="J37" s="209"/>
      <c r="K37" s="210">
        <v>122148</v>
      </c>
      <c r="L37" s="211"/>
      <c r="M37" s="210"/>
      <c r="N37" s="210">
        <v>295608</v>
      </c>
      <c r="O37" s="210"/>
      <c r="P37" s="209"/>
      <c r="Q37" s="210">
        <v>31</v>
      </c>
      <c r="R37" s="211"/>
      <c r="S37" s="210"/>
      <c r="T37" s="210">
        <f t="shared" si="0"/>
        <v>513775</v>
      </c>
      <c r="U37" s="211"/>
      <c r="X37" s="209"/>
      <c r="Y37" s="210">
        <v>484</v>
      </c>
      <c r="Z37" s="211"/>
      <c r="AA37" s="210"/>
      <c r="AB37" s="210">
        <v>2413</v>
      </c>
      <c r="AC37" s="211"/>
      <c r="AD37" s="210"/>
      <c r="AE37" s="210">
        <v>2915</v>
      </c>
      <c r="AF37" s="211"/>
      <c r="AG37" s="209"/>
      <c r="AH37" s="535">
        <v>0</v>
      </c>
      <c r="AI37" s="212"/>
      <c r="AJ37" s="213"/>
      <c r="AK37" s="535">
        <v>6062108</v>
      </c>
      <c r="AL37" s="212"/>
      <c r="AM37" s="213"/>
      <c r="AN37" s="535">
        <v>193387</v>
      </c>
      <c r="AO37" s="212"/>
      <c r="AP37" s="213"/>
      <c r="AQ37" s="535">
        <v>6255495</v>
      </c>
      <c r="AR37" s="214"/>
      <c r="AS37" s="194"/>
      <c r="AT37" s="44" t="s">
        <v>19</v>
      </c>
      <c r="AU37" s="344"/>
    </row>
    <row r="38" spans="1:47" ht="17.25" customHeight="1" x14ac:dyDescent="0.15">
      <c r="A38" s="341"/>
      <c r="B38" s="387" t="s">
        <v>1</v>
      </c>
      <c r="C38" s="203"/>
      <c r="D38" s="205"/>
      <c r="E38" s="206">
        <v>108930</v>
      </c>
      <c r="F38" s="207"/>
      <c r="G38" s="206"/>
      <c r="H38" s="206">
        <v>4299</v>
      </c>
      <c r="I38" s="206"/>
      <c r="J38" s="205"/>
      <c r="K38" s="206">
        <v>142680</v>
      </c>
      <c r="L38" s="207"/>
      <c r="M38" s="206"/>
      <c r="N38" s="206">
        <v>368378</v>
      </c>
      <c r="O38" s="206"/>
      <c r="P38" s="205"/>
      <c r="Q38" s="206">
        <v>192</v>
      </c>
      <c r="R38" s="207"/>
      <c r="S38" s="206"/>
      <c r="T38" s="206">
        <f t="shared" si="0"/>
        <v>624479</v>
      </c>
      <c r="U38" s="207"/>
      <c r="X38" s="205"/>
      <c r="Y38" s="206">
        <v>584</v>
      </c>
      <c r="Z38" s="207"/>
      <c r="AA38" s="206"/>
      <c r="AB38" s="206">
        <v>6893</v>
      </c>
      <c r="AC38" s="207"/>
      <c r="AD38" s="206"/>
      <c r="AE38" s="206">
        <v>10815</v>
      </c>
      <c r="AF38" s="207"/>
      <c r="AG38" s="205"/>
      <c r="AH38" s="534">
        <v>561</v>
      </c>
      <c r="AI38" s="199"/>
      <c r="AJ38" s="200"/>
      <c r="AK38" s="534">
        <v>7093335</v>
      </c>
      <c r="AL38" s="199"/>
      <c r="AM38" s="200"/>
      <c r="AN38" s="534">
        <v>235404</v>
      </c>
      <c r="AO38" s="199"/>
      <c r="AP38" s="200"/>
      <c r="AQ38" s="534">
        <v>7328739</v>
      </c>
      <c r="AR38" s="202"/>
      <c r="AS38" s="169"/>
      <c r="AT38" s="387" t="s">
        <v>1</v>
      </c>
      <c r="AU38" s="342"/>
    </row>
    <row r="39" spans="1:47" ht="17.25" customHeight="1" x14ac:dyDescent="0.15">
      <c r="A39" s="341"/>
      <c r="B39" s="387" t="s">
        <v>20</v>
      </c>
      <c r="C39" s="203"/>
      <c r="D39" s="205"/>
      <c r="E39" s="206">
        <v>136434</v>
      </c>
      <c r="F39" s="207"/>
      <c r="G39" s="206"/>
      <c r="H39" s="206">
        <v>5863</v>
      </c>
      <c r="I39" s="206"/>
      <c r="J39" s="205"/>
      <c r="K39" s="206">
        <v>189295</v>
      </c>
      <c r="L39" s="207"/>
      <c r="M39" s="206"/>
      <c r="N39" s="206">
        <v>389086</v>
      </c>
      <c r="O39" s="206"/>
      <c r="P39" s="205"/>
      <c r="Q39" s="206">
        <v>162</v>
      </c>
      <c r="R39" s="207"/>
      <c r="S39" s="206"/>
      <c r="T39" s="206">
        <f t="shared" si="0"/>
        <v>720840</v>
      </c>
      <c r="U39" s="207"/>
      <c r="X39" s="205"/>
      <c r="Y39" s="206">
        <v>563</v>
      </c>
      <c r="Z39" s="207"/>
      <c r="AA39" s="206"/>
      <c r="AB39" s="206">
        <v>7598</v>
      </c>
      <c r="AC39" s="207"/>
      <c r="AD39" s="206"/>
      <c r="AE39" s="206">
        <v>5858</v>
      </c>
      <c r="AF39" s="207"/>
      <c r="AG39" s="205"/>
      <c r="AH39" s="534">
        <v>281</v>
      </c>
      <c r="AI39" s="199"/>
      <c r="AJ39" s="200"/>
      <c r="AK39" s="534">
        <v>8595569</v>
      </c>
      <c r="AL39" s="199"/>
      <c r="AM39" s="200"/>
      <c r="AN39" s="534">
        <v>318532</v>
      </c>
      <c r="AO39" s="199"/>
      <c r="AP39" s="200"/>
      <c r="AQ39" s="534">
        <v>8914101</v>
      </c>
      <c r="AR39" s="202"/>
      <c r="AS39" s="169"/>
      <c r="AT39" s="387" t="s">
        <v>20</v>
      </c>
      <c r="AU39" s="342"/>
    </row>
    <row r="40" spans="1:47" ht="17.25" customHeight="1" x14ac:dyDescent="0.15">
      <c r="A40" s="341"/>
      <c r="B40" s="387" t="s">
        <v>21</v>
      </c>
      <c r="C40" s="203"/>
      <c r="D40" s="205"/>
      <c r="E40" s="206">
        <v>60804</v>
      </c>
      <c r="F40" s="207"/>
      <c r="G40" s="206"/>
      <c r="H40" s="206">
        <v>2429</v>
      </c>
      <c r="I40" s="206"/>
      <c r="J40" s="205"/>
      <c r="K40" s="206">
        <v>65419</v>
      </c>
      <c r="L40" s="207"/>
      <c r="M40" s="206"/>
      <c r="N40" s="206">
        <v>163072</v>
      </c>
      <c r="O40" s="206"/>
      <c r="P40" s="205"/>
      <c r="Q40" s="206">
        <v>23</v>
      </c>
      <c r="R40" s="207"/>
      <c r="S40" s="206"/>
      <c r="T40" s="206">
        <f t="shared" si="0"/>
        <v>291747</v>
      </c>
      <c r="U40" s="207"/>
      <c r="X40" s="205"/>
      <c r="Y40" s="206">
        <v>193</v>
      </c>
      <c r="Z40" s="207"/>
      <c r="AA40" s="206"/>
      <c r="AB40" s="206">
        <v>4103</v>
      </c>
      <c r="AC40" s="207"/>
      <c r="AD40" s="206"/>
      <c r="AE40" s="206">
        <v>3688</v>
      </c>
      <c r="AF40" s="207"/>
      <c r="AG40" s="205"/>
      <c r="AH40" s="534">
        <v>0</v>
      </c>
      <c r="AI40" s="199"/>
      <c r="AJ40" s="200"/>
      <c r="AK40" s="534">
        <v>3528625</v>
      </c>
      <c r="AL40" s="199"/>
      <c r="AM40" s="200"/>
      <c r="AN40" s="534">
        <v>116223</v>
      </c>
      <c r="AO40" s="199"/>
      <c r="AP40" s="200"/>
      <c r="AQ40" s="534">
        <v>3644848</v>
      </c>
      <c r="AR40" s="202"/>
      <c r="AS40" s="169"/>
      <c r="AT40" s="387" t="s">
        <v>21</v>
      </c>
      <c r="AU40" s="342"/>
    </row>
    <row r="41" spans="1:47" ht="17.25" customHeight="1" x14ac:dyDescent="0.15">
      <c r="A41" s="341"/>
      <c r="B41" s="387" t="s">
        <v>22</v>
      </c>
      <c r="C41" s="203"/>
      <c r="D41" s="205"/>
      <c r="E41" s="206">
        <v>96795</v>
      </c>
      <c r="F41" s="207"/>
      <c r="G41" s="206"/>
      <c r="H41" s="206">
        <v>3541</v>
      </c>
      <c r="I41" s="206"/>
      <c r="J41" s="205"/>
      <c r="K41" s="206">
        <v>104175</v>
      </c>
      <c r="L41" s="207"/>
      <c r="M41" s="206"/>
      <c r="N41" s="206">
        <v>221960</v>
      </c>
      <c r="O41" s="206"/>
      <c r="P41" s="205"/>
      <c r="Q41" s="206">
        <v>67</v>
      </c>
      <c r="R41" s="207"/>
      <c r="S41" s="206"/>
      <c r="T41" s="206">
        <f t="shared" si="0"/>
        <v>426538</v>
      </c>
      <c r="U41" s="207"/>
      <c r="X41" s="205"/>
      <c r="Y41" s="206">
        <v>276</v>
      </c>
      <c r="Z41" s="207"/>
      <c r="AA41" s="206"/>
      <c r="AB41" s="206">
        <v>5676</v>
      </c>
      <c r="AC41" s="207"/>
      <c r="AD41" s="206"/>
      <c r="AE41" s="206">
        <v>3915</v>
      </c>
      <c r="AF41" s="207"/>
      <c r="AG41" s="205"/>
      <c r="AH41" s="534">
        <v>486</v>
      </c>
      <c r="AI41" s="199"/>
      <c r="AJ41" s="200"/>
      <c r="AK41" s="534">
        <v>5283115</v>
      </c>
      <c r="AL41" s="199"/>
      <c r="AM41" s="200"/>
      <c r="AN41" s="534">
        <v>172592</v>
      </c>
      <c r="AO41" s="199"/>
      <c r="AP41" s="200"/>
      <c r="AQ41" s="534">
        <v>5455707</v>
      </c>
      <c r="AR41" s="202"/>
      <c r="AS41" s="169"/>
      <c r="AT41" s="387" t="s">
        <v>22</v>
      </c>
      <c r="AU41" s="342"/>
    </row>
    <row r="42" spans="1:47" ht="17.25" customHeight="1" x14ac:dyDescent="0.15">
      <c r="A42" s="343"/>
      <c r="B42" s="44" t="s">
        <v>23</v>
      </c>
      <c r="C42" s="208"/>
      <c r="D42" s="209"/>
      <c r="E42" s="210">
        <v>47456</v>
      </c>
      <c r="F42" s="211"/>
      <c r="G42" s="210"/>
      <c r="H42" s="210">
        <v>1873</v>
      </c>
      <c r="I42" s="210"/>
      <c r="J42" s="209"/>
      <c r="K42" s="210">
        <v>43878</v>
      </c>
      <c r="L42" s="211"/>
      <c r="M42" s="210"/>
      <c r="N42" s="210">
        <v>77300</v>
      </c>
      <c r="O42" s="210"/>
      <c r="P42" s="209"/>
      <c r="Q42" s="210">
        <v>42</v>
      </c>
      <c r="R42" s="211"/>
      <c r="S42" s="210"/>
      <c r="T42" s="210">
        <f t="shared" si="0"/>
        <v>170549</v>
      </c>
      <c r="U42" s="211"/>
      <c r="X42" s="209"/>
      <c r="Y42" s="210">
        <v>156</v>
      </c>
      <c r="Z42" s="211"/>
      <c r="AA42" s="210"/>
      <c r="AB42" s="210">
        <v>2037</v>
      </c>
      <c r="AC42" s="211"/>
      <c r="AD42" s="210"/>
      <c r="AE42" s="210">
        <v>789</v>
      </c>
      <c r="AF42" s="211"/>
      <c r="AG42" s="209"/>
      <c r="AH42" s="535">
        <v>51</v>
      </c>
      <c r="AI42" s="212"/>
      <c r="AJ42" s="213"/>
      <c r="AK42" s="535">
        <v>2289515</v>
      </c>
      <c r="AL42" s="212"/>
      <c r="AM42" s="213"/>
      <c r="AN42" s="535">
        <v>81340</v>
      </c>
      <c r="AO42" s="212"/>
      <c r="AP42" s="213"/>
      <c r="AQ42" s="535">
        <v>2370855</v>
      </c>
      <c r="AR42" s="214"/>
      <c r="AS42" s="194"/>
      <c r="AT42" s="44" t="s">
        <v>23</v>
      </c>
      <c r="AU42" s="344"/>
    </row>
    <row r="43" spans="1:47" ht="17.25" customHeight="1" x14ac:dyDescent="0.15">
      <c r="A43" s="341"/>
      <c r="B43" s="387" t="s">
        <v>122</v>
      </c>
      <c r="C43" s="203"/>
      <c r="D43" s="205"/>
      <c r="E43" s="206">
        <v>69514</v>
      </c>
      <c r="F43" s="207"/>
      <c r="G43" s="206"/>
      <c r="H43" s="206">
        <v>2404</v>
      </c>
      <c r="I43" s="206"/>
      <c r="J43" s="205"/>
      <c r="K43" s="206">
        <v>68689</v>
      </c>
      <c r="L43" s="207"/>
      <c r="M43" s="206"/>
      <c r="N43" s="206">
        <v>184704</v>
      </c>
      <c r="O43" s="206"/>
      <c r="P43" s="205"/>
      <c r="Q43" s="206">
        <v>416</v>
      </c>
      <c r="R43" s="207"/>
      <c r="S43" s="206"/>
      <c r="T43" s="206">
        <f t="shared" si="0"/>
        <v>325727</v>
      </c>
      <c r="U43" s="207"/>
      <c r="X43" s="205"/>
      <c r="Y43" s="206">
        <v>230</v>
      </c>
      <c r="Z43" s="207"/>
      <c r="AA43" s="206"/>
      <c r="AB43" s="206">
        <v>5843</v>
      </c>
      <c r="AC43" s="207"/>
      <c r="AD43" s="206"/>
      <c r="AE43" s="206">
        <v>3668</v>
      </c>
      <c r="AF43" s="207"/>
      <c r="AG43" s="205"/>
      <c r="AH43" s="534">
        <v>285</v>
      </c>
      <c r="AI43" s="199"/>
      <c r="AJ43" s="200"/>
      <c r="AK43" s="534">
        <v>4011966</v>
      </c>
      <c r="AL43" s="199"/>
      <c r="AM43" s="200"/>
      <c r="AN43" s="534">
        <v>114442</v>
      </c>
      <c r="AO43" s="199"/>
      <c r="AP43" s="200"/>
      <c r="AQ43" s="534">
        <v>4126408</v>
      </c>
      <c r="AR43" s="202"/>
      <c r="AS43" s="169"/>
      <c r="AT43" s="387" t="s">
        <v>122</v>
      </c>
      <c r="AU43" s="342"/>
    </row>
    <row r="44" spans="1:47" ht="17.25" customHeight="1" x14ac:dyDescent="0.15">
      <c r="A44" s="341"/>
      <c r="B44" s="387" t="s">
        <v>24</v>
      </c>
      <c r="C44" s="203"/>
      <c r="D44" s="205"/>
      <c r="E44" s="206">
        <v>53580</v>
      </c>
      <c r="F44" s="207"/>
      <c r="G44" s="206"/>
      <c r="H44" s="206">
        <v>2286</v>
      </c>
      <c r="I44" s="206"/>
      <c r="J44" s="205"/>
      <c r="K44" s="206">
        <v>48012</v>
      </c>
      <c r="L44" s="207"/>
      <c r="M44" s="206"/>
      <c r="N44" s="206">
        <v>105005</v>
      </c>
      <c r="O44" s="206"/>
      <c r="P44" s="205"/>
      <c r="Q44" s="206">
        <v>0</v>
      </c>
      <c r="R44" s="207"/>
      <c r="S44" s="206"/>
      <c r="T44" s="206">
        <f t="shared" si="0"/>
        <v>208883</v>
      </c>
      <c r="U44" s="207"/>
      <c r="X44" s="205"/>
      <c r="Y44" s="206">
        <v>194</v>
      </c>
      <c r="Z44" s="207"/>
      <c r="AA44" s="206"/>
      <c r="AB44" s="206">
        <v>2453</v>
      </c>
      <c r="AC44" s="207"/>
      <c r="AD44" s="206"/>
      <c r="AE44" s="206">
        <v>3773</v>
      </c>
      <c r="AF44" s="207"/>
      <c r="AG44" s="205"/>
      <c r="AH44" s="534">
        <v>56</v>
      </c>
      <c r="AI44" s="199"/>
      <c r="AJ44" s="200"/>
      <c r="AK44" s="534">
        <v>2746414</v>
      </c>
      <c r="AL44" s="199"/>
      <c r="AM44" s="200"/>
      <c r="AN44" s="534">
        <v>82077</v>
      </c>
      <c r="AO44" s="199"/>
      <c r="AP44" s="200"/>
      <c r="AQ44" s="534">
        <v>2828491</v>
      </c>
      <c r="AR44" s="202"/>
      <c r="AS44" s="169"/>
      <c r="AT44" s="387" t="s">
        <v>24</v>
      </c>
      <c r="AU44" s="342"/>
    </row>
    <row r="45" spans="1:47" ht="17.25" customHeight="1" x14ac:dyDescent="0.15">
      <c r="A45" s="341"/>
      <c r="B45" s="387" t="s">
        <v>25</v>
      </c>
      <c r="C45" s="203"/>
      <c r="D45" s="205"/>
      <c r="E45" s="206">
        <v>69889</v>
      </c>
      <c r="F45" s="207"/>
      <c r="G45" s="206"/>
      <c r="H45" s="206">
        <v>2426</v>
      </c>
      <c r="I45" s="206"/>
      <c r="J45" s="205"/>
      <c r="K45" s="206">
        <v>102656</v>
      </c>
      <c r="L45" s="207"/>
      <c r="M45" s="206"/>
      <c r="N45" s="206">
        <v>204780</v>
      </c>
      <c r="O45" s="206"/>
      <c r="P45" s="205"/>
      <c r="Q45" s="206">
        <v>35</v>
      </c>
      <c r="R45" s="207"/>
      <c r="S45" s="206"/>
      <c r="T45" s="206">
        <f t="shared" si="0"/>
        <v>379786</v>
      </c>
      <c r="U45" s="207"/>
      <c r="X45" s="205"/>
      <c r="Y45" s="206">
        <v>331</v>
      </c>
      <c r="Z45" s="207"/>
      <c r="AA45" s="206"/>
      <c r="AB45" s="206">
        <v>3196</v>
      </c>
      <c r="AC45" s="207"/>
      <c r="AD45" s="206"/>
      <c r="AE45" s="206">
        <v>2057</v>
      </c>
      <c r="AF45" s="207"/>
      <c r="AG45" s="205"/>
      <c r="AH45" s="534">
        <v>501</v>
      </c>
      <c r="AI45" s="199"/>
      <c r="AJ45" s="200"/>
      <c r="AK45" s="534">
        <v>4270328</v>
      </c>
      <c r="AL45" s="199"/>
      <c r="AM45" s="200"/>
      <c r="AN45" s="534">
        <v>174118</v>
      </c>
      <c r="AO45" s="199"/>
      <c r="AP45" s="200"/>
      <c r="AQ45" s="534">
        <v>4444446</v>
      </c>
      <c r="AR45" s="202"/>
      <c r="AS45" s="169"/>
      <c r="AT45" s="387" t="s">
        <v>25</v>
      </c>
      <c r="AU45" s="342"/>
    </row>
    <row r="46" spans="1:47" ht="17.25" customHeight="1" x14ac:dyDescent="0.15">
      <c r="A46" s="341"/>
      <c r="B46" s="387" t="s">
        <v>55</v>
      </c>
      <c r="C46" s="203"/>
      <c r="D46" s="205"/>
      <c r="E46" s="206">
        <v>108058</v>
      </c>
      <c r="F46" s="207"/>
      <c r="G46" s="206"/>
      <c r="H46" s="206">
        <v>6241</v>
      </c>
      <c r="I46" s="206"/>
      <c r="J46" s="205"/>
      <c r="K46" s="206">
        <v>133891</v>
      </c>
      <c r="L46" s="207"/>
      <c r="M46" s="206"/>
      <c r="N46" s="206">
        <v>383295</v>
      </c>
      <c r="O46" s="206"/>
      <c r="P46" s="205"/>
      <c r="Q46" s="206">
        <v>71</v>
      </c>
      <c r="R46" s="207"/>
      <c r="S46" s="206"/>
      <c r="T46" s="206">
        <f t="shared" si="0"/>
        <v>631556</v>
      </c>
      <c r="U46" s="207"/>
      <c r="X46" s="205"/>
      <c r="Y46" s="206">
        <v>467</v>
      </c>
      <c r="Z46" s="207"/>
      <c r="AA46" s="206"/>
      <c r="AB46" s="206">
        <v>7750</v>
      </c>
      <c r="AC46" s="207"/>
      <c r="AD46" s="206"/>
      <c r="AE46" s="206">
        <v>5302</v>
      </c>
      <c r="AF46" s="207"/>
      <c r="AG46" s="205"/>
      <c r="AH46" s="534">
        <v>976</v>
      </c>
      <c r="AI46" s="199"/>
      <c r="AJ46" s="200"/>
      <c r="AK46" s="534">
        <v>7050139</v>
      </c>
      <c r="AL46" s="199"/>
      <c r="AM46" s="200"/>
      <c r="AN46" s="534">
        <v>242213</v>
      </c>
      <c r="AO46" s="199"/>
      <c r="AP46" s="200"/>
      <c r="AQ46" s="534">
        <v>7292352</v>
      </c>
      <c r="AR46" s="202"/>
      <c r="AS46" s="169"/>
      <c r="AT46" s="387" t="s">
        <v>55</v>
      </c>
      <c r="AU46" s="342"/>
    </row>
    <row r="47" spans="1:47" ht="17.25" customHeight="1" thickBot="1" x14ac:dyDescent="0.2">
      <c r="A47" s="341"/>
      <c r="B47" s="387" t="s">
        <v>128</v>
      </c>
      <c r="C47" s="203"/>
      <c r="D47" s="205"/>
      <c r="E47" s="206">
        <v>52540</v>
      </c>
      <c r="F47" s="207"/>
      <c r="G47" s="206"/>
      <c r="H47" s="206">
        <v>2183</v>
      </c>
      <c r="I47" s="206"/>
      <c r="J47" s="205"/>
      <c r="K47" s="206">
        <v>65000</v>
      </c>
      <c r="L47" s="207"/>
      <c r="M47" s="206"/>
      <c r="N47" s="206">
        <v>160482</v>
      </c>
      <c r="O47" s="206"/>
      <c r="P47" s="205"/>
      <c r="Q47" s="206">
        <v>210</v>
      </c>
      <c r="R47" s="207"/>
      <c r="S47" s="206"/>
      <c r="T47" s="206">
        <f t="shared" si="0"/>
        <v>280415</v>
      </c>
      <c r="U47" s="207"/>
      <c r="X47" s="205"/>
      <c r="Y47" s="206">
        <v>148</v>
      </c>
      <c r="Z47" s="207"/>
      <c r="AA47" s="206"/>
      <c r="AB47" s="206">
        <v>4821</v>
      </c>
      <c r="AC47" s="207"/>
      <c r="AD47" s="206"/>
      <c r="AE47" s="206">
        <v>3880</v>
      </c>
      <c r="AF47" s="207"/>
      <c r="AG47" s="205"/>
      <c r="AH47" s="534">
        <v>114</v>
      </c>
      <c r="AI47" s="199"/>
      <c r="AJ47" s="200"/>
      <c r="AK47" s="534">
        <v>3091654</v>
      </c>
      <c r="AL47" s="199"/>
      <c r="AM47" s="200"/>
      <c r="AN47" s="534">
        <v>116803</v>
      </c>
      <c r="AO47" s="199"/>
      <c r="AP47" s="200"/>
      <c r="AQ47" s="534">
        <v>3208457</v>
      </c>
      <c r="AR47" s="202"/>
      <c r="AS47" s="169"/>
      <c r="AT47" s="387" t="s">
        <v>128</v>
      </c>
      <c r="AU47" s="342"/>
    </row>
    <row r="48" spans="1:47" ht="22.5" customHeight="1" thickTop="1" x14ac:dyDescent="0.15">
      <c r="A48" s="345"/>
      <c r="B48" s="234" t="s">
        <v>26</v>
      </c>
      <c r="C48" s="235"/>
      <c r="D48" s="236"/>
      <c r="E48" s="381">
        <f>SUM(E8:E47)</f>
        <v>7096544</v>
      </c>
      <c r="F48" s="237"/>
      <c r="G48" s="238"/>
      <c r="H48" s="381">
        <f>SUM(H8:H47)</f>
        <v>429986</v>
      </c>
      <c r="I48" s="238"/>
      <c r="J48" s="236"/>
      <c r="K48" s="381">
        <f>SUM(K8:K47)</f>
        <v>8543599</v>
      </c>
      <c r="L48" s="237"/>
      <c r="M48" s="238"/>
      <c r="N48" s="381">
        <f>SUM(N8:N47)</f>
        <v>25079556</v>
      </c>
      <c r="O48" s="238"/>
      <c r="P48" s="236"/>
      <c r="Q48" s="381">
        <f>SUM(Q8:Q47)</f>
        <v>65927</v>
      </c>
      <c r="R48" s="237"/>
      <c r="S48" s="238"/>
      <c r="T48" s="381">
        <f>SUM(T8:T47)</f>
        <v>41215612</v>
      </c>
      <c r="U48" s="237"/>
      <c r="X48" s="236"/>
      <c r="Y48" s="381">
        <f>SUM(Y8:Y47)</f>
        <v>24503</v>
      </c>
      <c r="Z48" s="237"/>
      <c r="AA48" s="238"/>
      <c r="AB48" s="381">
        <f>SUM(AB8:AB47)</f>
        <v>436395</v>
      </c>
      <c r="AC48" s="237"/>
      <c r="AD48" s="238"/>
      <c r="AE48" s="381">
        <f>SUM(AE8:AE47)</f>
        <v>419920</v>
      </c>
      <c r="AF48" s="237"/>
      <c r="AG48" s="236"/>
      <c r="AH48" s="381">
        <f>SUM(AH8:AH47)</f>
        <v>28952</v>
      </c>
      <c r="AI48" s="239"/>
      <c r="AJ48" s="240"/>
      <c r="AK48" s="381">
        <f>SUM(AK8:AK47)</f>
        <v>468514542</v>
      </c>
      <c r="AL48" s="239"/>
      <c r="AM48" s="240"/>
      <c r="AN48" s="381">
        <f>SUM(AN8:AN47)</f>
        <v>14151880</v>
      </c>
      <c r="AO48" s="239"/>
      <c r="AP48" s="240"/>
      <c r="AQ48" s="381">
        <f>SUM(AQ8:AQ47)</f>
        <v>482666422</v>
      </c>
      <c r="AR48" s="241"/>
      <c r="AS48" s="242"/>
      <c r="AT48" s="234" t="s">
        <v>26</v>
      </c>
      <c r="AU48" s="346"/>
    </row>
    <row r="49" spans="1:47" ht="23.1" customHeight="1" x14ac:dyDescent="0.15">
      <c r="A49" s="339"/>
      <c r="B49" s="386" t="s">
        <v>27</v>
      </c>
      <c r="C49" s="215"/>
      <c r="D49" s="216"/>
      <c r="E49" s="217">
        <v>44012</v>
      </c>
      <c r="F49" s="218"/>
      <c r="G49" s="217"/>
      <c r="H49" s="217">
        <v>1314</v>
      </c>
      <c r="I49" s="217"/>
      <c r="J49" s="216"/>
      <c r="K49" s="217">
        <v>55722</v>
      </c>
      <c r="L49" s="218"/>
      <c r="M49" s="217"/>
      <c r="N49" s="217">
        <v>108030</v>
      </c>
      <c r="O49" s="217"/>
      <c r="P49" s="216"/>
      <c r="Q49" s="217">
        <v>176</v>
      </c>
      <c r="R49" s="218"/>
      <c r="S49" s="217"/>
      <c r="T49" s="217">
        <f t="shared" ref="T49:T71" si="1">SUM(E49:Q49)</f>
        <v>209254</v>
      </c>
      <c r="U49" s="218"/>
      <c r="X49" s="216"/>
      <c r="Y49" s="217">
        <v>217</v>
      </c>
      <c r="Z49" s="218"/>
      <c r="AA49" s="217"/>
      <c r="AB49" s="217">
        <v>1789</v>
      </c>
      <c r="AC49" s="218"/>
      <c r="AD49" s="217"/>
      <c r="AE49" s="217">
        <v>1329</v>
      </c>
      <c r="AF49" s="218"/>
      <c r="AG49" s="216"/>
      <c r="AH49" s="536">
        <v>7</v>
      </c>
      <c r="AI49" s="219"/>
      <c r="AJ49" s="220"/>
      <c r="AK49" s="536">
        <v>2542821</v>
      </c>
      <c r="AL49" s="219"/>
      <c r="AM49" s="220"/>
      <c r="AN49" s="536">
        <v>101734</v>
      </c>
      <c r="AO49" s="219"/>
      <c r="AP49" s="220"/>
      <c r="AQ49" s="536">
        <v>2644555</v>
      </c>
      <c r="AR49" s="221"/>
      <c r="AS49" s="166"/>
      <c r="AT49" s="386" t="s">
        <v>27</v>
      </c>
      <c r="AU49" s="340"/>
    </row>
    <row r="50" spans="1:47" s="222" customFormat="1" ht="23.1" customHeight="1" x14ac:dyDescent="0.15">
      <c r="A50" s="341"/>
      <c r="B50" s="387" t="s">
        <v>28</v>
      </c>
      <c r="C50" s="203"/>
      <c r="D50" s="205"/>
      <c r="E50" s="206">
        <v>36542</v>
      </c>
      <c r="F50" s="207"/>
      <c r="G50" s="206"/>
      <c r="H50" s="206">
        <v>3094</v>
      </c>
      <c r="I50" s="206"/>
      <c r="J50" s="205"/>
      <c r="K50" s="206">
        <v>45925</v>
      </c>
      <c r="L50" s="207"/>
      <c r="M50" s="206"/>
      <c r="N50" s="206">
        <v>101602</v>
      </c>
      <c r="O50" s="206"/>
      <c r="P50" s="205"/>
      <c r="Q50" s="206">
        <v>77</v>
      </c>
      <c r="R50" s="207"/>
      <c r="S50" s="206"/>
      <c r="T50" s="206">
        <f t="shared" si="1"/>
        <v>187240</v>
      </c>
      <c r="U50" s="207"/>
      <c r="V50" s="224"/>
      <c r="W50" s="224"/>
      <c r="X50" s="205"/>
      <c r="Y50" s="206">
        <v>66</v>
      </c>
      <c r="Z50" s="207"/>
      <c r="AA50" s="206"/>
      <c r="AB50" s="206">
        <v>3093</v>
      </c>
      <c r="AC50" s="207"/>
      <c r="AD50" s="206"/>
      <c r="AE50" s="206">
        <v>1049</v>
      </c>
      <c r="AF50" s="207"/>
      <c r="AG50" s="205"/>
      <c r="AH50" s="534">
        <v>0</v>
      </c>
      <c r="AI50" s="199"/>
      <c r="AJ50" s="200"/>
      <c r="AK50" s="534">
        <v>2223566</v>
      </c>
      <c r="AL50" s="199"/>
      <c r="AM50" s="200"/>
      <c r="AN50" s="534">
        <v>75286</v>
      </c>
      <c r="AO50" s="199"/>
      <c r="AP50" s="200"/>
      <c r="AQ50" s="534">
        <v>2298852</v>
      </c>
      <c r="AR50" s="202"/>
      <c r="AS50" s="169"/>
      <c r="AT50" s="387" t="s">
        <v>28</v>
      </c>
      <c r="AU50" s="342"/>
    </row>
    <row r="51" spans="1:47" ht="23.1" customHeight="1" x14ac:dyDescent="0.15">
      <c r="A51" s="341"/>
      <c r="B51" s="387" t="s">
        <v>29</v>
      </c>
      <c r="C51" s="203"/>
      <c r="D51" s="205"/>
      <c r="E51" s="206">
        <v>31704</v>
      </c>
      <c r="F51" s="207"/>
      <c r="G51" s="206"/>
      <c r="H51" s="206">
        <v>624</v>
      </c>
      <c r="I51" s="206"/>
      <c r="J51" s="205"/>
      <c r="K51" s="206">
        <v>18995</v>
      </c>
      <c r="L51" s="207"/>
      <c r="M51" s="206"/>
      <c r="N51" s="206">
        <v>42861</v>
      </c>
      <c r="O51" s="206"/>
      <c r="P51" s="205"/>
      <c r="Q51" s="206">
        <v>155</v>
      </c>
      <c r="R51" s="207"/>
      <c r="S51" s="206"/>
      <c r="T51" s="206">
        <f t="shared" si="1"/>
        <v>94339</v>
      </c>
      <c r="U51" s="207"/>
      <c r="X51" s="205"/>
      <c r="Y51" s="206">
        <v>75</v>
      </c>
      <c r="Z51" s="207"/>
      <c r="AA51" s="206"/>
      <c r="AB51" s="206">
        <v>682</v>
      </c>
      <c r="AC51" s="207"/>
      <c r="AD51" s="206"/>
      <c r="AE51" s="206">
        <v>450</v>
      </c>
      <c r="AF51" s="207"/>
      <c r="AG51" s="205"/>
      <c r="AH51" s="534">
        <v>0</v>
      </c>
      <c r="AI51" s="199"/>
      <c r="AJ51" s="200"/>
      <c r="AK51" s="534">
        <v>1487461</v>
      </c>
      <c r="AL51" s="199"/>
      <c r="AM51" s="200"/>
      <c r="AN51" s="534">
        <v>34672</v>
      </c>
      <c r="AO51" s="199"/>
      <c r="AP51" s="200"/>
      <c r="AQ51" s="534">
        <v>1522133</v>
      </c>
      <c r="AR51" s="202"/>
      <c r="AS51" s="169"/>
      <c r="AT51" s="387" t="s">
        <v>29</v>
      </c>
      <c r="AU51" s="342"/>
    </row>
    <row r="52" spans="1:47" ht="23.1" customHeight="1" x14ac:dyDescent="0.15">
      <c r="A52" s="341"/>
      <c r="B52" s="387" t="s">
        <v>56</v>
      </c>
      <c r="C52" s="203"/>
      <c r="D52" s="205"/>
      <c r="E52" s="206">
        <v>10920</v>
      </c>
      <c r="F52" s="207"/>
      <c r="G52" s="206"/>
      <c r="H52" s="206">
        <v>283</v>
      </c>
      <c r="I52" s="206"/>
      <c r="J52" s="205"/>
      <c r="K52" s="206">
        <v>6778</v>
      </c>
      <c r="L52" s="207"/>
      <c r="M52" s="206"/>
      <c r="N52" s="206">
        <v>14968</v>
      </c>
      <c r="O52" s="206"/>
      <c r="P52" s="205"/>
      <c r="Q52" s="206">
        <v>0</v>
      </c>
      <c r="R52" s="207"/>
      <c r="S52" s="206"/>
      <c r="T52" s="206">
        <f t="shared" si="1"/>
        <v>32949</v>
      </c>
      <c r="U52" s="207"/>
      <c r="X52" s="205"/>
      <c r="Y52" s="206">
        <v>12</v>
      </c>
      <c r="Z52" s="207"/>
      <c r="AA52" s="206"/>
      <c r="AB52" s="206">
        <v>410</v>
      </c>
      <c r="AC52" s="207"/>
      <c r="AD52" s="206"/>
      <c r="AE52" s="206">
        <v>517</v>
      </c>
      <c r="AF52" s="207"/>
      <c r="AG52" s="205"/>
      <c r="AH52" s="534">
        <v>0</v>
      </c>
      <c r="AI52" s="199"/>
      <c r="AJ52" s="200"/>
      <c r="AK52" s="534">
        <v>508000</v>
      </c>
      <c r="AL52" s="199"/>
      <c r="AM52" s="200"/>
      <c r="AN52" s="534">
        <v>11804</v>
      </c>
      <c r="AO52" s="199"/>
      <c r="AP52" s="200"/>
      <c r="AQ52" s="534">
        <v>519804</v>
      </c>
      <c r="AR52" s="202"/>
      <c r="AS52" s="169"/>
      <c r="AT52" s="387" t="s">
        <v>56</v>
      </c>
      <c r="AU52" s="342"/>
    </row>
    <row r="53" spans="1:47" ht="23.1" customHeight="1" x14ac:dyDescent="0.15">
      <c r="A53" s="343"/>
      <c r="B53" s="44" t="s">
        <v>30</v>
      </c>
      <c r="C53" s="208"/>
      <c r="D53" s="209"/>
      <c r="E53" s="210">
        <v>18882</v>
      </c>
      <c r="F53" s="211"/>
      <c r="G53" s="210"/>
      <c r="H53" s="210">
        <v>703</v>
      </c>
      <c r="I53" s="210"/>
      <c r="J53" s="209"/>
      <c r="K53" s="210">
        <v>36052</v>
      </c>
      <c r="L53" s="211"/>
      <c r="M53" s="210"/>
      <c r="N53" s="210">
        <v>44976</v>
      </c>
      <c r="O53" s="210"/>
      <c r="P53" s="209"/>
      <c r="Q53" s="210">
        <v>175</v>
      </c>
      <c r="R53" s="211"/>
      <c r="S53" s="210"/>
      <c r="T53" s="210">
        <f t="shared" si="1"/>
        <v>100788</v>
      </c>
      <c r="U53" s="211"/>
      <c r="X53" s="209"/>
      <c r="Y53" s="210">
        <v>13</v>
      </c>
      <c r="Z53" s="211"/>
      <c r="AA53" s="210"/>
      <c r="AB53" s="210">
        <v>742</v>
      </c>
      <c r="AC53" s="211"/>
      <c r="AD53" s="210"/>
      <c r="AE53" s="210">
        <v>738</v>
      </c>
      <c r="AF53" s="211"/>
      <c r="AG53" s="209"/>
      <c r="AH53" s="535">
        <v>134</v>
      </c>
      <c r="AI53" s="212"/>
      <c r="AJ53" s="213"/>
      <c r="AK53" s="535">
        <v>1005934</v>
      </c>
      <c r="AL53" s="212"/>
      <c r="AM53" s="213"/>
      <c r="AN53" s="535">
        <v>63743</v>
      </c>
      <c r="AO53" s="212"/>
      <c r="AP53" s="213"/>
      <c r="AQ53" s="535">
        <v>1069677</v>
      </c>
      <c r="AR53" s="214"/>
      <c r="AS53" s="194"/>
      <c r="AT53" s="44" t="s">
        <v>30</v>
      </c>
      <c r="AU53" s="344"/>
    </row>
    <row r="54" spans="1:47" ht="23.1" customHeight="1" x14ac:dyDescent="0.15">
      <c r="A54" s="341"/>
      <c r="B54" s="387" t="s">
        <v>31</v>
      </c>
      <c r="C54" s="203"/>
      <c r="D54" s="205"/>
      <c r="E54" s="206">
        <v>17838</v>
      </c>
      <c r="F54" s="207"/>
      <c r="G54" s="206"/>
      <c r="H54" s="206">
        <v>498</v>
      </c>
      <c r="I54" s="206"/>
      <c r="J54" s="205"/>
      <c r="K54" s="206">
        <v>16031</v>
      </c>
      <c r="L54" s="207"/>
      <c r="M54" s="206"/>
      <c r="N54" s="206">
        <v>24373</v>
      </c>
      <c r="O54" s="206"/>
      <c r="P54" s="205"/>
      <c r="Q54" s="206">
        <v>3</v>
      </c>
      <c r="R54" s="207"/>
      <c r="S54" s="206"/>
      <c r="T54" s="206">
        <f t="shared" si="1"/>
        <v>58743</v>
      </c>
      <c r="U54" s="207"/>
      <c r="X54" s="205"/>
      <c r="Y54" s="206">
        <v>49</v>
      </c>
      <c r="Z54" s="207"/>
      <c r="AA54" s="206"/>
      <c r="AB54" s="206">
        <v>1034</v>
      </c>
      <c r="AC54" s="207"/>
      <c r="AD54" s="206"/>
      <c r="AE54" s="206">
        <v>425</v>
      </c>
      <c r="AF54" s="207"/>
      <c r="AG54" s="205"/>
      <c r="AH54" s="534">
        <v>0</v>
      </c>
      <c r="AI54" s="199"/>
      <c r="AJ54" s="200"/>
      <c r="AK54" s="534">
        <v>821222</v>
      </c>
      <c r="AL54" s="199"/>
      <c r="AM54" s="200"/>
      <c r="AN54" s="534">
        <v>25190</v>
      </c>
      <c r="AO54" s="199"/>
      <c r="AP54" s="200"/>
      <c r="AQ54" s="534">
        <v>846412</v>
      </c>
      <c r="AR54" s="202"/>
      <c r="AS54" s="169"/>
      <c r="AT54" s="387" t="s">
        <v>31</v>
      </c>
      <c r="AU54" s="342"/>
    </row>
    <row r="55" spans="1:47" s="222" customFormat="1" ht="23.1" customHeight="1" x14ac:dyDescent="0.15">
      <c r="A55" s="341"/>
      <c r="B55" s="387" t="s">
        <v>32</v>
      </c>
      <c r="C55" s="203"/>
      <c r="D55" s="205"/>
      <c r="E55" s="206">
        <v>27946</v>
      </c>
      <c r="F55" s="207"/>
      <c r="G55" s="206"/>
      <c r="H55" s="206">
        <v>1105</v>
      </c>
      <c r="I55" s="206"/>
      <c r="J55" s="205"/>
      <c r="K55" s="206">
        <v>11679</v>
      </c>
      <c r="L55" s="207"/>
      <c r="M55" s="206"/>
      <c r="N55" s="206">
        <v>34285</v>
      </c>
      <c r="O55" s="206"/>
      <c r="P55" s="205"/>
      <c r="Q55" s="206">
        <v>0</v>
      </c>
      <c r="R55" s="207"/>
      <c r="S55" s="206"/>
      <c r="T55" s="206">
        <f t="shared" si="1"/>
        <v>75015</v>
      </c>
      <c r="U55" s="207"/>
      <c r="V55" s="224"/>
      <c r="W55" s="224"/>
      <c r="X55" s="205"/>
      <c r="Y55" s="206">
        <v>69</v>
      </c>
      <c r="Z55" s="207"/>
      <c r="AA55" s="206"/>
      <c r="AB55" s="206">
        <v>1208</v>
      </c>
      <c r="AC55" s="207"/>
      <c r="AD55" s="206"/>
      <c r="AE55" s="206">
        <v>884</v>
      </c>
      <c r="AF55" s="207"/>
      <c r="AG55" s="205"/>
      <c r="AH55" s="534">
        <v>3</v>
      </c>
      <c r="AI55" s="199"/>
      <c r="AJ55" s="200"/>
      <c r="AK55" s="534">
        <v>1255300</v>
      </c>
      <c r="AL55" s="199"/>
      <c r="AM55" s="200"/>
      <c r="AN55" s="534">
        <v>20544</v>
      </c>
      <c r="AO55" s="199"/>
      <c r="AP55" s="200"/>
      <c r="AQ55" s="534">
        <v>1275844</v>
      </c>
      <c r="AR55" s="202"/>
      <c r="AS55" s="169"/>
      <c r="AT55" s="387" t="s">
        <v>32</v>
      </c>
      <c r="AU55" s="342"/>
    </row>
    <row r="56" spans="1:47" ht="23.1" customHeight="1" x14ac:dyDescent="0.15">
      <c r="A56" s="341"/>
      <c r="B56" s="387" t="s">
        <v>33</v>
      </c>
      <c r="C56" s="203"/>
      <c r="D56" s="205"/>
      <c r="E56" s="206">
        <v>19457</v>
      </c>
      <c r="F56" s="207"/>
      <c r="G56" s="206"/>
      <c r="H56" s="206">
        <v>467</v>
      </c>
      <c r="I56" s="206"/>
      <c r="J56" s="205"/>
      <c r="K56" s="206">
        <v>11733</v>
      </c>
      <c r="L56" s="207"/>
      <c r="M56" s="206"/>
      <c r="N56" s="206">
        <v>22001</v>
      </c>
      <c r="O56" s="206"/>
      <c r="P56" s="205"/>
      <c r="Q56" s="206">
        <v>0</v>
      </c>
      <c r="R56" s="207"/>
      <c r="S56" s="206"/>
      <c r="T56" s="206">
        <f t="shared" si="1"/>
        <v>53658</v>
      </c>
      <c r="U56" s="207"/>
      <c r="X56" s="205"/>
      <c r="Y56" s="206">
        <v>53</v>
      </c>
      <c r="Z56" s="207"/>
      <c r="AA56" s="206"/>
      <c r="AB56" s="206">
        <v>601</v>
      </c>
      <c r="AC56" s="207"/>
      <c r="AD56" s="206"/>
      <c r="AE56" s="206">
        <v>1567</v>
      </c>
      <c r="AF56" s="207"/>
      <c r="AG56" s="205"/>
      <c r="AH56" s="534">
        <v>153</v>
      </c>
      <c r="AI56" s="199"/>
      <c r="AJ56" s="200"/>
      <c r="AK56" s="534">
        <v>890692</v>
      </c>
      <c r="AL56" s="199"/>
      <c r="AM56" s="200"/>
      <c r="AN56" s="534">
        <v>24466</v>
      </c>
      <c r="AO56" s="199"/>
      <c r="AP56" s="200"/>
      <c r="AQ56" s="534">
        <v>915158</v>
      </c>
      <c r="AR56" s="202"/>
      <c r="AS56" s="169"/>
      <c r="AT56" s="387" t="s">
        <v>33</v>
      </c>
      <c r="AU56" s="342"/>
    </row>
    <row r="57" spans="1:47" ht="23.1" customHeight="1" x14ac:dyDescent="0.15">
      <c r="A57" s="341"/>
      <c r="B57" s="387" t="s">
        <v>34</v>
      </c>
      <c r="C57" s="203"/>
      <c r="D57" s="205"/>
      <c r="E57" s="206">
        <v>17849</v>
      </c>
      <c r="F57" s="207"/>
      <c r="G57" s="206"/>
      <c r="H57" s="206">
        <v>208</v>
      </c>
      <c r="I57" s="206"/>
      <c r="J57" s="205"/>
      <c r="K57" s="206">
        <v>12582</v>
      </c>
      <c r="L57" s="207"/>
      <c r="M57" s="206"/>
      <c r="N57" s="206">
        <v>25411</v>
      </c>
      <c r="O57" s="206"/>
      <c r="P57" s="205"/>
      <c r="Q57" s="206">
        <v>19</v>
      </c>
      <c r="R57" s="207"/>
      <c r="S57" s="206"/>
      <c r="T57" s="206">
        <f t="shared" si="1"/>
        <v>56069</v>
      </c>
      <c r="U57" s="207"/>
      <c r="X57" s="205"/>
      <c r="Y57" s="206">
        <v>190</v>
      </c>
      <c r="Z57" s="207"/>
      <c r="AA57" s="206"/>
      <c r="AB57" s="206">
        <v>668</v>
      </c>
      <c r="AC57" s="207"/>
      <c r="AD57" s="206"/>
      <c r="AE57" s="206">
        <v>595</v>
      </c>
      <c r="AF57" s="207"/>
      <c r="AG57" s="205"/>
      <c r="AH57" s="534">
        <v>0</v>
      </c>
      <c r="AI57" s="199"/>
      <c r="AJ57" s="200"/>
      <c r="AK57" s="534">
        <v>827297</v>
      </c>
      <c r="AL57" s="199"/>
      <c r="AM57" s="200"/>
      <c r="AN57" s="534">
        <v>20376</v>
      </c>
      <c r="AO57" s="199"/>
      <c r="AP57" s="200"/>
      <c r="AQ57" s="534">
        <v>847673</v>
      </c>
      <c r="AR57" s="202"/>
      <c r="AS57" s="169"/>
      <c r="AT57" s="387" t="s">
        <v>34</v>
      </c>
      <c r="AU57" s="342"/>
    </row>
    <row r="58" spans="1:47" ht="23.1" customHeight="1" x14ac:dyDescent="0.15">
      <c r="A58" s="343"/>
      <c r="B58" s="44" t="s">
        <v>35</v>
      </c>
      <c r="C58" s="208"/>
      <c r="D58" s="209"/>
      <c r="E58" s="210">
        <v>13506</v>
      </c>
      <c r="F58" s="211"/>
      <c r="G58" s="210"/>
      <c r="H58" s="210">
        <v>820</v>
      </c>
      <c r="I58" s="210"/>
      <c r="J58" s="209"/>
      <c r="K58" s="210">
        <v>7919</v>
      </c>
      <c r="L58" s="211"/>
      <c r="M58" s="210"/>
      <c r="N58" s="210">
        <v>16760</v>
      </c>
      <c r="O58" s="210"/>
      <c r="P58" s="209"/>
      <c r="Q58" s="210">
        <v>0</v>
      </c>
      <c r="R58" s="211"/>
      <c r="S58" s="210"/>
      <c r="T58" s="210">
        <f t="shared" si="1"/>
        <v>39005</v>
      </c>
      <c r="U58" s="211"/>
      <c r="X58" s="209"/>
      <c r="Y58" s="210">
        <v>22</v>
      </c>
      <c r="Z58" s="211"/>
      <c r="AA58" s="210"/>
      <c r="AB58" s="210">
        <v>886</v>
      </c>
      <c r="AC58" s="211"/>
      <c r="AD58" s="210"/>
      <c r="AE58" s="210">
        <v>372</v>
      </c>
      <c r="AF58" s="211"/>
      <c r="AG58" s="209"/>
      <c r="AH58" s="535">
        <v>0</v>
      </c>
      <c r="AI58" s="212"/>
      <c r="AJ58" s="213"/>
      <c r="AK58" s="535">
        <v>602708</v>
      </c>
      <c r="AL58" s="212"/>
      <c r="AM58" s="213"/>
      <c r="AN58" s="535">
        <v>12394</v>
      </c>
      <c r="AO58" s="212"/>
      <c r="AP58" s="213"/>
      <c r="AQ58" s="535">
        <v>615102</v>
      </c>
      <c r="AR58" s="214"/>
      <c r="AS58" s="194"/>
      <c r="AT58" s="44" t="s">
        <v>35</v>
      </c>
      <c r="AU58" s="344"/>
    </row>
    <row r="59" spans="1:47" ht="23.1" customHeight="1" x14ac:dyDescent="0.15">
      <c r="A59" s="341"/>
      <c r="B59" s="387" t="s">
        <v>57</v>
      </c>
      <c r="C59" s="203"/>
      <c r="D59" s="205"/>
      <c r="E59" s="206">
        <v>10268</v>
      </c>
      <c r="F59" s="207"/>
      <c r="G59" s="206"/>
      <c r="H59" s="206">
        <v>636</v>
      </c>
      <c r="I59" s="206"/>
      <c r="J59" s="205"/>
      <c r="K59" s="206">
        <v>3320</v>
      </c>
      <c r="L59" s="207"/>
      <c r="M59" s="206"/>
      <c r="N59" s="206">
        <v>12832</v>
      </c>
      <c r="O59" s="206"/>
      <c r="P59" s="205"/>
      <c r="Q59" s="206">
        <v>0</v>
      </c>
      <c r="R59" s="207"/>
      <c r="S59" s="206"/>
      <c r="T59" s="206">
        <f t="shared" si="1"/>
        <v>27056</v>
      </c>
      <c r="U59" s="207"/>
      <c r="X59" s="205"/>
      <c r="Y59" s="206">
        <v>29</v>
      </c>
      <c r="Z59" s="207"/>
      <c r="AA59" s="206"/>
      <c r="AB59" s="206">
        <v>218</v>
      </c>
      <c r="AC59" s="207"/>
      <c r="AD59" s="206"/>
      <c r="AE59" s="206">
        <v>769</v>
      </c>
      <c r="AF59" s="207"/>
      <c r="AG59" s="205"/>
      <c r="AH59" s="534">
        <v>37</v>
      </c>
      <c r="AI59" s="199"/>
      <c r="AJ59" s="200"/>
      <c r="AK59" s="534">
        <v>447845</v>
      </c>
      <c r="AL59" s="199"/>
      <c r="AM59" s="200"/>
      <c r="AN59" s="534">
        <v>6303</v>
      </c>
      <c r="AO59" s="199"/>
      <c r="AP59" s="200"/>
      <c r="AQ59" s="534">
        <v>454148</v>
      </c>
      <c r="AR59" s="202"/>
      <c r="AS59" s="169"/>
      <c r="AT59" s="387" t="s">
        <v>57</v>
      </c>
      <c r="AU59" s="342"/>
    </row>
    <row r="60" spans="1:47" ht="23.1" customHeight="1" x14ac:dyDescent="0.15">
      <c r="A60" s="341"/>
      <c r="B60" s="387" t="s">
        <v>36</v>
      </c>
      <c r="C60" s="203"/>
      <c r="D60" s="205"/>
      <c r="E60" s="206">
        <v>7561</v>
      </c>
      <c r="F60" s="207"/>
      <c r="G60" s="206"/>
      <c r="H60" s="206">
        <v>115</v>
      </c>
      <c r="I60" s="206"/>
      <c r="J60" s="205"/>
      <c r="K60" s="206">
        <v>5788</v>
      </c>
      <c r="L60" s="207"/>
      <c r="M60" s="206"/>
      <c r="N60" s="206">
        <v>9357</v>
      </c>
      <c r="O60" s="206"/>
      <c r="P60" s="205"/>
      <c r="Q60" s="206">
        <v>2</v>
      </c>
      <c r="R60" s="207"/>
      <c r="S60" s="206"/>
      <c r="T60" s="206">
        <f t="shared" si="1"/>
        <v>22823</v>
      </c>
      <c r="U60" s="207"/>
      <c r="X60" s="205"/>
      <c r="Y60" s="206">
        <v>24</v>
      </c>
      <c r="Z60" s="207"/>
      <c r="AA60" s="206"/>
      <c r="AB60" s="206">
        <v>136</v>
      </c>
      <c r="AC60" s="207"/>
      <c r="AD60" s="206"/>
      <c r="AE60" s="206">
        <v>116</v>
      </c>
      <c r="AF60" s="207"/>
      <c r="AG60" s="205"/>
      <c r="AH60" s="534">
        <v>0</v>
      </c>
      <c r="AI60" s="199"/>
      <c r="AJ60" s="200"/>
      <c r="AK60" s="534">
        <v>352869</v>
      </c>
      <c r="AL60" s="199"/>
      <c r="AM60" s="200"/>
      <c r="AN60" s="534">
        <v>8319</v>
      </c>
      <c r="AO60" s="199"/>
      <c r="AP60" s="200"/>
      <c r="AQ60" s="534">
        <v>361188</v>
      </c>
      <c r="AR60" s="202"/>
      <c r="AS60" s="169"/>
      <c r="AT60" s="387" t="s">
        <v>36</v>
      </c>
      <c r="AU60" s="342"/>
    </row>
    <row r="61" spans="1:47" ht="23.1" customHeight="1" x14ac:dyDescent="0.15">
      <c r="A61" s="341"/>
      <c r="B61" s="387" t="s">
        <v>37</v>
      </c>
      <c r="C61" s="203"/>
      <c r="D61" s="205"/>
      <c r="E61" s="206">
        <v>8881</v>
      </c>
      <c r="F61" s="207"/>
      <c r="G61" s="206"/>
      <c r="H61" s="206">
        <v>145</v>
      </c>
      <c r="I61" s="206"/>
      <c r="J61" s="205"/>
      <c r="K61" s="206">
        <v>6569</v>
      </c>
      <c r="L61" s="207"/>
      <c r="M61" s="206"/>
      <c r="N61" s="206">
        <v>7499</v>
      </c>
      <c r="O61" s="206"/>
      <c r="P61" s="205"/>
      <c r="Q61" s="206">
        <v>4</v>
      </c>
      <c r="R61" s="207"/>
      <c r="S61" s="206"/>
      <c r="T61" s="206">
        <f t="shared" si="1"/>
        <v>23098</v>
      </c>
      <c r="U61" s="207"/>
      <c r="X61" s="205"/>
      <c r="Y61" s="206">
        <v>49</v>
      </c>
      <c r="Z61" s="207"/>
      <c r="AA61" s="206"/>
      <c r="AB61" s="206">
        <v>240</v>
      </c>
      <c r="AC61" s="207"/>
      <c r="AD61" s="206"/>
      <c r="AE61" s="206">
        <v>196</v>
      </c>
      <c r="AF61" s="207"/>
      <c r="AG61" s="205"/>
      <c r="AH61" s="534">
        <v>0</v>
      </c>
      <c r="AI61" s="199"/>
      <c r="AJ61" s="200"/>
      <c r="AK61" s="534">
        <v>377281</v>
      </c>
      <c r="AL61" s="199"/>
      <c r="AM61" s="200"/>
      <c r="AN61" s="534">
        <v>10588</v>
      </c>
      <c r="AO61" s="199"/>
      <c r="AP61" s="200"/>
      <c r="AQ61" s="534">
        <v>387869</v>
      </c>
      <c r="AR61" s="202"/>
      <c r="AS61" s="169"/>
      <c r="AT61" s="387" t="s">
        <v>37</v>
      </c>
      <c r="AU61" s="342"/>
    </row>
    <row r="62" spans="1:47" ht="23.1" customHeight="1" x14ac:dyDescent="0.15">
      <c r="A62" s="341"/>
      <c r="B62" s="387" t="s">
        <v>38</v>
      </c>
      <c r="C62" s="203"/>
      <c r="D62" s="205"/>
      <c r="E62" s="206">
        <v>6326</v>
      </c>
      <c r="F62" s="207"/>
      <c r="G62" s="206"/>
      <c r="H62" s="206">
        <v>101</v>
      </c>
      <c r="I62" s="206"/>
      <c r="J62" s="205"/>
      <c r="K62" s="206">
        <v>3857</v>
      </c>
      <c r="L62" s="207"/>
      <c r="M62" s="206"/>
      <c r="N62" s="206">
        <v>6021</v>
      </c>
      <c r="O62" s="206"/>
      <c r="P62" s="205"/>
      <c r="Q62" s="206">
        <v>24</v>
      </c>
      <c r="R62" s="207"/>
      <c r="S62" s="206"/>
      <c r="T62" s="206">
        <f t="shared" si="1"/>
        <v>16329</v>
      </c>
      <c r="U62" s="207"/>
      <c r="X62" s="205"/>
      <c r="Y62" s="206">
        <v>16</v>
      </c>
      <c r="Z62" s="207"/>
      <c r="AA62" s="206"/>
      <c r="AB62" s="206">
        <v>150</v>
      </c>
      <c r="AC62" s="207"/>
      <c r="AD62" s="206"/>
      <c r="AE62" s="206">
        <v>160</v>
      </c>
      <c r="AF62" s="207"/>
      <c r="AG62" s="205"/>
      <c r="AH62" s="534">
        <v>0</v>
      </c>
      <c r="AI62" s="199"/>
      <c r="AJ62" s="200"/>
      <c r="AK62" s="534">
        <v>281069</v>
      </c>
      <c r="AL62" s="199"/>
      <c r="AM62" s="200"/>
      <c r="AN62" s="534">
        <v>7893</v>
      </c>
      <c r="AO62" s="199"/>
      <c r="AP62" s="200"/>
      <c r="AQ62" s="534">
        <v>288962</v>
      </c>
      <c r="AR62" s="202"/>
      <c r="AS62" s="169"/>
      <c r="AT62" s="387" t="s">
        <v>38</v>
      </c>
      <c r="AU62" s="342"/>
    </row>
    <row r="63" spans="1:47" ht="23.1" customHeight="1" x14ac:dyDescent="0.15">
      <c r="A63" s="343"/>
      <c r="B63" s="44" t="s">
        <v>39</v>
      </c>
      <c r="C63" s="208"/>
      <c r="D63" s="209"/>
      <c r="E63" s="210">
        <v>10380</v>
      </c>
      <c r="F63" s="211"/>
      <c r="G63" s="210"/>
      <c r="H63" s="210">
        <v>73</v>
      </c>
      <c r="I63" s="210"/>
      <c r="J63" s="209"/>
      <c r="K63" s="210">
        <v>4106</v>
      </c>
      <c r="L63" s="211"/>
      <c r="M63" s="210"/>
      <c r="N63" s="210">
        <v>6298</v>
      </c>
      <c r="O63" s="210"/>
      <c r="P63" s="209"/>
      <c r="Q63" s="210">
        <v>0</v>
      </c>
      <c r="R63" s="211"/>
      <c r="S63" s="210"/>
      <c r="T63" s="210">
        <f t="shared" si="1"/>
        <v>20857</v>
      </c>
      <c r="U63" s="211"/>
      <c r="X63" s="209"/>
      <c r="Y63" s="210">
        <v>81</v>
      </c>
      <c r="Z63" s="211"/>
      <c r="AA63" s="210"/>
      <c r="AB63" s="210">
        <v>241</v>
      </c>
      <c r="AC63" s="211"/>
      <c r="AD63" s="210"/>
      <c r="AE63" s="210">
        <v>87</v>
      </c>
      <c r="AF63" s="211"/>
      <c r="AG63" s="209"/>
      <c r="AH63" s="535">
        <v>0</v>
      </c>
      <c r="AI63" s="212"/>
      <c r="AJ63" s="213"/>
      <c r="AK63" s="535">
        <v>439501</v>
      </c>
      <c r="AL63" s="212"/>
      <c r="AM63" s="213"/>
      <c r="AN63" s="535">
        <v>7549</v>
      </c>
      <c r="AO63" s="212"/>
      <c r="AP63" s="213"/>
      <c r="AQ63" s="535">
        <v>447050</v>
      </c>
      <c r="AR63" s="214"/>
      <c r="AS63" s="194"/>
      <c r="AT63" s="44" t="s">
        <v>39</v>
      </c>
      <c r="AU63" s="344"/>
    </row>
    <row r="64" spans="1:47" ht="23.1" customHeight="1" x14ac:dyDescent="0.15">
      <c r="A64" s="341"/>
      <c r="B64" s="387" t="s">
        <v>40</v>
      </c>
      <c r="C64" s="203"/>
      <c r="D64" s="205"/>
      <c r="E64" s="206">
        <v>2573</v>
      </c>
      <c r="F64" s="207"/>
      <c r="G64" s="206"/>
      <c r="H64" s="206">
        <v>18</v>
      </c>
      <c r="I64" s="206"/>
      <c r="J64" s="205"/>
      <c r="K64" s="206">
        <v>397</v>
      </c>
      <c r="L64" s="207"/>
      <c r="M64" s="206"/>
      <c r="N64" s="206">
        <v>1177</v>
      </c>
      <c r="O64" s="206"/>
      <c r="P64" s="205"/>
      <c r="Q64" s="206">
        <v>0</v>
      </c>
      <c r="R64" s="207"/>
      <c r="S64" s="206"/>
      <c r="T64" s="206">
        <f t="shared" si="1"/>
        <v>4165</v>
      </c>
      <c r="U64" s="207"/>
      <c r="X64" s="205"/>
      <c r="Y64" s="206">
        <v>5</v>
      </c>
      <c r="Z64" s="207"/>
      <c r="AA64" s="206"/>
      <c r="AB64" s="206">
        <v>3</v>
      </c>
      <c r="AC64" s="207"/>
      <c r="AD64" s="206"/>
      <c r="AE64" s="206">
        <v>0</v>
      </c>
      <c r="AF64" s="207"/>
      <c r="AG64" s="205"/>
      <c r="AH64" s="534">
        <v>0</v>
      </c>
      <c r="AI64" s="199"/>
      <c r="AJ64" s="200"/>
      <c r="AK64" s="534">
        <v>87501</v>
      </c>
      <c r="AL64" s="199"/>
      <c r="AM64" s="200"/>
      <c r="AN64" s="534">
        <v>612</v>
      </c>
      <c r="AO64" s="199"/>
      <c r="AP64" s="200"/>
      <c r="AQ64" s="534">
        <v>88113</v>
      </c>
      <c r="AR64" s="202"/>
      <c r="AS64" s="169"/>
      <c r="AT64" s="387" t="s">
        <v>40</v>
      </c>
      <c r="AU64" s="342"/>
    </row>
    <row r="65" spans="1:47" ht="23.1" customHeight="1" x14ac:dyDescent="0.15">
      <c r="A65" s="341"/>
      <c r="B65" s="387" t="s">
        <v>41</v>
      </c>
      <c r="C65" s="203"/>
      <c r="D65" s="205"/>
      <c r="E65" s="206">
        <v>10424</v>
      </c>
      <c r="F65" s="207"/>
      <c r="G65" s="206"/>
      <c r="H65" s="206">
        <v>269</v>
      </c>
      <c r="I65" s="206"/>
      <c r="J65" s="205"/>
      <c r="K65" s="206">
        <v>10632</v>
      </c>
      <c r="L65" s="207"/>
      <c r="M65" s="206"/>
      <c r="N65" s="206">
        <v>12583</v>
      </c>
      <c r="O65" s="206"/>
      <c r="P65" s="205"/>
      <c r="Q65" s="206">
        <v>1</v>
      </c>
      <c r="R65" s="207"/>
      <c r="S65" s="206"/>
      <c r="T65" s="206">
        <f t="shared" si="1"/>
        <v>33909</v>
      </c>
      <c r="U65" s="207"/>
      <c r="X65" s="205"/>
      <c r="Y65" s="206">
        <v>20</v>
      </c>
      <c r="Z65" s="207"/>
      <c r="AA65" s="206"/>
      <c r="AB65" s="206">
        <v>362</v>
      </c>
      <c r="AC65" s="207"/>
      <c r="AD65" s="206"/>
      <c r="AE65" s="206">
        <v>21</v>
      </c>
      <c r="AF65" s="207"/>
      <c r="AG65" s="205"/>
      <c r="AH65" s="534">
        <v>0</v>
      </c>
      <c r="AI65" s="199"/>
      <c r="AJ65" s="200"/>
      <c r="AK65" s="534">
        <v>455893</v>
      </c>
      <c r="AL65" s="199"/>
      <c r="AM65" s="200"/>
      <c r="AN65" s="534">
        <v>17330</v>
      </c>
      <c r="AO65" s="199"/>
      <c r="AP65" s="200"/>
      <c r="AQ65" s="534">
        <v>473223</v>
      </c>
      <c r="AR65" s="202"/>
      <c r="AS65" s="169"/>
      <c r="AT65" s="387" t="s">
        <v>41</v>
      </c>
      <c r="AU65" s="342"/>
    </row>
    <row r="66" spans="1:47" ht="23.1" customHeight="1" x14ac:dyDescent="0.15">
      <c r="A66" s="341"/>
      <c r="B66" s="387" t="s">
        <v>42</v>
      </c>
      <c r="C66" s="203"/>
      <c r="D66" s="205"/>
      <c r="E66" s="206">
        <v>13078</v>
      </c>
      <c r="F66" s="207"/>
      <c r="G66" s="206"/>
      <c r="H66" s="206">
        <v>69</v>
      </c>
      <c r="I66" s="206"/>
      <c r="J66" s="205"/>
      <c r="K66" s="206">
        <v>9574</v>
      </c>
      <c r="L66" s="207"/>
      <c r="M66" s="206"/>
      <c r="N66" s="206">
        <v>12946</v>
      </c>
      <c r="O66" s="206"/>
      <c r="P66" s="205"/>
      <c r="Q66" s="206">
        <v>0</v>
      </c>
      <c r="R66" s="207"/>
      <c r="S66" s="206"/>
      <c r="T66" s="206">
        <f t="shared" si="1"/>
        <v>35667</v>
      </c>
      <c r="U66" s="207"/>
      <c r="X66" s="205"/>
      <c r="Y66" s="206">
        <v>62</v>
      </c>
      <c r="Z66" s="207"/>
      <c r="AA66" s="206"/>
      <c r="AB66" s="206">
        <v>232</v>
      </c>
      <c r="AC66" s="207"/>
      <c r="AD66" s="206"/>
      <c r="AE66" s="206">
        <v>92</v>
      </c>
      <c r="AF66" s="207"/>
      <c r="AG66" s="205"/>
      <c r="AH66" s="534">
        <v>0</v>
      </c>
      <c r="AI66" s="199"/>
      <c r="AJ66" s="200"/>
      <c r="AK66" s="534">
        <v>554110</v>
      </c>
      <c r="AL66" s="199"/>
      <c r="AM66" s="200"/>
      <c r="AN66" s="534">
        <v>576</v>
      </c>
      <c r="AO66" s="199"/>
      <c r="AP66" s="200"/>
      <c r="AQ66" s="534">
        <v>554686</v>
      </c>
      <c r="AR66" s="202"/>
      <c r="AS66" s="169"/>
      <c r="AT66" s="387" t="s">
        <v>42</v>
      </c>
      <c r="AU66" s="342"/>
    </row>
    <row r="67" spans="1:47" ht="23.1" customHeight="1" x14ac:dyDescent="0.15">
      <c r="A67" s="341"/>
      <c r="B67" s="387" t="s">
        <v>43</v>
      </c>
      <c r="C67" s="203"/>
      <c r="D67" s="205"/>
      <c r="E67" s="206">
        <v>29890</v>
      </c>
      <c r="F67" s="207"/>
      <c r="G67" s="206"/>
      <c r="H67" s="206">
        <v>460</v>
      </c>
      <c r="I67" s="206"/>
      <c r="J67" s="205"/>
      <c r="K67" s="206">
        <v>34863</v>
      </c>
      <c r="L67" s="207"/>
      <c r="M67" s="206"/>
      <c r="N67" s="206">
        <v>42039</v>
      </c>
      <c r="O67" s="206"/>
      <c r="P67" s="205"/>
      <c r="Q67" s="206">
        <v>5</v>
      </c>
      <c r="R67" s="207"/>
      <c r="S67" s="206"/>
      <c r="T67" s="206">
        <f t="shared" si="1"/>
        <v>107257</v>
      </c>
      <c r="U67" s="207"/>
      <c r="X67" s="205"/>
      <c r="Y67" s="206">
        <v>158</v>
      </c>
      <c r="Z67" s="207"/>
      <c r="AA67" s="206"/>
      <c r="AB67" s="206">
        <v>931</v>
      </c>
      <c r="AC67" s="207"/>
      <c r="AD67" s="206"/>
      <c r="AE67" s="206">
        <v>551</v>
      </c>
      <c r="AF67" s="207"/>
      <c r="AG67" s="205"/>
      <c r="AH67" s="534">
        <v>0</v>
      </c>
      <c r="AI67" s="199"/>
      <c r="AJ67" s="200"/>
      <c r="AK67" s="534">
        <v>1353393</v>
      </c>
      <c r="AL67" s="199"/>
      <c r="AM67" s="200"/>
      <c r="AN67" s="534">
        <v>57733</v>
      </c>
      <c r="AO67" s="199"/>
      <c r="AP67" s="200"/>
      <c r="AQ67" s="534">
        <v>1411126</v>
      </c>
      <c r="AR67" s="202"/>
      <c r="AS67" s="169"/>
      <c r="AT67" s="387" t="s">
        <v>43</v>
      </c>
      <c r="AU67" s="342"/>
    </row>
    <row r="68" spans="1:47" ht="23.1" customHeight="1" x14ac:dyDescent="0.15">
      <c r="A68" s="343"/>
      <c r="B68" s="44" t="s">
        <v>44</v>
      </c>
      <c r="C68" s="208"/>
      <c r="D68" s="209"/>
      <c r="E68" s="210">
        <v>30860</v>
      </c>
      <c r="F68" s="211"/>
      <c r="G68" s="210"/>
      <c r="H68" s="210">
        <v>907</v>
      </c>
      <c r="I68" s="210"/>
      <c r="J68" s="209"/>
      <c r="K68" s="210">
        <v>24638</v>
      </c>
      <c r="L68" s="211"/>
      <c r="M68" s="210"/>
      <c r="N68" s="210">
        <v>32519</v>
      </c>
      <c r="O68" s="210"/>
      <c r="P68" s="209"/>
      <c r="Q68" s="210">
        <v>13</v>
      </c>
      <c r="R68" s="211"/>
      <c r="S68" s="210"/>
      <c r="T68" s="210">
        <f t="shared" si="1"/>
        <v>88937</v>
      </c>
      <c r="U68" s="211"/>
      <c r="X68" s="209"/>
      <c r="Y68" s="210">
        <v>143</v>
      </c>
      <c r="Z68" s="211"/>
      <c r="AA68" s="210"/>
      <c r="AB68" s="210">
        <v>678</v>
      </c>
      <c r="AC68" s="211"/>
      <c r="AD68" s="210"/>
      <c r="AE68" s="210">
        <v>372</v>
      </c>
      <c r="AF68" s="211"/>
      <c r="AG68" s="209"/>
      <c r="AH68" s="535">
        <v>32</v>
      </c>
      <c r="AI68" s="212"/>
      <c r="AJ68" s="213"/>
      <c r="AK68" s="535">
        <v>1418171</v>
      </c>
      <c r="AL68" s="212"/>
      <c r="AM68" s="213"/>
      <c r="AN68" s="535">
        <v>39773</v>
      </c>
      <c r="AO68" s="212"/>
      <c r="AP68" s="213"/>
      <c r="AQ68" s="535">
        <v>1457944</v>
      </c>
      <c r="AR68" s="214"/>
      <c r="AS68" s="194"/>
      <c r="AT68" s="44" t="s">
        <v>44</v>
      </c>
      <c r="AU68" s="344"/>
    </row>
    <row r="69" spans="1:47" ht="23.1" customHeight="1" x14ac:dyDescent="0.15">
      <c r="A69" s="341"/>
      <c r="B69" s="387" t="s">
        <v>45</v>
      </c>
      <c r="C69" s="203"/>
      <c r="D69" s="205"/>
      <c r="E69" s="206">
        <v>33106</v>
      </c>
      <c r="F69" s="207"/>
      <c r="G69" s="206"/>
      <c r="H69" s="206">
        <v>1993</v>
      </c>
      <c r="I69" s="206"/>
      <c r="J69" s="205"/>
      <c r="K69" s="206">
        <v>39582</v>
      </c>
      <c r="L69" s="207"/>
      <c r="M69" s="206"/>
      <c r="N69" s="206">
        <v>66506</v>
      </c>
      <c r="O69" s="206"/>
      <c r="P69" s="205"/>
      <c r="Q69" s="206">
        <v>0</v>
      </c>
      <c r="R69" s="207"/>
      <c r="S69" s="206"/>
      <c r="T69" s="206">
        <f t="shared" si="1"/>
        <v>141187</v>
      </c>
      <c r="U69" s="207"/>
      <c r="X69" s="205"/>
      <c r="Y69" s="206">
        <v>188</v>
      </c>
      <c r="Z69" s="207"/>
      <c r="AA69" s="206"/>
      <c r="AB69" s="206">
        <v>2332</v>
      </c>
      <c r="AC69" s="207"/>
      <c r="AD69" s="206"/>
      <c r="AE69" s="206">
        <v>1678</v>
      </c>
      <c r="AF69" s="207"/>
      <c r="AG69" s="205"/>
      <c r="AH69" s="534">
        <v>0</v>
      </c>
      <c r="AI69" s="199"/>
      <c r="AJ69" s="200"/>
      <c r="AK69" s="534">
        <v>1657602</v>
      </c>
      <c r="AL69" s="199"/>
      <c r="AM69" s="200"/>
      <c r="AN69" s="534">
        <v>74014</v>
      </c>
      <c r="AO69" s="199"/>
      <c r="AP69" s="200"/>
      <c r="AQ69" s="534">
        <v>1731616</v>
      </c>
      <c r="AR69" s="202"/>
      <c r="AS69" s="169"/>
      <c r="AT69" s="387" t="s">
        <v>45</v>
      </c>
      <c r="AU69" s="342"/>
    </row>
    <row r="70" spans="1:47" ht="23.1" customHeight="1" x14ac:dyDescent="0.15">
      <c r="A70" s="341"/>
      <c r="B70" s="387" t="s">
        <v>46</v>
      </c>
      <c r="C70" s="203"/>
      <c r="D70" s="205"/>
      <c r="E70" s="206">
        <v>42378</v>
      </c>
      <c r="F70" s="207"/>
      <c r="G70" s="206"/>
      <c r="H70" s="206">
        <v>1981</v>
      </c>
      <c r="I70" s="206"/>
      <c r="J70" s="205"/>
      <c r="K70" s="206">
        <v>45341</v>
      </c>
      <c r="L70" s="207"/>
      <c r="M70" s="206"/>
      <c r="N70" s="206">
        <v>83230</v>
      </c>
      <c r="O70" s="206"/>
      <c r="P70" s="205"/>
      <c r="Q70" s="206">
        <v>65</v>
      </c>
      <c r="R70" s="207"/>
      <c r="S70" s="206"/>
      <c r="T70" s="206">
        <f t="shared" si="1"/>
        <v>172995</v>
      </c>
      <c r="U70" s="207"/>
      <c r="X70" s="205"/>
      <c r="Y70" s="206">
        <v>82</v>
      </c>
      <c r="Z70" s="207"/>
      <c r="AA70" s="206"/>
      <c r="AB70" s="206">
        <v>2985</v>
      </c>
      <c r="AC70" s="207"/>
      <c r="AD70" s="206"/>
      <c r="AE70" s="206">
        <v>4047</v>
      </c>
      <c r="AF70" s="207"/>
      <c r="AG70" s="205"/>
      <c r="AH70" s="534">
        <v>501</v>
      </c>
      <c r="AI70" s="199"/>
      <c r="AJ70" s="200"/>
      <c r="AK70" s="534">
        <v>2164051</v>
      </c>
      <c r="AL70" s="199"/>
      <c r="AM70" s="200"/>
      <c r="AN70" s="534">
        <v>78231</v>
      </c>
      <c r="AO70" s="199"/>
      <c r="AP70" s="200"/>
      <c r="AQ70" s="534">
        <v>2242282</v>
      </c>
      <c r="AR70" s="202"/>
      <c r="AS70" s="169"/>
      <c r="AT70" s="387" t="s">
        <v>46</v>
      </c>
      <c r="AU70" s="342"/>
    </row>
    <row r="71" spans="1:47" ht="23.1" customHeight="1" thickBot="1" x14ac:dyDescent="0.2">
      <c r="A71" s="341"/>
      <c r="B71" s="387" t="s">
        <v>47</v>
      </c>
      <c r="C71" s="203"/>
      <c r="D71" s="205"/>
      <c r="E71" s="206">
        <v>28203</v>
      </c>
      <c r="F71" s="207"/>
      <c r="G71" s="206"/>
      <c r="H71" s="206">
        <v>1107</v>
      </c>
      <c r="I71" s="206"/>
      <c r="J71" s="205"/>
      <c r="K71" s="206">
        <v>29992</v>
      </c>
      <c r="L71" s="207"/>
      <c r="M71" s="206"/>
      <c r="N71" s="206">
        <v>40304</v>
      </c>
      <c r="O71" s="206"/>
      <c r="P71" s="205"/>
      <c r="Q71" s="206">
        <v>0</v>
      </c>
      <c r="R71" s="207"/>
      <c r="S71" s="206"/>
      <c r="T71" s="206">
        <f t="shared" si="1"/>
        <v>99606</v>
      </c>
      <c r="U71" s="207"/>
      <c r="X71" s="205"/>
      <c r="Y71" s="206">
        <v>147</v>
      </c>
      <c r="Z71" s="207"/>
      <c r="AA71" s="206"/>
      <c r="AB71" s="206">
        <v>1271</v>
      </c>
      <c r="AC71" s="207"/>
      <c r="AD71" s="206"/>
      <c r="AE71" s="206">
        <v>496</v>
      </c>
      <c r="AF71" s="207"/>
      <c r="AG71" s="205"/>
      <c r="AH71" s="534">
        <v>614</v>
      </c>
      <c r="AI71" s="199"/>
      <c r="AJ71" s="200"/>
      <c r="AK71" s="534">
        <v>1370136</v>
      </c>
      <c r="AL71" s="199"/>
      <c r="AM71" s="200"/>
      <c r="AN71" s="534">
        <v>51581</v>
      </c>
      <c r="AO71" s="199"/>
      <c r="AP71" s="200"/>
      <c r="AQ71" s="534">
        <v>1421717</v>
      </c>
      <c r="AR71" s="202"/>
      <c r="AS71" s="169"/>
      <c r="AT71" s="387" t="s">
        <v>47</v>
      </c>
      <c r="AU71" s="342"/>
    </row>
    <row r="72" spans="1:47" ht="23.1" customHeight="1" thickTop="1" thickBot="1" x14ac:dyDescent="0.2">
      <c r="A72" s="347"/>
      <c r="B72" s="225" t="s">
        <v>48</v>
      </c>
      <c r="C72" s="226"/>
      <c r="D72" s="227"/>
      <c r="E72" s="382">
        <f>SUM(E49:E71)</f>
        <v>472584</v>
      </c>
      <c r="F72" s="228"/>
      <c r="G72" s="229"/>
      <c r="H72" s="382">
        <f>SUM(H49:H71)</f>
        <v>16990</v>
      </c>
      <c r="I72" s="229"/>
      <c r="J72" s="227"/>
      <c r="K72" s="382">
        <f>SUM(K49:K71)</f>
        <v>442075</v>
      </c>
      <c r="L72" s="228"/>
      <c r="M72" s="229"/>
      <c r="N72" s="382">
        <f>SUM(N49:N71)</f>
        <v>768578</v>
      </c>
      <c r="O72" s="229"/>
      <c r="P72" s="227"/>
      <c r="Q72" s="382">
        <f>SUM(Q49:Q71)</f>
        <v>719</v>
      </c>
      <c r="R72" s="228"/>
      <c r="S72" s="229"/>
      <c r="T72" s="382">
        <f>SUM(T49:T71)</f>
        <v>1700946</v>
      </c>
      <c r="U72" s="228"/>
      <c r="X72" s="227"/>
      <c r="Y72" s="382">
        <f>SUM(Y49:Y71)</f>
        <v>1770</v>
      </c>
      <c r="Z72" s="228"/>
      <c r="AA72" s="229"/>
      <c r="AB72" s="382">
        <f>SUM(AB49:AB71)</f>
        <v>20892</v>
      </c>
      <c r="AC72" s="228"/>
      <c r="AD72" s="229"/>
      <c r="AE72" s="382">
        <f>SUM(AE49:AE71)</f>
        <v>16511</v>
      </c>
      <c r="AF72" s="228"/>
      <c r="AG72" s="227"/>
      <c r="AH72" s="382">
        <f>SUM(AH49:AH71)</f>
        <v>1481</v>
      </c>
      <c r="AI72" s="230"/>
      <c r="AJ72" s="231"/>
      <c r="AK72" s="382">
        <f>SUM(AK49:AK71)</f>
        <v>23124423</v>
      </c>
      <c r="AL72" s="230"/>
      <c r="AM72" s="231"/>
      <c r="AN72" s="382">
        <f>SUM(AN49:AN71)</f>
        <v>750711</v>
      </c>
      <c r="AO72" s="230"/>
      <c r="AP72" s="231"/>
      <c r="AQ72" s="382">
        <f>SUM(AQ49:AQ71)</f>
        <v>23875134</v>
      </c>
      <c r="AR72" s="232"/>
      <c r="AS72" s="233"/>
      <c r="AT72" s="225" t="s">
        <v>48</v>
      </c>
      <c r="AU72" s="348"/>
    </row>
    <row r="73" spans="1:47" ht="23.1" customHeight="1" thickTop="1" thickBot="1" x14ac:dyDescent="0.2">
      <c r="A73" s="349"/>
      <c r="B73" s="350" t="s">
        <v>49</v>
      </c>
      <c r="C73" s="351"/>
      <c r="D73" s="352"/>
      <c r="E73" s="353">
        <f>E72+E48</f>
        <v>7569128</v>
      </c>
      <c r="F73" s="354"/>
      <c r="G73" s="355"/>
      <c r="H73" s="353">
        <f>H72+H48</f>
        <v>446976</v>
      </c>
      <c r="I73" s="355"/>
      <c r="J73" s="352"/>
      <c r="K73" s="353">
        <f>K72+K48</f>
        <v>8985674</v>
      </c>
      <c r="L73" s="354"/>
      <c r="M73" s="355"/>
      <c r="N73" s="353">
        <f>N72+N48</f>
        <v>25848134</v>
      </c>
      <c r="O73" s="355"/>
      <c r="P73" s="352"/>
      <c r="Q73" s="353">
        <f>Q72+Q48</f>
        <v>66646</v>
      </c>
      <c r="R73" s="354"/>
      <c r="S73" s="355"/>
      <c r="T73" s="353">
        <f>T72+T48</f>
        <v>42916558</v>
      </c>
      <c r="U73" s="354"/>
      <c r="X73" s="352"/>
      <c r="Y73" s="353">
        <f>Y72+Y48</f>
        <v>26273</v>
      </c>
      <c r="Z73" s="354"/>
      <c r="AA73" s="355"/>
      <c r="AB73" s="353">
        <f>AB72+AB48</f>
        <v>457287</v>
      </c>
      <c r="AC73" s="354"/>
      <c r="AD73" s="355"/>
      <c r="AE73" s="353">
        <f>AE72+AE48</f>
        <v>436431</v>
      </c>
      <c r="AF73" s="354"/>
      <c r="AG73" s="352"/>
      <c r="AH73" s="353">
        <f>AH72+AH48</f>
        <v>30433</v>
      </c>
      <c r="AI73" s="356"/>
      <c r="AJ73" s="357"/>
      <c r="AK73" s="353">
        <f>AK72+AK48</f>
        <v>491638965</v>
      </c>
      <c r="AL73" s="356"/>
      <c r="AM73" s="357"/>
      <c r="AN73" s="353">
        <f>AN72+AN48</f>
        <v>14902591</v>
      </c>
      <c r="AO73" s="356"/>
      <c r="AP73" s="357"/>
      <c r="AQ73" s="353">
        <f>AQ72+AQ48</f>
        <v>506541556</v>
      </c>
      <c r="AR73" s="358"/>
      <c r="AS73" s="359"/>
      <c r="AT73" s="350" t="s">
        <v>49</v>
      </c>
      <c r="AU73" s="360"/>
    </row>
    <row r="74" spans="1:47" s="5" customFormat="1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224"/>
      <c r="W74" s="224"/>
    </row>
    <row r="75" spans="1:47" ht="16.5" customHeight="1" x14ac:dyDescent="0.15">
      <c r="B75" s="222"/>
      <c r="C75" s="222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2"/>
    </row>
    <row r="76" spans="1:47" ht="16.5" customHeight="1" x14ac:dyDescent="0.15">
      <c r="B76" s="222"/>
      <c r="C76" s="222"/>
      <c r="D76" s="223"/>
      <c r="E76" s="514"/>
      <c r="F76" s="223"/>
      <c r="G76" s="223"/>
      <c r="H76" s="514"/>
      <c r="I76" s="223"/>
      <c r="J76" s="223"/>
      <c r="K76" s="514"/>
      <c r="L76" s="223"/>
      <c r="M76" s="223"/>
      <c r="N76" s="514"/>
      <c r="O76" s="223"/>
      <c r="P76" s="223"/>
      <c r="Q76" s="514"/>
      <c r="R76" s="223"/>
      <c r="S76" s="223"/>
      <c r="T76" s="514"/>
      <c r="U76" s="223"/>
      <c r="X76" s="223"/>
      <c r="Y76" s="514"/>
      <c r="Z76" s="223"/>
      <c r="AA76" s="223"/>
      <c r="AB76" s="514"/>
      <c r="AC76" s="223"/>
      <c r="AD76" s="223"/>
      <c r="AE76" s="514"/>
      <c r="AF76" s="223"/>
      <c r="AG76" s="223"/>
      <c r="AH76" s="514"/>
      <c r="AI76" s="223"/>
      <c r="AJ76" s="223"/>
      <c r="AK76" s="514"/>
      <c r="AL76" s="223"/>
      <c r="AM76" s="223"/>
      <c r="AN76" s="514"/>
      <c r="AO76" s="223"/>
      <c r="AP76" s="223"/>
      <c r="AQ76" s="514"/>
      <c r="AR76" s="222"/>
    </row>
    <row r="77" spans="1:47" ht="16.5" customHeight="1" x14ac:dyDescent="0.15">
      <c r="B77" s="222"/>
      <c r="C77" s="222"/>
      <c r="D77" s="223"/>
      <c r="E77" s="514"/>
      <c r="F77" s="223"/>
      <c r="G77" s="223"/>
      <c r="H77" s="514"/>
      <c r="I77" s="223"/>
      <c r="J77" s="223"/>
      <c r="K77" s="514"/>
      <c r="L77" s="223"/>
      <c r="M77" s="223"/>
      <c r="N77" s="514"/>
      <c r="O77" s="223"/>
      <c r="P77" s="223"/>
      <c r="Q77" s="514"/>
      <c r="R77" s="223"/>
      <c r="S77" s="223"/>
      <c r="T77" s="514"/>
      <c r="U77" s="223"/>
      <c r="X77" s="223"/>
      <c r="Y77" s="514"/>
      <c r="Z77" s="223"/>
      <c r="AA77" s="223"/>
      <c r="AB77" s="514"/>
      <c r="AC77" s="223"/>
      <c r="AD77" s="223"/>
      <c r="AE77" s="514"/>
      <c r="AF77" s="223"/>
      <c r="AG77" s="223"/>
      <c r="AH77" s="514"/>
      <c r="AI77" s="223"/>
      <c r="AJ77" s="223"/>
      <c r="AK77" s="514"/>
      <c r="AL77" s="223"/>
      <c r="AM77" s="223"/>
      <c r="AN77" s="514"/>
      <c r="AO77" s="223"/>
      <c r="AP77" s="223"/>
      <c r="AQ77" s="514"/>
      <c r="AR77" s="222"/>
    </row>
    <row r="78" spans="1:47" ht="16.5" customHeight="1" x14ac:dyDescent="0.15">
      <c r="B78" s="222"/>
      <c r="C78" s="222"/>
      <c r="D78" s="223"/>
      <c r="E78" s="514"/>
      <c r="F78" s="223"/>
      <c r="G78" s="223"/>
      <c r="H78" s="514"/>
      <c r="I78" s="223"/>
      <c r="J78" s="223"/>
      <c r="K78" s="514"/>
      <c r="L78" s="223"/>
      <c r="M78" s="223"/>
      <c r="N78" s="514"/>
      <c r="O78" s="223"/>
      <c r="P78" s="223"/>
      <c r="Q78" s="514"/>
      <c r="R78" s="223"/>
      <c r="S78" s="223"/>
      <c r="T78" s="514"/>
      <c r="U78" s="223"/>
      <c r="X78" s="223"/>
      <c r="Y78" s="514"/>
      <c r="Z78" s="223"/>
      <c r="AA78" s="223"/>
      <c r="AB78" s="514"/>
      <c r="AC78" s="223"/>
      <c r="AD78" s="223"/>
      <c r="AE78" s="514"/>
      <c r="AF78" s="223"/>
      <c r="AG78" s="223"/>
      <c r="AH78" s="514"/>
      <c r="AI78" s="223"/>
      <c r="AJ78" s="223"/>
      <c r="AK78" s="514"/>
      <c r="AL78" s="223"/>
      <c r="AM78" s="223"/>
      <c r="AN78" s="514"/>
      <c r="AO78" s="223"/>
      <c r="AP78" s="223"/>
      <c r="AQ78" s="514"/>
      <c r="AR78" s="223"/>
      <c r="AS78" s="223"/>
    </row>
    <row r="79" spans="1:47" ht="16.5" customHeight="1" x14ac:dyDescent="0.15">
      <c r="B79" s="222"/>
      <c r="C79" s="222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  <c r="AL79" s="223"/>
      <c r="AM79" s="223"/>
      <c r="AN79" s="223"/>
      <c r="AO79" s="223"/>
      <c r="AP79" s="223"/>
      <c r="AQ79" s="223"/>
      <c r="AR79" s="222"/>
    </row>
    <row r="80" spans="1:47" ht="16.5" customHeight="1" x14ac:dyDescent="0.15">
      <c r="B80" s="222"/>
      <c r="C80" s="222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223"/>
      <c r="AQ80" s="223"/>
      <c r="AR80" s="222"/>
    </row>
    <row r="81" spans="2:44" ht="16.5" customHeight="1" x14ac:dyDescent="0.15">
      <c r="B81" s="222"/>
      <c r="C81" s="222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  <c r="AQ81" s="223"/>
      <c r="AR81" s="222"/>
    </row>
    <row r="82" spans="2:44" ht="16.5" customHeight="1" x14ac:dyDescent="0.15">
      <c r="B82" s="222"/>
      <c r="C82" s="222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23"/>
      <c r="AP82" s="223"/>
      <c r="AQ82" s="223"/>
      <c r="AR82" s="222"/>
    </row>
  </sheetData>
  <mergeCells count="15">
    <mergeCell ref="A3:C7"/>
    <mergeCell ref="AS3:AU7"/>
    <mergeCell ref="AK3:AQ3"/>
    <mergeCell ref="AK4:AN4"/>
    <mergeCell ref="E5:E6"/>
    <mergeCell ref="H5:H6"/>
    <mergeCell ref="K4:K7"/>
    <mergeCell ref="N4:N7"/>
    <mergeCell ref="Q5:Q6"/>
    <mergeCell ref="T5:T6"/>
    <mergeCell ref="E3:T3"/>
    <mergeCell ref="Y4:Y6"/>
    <mergeCell ref="AB4:AB6"/>
    <mergeCell ref="AH4:AH6"/>
    <mergeCell ref="AQ5:AQ6"/>
  </mergeCells>
  <phoneticPr fontId="4"/>
  <pageMargins left="0.74803149606299213" right="0.55118110236220474" top="0.59055118110236227" bottom="0.55118110236220474" header="0.51181102362204722" footer="0.27559055118110237"/>
  <pageSetup paperSize="9" scale="57" firstPageNumber="54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50" man="1"/>
  </rowBreaks>
  <colBreaks count="1" manualBreakCount="1">
    <brk id="2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1(5)第11表-1</vt:lpstr>
      <vt:lpstr>1(5)第11表-2</vt:lpstr>
      <vt:lpstr>1(5)第11表-3</vt:lpstr>
      <vt:lpstr>1(5)第11表-4</vt:lpstr>
      <vt:lpstr>1(5)第11表-5</vt:lpstr>
      <vt:lpstr>1(5)第11表-6</vt:lpstr>
      <vt:lpstr>1(5)第11表-7</vt:lpstr>
      <vt:lpstr>'1(5)第11表-1'!Print_Area</vt:lpstr>
      <vt:lpstr>'1(5)第11表-2'!Print_Area</vt:lpstr>
      <vt:lpstr>'1(5)第11表-3'!Print_Area</vt:lpstr>
      <vt:lpstr>'1(5)第11表-4'!Print_Area</vt:lpstr>
      <vt:lpstr>'1(5)第11表-5'!Print_Area</vt:lpstr>
      <vt:lpstr>'1(5)第11表-6'!Print_Area</vt:lpstr>
      <vt:lpstr>'1(5)第11表-7'!Print_Area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篠崎誠</cp:lastModifiedBy>
  <cp:lastPrinted>2024-03-07T04:12:31Z</cp:lastPrinted>
  <dcterms:created xsi:type="dcterms:W3CDTF">2000-03-07T08:04:19Z</dcterms:created>
  <dcterms:modified xsi:type="dcterms:W3CDTF">2024-03-07T04:13:31Z</dcterms:modified>
</cp:coreProperties>
</file>