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F1D00053-3E54-45DB-B87E-368D2E1FE9F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G54" i="2" l="1"/>
  <c r="H54" i="2"/>
  <c r="G6" i="2"/>
  <c r="H6" i="2"/>
  <c r="G54" i="1"/>
  <c r="H54" i="1"/>
  <c r="H6" i="1"/>
  <c r="G6" i="1"/>
  <c r="D46" i="1"/>
  <c r="F46" i="1" l="1"/>
  <c r="F77" i="1" l="1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D77" i="2"/>
  <c r="F46" i="2"/>
  <c r="E46" i="2"/>
  <c r="D46" i="2"/>
  <c r="E46" i="1"/>
  <c r="E77" i="1"/>
  <c r="D77" i="1"/>
  <c r="H77" i="1" l="1"/>
  <c r="D78" i="2"/>
  <c r="G77" i="2"/>
  <c r="H46" i="2"/>
  <c r="D78" i="1"/>
  <c r="E78" i="1"/>
  <c r="H46" i="1"/>
  <c r="F78" i="2"/>
  <c r="G46" i="2"/>
  <c r="F78" i="1"/>
  <c r="G46" i="1"/>
  <c r="H77" i="2"/>
  <c r="E78" i="2"/>
  <c r="G77" i="1"/>
  <c r="H78" i="2" l="1"/>
  <c r="G78" i="1"/>
  <c r="G78" i="2"/>
  <c r="H78" i="1"/>
</calcChain>
</file>

<file path=xl/sharedStrings.xml><?xml version="1.0" encoding="utf-8"?>
<sst xmlns="http://schemas.openxmlformats.org/spreadsheetml/2006/main" count="175" uniqueCount="82">
  <si>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</si>
  <si>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</si>
  <si>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</si>
  <si>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</si>
  <si>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</si>
  <si>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</si>
  <si>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</si>
  <si>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</si>
  <si>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</si>
  <si>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</si>
  <si>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</si>
  <si>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</si>
  <si>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</si>
  <si>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</si>
  <si>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</si>
  <si>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</si>
  <si>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</si>
  <si>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</si>
  <si>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</si>
  <si>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</si>
  <si>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</si>
  <si>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</si>
  <si>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</si>
  <si>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</si>
  <si>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</si>
  <si>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</si>
  <si>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</si>
  <si>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</si>
  <si>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</si>
  <si>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</si>
  <si>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</si>
  <si>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</si>
  <si>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</si>
  <si>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</si>
  <si>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</si>
  <si>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</si>
  <si>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</si>
  <si>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</si>
  <si>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</si>
  <si>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</si>
  <si>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</si>
  <si>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</si>
  <si>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</si>
  <si>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</si>
  <si>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</si>
  <si>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</si>
  <si>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</si>
  <si>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</si>
  <si>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</si>
  <si>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</si>
  <si>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</si>
  <si>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</si>
  <si>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</si>
  <si>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</si>
  <si>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</si>
  <si>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</si>
  <si>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</si>
  <si>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</si>
  <si>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</si>
  <si>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</si>
  <si>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</si>
  <si>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</si>
  <si>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</si>
  <si>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</si>
  <si>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</si>
  <si>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</si>
  <si>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</si>
  <si>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</si>
  <si>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</si>
  <si>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</si>
  <si>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</si>
  <si>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なお、単位未満四捨五入のため、合計が一致しないことがある。</t>
    <phoneticPr fontId="2"/>
  </si>
  <si>
    <t>白岡市</t>
    <rPh sb="0" eb="2">
      <t>シラオカ</t>
    </rPh>
    <rPh sb="2" eb="3">
      <t>シ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</si>
  <si>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</si>
  <si>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</si>
  <si>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２年度</t>
    <phoneticPr fontId="3"/>
  </si>
  <si>
    <t>３年度</t>
    <phoneticPr fontId="3"/>
  </si>
  <si>
    <t>４年度</t>
    <rPh sb="1" eb="3">
      <t>ネンド</t>
    </rPh>
    <phoneticPr fontId="3"/>
  </si>
  <si>
    <t>　第18表　税目別収入未済額の推移</t>
    <phoneticPr fontId="2"/>
  </si>
  <si>
    <t>（市町村税（国民健康保険税を除く））</t>
    <phoneticPr fontId="2"/>
  </si>
  <si>
    <t>伸長率
４/３(%)</t>
    <rPh sb="0" eb="2">
      <t>シンチョウ</t>
    </rPh>
    <rPh sb="2" eb="3">
      <t>リツ</t>
    </rPh>
    <phoneticPr fontId="3"/>
  </si>
  <si>
    <t>伸長率
４/２(%)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</si>
</sst>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2" applyNumberFormat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5" fillId="0" borderId="0" xfId="2" applyFont="1" applyAlignment="1">
      <alignment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3" name="Line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51</xdr:row>
      <xdr:rowOff>0</xdr:rowOff>
    </xdr:from>
    <xdr:to>
      <xdr:col>3</xdr:col>
      <xdr:colOff>0</xdr:colOff>
      <xdr:row>53</xdr:row>
      <xdr:rowOff>9525</xdr:rowOff>
    </xdr:to>
    <xdr:sp macro="" textlink="">
      <xdr:nvSpPr>
        <xdr:cNvPr id="2108" name="Line 2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58" t="s">
        <v>78</v>
      </c>
      <c r="B1" s="58"/>
      <c r="C1" s="58"/>
      <c r="D1" s="58"/>
      <c r="E1" s="58"/>
      <c r="F1" s="58"/>
      <c r="G1" s="58"/>
      <c r="H1" s="58"/>
    </row>
    <row r="3" spans="1:11" ht="15" customHeight="1" thickBot="1">
      <c r="A3" s="2" t="s">
        <v>79</v>
      </c>
      <c r="B3" s="2"/>
      <c r="C3" s="2"/>
      <c r="D3" s="2"/>
      <c r="E3" s="2"/>
      <c r="F3" s="2"/>
      <c r="G3" s="2"/>
      <c r="H3" s="2" t="s">
        <v>74</v>
      </c>
    </row>
    <row r="4" spans="1:11" ht="15.95" customHeight="1">
      <c r="A4" s="3"/>
      <c r="B4" s="30"/>
      <c r="C4" s="30" t="s">
        <v>1</v>
      </c>
      <c r="D4" s="47" t="s">
        <v>75</v>
      </c>
      <c r="E4" s="47" t="s">
        <v>76</v>
      </c>
      <c r="F4" s="47" t="s">
        <v>77</v>
      </c>
      <c r="G4" s="49" t="s">
        <v>80</v>
      </c>
      <c r="H4" s="51" t="s">
        <v>81</v>
      </c>
    </row>
    <row r="5" spans="1:11" ht="15.95" customHeight="1" thickBot="1">
      <c r="A5" s="53" t="s">
        <v>2</v>
      </c>
      <c r="B5" s="54"/>
      <c r="C5" s="4"/>
      <c r="D5" s="48"/>
      <c r="E5" s="48"/>
      <c r="F5" s="48"/>
      <c r="G5" s="50"/>
      <c r="H5" s="52"/>
    </row>
    <row r="6" spans="1:11" ht="15.95" customHeight="1">
      <c r="A6" s="35" t="s">
        <v>3</v>
      </c>
      <c r="B6" s="36"/>
      <c r="C6" s="37"/>
      <c r="D6" s="5">
        <v>5422340</v>
      </c>
      <c r="E6" s="5">
        <v>4446485</v>
      </c>
      <c r="F6" s="5">
        <v>4290400</v>
      </c>
      <c r="G6" s="22">
        <f>IF(ISERROR(F6/E6),"-",ROUND(F6/E6*100,1))</f>
        <v>96.5</v>
      </c>
      <c r="H6" s="21">
        <f>IF(ISERROR(F6/D6),"-",ROUND(F6/D6*100,1))</f>
        <v>79.099999999999994</v>
      </c>
    </row>
    <row r="7" spans="1:11" ht="15.95" customHeight="1">
      <c r="A7" s="35" t="s">
        <v>4</v>
      </c>
      <c r="B7" s="36"/>
      <c r="C7" s="37"/>
      <c r="D7" s="5">
        <v>1655976</v>
      </c>
      <c r="E7" s="5">
        <v>1306880</v>
      </c>
      <c r="F7" s="5">
        <v>1223146</v>
      </c>
      <c r="G7" s="20">
        <f t="shared" ref="G7:G46" si="0">IF(ISERROR(F7/E7),"-",ROUND(F7/E7*100,1))</f>
        <v>93.6</v>
      </c>
      <c r="H7" s="21">
        <f t="shared" ref="H7:H46" si="1">IF(ISERROR(F7/D7),"-",ROUND(F7/D7*100,1))</f>
        <v>73.900000000000006</v>
      </c>
    </row>
    <row r="8" spans="1:11" ht="15.95" customHeight="1">
      <c r="A8" s="35" t="s">
        <v>5</v>
      </c>
      <c r="B8" s="36"/>
      <c r="C8" s="37"/>
      <c r="D8" s="5">
        <v>777451</v>
      </c>
      <c r="E8" s="5">
        <v>430473</v>
      </c>
      <c r="F8" s="5">
        <v>338111</v>
      </c>
      <c r="G8" s="20">
        <f t="shared" si="0"/>
        <v>78.5</v>
      </c>
      <c r="H8" s="21">
        <f t="shared" si="1"/>
        <v>43.5</v>
      </c>
    </row>
    <row r="9" spans="1:11" ht="15.95" customHeight="1">
      <c r="A9" s="35" t="s">
        <v>6</v>
      </c>
      <c r="B9" s="36"/>
      <c r="C9" s="37"/>
      <c r="D9" s="5">
        <v>2484810</v>
      </c>
      <c r="E9" s="5">
        <v>1876328</v>
      </c>
      <c r="F9" s="5">
        <v>1796149</v>
      </c>
      <c r="G9" s="20">
        <f t="shared" si="0"/>
        <v>95.7</v>
      </c>
      <c r="H9" s="21">
        <f t="shared" si="1"/>
        <v>72.3</v>
      </c>
      <c r="J9" s="2"/>
      <c r="K9" s="17"/>
    </row>
    <row r="10" spans="1:11" ht="15.95" customHeight="1">
      <c r="A10" s="41" t="s">
        <v>7</v>
      </c>
      <c r="B10" s="42"/>
      <c r="C10" s="43"/>
      <c r="D10" s="6">
        <v>263851</v>
      </c>
      <c r="E10" s="6">
        <v>198180</v>
      </c>
      <c r="F10" s="6">
        <v>182619</v>
      </c>
      <c r="G10" s="22">
        <f t="shared" si="0"/>
        <v>92.1</v>
      </c>
      <c r="H10" s="21">
        <f t="shared" si="1"/>
        <v>69.2</v>
      </c>
    </row>
    <row r="11" spans="1:11" ht="15.95" customHeight="1">
      <c r="A11" s="38" t="s">
        <v>8</v>
      </c>
      <c r="B11" s="39"/>
      <c r="C11" s="40"/>
      <c r="D11" s="7">
        <v>370262</v>
      </c>
      <c r="E11" s="7">
        <v>254643</v>
      </c>
      <c r="F11" s="7">
        <v>192976</v>
      </c>
      <c r="G11" s="18">
        <f t="shared" si="0"/>
        <v>75.8</v>
      </c>
      <c r="H11" s="19">
        <f t="shared" si="1"/>
        <v>52.1</v>
      </c>
    </row>
    <row r="12" spans="1:11" ht="15.95" customHeight="1">
      <c r="A12" s="35" t="s">
        <v>9</v>
      </c>
      <c r="B12" s="36"/>
      <c r="C12" s="37"/>
      <c r="D12" s="5">
        <v>802868</v>
      </c>
      <c r="E12" s="5">
        <v>663840</v>
      </c>
      <c r="F12" s="5">
        <v>799886</v>
      </c>
      <c r="G12" s="20">
        <f t="shared" si="0"/>
        <v>120.5</v>
      </c>
      <c r="H12" s="21">
        <f t="shared" si="1"/>
        <v>99.6</v>
      </c>
    </row>
    <row r="13" spans="1:11" ht="15.95" customHeight="1">
      <c r="A13" s="35" t="s">
        <v>10</v>
      </c>
      <c r="B13" s="36"/>
      <c r="C13" s="37"/>
      <c r="D13" s="5">
        <v>256829</v>
      </c>
      <c r="E13" s="5">
        <v>227626</v>
      </c>
      <c r="F13" s="5">
        <v>203998</v>
      </c>
      <c r="G13" s="20">
        <f t="shared" si="0"/>
        <v>89.6</v>
      </c>
      <c r="H13" s="21">
        <f t="shared" si="1"/>
        <v>79.400000000000006</v>
      </c>
    </row>
    <row r="14" spans="1:11" ht="15.95" customHeight="1">
      <c r="A14" s="35" t="s">
        <v>11</v>
      </c>
      <c r="B14" s="36"/>
      <c r="C14" s="37"/>
      <c r="D14" s="5">
        <v>369421</v>
      </c>
      <c r="E14" s="5">
        <v>323342</v>
      </c>
      <c r="F14" s="5">
        <v>302794</v>
      </c>
      <c r="G14" s="20">
        <f t="shared" si="0"/>
        <v>93.6</v>
      </c>
      <c r="H14" s="21">
        <f t="shared" si="1"/>
        <v>82</v>
      </c>
    </row>
    <row r="15" spans="1:11" ht="15.95" customHeight="1">
      <c r="A15" s="41" t="s">
        <v>12</v>
      </c>
      <c r="B15" s="42"/>
      <c r="C15" s="43"/>
      <c r="D15" s="6">
        <v>277644</v>
      </c>
      <c r="E15" s="6">
        <v>206753</v>
      </c>
      <c r="F15" s="6">
        <v>177297</v>
      </c>
      <c r="G15" s="22">
        <f t="shared" si="0"/>
        <v>85.8</v>
      </c>
      <c r="H15" s="21">
        <f t="shared" si="1"/>
        <v>63.9</v>
      </c>
    </row>
    <row r="16" spans="1:11" ht="15.95" customHeight="1">
      <c r="A16" s="38" t="s">
        <v>13</v>
      </c>
      <c r="B16" s="39"/>
      <c r="C16" s="40"/>
      <c r="D16" s="7">
        <v>220698</v>
      </c>
      <c r="E16" s="7">
        <v>169515</v>
      </c>
      <c r="F16" s="7">
        <v>191199</v>
      </c>
      <c r="G16" s="18">
        <f t="shared" si="0"/>
        <v>112.8</v>
      </c>
      <c r="H16" s="19">
        <f t="shared" si="1"/>
        <v>86.6</v>
      </c>
    </row>
    <row r="17" spans="1:8" ht="15.95" customHeight="1">
      <c r="A17" s="35" t="s">
        <v>14</v>
      </c>
      <c r="B17" s="36"/>
      <c r="C17" s="37"/>
      <c r="D17" s="5">
        <v>628699</v>
      </c>
      <c r="E17" s="5">
        <v>797737</v>
      </c>
      <c r="F17" s="5">
        <v>638364</v>
      </c>
      <c r="G17" s="20">
        <f t="shared" si="0"/>
        <v>80</v>
      </c>
      <c r="H17" s="21">
        <f t="shared" si="1"/>
        <v>101.5</v>
      </c>
    </row>
    <row r="18" spans="1:8" ht="15.95" customHeight="1">
      <c r="A18" s="35" t="s">
        <v>15</v>
      </c>
      <c r="B18" s="36"/>
      <c r="C18" s="37"/>
      <c r="D18" s="5">
        <v>323368</v>
      </c>
      <c r="E18" s="5">
        <v>273038</v>
      </c>
      <c r="F18" s="5">
        <v>293247</v>
      </c>
      <c r="G18" s="20">
        <f t="shared" si="0"/>
        <v>107.4</v>
      </c>
      <c r="H18" s="21">
        <f t="shared" si="1"/>
        <v>90.7</v>
      </c>
    </row>
    <row r="19" spans="1:8" ht="15.95" customHeight="1">
      <c r="A19" s="35" t="s">
        <v>16</v>
      </c>
      <c r="B19" s="36"/>
      <c r="C19" s="37"/>
      <c r="D19" s="5">
        <v>169998</v>
      </c>
      <c r="E19" s="5">
        <v>129639</v>
      </c>
      <c r="F19" s="5">
        <v>107253</v>
      </c>
      <c r="G19" s="20">
        <f t="shared" si="0"/>
        <v>82.7</v>
      </c>
      <c r="H19" s="21">
        <f t="shared" si="1"/>
        <v>63.1</v>
      </c>
    </row>
    <row r="20" spans="1:8" ht="15.95" customHeight="1">
      <c r="A20" s="41" t="s">
        <v>17</v>
      </c>
      <c r="B20" s="42"/>
      <c r="C20" s="43"/>
      <c r="D20" s="6">
        <v>197274</v>
      </c>
      <c r="E20" s="6">
        <v>138513</v>
      </c>
      <c r="F20" s="6">
        <v>153211</v>
      </c>
      <c r="G20" s="22">
        <f t="shared" si="0"/>
        <v>110.6</v>
      </c>
      <c r="H20" s="21">
        <f t="shared" si="1"/>
        <v>77.7</v>
      </c>
    </row>
    <row r="21" spans="1:8" ht="15.95" customHeight="1">
      <c r="A21" s="35" t="s">
        <v>18</v>
      </c>
      <c r="B21" s="36"/>
      <c r="C21" s="37"/>
      <c r="D21" s="5">
        <v>371492</v>
      </c>
      <c r="E21" s="5">
        <v>244150</v>
      </c>
      <c r="F21" s="5">
        <v>262174</v>
      </c>
      <c r="G21" s="18">
        <f t="shared" si="0"/>
        <v>107.4</v>
      </c>
      <c r="H21" s="19">
        <f t="shared" si="1"/>
        <v>70.599999999999994</v>
      </c>
    </row>
    <row r="22" spans="1:8" ht="15.95" customHeight="1">
      <c r="A22" s="35" t="s">
        <v>19</v>
      </c>
      <c r="B22" s="36"/>
      <c r="C22" s="37"/>
      <c r="D22" s="5">
        <v>597326</v>
      </c>
      <c r="E22" s="5">
        <v>414672</v>
      </c>
      <c r="F22" s="5">
        <v>378752</v>
      </c>
      <c r="G22" s="20">
        <f t="shared" si="0"/>
        <v>91.3</v>
      </c>
      <c r="H22" s="21">
        <f t="shared" si="1"/>
        <v>63.4</v>
      </c>
    </row>
    <row r="23" spans="1:8" ht="15.95" customHeight="1">
      <c r="A23" s="35" t="s">
        <v>20</v>
      </c>
      <c r="B23" s="36"/>
      <c r="C23" s="37"/>
      <c r="D23" s="5">
        <v>803414</v>
      </c>
      <c r="E23" s="5">
        <v>621337</v>
      </c>
      <c r="F23" s="5">
        <v>651552</v>
      </c>
      <c r="G23" s="20">
        <f t="shared" si="0"/>
        <v>104.9</v>
      </c>
      <c r="H23" s="21">
        <f t="shared" si="1"/>
        <v>81.099999999999994</v>
      </c>
    </row>
    <row r="24" spans="1:8" ht="15.95" customHeight="1">
      <c r="A24" s="35" t="s">
        <v>21</v>
      </c>
      <c r="B24" s="36"/>
      <c r="C24" s="37"/>
      <c r="D24" s="5">
        <v>1230966</v>
      </c>
      <c r="E24" s="5">
        <v>935027</v>
      </c>
      <c r="F24" s="5">
        <v>850514</v>
      </c>
      <c r="G24" s="20">
        <f t="shared" si="0"/>
        <v>91</v>
      </c>
      <c r="H24" s="21">
        <f t="shared" si="1"/>
        <v>69.099999999999994</v>
      </c>
    </row>
    <row r="25" spans="1:8" ht="15.95" customHeight="1">
      <c r="A25" s="41" t="s">
        <v>22</v>
      </c>
      <c r="B25" s="42"/>
      <c r="C25" s="43"/>
      <c r="D25" s="6">
        <v>407155</v>
      </c>
      <c r="E25" s="6">
        <v>233413</v>
      </c>
      <c r="F25" s="6">
        <v>178690</v>
      </c>
      <c r="G25" s="22">
        <f t="shared" si="0"/>
        <v>76.599999999999994</v>
      </c>
      <c r="H25" s="21">
        <f t="shared" si="1"/>
        <v>43.9</v>
      </c>
    </row>
    <row r="26" spans="1:8" ht="15.95" customHeight="1">
      <c r="A26" s="35" t="s">
        <v>23</v>
      </c>
      <c r="B26" s="36"/>
      <c r="C26" s="37"/>
      <c r="D26" s="5">
        <v>697453</v>
      </c>
      <c r="E26" s="5">
        <v>573429</v>
      </c>
      <c r="F26" s="5">
        <v>496233</v>
      </c>
      <c r="G26" s="18">
        <f t="shared" si="0"/>
        <v>86.5</v>
      </c>
      <c r="H26" s="19">
        <f t="shared" si="1"/>
        <v>71.099999999999994</v>
      </c>
    </row>
    <row r="27" spans="1:8" ht="15.95" customHeight="1">
      <c r="A27" s="35" t="s">
        <v>24</v>
      </c>
      <c r="B27" s="36"/>
      <c r="C27" s="37"/>
      <c r="D27" s="5">
        <v>416684</v>
      </c>
      <c r="E27" s="5">
        <v>331479</v>
      </c>
      <c r="F27" s="5">
        <v>292171</v>
      </c>
      <c r="G27" s="20">
        <f t="shared" si="0"/>
        <v>88.1</v>
      </c>
      <c r="H27" s="21">
        <f t="shared" si="1"/>
        <v>70.099999999999994</v>
      </c>
    </row>
    <row r="28" spans="1:8" ht="15.95" customHeight="1">
      <c r="A28" s="35" t="s">
        <v>25</v>
      </c>
      <c r="B28" s="36"/>
      <c r="C28" s="37"/>
      <c r="D28" s="5">
        <v>470589</v>
      </c>
      <c r="E28" s="5">
        <v>383304</v>
      </c>
      <c r="F28" s="5">
        <v>364194</v>
      </c>
      <c r="G28" s="20">
        <f t="shared" si="0"/>
        <v>95</v>
      </c>
      <c r="H28" s="21">
        <f t="shared" si="1"/>
        <v>77.400000000000006</v>
      </c>
    </row>
    <row r="29" spans="1:8" ht="15.95" customHeight="1">
      <c r="A29" s="35" t="s">
        <v>26</v>
      </c>
      <c r="B29" s="36"/>
      <c r="C29" s="37"/>
      <c r="D29" s="5">
        <v>173500</v>
      </c>
      <c r="E29" s="5">
        <v>101691</v>
      </c>
      <c r="F29" s="5">
        <v>96269</v>
      </c>
      <c r="G29" s="22">
        <f t="shared" si="0"/>
        <v>94.7</v>
      </c>
      <c r="H29" s="21">
        <f t="shared" si="1"/>
        <v>55.5</v>
      </c>
    </row>
    <row r="30" spans="1:8" ht="15.95" customHeight="1">
      <c r="A30" s="41" t="s">
        <v>27</v>
      </c>
      <c r="B30" s="42"/>
      <c r="C30" s="43"/>
      <c r="D30" s="6">
        <v>360277</v>
      </c>
      <c r="E30" s="6">
        <v>300905</v>
      </c>
      <c r="F30" s="6">
        <v>291717</v>
      </c>
      <c r="G30" s="23">
        <f t="shared" si="0"/>
        <v>96.9</v>
      </c>
      <c r="H30" s="24">
        <f t="shared" si="1"/>
        <v>81</v>
      </c>
    </row>
    <row r="31" spans="1:8" ht="15.95" customHeight="1">
      <c r="A31" s="35" t="s">
        <v>28</v>
      </c>
      <c r="B31" s="36"/>
      <c r="C31" s="37"/>
      <c r="D31" s="5">
        <v>633717</v>
      </c>
      <c r="E31" s="5">
        <v>483198</v>
      </c>
      <c r="F31" s="5">
        <v>387512</v>
      </c>
      <c r="G31" s="20">
        <f t="shared" si="0"/>
        <v>80.2</v>
      </c>
      <c r="H31" s="21">
        <f t="shared" si="1"/>
        <v>61.1</v>
      </c>
    </row>
    <row r="32" spans="1:8" ht="15.95" customHeight="1">
      <c r="A32" s="35" t="s">
        <v>29</v>
      </c>
      <c r="B32" s="36"/>
      <c r="C32" s="37"/>
      <c r="D32" s="5">
        <v>138323</v>
      </c>
      <c r="E32" s="5">
        <v>128912</v>
      </c>
      <c r="F32" s="5">
        <v>159644</v>
      </c>
      <c r="G32" s="20">
        <f t="shared" si="0"/>
        <v>123.8</v>
      </c>
      <c r="H32" s="21">
        <f t="shared" si="1"/>
        <v>115.4</v>
      </c>
    </row>
    <row r="33" spans="1:8" ht="15.95" customHeight="1">
      <c r="A33" s="35" t="s">
        <v>30</v>
      </c>
      <c r="B33" s="36"/>
      <c r="C33" s="37"/>
      <c r="D33" s="5">
        <v>477335</v>
      </c>
      <c r="E33" s="5">
        <v>377734</v>
      </c>
      <c r="F33" s="5">
        <v>345749</v>
      </c>
      <c r="G33" s="20">
        <f t="shared" si="0"/>
        <v>91.5</v>
      </c>
      <c r="H33" s="21">
        <f t="shared" si="1"/>
        <v>72.400000000000006</v>
      </c>
    </row>
    <row r="34" spans="1:8" ht="15.95" customHeight="1">
      <c r="A34" s="35" t="s">
        <v>31</v>
      </c>
      <c r="B34" s="36"/>
      <c r="C34" s="37"/>
      <c r="D34" s="5">
        <v>246716</v>
      </c>
      <c r="E34" s="5">
        <v>179898</v>
      </c>
      <c r="F34" s="5">
        <v>163055</v>
      </c>
      <c r="G34" s="22">
        <f t="shared" si="0"/>
        <v>90.6</v>
      </c>
      <c r="H34" s="21">
        <f t="shared" si="1"/>
        <v>66.099999999999994</v>
      </c>
    </row>
    <row r="35" spans="1:8" ht="15.95" customHeight="1">
      <c r="A35" s="41" t="s">
        <v>32</v>
      </c>
      <c r="B35" s="42"/>
      <c r="C35" s="43"/>
      <c r="D35" s="6">
        <v>273679</v>
      </c>
      <c r="E35" s="6">
        <v>219097</v>
      </c>
      <c r="F35" s="6">
        <v>210125</v>
      </c>
      <c r="G35" s="23">
        <f t="shared" si="0"/>
        <v>95.9</v>
      </c>
      <c r="H35" s="24">
        <f t="shared" si="1"/>
        <v>76.8</v>
      </c>
    </row>
    <row r="36" spans="1:8" ht="15.95" customHeight="1">
      <c r="A36" s="35" t="s">
        <v>33</v>
      </c>
      <c r="B36" s="36"/>
      <c r="C36" s="37"/>
      <c r="D36" s="5">
        <v>155634</v>
      </c>
      <c r="E36" s="5">
        <v>101069</v>
      </c>
      <c r="F36" s="5">
        <v>98621</v>
      </c>
      <c r="G36" s="20">
        <f t="shared" si="0"/>
        <v>97.6</v>
      </c>
      <c r="H36" s="21">
        <f t="shared" si="1"/>
        <v>63.4</v>
      </c>
    </row>
    <row r="37" spans="1:8" ht="15.95" customHeight="1">
      <c r="A37" s="35" t="s">
        <v>34</v>
      </c>
      <c r="B37" s="36"/>
      <c r="C37" s="37"/>
      <c r="D37" s="5">
        <v>526144</v>
      </c>
      <c r="E37" s="5">
        <v>476535</v>
      </c>
      <c r="F37" s="5">
        <v>440901</v>
      </c>
      <c r="G37" s="20">
        <f t="shared" si="0"/>
        <v>92.5</v>
      </c>
      <c r="H37" s="21">
        <f t="shared" si="1"/>
        <v>83.8</v>
      </c>
    </row>
    <row r="38" spans="1:8" ht="15.95" customHeight="1">
      <c r="A38" s="35" t="s">
        <v>35</v>
      </c>
      <c r="B38" s="36"/>
      <c r="C38" s="37"/>
      <c r="D38" s="5">
        <v>155114</v>
      </c>
      <c r="E38" s="5">
        <v>135269</v>
      </c>
      <c r="F38" s="5">
        <v>133975</v>
      </c>
      <c r="G38" s="20">
        <f t="shared" si="0"/>
        <v>99</v>
      </c>
      <c r="H38" s="21">
        <f t="shared" si="1"/>
        <v>86.4</v>
      </c>
    </row>
    <row r="39" spans="1:8" ht="15.95" customHeight="1">
      <c r="A39" s="35" t="s">
        <v>36</v>
      </c>
      <c r="B39" s="36"/>
      <c r="C39" s="37"/>
      <c r="D39" s="5">
        <v>350856</v>
      </c>
      <c r="E39" s="5">
        <v>277915</v>
      </c>
      <c r="F39" s="5">
        <v>251780</v>
      </c>
      <c r="G39" s="22">
        <f t="shared" si="0"/>
        <v>90.6</v>
      </c>
      <c r="H39" s="21">
        <f t="shared" si="1"/>
        <v>71.8</v>
      </c>
    </row>
    <row r="40" spans="1:8" ht="15.95" customHeight="1">
      <c r="A40" s="41" t="s">
        <v>37</v>
      </c>
      <c r="B40" s="42"/>
      <c r="C40" s="43"/>
      <c r="D40" s="6">
        <v>118407</v>
      </c>
      <c r="E40" s="6">
        <v>97523</v>
      </c>
      <c r="F40" s="6">
        <v>106244</v>
      </c>
      <c r="G40" s="23">
        <f t="shared" si="0"/>
        <v>108.9</v>
      </c>
      <c r="H40" s="24">
        <f t="shared" si="1"/>
        <v>89.7</v>
      </c>
    </row>
    <row r="41" spans="1:8" ht="15.95" customHeight="1">
      <c r="A41" s="35" t="s">
        <v>38</v>
      </c>
      <c r="B41" s="36"/>
      <c r="C41" s="37"/>
      <c r="D41" s="5">
        <v>95921</v>
      </c>
      <c r="E41" s="5">
        <v>87450</v>
      </c>
      <c r="F41" s="5">
        <v>84592</v>
      </c>
      <c r="G41" s="20">
        <f t="shared" si="0"/>
        <v>96.7</v>
      </c>
      <c r="H41" s="21">
        <f t="shared" si="1"/>
        <v>88.2</v>
      </c>
    </row>
    <row r="42" spans="1:8" ht="15.95" customHeight="1">
      <c r="A42" s="35" t="s">
        <v>39</v>
      </c>
      <c r="B42" s="36"/>
      <c r="C42" s="37"/>
      <c r="D42" s="5">
        <v>186142</v>
      </c>
      <c r="E42" s="5">
        <v>139133</v>
      </c>
      <c r="F42" s="5">
        <v>133085</v>
      </c>
      <c r="G42" s="20">
        <f t="shared" si="0"/>
        <v>95.7</v>
      </c>
      <c r="H42" s="21">
        <f t="shared" si="1"/>
        <v>71.5</v>
      </c>
    </row>
    <row r="43" spans="1:8" ht="15.95" customHeight="1">
      <c r="A43" s="35" t="s">
        <v>40</v>
      </c>
      <c r="B43" s="36"/>
      <c r="C43" s="37"/>
      <c r="D43" s="5">
        <v>193747</v>
      </c>
      <c r="E43" s="5">
        <v>179331</v>
      </c>
      <c r="F43" s="5">
        <v>169459</v>
      </c>
      <c r="G43" s="20">
        <f t="shared" si="0"/>
        <v>94.5</v>
      </c>
      <c r="H43" s="21">
        <f t="shared" si="1"/>
        <v>87.5</v>
      </c>
    </row>
    <row r="44" spans="1:8" ht="15.95" customHeight="1">
      <c r="A44" s="35" t="s">
        <v>41</v>
      </c>
      <c r="B44" s="36"/>
      <c r="C44" s="37"/>
      <c r="D44" s="5">
        <v>199695</v>
      </c>
      <c r="E44" s="5">
        <v>119129</v>
      </c>
      <c r="F44" s="5">
        <v>99965</v>
      </c>
      <c r="G44" s="25">
        <f t="shared" si="0"/>
        <v>83.9</v>
      </c>
      <c r="H44" s="21">
        <f t="shared" si="1"/>
        <v>50.1</v>
      </c>
    </row>
    <row r="45" spans="1:8" ht="15.95" customHeight="1" thickBot="1">
      <c r="A45" s="35" t="s">
        <v>72</v>
      </c>
      <c r="B45" s="36"/>
      <c r="C45" s="37"/>
      <c r="D45" s="5">
        <v>88240</v>
      </c>
      <c r="E45" s="5">
        <v>86875</v>
      </c>
      <c r="F45" s="5">
        <v>102799</v>
      </c>
      <c r="G45" s="22">
        <f t="shared" si="0"/>
        <v>118.3</v>
      </c>
      <c r="H45" s="21">
        <f t="shared" si="1"/>
        <v>116.5</v>
      </c>
    </row>
    <row r="46" spans="1:8" ht="15.95" customHeight="1" thickTop="1" thickBot="1">
      <c r="A46" s="55" t="s">
        <v>42</v>
      </c>
      <c r="B46" s="56"/>
      <c r="C46" s="57"/>
      <c r="D46" s="8">
        <f>SUM(D6:D45)</f>
        <v>23590015</v>
      </c>
      <c r="E46" s="8">
        <f>SUM(E6:E45)</f>
        <v>18671467</v>
      </c>
      <c r="F46" s="8">
        <f>SUM(F6:F45)</f>
        <v>17640422</v>
      </c>
      <c r="G46" s="26">
        <f t="shared" si="0"/>
        <v>94.5</v>
      </c>
      <c r="H46" s="27">
        <f t="shared" si="1"/>
        <v>74.8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71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44" t="s">
        <v>0</v>
      </c>
      <c r="B51" s="44"/>
      <c r="C51" s="44"/>
      <c r="D51" s="44"/>
      <c r="E51" s="44"/>
      <c r="F51" s="44"/>
      <c r="G51" s="44"/>
      <c r="H51" s="44"/>
    </row>
    <row r="52" spans="1:8" ht="15.95" customHeight="1">
      <c r="A52" s="3"/>
      <c r="B52" s="45" t="s">
        <v>1</v>
      </c>
      <c r="C52" s="46"/>
      <c r="D52" s="47" t="s">
        <v>75</v>
      </c>
      <c r="E52" s="47" t="s">
        <v>76</v>
      </c>
      <c r="F52" s="47" t="s">
        <v>77</v>
      </c>
      <c r="G52" s="49" t="s">
        <v>80</v>
      </c>
      <c r="H52" s="51" t="s">
        <v>81</v>
      </c>
    </row>
    <row r="53" spans="1:8" ht="15.95" customHeight="1" thickBot="1">
      <c r="A53" s="53" t="s">
        <v>44</v>
      </c>
      <c r="B53" s="54"/>
      <c r="C53" s="14"/>
      <c r="D53" s="48"/>
      <c r="E53" s="48"/>
      <c r="F53" s="48"/>
      <c r="G53" s="50"/>
      <c r="H53" s="52"/>
    </row>
    <row r="54" spans="1:8" ht="15.95" customHeight="1">
      <c r="A54" s="35" t="s">
        <v>45</v>
      </c>
      <c r="B54" s="36"/>
      <c r="C54" s="37"/>
      <c r="D54" s="15">
        <v>87530</v>
      </c>
      <c r="E54" s="15">
        <v>73890</v>
      </c>
      <c r="F54" s="15">
        <v>78354</v>
      </c>
      <c r="G54" s="22">
        <f>IF(ISERROR(F54/E54),"-",ROUND(F54/E54*100,1))</f>
        <v>106</v>
      </c>
      <c r="H54" s="21">
        <f>IF(ISERROR(F54/D54),"-",ROUND(F54/D54*100,1))</f>
        <v>89.5</v>
      </c>
    </row>
    <row r="55" spans="1:8" ht="15.95" customHeight="1">
      <c r="A55" s="35" t="s">
        <v>46</v>
      </c>
      <c r="B55" s="36"/>
      <c r="C55" s="37"/>
      <c r="D55" s="5">
        <v>83227</v>
      </c>
      <c r="E55" s="5">
        <v>49301</v>
      </c>
      <c r="F55" s="5">
        <v>54165</v>
      </c>
      <c r="G55" s="20">
        <f t="shared" ref="G55:G78" si="2">IF(ISERROR(F55/E55),"-",ROUND(F55/E55*100,1))</f>
        <v>109.9</v>
      </c>
      <c r="H55" s="21">
        <f t="shared" ref="H55:H78" si="3">IF(ISERROR(F55/D55),"-",ROUND(F55/D55*100,1))</f>
        <v>65.099999999999994</v>
      </c>
    </row>
    <row r="56" spans="1:8" ht="15.95" customHeight="1">
      <c r="A56" s="35" t="s">
        <v>47</v>
      </c>
      <c r="B56" s="36"/>
      <c r="C56" s="37"/>
      <c r="D56" s="5">
        <v>152265</v>
      </c>
      <c r="E56" s="5">
        <v>70105</v>
      </c>
      <c r="F56" s="5">
        <v>68041</v>
      </c>
      <c r="G56" s="20">
        <f t="shared" si="2"/>
        <v>97.1</v>
      </c>
      <c r="H56" s="21">
        <f t="shared" si="3"/>
        <v>44.7</v>
      </c>
    </row>
    <row r="57" spans="1:8" ht="15.95" customHeight="1">
      <c r="A57" s="35" t="s">
        <v>48</v>
      </c>
      <c r="B57" s="36"/>
      <c r="C57" s="37"/>
      <c r="D57" s="5">
        <v>40874</v>
      </c>
      <c r="E57" s="5">
        <v>17834</v>
      </c>
      <c r="F57" s="5">
        <v>15065</v>
      </c>
      <c r="G57" s="20">
        <f t="shared" si="2"/>
        <v>84.5</v>
      </c>
      <c r="H57" s="21">
        <f t="shared" si="3"/>
        <v>36.9</v>
      </c>
    </row>
    <row r="58" spans="1:8" ht="15.95" customHeight="1">
      <c r="A58" s="41" t="s">
        <v>49</v>
      </c>
      <c r="B58" s="42"/>
      <c r="C58" s="43"/>
      <c r="D58" s="6">
        <v>76842</v>
      </c>
      <c r="E58" s="6">
        <v>73027</v>
      </c>
      <c r="F58" s="6">
        <v>71972</v>
      </c>
      <c r="G58" s="22">
        <f t="shared" si="2"/>
        <v>98.6</v>
      </c>
      <c r="H58" s="21">
        <f t="shared" si="3"/>
        <v>93.7</v>
      </c>
    </row>
    <row r="59" spans="1:8" ht="15.95" customHeight="1">
      <c r="A59" s="38" t="s">
        <v>50</v>
      </c>
      <c r="B59" s="39"/>
      <c r="C59" s="40"/>
      <c r="D59" s="5">
        <v>40191</v>
      </c>
      <c r="E59" s="5">
        <v>47766</v>
      </c>
      <c r="F59" s="5">
        <v>47865</v>
      </c>
      <c r="G59" s="18">
        <f t="shared" si="2"/>
        <v>100.2</v>
      </c>
      <c r="H59" s="19">
        <f t="shared" si="3"/>
        <v>119.1</v>
      </c>
    </row>
    <row r="60" spans="1:8" ht="15.95" customHeight="1">
      <c r="A60" s="35" t="s">
        <v>51</v>
      </c>
      <c r="B60" s="36"/>
      <c r="C60" s="37"/>
      <c r="D60" s="5">
        <v>79001</v>
      </c>
      <c r="E60" s="5">
        <v>49903</v>
      </c>
      <c r="F60" s="5">
        <v>57051</v>
      </c>
      <c r="G60" s="20">
        <f t="shared" si="2"/>
        <v>114.3</v>
      </c>
      <c r="H60" s="21">
        <f t="shared" si="3"/>
        <v>72.2</v>
      </c>
    </row>
    <row r="61" spans="1:8" ht="15.95" customHeight="1">
      <c r="A61" s="35" t="s">
        <v>52</v>
      </c>
      <c r="B61" s="36"/>
      <c r="C61" s="37"/>
      <c r="D61" s="5">
        <v>37920</v>
      </c>
      <c r="E61" s="5">
        <v>29131</v>
      </c>
      <c r="F61" s="5">
        <v>27998</v>
      </c>
      <c r="G61" s="20">
        <f t="shared" si="2"/>
        <v>96.1</v>
      </c>
      <c r="H61" s="21">
        <f t="shared" si="3"/>
        <v>73.8</v>
      </c>
    </row>
    <row r="62" spans="1:8" ht="15.95" customHeight="1">
      <c r="A62" s="35" t="s">
        <v>53</v>
      </c>
      <c r="B62" s="36"/>
      <c r="C62" s="37"/>
      <c r="D62" s="5">
        <v>75420</v>
      </c>
      <c r="E62" s="5">
        <v>34527</v>
      </c>
      <c r="F62" s="5">
        <v>39105</v>
      </c>
      <c r="G62" s="20">
        <f t="shared" si="2"/>
        <v>113.3</v>
      </c>
      <c r="H62" s="21">
        <f t="shared" si="3"/>
        <v>51.8</v>
      </c>
    </row>
    <row r="63" spans="1:8" ht="15.95" customHeight="1">
      <c r="A63" s="41" t="s">
        <v>54</v>
      </c>
      <c r="B63" s="42"/>
      <c r="C63" s="43"/>
      <c r="D63" s="6">
        <v>50526</v>
      </c>
      <c r="E63" s="6">
        <v>29745</v>
      </c>
      <c r="F63" s="6">
        <v>31174</v>
      </c>
      <c r="G63" s="22">
        <f t="shared" si="2"/>
        <v>104.8</v>
      </c>
      <c r="H63" s="21">
        <f t="shared" si="3"/>
        <v>61.7</v>
      </c>
    </row>
    <row r="64" spans="1:8" ht="15.95" customHeight="1">
      <c r="A64" s="38" t="s">
        <v>55</v>
      </c>
      <c r="B64" s="39"/>
      <c r="C64" s="40"/>
      <c r="D64" s="5">
        <v>10135</v>
      </c>
      <c r="E64" s="5">
        <v>7792</v>
      </c>
      <c r="F64" s="5">
        <v>11676</v>
      </c>
      <c r="G64" s="18">
        <f t="shared" si="2"/>
        <v>149.80000000000001</v>
      </c>
      <c r="H64" s="19">
        <f t="shared" si="3"/>
        <v>115.2</v>
      </c>
    </row>
    <row r="65" spans="1:8" ht="15.95" customHeight="1">
      <c r="A65" s="35" t="s">
        <v>56</v>
      </c>
      <c r="B65" s="36"/>
      <c r="C65" s="37"/>
      <c r="D65" s="5">
        <v>53932</v>
      </c>
      <c r="E65" s="5">
        <v>47593</v>
      </c>
      <c r="F65" s="5">
        <v>44498</v>
      </c>
      <c r="G65" s="20">
        <f t="shared" si="2"/>
        <v>93.5</v>
      </c>
      <c r="H65" s="21">
        <f t="shared" si="3"/>
        <v>82.5</v>
      </c>
    </row>
    <row r="66" spans="1:8" ht="15.95" customHeight="1">
      <c r="A66" s="35" t="s">
        <v>57</v>
      </c>
      <c r="B66" s="36"/>
      <c r="C66" s="37"/>
      <c r="D66" s="5">
        <v>68720</v>
      </c>
      <c r="E66" s="5">
        <v>53870</v>
      </c>
      <c r="F66" s="5">
        <v>42807</v>
      </c>
      <c r="G66" s="20">
        <f t="shared" si="2"/>
        <v>79.5</v>
      </c>
      <c r="H66" s="21">
        <f t="shared" si="3"/>
        <v>62.3</v>
      </c>
    </row>
    <row r="67" spans="1:8" ht="15.95" customHeight="1">
      <c r="A67" s="35" t="s">
        <v>58</v>
      </c>
      <c r="B67" s="36"/>
      <c r="C67" s="37"/>
      <c r="D67" s="5">
        <v>48417</v>
      </c>
      <c r="E67" s="5">
        <v>32246</v>
      </c>
      <c r="F67" s="5">
        <v>27364</v>
      </c>
      <c r="G67" s="20">
        <f t="shared" si="2"/>
        <v>84.9</v>
      </c>
      <c r="H67" s="21">
        <f t="shared" si="3"/>
        <v>56.5</v>
      </c>
    </row>
    <row r="68" spans="1:8" ht="15.95" customHeight="1">
      <c r="A68" s="35" t="s">
        <v>59</v>
      </c>
      <c r="B68" s="36"/>
      <c r="C68" s="37"/>
      <c r="D68" s="5">
        <v>16423</v>
      </c>
      <c r="E68" s="5">
        <v>16289</v>
      </c>
      <c r="F68" s="5">
        <v>14799</v>
      </c>
      <c r="G68" s="22">
        <f t="shared" si="2"/>
        <v>90.9</v>
      </c>
      <c r="H68" s="21">
        <f t="shared" si="3"/>
        <v>90.1</v>
      </c>
    </row>
    <row r="69" spans="1:8" ht="15.95" customHeight="1">
      <c r="A69" s="38" t="s">
        <v>60</v>
      </c>
      <c r="B69" s="39"/>
      <c r="C69" s="40"/>
      <c r="D69" s="7">
        <v>94</v>
      </c>
      <c r="E69" s="7">
        <v>45</v>
      </c>
      <c r="F69" s="7">
        <v>252</v>
      </c>
      <c r="G69" s="18">
        <f t="shared" si="2"/>
        <v>560</v>
      </c>
      <c r="H69" s="19">
        <f t="shared" si="3"/>
        <v>268.10000000000002</v>
      </c>
    </row>
    <row r="70" spans="1:8" ht="15.95" customHeight="1">
      <c r="A70" s="35" t="s">
        <v>61</v>
      </c>
      <c r="B70" s="36"/>
      <c r="C70" s="37"/>
      <c r="D70" s="5">
        <v>53863</v>
      </c>
      <c r="E70" s="5">
        <v>16782</v>
      </c>
      <c r="F70" s="5">
        <v>13496</v>
      </c>
      <c r="G70" s="20">
        <f t="shared" si="2"/>
        <v>80.400000000000006</v>
      </c>
      <c r="H70" s="21">
        <f t="shared" si="3"/>
        <v>25.1</v>
      </c>
    </row>
    <row r="71" spans="1:8" ht="15.95" customHeight="1">
      <c r="A71" s="35" t="s">
        <v>62</v>
      </c>
      <c r="B71" s="36"/>
      <c r="C71" s="37"/>
      <c r="D71" s="5">
        <v>46582</v>
      </c>
      <c r="E71" s="5">
        <v>30639</v>
      </c>
      <c r="F71" s="5">
        <v>18623</v>
      </c>
      <c r="G71" s="20">
        <f t="shared" si="2"/>
        <v>60.8</v>
      </c>
      <c r="H71" s="21">
        <f t="shared" si="3"/>
        <v>40</v>
      </c>
    </row>
    <row r="72" spans="1:8" ht="15.95" customHeight="1">
      <c r="A72" s="35" t="s">
        <v>63</v>
      </c>
      <c r="B72" s="36"/>
      <c r="C72" s="37"/>
      <c r="D72" s="5">
        <v>91563</v>
      </c>
      <c r="E72" s="5">
        <v>67196</v>
      </c>
      <c r="F72" s="5">
        <v>60462</v>
      </c>
      <c r="G72" s="20">
        <f t="shared" si="2"/>
        <v>90</v>
      </c>
      <c r="H72" s="21">
        <f t="shared" si="3"/>
        <v>66</v>
      </c>
    </row>
    <row r="73" spans="1:8" ht="15.95" customHeight="1">
      <c r="A73" s="41" t="s">
        <v>64</v>
      </c>
      <c r="B73" s="42"/>
      <c r="C73" s="43"/>
      <c r="D73" s="6">
        <v>110114</v>
      </c>
      <c r="E73" s="6">
        <v>76788</v>
      </c>
      <c r="F73" s="6">
        <v>76696</v>
      </c>
      <c r="G73" s="23">
        <f t="shared" si="2"/>
        <v>99.9</v>
      </c>
      <c r="H73" s="24">
        <f t="shared" si="3"/>
        <v>69.7</v>
      </c>
    </row>
    <row r="74" spans="1:8" ht="15.95" customHeight="1">
      <c r="A74" s="35" t="s">
        <v>65</v>
      </c>
      <c r="B74" s="36"/>
      <c r="C74" s="37"/>
      <c r="D74" s="5">
        <v>62596</v>
      </c>
      <c r="E74" s="5">
        <v>56934</v>
      </c>
      <c r="F74" s="5">
        <v>57665</v>
      </c>
      <c r="G74" s="20">
        <f t="shared" si="2"/>
        <v>101.3</v>
      </c>
      <c r="H74" s="21">
        <f t="shared" si="3"/>
        <v>92.1</v>
      </c>
    </row>
    <row r="75" spans="1:8" ht="15.95" customHeight="1">
      <c r="A75" s="35" t="s">
        <v>66</v>
      </c>
      <c r="B75" s="36"/>
      <c r="C75" s="37"/>
      <c r="D75" s="5">
        <v>96624</v>
      </c>
      <c r="E75" s="5">
        <v>65272</v>
      </c>
      <c r="F75" s="5">
        <v>70978</v>
      </c>
      <c r="G75" s="20">
        <f t="shared" si="2"/>
        <v>108.7</v>
      </c>
      <c r="H75" s="21">
        <f t="shared" si="3"/>
        <v>73.5</v>
      </c>
    </row>
    <row r="76" spans="1:8" ht="15.95" customHeight="1" thickBot="1">
      <c r="A76" s="35" t="s">
        <v>67</v>
      </c>
      <c r="B76" s="36"/>
      <c r="C76" s="37"/>
      <c r="D76" s="5">
        <v>60819</v>
      </c>
      <c r="E76" s="5">
        <v>55217</v>
      </c>
      <c r="F76" s="5">
        <v>61080</v>
      </c>
      <c r="G76" s="22">
        <f t="shared" si="2"/>
        <v>110.6</v>
      </c>
      <c r="H76" s="21">
        <f t="shared" si="3"/>
        <v>100.4</v>
      </c>
    </row>
    <row r="77" spans="1:8" ht="15.95" customHeight="1" thickTop="1" thickBot="1">
      <c r="A77" s="31" t="s">
        <v>68</v>
      </c>
      <c r="B77" s="32"/>
      <c r="C77" s="32"/>
      <c r="D77" s="16">
        <f>SUM(D54:D76)</f>
        <v>1443678</v>
      </c>
      <c r="E77" s="16">
        <f>SUM(E54:E76)</f>
        <v>1001892</v>
      </c>
      <c r="F77" s="16">
        <f>SUM(F54:F76)</f>
        <v>991186</v>
      </c>
      <c r="G77" s="28">
        <f t="shared" si="2"/>
        <v>98.9</v>
      </c>
      <c r="H77" s="29">
        <f t="shared" si="3"/>
        <v>68.7</v>
      </c>
    </row>
    <row r="78" spans="1:8" ht="15.95" customHeight="1" thickTop="1" thickBot="1">
      <c r="A78" s="33" t="s">
        <v>69</v>
      </c>
      <c r="B78" s="34"/>
      <c r="C78" s="34"/>
      <c r="D78" s="9">
        <f>D46+D77</f>
        <v>25033693</v>
      </c>
      <c r="E78" s="9">
        <f>E46+E77</f>
        <v>19673359</v>
      </c>
      <c r="F78" s="9">
        <f>F46+F77</f>
        <v>18631608</v>
      </c>
      <c r="G78" s="26">
        <f t="shared" si="2"/>
        <v>94.7</v>
      </c>
      <c r="H78" s="27">
        <f t="shared" si="3"/>
        <v>74.400000000000006</v>
      </c>
    </row>
    <row r="79" spans="1:8" ht="15" customHeight="1">
      <c r="A79" s="10" t="s">
        <v>43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71</v>
      </c>
    </row>
  </sheetData>
  <mergeCells count="81">
    <mergeCell ref="A1:H1"/>
    <mergeCell ref="D4:D5"/>
    <mergeCell ref="E4:E5"/>
    <mergeCell ref="F4:F5"/>
    <mergeCell ref="G4:G5"/>
    <mergeCell ref="H4:H5"/>
    <mergeCell ref="A5:B5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36:C36"/>
    <mergeCell ref="A37:C37"/>
    <mergeCell ref="A38:C38"/>
    <mergeCell ref="G52:G53"/>
    <mergeCell ref="H52:H53"/>
    <mergeCell ref="A53:B53"/>
    <mergeCell ref="A41:C41"/>
    <mergeCell ref="A42:C42"/>
    <mergeCell ref="A43:C43"/>
    <mergeCell ref="A44:C44"/>
    <mergeCell ref="A46:C46"/>
    <mergeCell ref="A60:C60"/>
    <mergeCell ref="A61:C61"/>
    <mergeCell ref="A51:H51"/>
    <mergeCell ref="B52:C52"/>
    <mergeCell ref="D52:D53"/>
    <mergeCell ref="E52:E53"/>
    <mergeCell ref="F52:F53"/>
    <mergeCell ref="A54:C54"/>
    <mergeCell ref="A55:C55"/>
    <mergeCell ref="A67:C67"/>
    <mergeCell ref="A68:C68"/>
    <mergeCell ref="A62:C62"/>
    <mergeCell ref="A63:C63"/>
    <mergeCell ref="A64:C64"/>
    <mergeCell ref="A65:C65"/>
    <mergeCell ref="A77:C77"/>
    <mergeCell ref="A78:C78"/>
    <mergeCell ref="A45:C45"/>
    <mergeCell ref="A69:C69"/>
    <mergeCell ref="A70:C70"/>
    <mergeCell ref="A71:C71"/>
    <mergeCell ref="A72:C72"/>
    <mergeCell ref="A73:C73"/>
    <mergeCell ref="A75:C75"/>
    <mergeCell ref="A76:C76"/>
    <mergeCell ref="A56:C56"/>
    <mergeCell ref="A57:C57"/>
    <mergeCell ref="A58:C58"/>
    <mergeCell ref="A59:C59"/>
    <mergeCell ref="A74:C74"/>
    <mergeCell ref="A66:C66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32" orientation="portrait" useFirstPageNumber="1" r:id="rId1"/>
  <headerFooter differentOddEven="1" scaleWithDoc="0" alignWithMargins="0">
    <oddHeader>&amp;L&amp;14Ⅱ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58"/>
      <c r="B1" s="58"/>
      <c r="C1" s="58"/>
      <c r="D1" s="58"/>
      <c r="E1" s="58"/>
      <c r="F1" s="58"/>
      <c r="G1" s="58"/>
      <c r="H1" s="58"/>
    </row>
    <row r="3" spans="1:11" ht="15" customHeight="1" thickBot="1">
      <c r="A3" s="2" t="s">
        <v>73</v>
      </c>
      <c r="B3" s="2"/>
      <c r="C3" s="2"/>
      <c r="D3" s="2"/>
      <c r="E3" s="2"/>
      <c r="F3" s="2"/>
      <c r="G3" s="2"/>
      <c r="H3" s="2" t="s">
        <v>74</v>
      </c>
    </row>
    <row r="4" spans="1:11" ht="15.95" customHeight="1">
      <c r="A4" s="3"/>
      <c r="B4" s="30"/>
      <c r="C4" s="30" t="s">
        <v>1</v>
      </c>
      <c r="D4" s="47" t="s">
        <v>75</v>
      </c>
      <c r="E4" s="47" t="s">
        <v>76</v>
      </c>
      <c r="F4" s="47" t="s">
        <v>77</v>
      </c>
      <c r="G4" s="49" t="s">
        <v>80</v>
      </c>
      <c r="H4" s="51" t="s">
        <v>81</v>
      </c>
    </row>
    <row r="5" spans="1:11" ht="15.95" customHeight="1" thickBot="1">
      <c r="A5" s="53" t="s">
        <v>2</v>
      </c>
      <c r="B5" s="54"/>
      <c r="C5" s="4"/>
      <c r="D5" s="48"/>
      <c r="E5" s="48"/>
      <c r="F5" s="48"/>
      <c r="G5" s="50"/>
      <c r="H5" s="52"/>
    </row>
    <row r="6" spans="1:11" ht="15.95" customHeight="1">
      <c r="A6" s="35" t="s">
        <v>3</v>
      </c>
      <c r="B6" s="36"/>
      <c r="C6" s="37"/>
      <c r="D6" s="5">
        <v>5005326</v>
      </c>
      <c r="E6" s="5">
        <v>4447913</v>
      </c>
      <c r="F6" s="5">
        <v>3805944</v>
      </c>
      <c r="G6" s="22">
        <f>IF(ISERROR(F6/E6),"-",ROUND(F6/E6*100,1))</f>
        <v>85.6</v>
      </c>
      <c r="H6" s="21">
        <f>IF(ISERROR(F6/D6),"-",ROUND(F6/D6*100,1))</f>
        <v>76</v>
      </c>
    </row>
    <row r="7" spans="1:11" ht="15.95" customHeight="1">
      <c r="A7" s="35" t="s">
        <v>4</v>
      </c>
      <c r="B7" s="36"/>
      <c r="C7" s="37"/>
      <c r="D7" s="5">
        <v>2190311</v>
      </c>
      <c r="E7" s="5">
        <v>1878163</v>
      </c>
      <c r="F7" s="5">
        <v>1634679</v>
      </c>
      <c r="G7" s="20">
        <f t="shared" ref="G7:G46" si="0">IF(ISERROR(F7/E7),"-",ROUND(F7/E7*100,1))</f>
        <v>87</v>
      </c>
      <c r="H7" s="21">
        <f t="shared" ref="H7:H46" si="1">IF(ISERROR(F7/D7),"-",ROUND(F7/D7*100,1))</f>
        <v>74.599999999999994</v>
      </c>
    </row>
    <row r="8" spans="1:11" ht="15.95" customHeight="1">
      <c r="A8" s="35" t="s">
        <v>5</v>
      </c>
      <c r="B8" s="36"/>
      <c r="C8" s="37"/>
      <c r="D8" s="5">
        <v>790885</v>
      </c>
      <c r="E8" s="5">
        <v>622272</v>
      </c>
      <c r="F8" s="5">
        <v>502619</v>
      </c>
      <c r="G8" s="20">
        <f t="shared" si="0"/>
        <v>80.8</v>
      </c>
      <c r="H8" s="21">
        <f t="shared" si="1"/>
        <v>63.6</v>
      </c>
    </row>
    <row r="9" spans="1:11" ht="15.95" customHeight="1">
      <c r="A9" s="35" t="s">
        <v>6</v>
      </c>
      <c r="B9" s="36"/>
      <c r="C9" s="37"/>
      <c r="D9" s="5">
        <v>4935069</v>
      </c>
      <c r="E9" s="5">
        <v>3788584</v>
      </c>
      <c r="F9" s="5">
        <v>2791228</v>
      </c>
      <c r="G9" s="20">
        <f t="shared" si="0"/>
        <v>73.7</v>
      </c>
      <c r="H9" s="21">
        <f t="shared" si="1"/>
        <v>56.6</v>
      </c>
      <c r="J9" s="2"/>
      <c r="K9" s="17"/>
    </row>
    <row r="10" spans="1:11" ht="15.95" customHeight="1">
      <c r="A10" s="41" t="s">
        <v>7</v>
      </c>
      <c r="B10" s="42"/>
      <c r="C10" s="43"/>
      <c r="D10" s="6">
        <v>332453</v>
      </c>
      <c r="E10" s="6">
        <v>300712</v>
      </c>
      <c r="F10" s="6">
        <v>267618</v>
      </c>
      <c r="G10" s="22">
        <f t="shared" si="0"/>
        <v>89</v>
      </c>
      <c r="H10" s="21">
        <f t="shared" si="1"/>
        <v>80.5</v>
      </c>
    </row>
    <row r="11" spans="1:11" ht="15.95" customHeight="1">
      <c r="A11" s="38" t="s">
        <v>8</v>
      </c>
      <c r="B11" s="39"/>
      <c r="C11" s="40"/>
      <c r="D11" s="7">
        <v>268227</v>
      </c>
      <c r="E11" s="7">
        <v>204829</v>
      </c>
      <c r="F11" s="7">
        <v>169674</v>
      </c>
      <c r="G11" s="18">
        <f t="shared" si="0"/>
        <v>82.8</v>
      </c>
      <c r="H11" s="19">
        <f t="shared" si="1"/>
        <v>63.3</v>
      </c>
    </row>
    <row r="12" spans="1:11" ht="15.95" customHeight="1">
      <c r="A12" s="35" t="s">
        <v>9</v>
      </c>
      <c r="B12" s="36"/>
      <c r="C12" s="37"/>
      <c r="D12" s="5">
        <v>874031</v>
      </c>
      <c r="E12" s="5">
        <v>871912</v>
      </c>
      <c r="F12" s="5">
        <v>973147</v>
      </c>
      <c r="G12" s="20">
        <f t="shared" si="0"/>
        <v>111.6</v>
      </c>
      <c r="H12" s="21">
        <f t="shared" si="1"/>
        <v>111.3</v>
      </c>
    </row>
    <row r="13" spans="1:11" ht="15.95" customHeight="1">
      <c r="A13" s="35" t="s">
        <v>10</v>
      </c>
      <c r="B13" s="36"/>
      <c r="C13" s="37"/>
      <c r="D13" s="5">
        <v>331526</v>
      </c>
      <c r="E13" s="5">
        <v>316810</v>
      </c>
      <c r="F13" s="5">
        <v>310369</v>
      </c>
      <c r="G13" s="20">
        <f t="shared" si="0"/>
        <v>98</v>
      </c>
      <c r="H13" s="21">
        <f t="shared" si="1"/>
        <v>93.6</v>
      </c>
    </row>
    <row r="14" spans="1:11" ht="15.95" customHeight="1">
      <c r="A14" s="35" t="s">
        <v>11</v>
      </c>
      <c r="B14" s="36"/>
      <c r="C14" s="37"/>
      <c r="D14" s="5">
        <v>407737</v>
      </c>
      <c r="E14" s="5">
        <v>380813</v>
      </c>
      <c r="F14" s="5">
        <v>322997</v>
      </c>
      <c r="G14" s="20">
        <f t="shared" si="0"/>
        <v>84.8</v>
      </c>
      <c r="H14" s="21">
        <f t="shared" si="1"/>
        <v>79.2</v>
      </c>
    </row>
    <row r="15" spans="1:11" ht="15.95" customHeight="1">
      <c r="A15" s="41" t="s">
        <v>12</v>
      </c>
      <c r="B15" s="42"/>
      <c r="C15" s="43"/>
      <c r="D15" s="6">
        <v>278836</v>
      </c>
      <c r="E15" s="6">
        <v>245076</v>
      </c>
      <c r="F15" s="6">
        <v>230597</v>
      </c>
      <c r="G15" s="22">
        <f t="shared" si="0"/>
        <v>94.1</v>
      </c>
      <c r="H15" s="21">
        <f t="shared" si="1"/>
        <v>82.7</v>
      </c>
    </row>
    <row r="16" spans="1:11" ht="15.95" customHeight="1">
      <c r="A16" s="38" t="s">
        <v>13</v>
      </c>
      <c r="B16" s="39"/>
      <c r="C16" s="40"/>
      <c r="D16" s="7">
        <v>258841</v>
      </c>
      <c r="E16" s="7">
        <v>229282</v>
      </c>
      <c r="F16" s="7">
        <v>235192</v>
      </c>
      <c r="G16" s="18">
        <f t="shared" si="0"/>
        <v>102.6</v>
      </c>
      <c r="H16" s="19">
        <f t="shared" si="1"/>
        <v>90.9</v>
      </c>
    </row>
    <row r="17" spans="1:8" ht="15.95" customHeight="1">
      <c r="A17" s="35" t="s">
        <v>14</v>
      </c>
      <c r="B17" s="36"/>
      <c r="C17" s="37"/>
      <c r="D17" s="5">
        <v>1461433</v>
      </c>
      <c r="E17" s="5">
        <v>1266286</v>
      </c>
      <c r="F17" s="5">
        <v>1058816</v>
      </c>
      <c r="G17" s="20">
        <f t="shared" si="0"/>
        <v>83.6</v>
      </c>
      <c r="H17" s="21">
        <f t="shared" si="1"/>
        <v>72.5</v>
      </c>
    </row>
    <row r="18" spans="1:8" ht="15.95" customHeight="1">
      <c r="A18" s="35" t="s">
        <v>15</v>
      </c>
      <c r="B18" s="36"/>
      <c r="C18" s="37"/>
      <c r="D18" s="5">
        <v>408001</v>
      </c>
      <c r="E18" s="5">
        <v>349810</v>
      </c>
      <c r="F18" s="5">
        <v>365633</v>
      </c>
      <c r="G18" s="20">
        <f t="shared" si="0"/>
        <v>104.5</v>
      </c>
      <c r="H18" s="21">
        <f t="shared" si="1"/>
        <v>89.6</v>
      </c>
    </row>
    <row r="19" spans="1:8" ht="15.95" customHeight="1">
      <c r="A19" s="35" t="s">
        <v>16</v>
      </c>
      <c r="B19" s="36"/>
      <c r="C19" s="37"/>
      <c r="D19" s="5">
        <v>193076</v>
      </c>
      <c r="E19" s="5">
        <v>166692</v>
      </c>
      <c r="F19" s="5">
        <v>156902</v>
      </c>
      <c r="G19" s="20">
        <f t="shared" si="0"/>
        <v>94.1</v>
      </c>
      <c r="H19" s="21">
        <f t="shared" si="1"/>
        <v>81.3</v>
      </c>
    </row>
    <row r="20" spans="1:8" ht="15.95" customHeight="1">
      <c r="A20" s="41" t="s">
        <v>17</v>
      </c>
      <c r="B20" s="42"/>
      <c r="C20" s="43"/>
      <c r="D20" s="6">
        <v>235435</v>
      </c>
      <c r="E20" s="6">
        <v>189774</v>
      </c>
      <c r="F20" s="6">
        <v>183029</v>
      </c>
      <c r="G20" s="22">
        <f t="shared" si="0"/>
        <v>96.4</v>
      </c>
      <c r="H20" s="21">
        <f t="shared" si="1"/>
        <v>77.7</v>
      </c>
    </row>
    <row r="21" spans="1:8" ht="15.95" customHeight="1">
      <c r="A21" s="35" t="s">
        <v>18</v>
      </c>
      <c r="B21" s="36"/>
      <c r="C21" s="37"/>
      <c r="D21" s="5">
        <v>344645</v>
      </c>
      <c r="E21" s="5">
        <v>269840</v>
      </c>
      <c r="F21" s="5">
        <v>291430</v>
      </c>
      <c r="G21" s="18">
        <f t="shared" si="0"/>
        <v>108</v>
      </c>
      <c r="H21" s="19">
        <f t="shared" si="1"/>
        <v>84.6</v>
      </c>
    </row>
    <row r="22" spans="1:8" ht="15.95" customHeight="1">
      <c r="A22" s="35" t="s">
        <v>19</v>
      </c>
      <c r="B22" s="36"/>
      <c r="C22" s="37"/>
      <c r="D22" s="5">
        <v>720802</v>
      </c>
      <c r="E22" s="5">
        <v>559365</v>
      </c>
      <c r="F22" s="5">
        <v>511084</v>
      </c>
      <c r="G22" s="20">
        <f t="shared" si="0"/>
        <v>91.4</v>
      </c>
      <c r="H22" s="21">
        <f t="shared" si="1"/>
        <v>70.900000000000006</v>
      </c>
    </row>
    <row r="23" spans="1:8" ht="15.95" customHeight="1">
      <c r="A23" s="35" t="s">
        <v>20</v>
      </c>
      <c r="B23" s="36"/>
      <c r="C23" s="37"/>
      <c r="D23" s="5">
        <v>1308219</v>
      </c>
      <c r="E23" s="5">
        <v>1111045</v>
      </c>
      <c r="F23" s="5">
        <v>1087179</v>
      </c>
      <c r="G23" s="20">
        <f t="shared" si="0"/>
        <v>97.9</v>
      </c>
      <c r="H23" s="21">
        <f t="shared" si="1"/>
        <v>83.1</v>
      </c>
    </row>
    <row r="24" spans="1:8" ht="15.95" customHeight="1">
      <c r="A24" s="35" t="s">
        <v>21</v>
      </c>
      <c r="B24" s="36"/>
      <c r="C24" s="37"/>
      <c r="D24" s="5">
        <v>2062229</v>
      </c>
      <c r="E24" s="5">
        <v>1829328</v>
      </c>
      <c r="F24" s="5">
        <v>1742794</v>
      </c>
      <c r="G24" s="20">
        <f t="shared" si="0"/>
        <v>95.3</v>
      </c>
      <c r="H24" s="21">
        <f t="shared" si="1"/>
        <v>84.5</v>
      </c>
    </row>
    <row r="25" spans="1:8" ht="15.95" customHeight="1">
      <c r="A25" s="41" t="s">
        <v>22</v>
      </c>
      <c r="B25" s="42"/>
      <c r="C25" s="43"/>
      <c r="D25" s="6">
        <v>530528</v>
      </c>
      <c r="E25" s="6">
        <v>394029</v>
      </c>
      <c r="F25" s="6">
        <v>324707</v>
      </c>
      <c r="G25" s="22">
        <f t="shared" si="0"/>
        <v>82.4</v>
      </c>
      <c r="H25" s="21">
        <f t="shared" si="1"/>
        <v>61.2</v>
      </c>
    </row>
    <row r="26" spans="1:8" ht="15.95" customHeight="1">
      <c r="A26" s="35" t="s">
        <v>23</v>
      </c>
      <c r="B26" s="36"/>
      <c r="C26" s="37"/>
      <c r="D26" s="5">
        <v>1232739</v>
      </c>
      <c r="E26" s="5">
        <v>1117283</v>
      </c>
      <c r="F26" s="5">
        <v>941726</v>
      </c>
      <c r="G26" s="18">
        <f t="shared" si="0"/>
        <v>84.3</v>
      </c>
      <c r="H26" s="19">
        <f t="shared" si="1"/>
        <v>76.400000000000006</v>
      </c>
    </row>
    <row r="27" spans="1:8" ht="15.95" customHeight="1">
      <c r="A27" s="35" t="s">
        <v>24</v>
      </c>
      <c r="B27" s="36"/>
      <c r="C27" s="37"/>
      <c r="D27" s="5">
        <v>502308</v>
      </c>
      <c r="E27" s="5">
        <v>453259</v>
      </c>
      <c r="F27" s="5">
        <v>426874</v>
      </c>
      <c r="G27" s="20">
        <f t="shared" si="0"/>
        <v>94.2</v>
      </c>
      <c r="H27" s="21">
        <f t="shared" si="1"/>
        <v>85</v>
      </c>
    </row>
    <row r="28" spans="1:8" ht="15.95" customHeight="1">
      <c r="A28" s="35" t="s">
        <v>25</v>
      </c>
      <c r="B28" s="36"/>
      <c r="C28" s="37"/>
      <c r="D28" s="5">
        <v>686691</v>
      </c>
      <c r="E28" s="5">
        <v>537075</v>
      </c>
      <c r="F28" s="5">
        <v>449922</v>
      </c>
      <c r="G28" s="20">
        <f t="shared" si="0"/>
        <v>83.8</v>
      </c>
      <c r="H28" s="21">
        <f t="shared" si="1"/>
        <v>65.5</v>
      </c>
    </row>
    <row r="29" spans="1:8" ht="15.95" customHeight="1">
      <c r="A29" s="35" t="s">
        <v>26</v>
      </c>
      <c r="B29" s="36"/>
      <c r="C29" s="37"/>
      <c r="D29" s="5">
        <v>429790</v>
      </c>
      <c r="E29" s="5">
        <v>300805</v>
      </c>
      <c r="F29" s="5">
        <v>213212</v>
      </c>
      <c r="G29" s="22">
        <f t="shared" si="0"/>
        <v>70.900000000000006</v>
      </c>
      <c r="H29" s="21">
        <f t="shared" si="1"/>
        <v>49.6</v>
      </c>
    </row>
    <row r="30" spans="1:8" ht="15.95" customHeight="1">
      <c r="A30" s="41" t="s">
        <v>27</v>
      </c>
      <c r="B30" s="42"/>
      <c r="C30" s="43"/>
      <c r="D30" s="6">
        <v>487207</v>
      </c>
      <c r="E30" s="6">
        <v>409272</v>
      </c>
      <c r="F30" s="6">
        <v>376686</v>
      </c>
      <c r="G30" s="23">
        <f t="shared" si="0"/>
        <v>92</v>
      </c>
      <c r="H30" s="24">
        <f t="shared" si="1"/>
        <v>77.3</v>
      </c>
    </row>
    <row r="31" spans="1:8" ht="15.95" customHeight="1">
      <c r="A31" s="35" t="s">
        <v>28</v>
      </c>
      <c r="B31" s="36"/>
      <c r="C31" s="37"/>
      <c r="D31" s="5">
        <v>815937</v>
      </c>
      <c r="E31" s="5">
        <v>617570</v>
      </c>
      <c r="F31" s="5">
        <v>454860</v>
      </c>
      <c r="G31" s="20">
        <f t="shared" si="0"/>
        <v>73.7</v>
      </c>
      <c r="H31" s="21">
        <f t="shared" si="1"/>
        <v>55.7</v>
      </c>
    </row>
    <row r="32" spans="1:8" ht="15.95" customHeight="1">
      <c r="A32" s="35" t="s">
        <v>29</v>
      </c>
      <c r="B32" s="36"/>
      <c r="C32" s="37"/>
      <c r="D32" s="5">
        <v>234681</v>
      </c>
      <c r="E32" s="5">
        <v>221970</v>
      </c>
      <c r="F32" s="5">
        <v>222624</v>
      </c>
      <c r="G32" s="20">
        <f t="shared" si="0"/>
        <v>100.3</v>
      </c>
      <c r="H32" s="21">
        <f t="shared" si="1"/>
        <v>94.9</v>
      </c>
    </row>
    <row r="33" spans="1:8" ht="15.95" customHeight="1">
      <c r="A33" s="35" t="s">
        <v>30</v>
      </c>
      <c r="B33" s="36"/>
      <c r="C33" s="37"/>
      <c r="D33" s="5">
        <v>637494</v>
      </c>
      <c r="E33" s="5">
        <v>492915</v>
      </c>
      <c r="F33" s="5">
        <v>440426</v>
      </c>
      <c r="G33" s="20">
        <f t="shared" si="0"/>
        <v>89.4</v>
      </c>
      <c r="H33" s="21">
        <f t="shared" si="1"/>
        <v>69.099999999999994</v>
      </c>
    </row>
    <row r="34" spans="1:8" ht="15.95" customHeight="1">
      <c r="A34" s="35" t="s">
        <v>31</v>
      </c>
      <c r="B34" s="36"/>
      <c r="C34" s="37"/>
      <c r="D34" s="5">
        <v>328148</v>
      </c>
      <c r="E34" s="5">
        <v>280243</v>
      </c>
      <c r="F34" s="5">
        <v>261424</v>
      </c>
      <c r="G34" s="22">
        <f t="shared" si="0"/>
        <v>93.3</v>
      </c>
      <c r="H34" s="21">
        <f t="shared" si="1"/>
        <v>79.7</v>
      </c>
    </row>
    <row r="35" spans="1:8" ht="15.95" customHeight="1">
      <c r="A35" s="41" t="s">
        <v>32</v>
      </c>
      <c r="B35" s="42"/>
      <c r="C35" s="43"/>
      <c r="D35" s="6">
        <v>432147</v>
      </c>
      <c r="E35" s="6">
        <v>373032</v>
      </c>
      <c r="F35" s="6">
        <v>337632</v>
      </c>
      <c r="G35" s="23">
        <f t="shared" si="0"/>
        <v>90.5</v>
      </c>
      <c r="H35" s="24">
        <f t="shared" si="1"/>
        <v>78.099999999999994</v>
      </c>
    </row>
    <row r="36" spans="1:8" ht="15.95" customHeight="1">
      <c r="A36" s="35" t="s">
        <v>33</v>
      </c>
      <c r="B36" s="36"/>
      <c r="C36" s="37"/>
      <c r="D36" s="5">
        <v>219345</v>
      </c>
      <c r="E36" s="5">
        <v>182693</v>
      </c>
      <c r="F36" s="5">
        <v>171642</v>
      </c>
      <c r="G36" s="20">
        <f t="shared" si="0"/>
        <v>94</v>
      </c>
      <c r="H36" s="21">
        <f t="shared" si="1"/>
        <v>78.3</v>
      </c>
    </row>
    <row r="37" spans="1:8" ht="15.95" customHeight="1">
      <c r="A37" s="35" t="s">
        <v>34</v>
      </c>
      <c r="B37" s="36"/>
      <c r="C37" s="37"/>
      <c r="D37" s="5">
        <v>719572</v>
      </c>
      <c r="E37" s="5">
        <v>630228</v>
      </c>
      <c r="F37" s="5">
        <v>549734</v>
      </c>
      <c r="G37" s="20">
        <f t="shared" si="0"/>
        <v>87.2</v>
      </c>
      <c r="H37" s="21">
        <f t="shared" si="1"/>
        <v>76.400000000000006</v>
      </c>
    </row>
    <row r="38" spans="1:8" ht="15.95" customHeight="1">
      <c r="A38" s="35" t="s">
        <v>35</v>
      </c>
      <c r="B38" s="36"/>
      <c r="C38" s="37"/>
      <c r="D38" s="5">
        <v>270807</v>
      </c>
      <c r="E38" s="5">
        <v>217952</v>
      </c>
      <c r="F38" s="5">
        <v>189686</v>
      </c>
      <c r="G38" s="20">
        <f t="shared" si="0"/>
        <v>87</v>
      </c>
      <c r="H38" s="21">
        <f t="shared" si="1"/>
        <v>70</v>
      </c>
    </row>
    <row r="39" spans="1:8" ht="15.95" customHeight="1">
      <c r="A39" s="35" t="s">
        <v>36</v>
      </c>
      <c r="B39" s="36"/>
      <c r="C39" s="37"/>
      <c r="D39" s="5">
        <v>469325</v>
      </c>
      <c r="E39" s="5">
        <v>381748</v>
      </c>
      <c r="F39" s="5">
        <v>333061</v>
      </c>
      <c r="G39" s="22">
        <f t="shared" si="0"/>
        <v>87.2</v>
      </c>
      <c r="H39" s="21">
        <f t="shared" si="1"/>
        <v>71</v>
      </c>
    </row>
    <row r="40" spans="1:8" ht="15.95" customHeight="1">
      <c r="A40" s="41" t="s">
        <v>37</v>
      </c>
      <c r="B40" s="42"/>
      <c r="C40" s="43"/>
      <c r="D40" s="6">
        <v>118568</v>
      </c>
      <c r="E40" s="6">
        <v>108046</v>
      </c>
      <c r="F40" s="6">
        <v>115026</v>
      </c>
      <c r="G40" s="23">
        <f t="shared" si="0"/>
        <v>106.5</v>
      </c>
      <c r="H40" s="24">
        <f t="shared" si="1"/>
        <v>97</v>
      </c>
    </row>
    <row r="41" spans="1:8" ht="15.95" customHeight="1">
      <c r="A41" s="35" t="s">
        <v>38</v>
      </c>
      <c r="B41" s="36"/>
      <c r="C41" s="37"/>
      <c r="D41" s="5">
        <v>169143</v>
      </c>
      <c r="E41" s="5">
        <v>149214</v>
      </c>
      <c r="F41" s="5">
        <v>146648</v>
      </c>
      <c r="G41" s="20">
        <f t="shared" si="0"/>
        <v>98.3</v>
      </c>
      <c r="H41" s="21">
        <f t="shared" si="1"/>
        <v>86.7</v>
      </c>
    </row>
    <row r="42" spans="1:8" ht="15.95" customHeight="1">
      <c r="A42" s="35" t="s">
        <v>39</v>
      </c>
      <c r="B42" s="36"/>
      <c r="C42" s="37"/>
      <c r="D42" s="5">
        <v>183838</v>
      </c>
      <c r="E42" s="5">
        <v>137876</v>
      </c>
      <c r="F42" s="5">
        <v>141384</v>
      </c>
      <c r="G42" s="20">
        <f t="shared" si="0"/>
        <v>102.5</v>
      </c>
      <c r="H42" s="21">
        <f t="shared" si="1"/>
        <v>76.900000000000006</v>
      </c>
    </row>
    <row r="43" spans="1:8" ht="15.95" customHeight="1">
      <c r="A43" s="35" t="s">
        <v>40</v>
      </c>
      <c r="B43" s="36"/>
      <c r="C43" s="37"/>
      <c r="D43" s="5">
        <v>424135</v>
      </c>
      <c r="E43" s="5">
        <v>326055</v>
      </c>
      <c r="F43" s="5">
        <v>260698</v>
      </c>
      <c r="G43" s="20">
        <f t="shared" si="0"/>
        <v>80</v>
      </c>
      <c r="H43" s="21">
        <f t="shared" si="1"/>
        <v>61.5</v>
      </c>
    </row>
    <row r="44" spans="1:8" ht="15.95" customHeight="1">
      <c r="A44" s="35" t="s">
        <v>41</v>
      </c>
      <c r="B44" s="36"/>
      <c r="C44" s="37"/>
      <c r="D44" s="5">
        <v>322112</v>
      </c>
      <c r="E44" s="5">
        <v>261778</v>
      </c>
      <c r="F44" s="5">
        <v>200672</v>
      </c>
      <c r="G44" s="25">
        <f t="shared" si="0"/>
        <v>76.7</v>
      </c>
      <c r="H44" s="21">
        <f t="shared" si="1"/>
        <v>62.3</v>
      </c>
    </row>
    <row r="45" spans="1:8" ht="15.95" customHeight="1" thickBot="1">
      <c r="A45" s="35" t="s">
        <v>72</v>
      </c>
      <c r="B45" s="36"/>
      <c r="C45" s="37"/>
      <c r="D45" s="5">
        <v>80432</v>
      </c>
      <c r="E45" s="5">
        <v>83150</v>
      </c>
      <c r="F45" s="5">
        <v>98703</v>
      </c>
      <c r="G45" s="22">
        <f t="shared" si="0"/>
        <v>118.7</v>
      </c>
      <c r="H45" s="21">
        <f t="shared" si="1"/>
        <v>122.7</v>
      </c>
    </row>
    <row r="46" spans="1:8" ht="15.95" customHeight="1" thickTop="1" thickBot="1">
      <c r="A46" s="55" t="s">
        <v>42</v>
      </c>
      <c r="B46" s="56"/>
      <c r="C46" s="57"/>
      <c r="D46" s="8">
        <f>SUM(D6:D45)</f>
        <v>31702029</v>
      </c>
      <c r="E46" s="8">
        <f>SUM(E6:E45)</f>
        <v>26704699</v>
      </c>
      <c r="F46" s="8">
        <f>SUM(F6:F45)</f>
        <v>23298278</v>
      </c>
      <c r="G46" s="26">
        <f t="shared" si="0"/>
        <v>87.2</v>
      </c>
      <c r="H46" s="27">
        <f t="shared" si="1"/>
        <v>73.5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 t="s">
        <v>70</v>
      </c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30" customHeight="1">
      <c r="A50" s="12"/>
      <c r="B50" s="13"/>
      <c r="C50" s="13"/>
      <c r="D50" s="11"/>
      <c r="E50" s="12"/>
      <c r="F50" s="12"/>
      <c r="G50" s="12"/>
      <c r="H50" s="12"/>
    </row>
    <row r="51" spans="1:8" ht="15" customHeight="1" thickBot="1">
      <c r="A51" s="44" t="s">
        <v>0</v>
      </c>
      <c r="B51" s="44"/>
      <c r="C51" s="44"/>
      <c r="D51" s="44"/>
      <c r="E51" s="44"/>
      <c r="F51" s="44"/>
      <c r="G51" s="44"/>
      <c r="H51" s="44"/>
    </row>
    <row r="52" spans="1:8" ht="15.95" customHeight="1">
      <c r="A52" s="3"/>
      <c r="B52" s="45" t="s">
        <v>1</v>
      </c>
      <c r="C52" s="46"/>
      <c r="D52" s="47" t="s">
        <v>75</v>
      </c>
      <c r="E52" s="47" t="s">
        <v>76</v>
      </c>
      <c r="F52" s="47" t="s">
        <v>77</v>
      </c>
      <c r="G52" s="49" t="s">
        <v>80</v>
      </c>
      <c r="H52" s="51" t="s">
        <v>81</v>
      </c>
    </row>
    <row r="53" spans="1:8" ht="15.95" customHeight="1" thickBot="1">
      <c r="A53" s="53" t="s">
        <v>44</v>
      </c>
      <c r="B53" s="54"/>
      <c r="C53" s="14"/>
      <c r="D53" s="48"/>
      <c r="E53" s="48"/>
      <c r="F53" s="48"/>
      <c r="G53" s="50"/>
      <c r="H53" s="52"/>
    </row>
    <row r="54" spans="1:8" ht="15.95" customHeight="1">
      <c r="A54" s="35" t="s">
        <v>45</v>
      </c>
      <c r="B54" s="36"/>
      <c r="C54" s="37"/>
      <c r="D54" s="15">
        <v>112473</v>
      </c>
      <c r="E54" s="15">
        <v>97180</v>
      </c>
      <c r="F54" s="15">
        <v>76382</v>
      </c>
      <c r="G54" s="22">
        <f>IF(ISERROR(F54/E54),"-",ROUND(F54/E54*100,1))</f>
        <v>78.599999999999994</v>
      </c>
      <c r="H54" s="21">
        <f>IF(ISERROR(F54/D54),"-",ROUND(F54/D54*100,1))</f>
        <v>67.900000000000006</v>
      </c>
    </row>
    <row r="55" spans="1:8" ht="15.95" customHeight="1">
      <c r="A55" s="35" t="s">
        <v>46</v>
      </c>
      <c r="B55" s="36"/>
      <c r="C55" s="37"/>
      <c r="D55" s="5">
        <v>64169</v>
      </c>
      <c r="E55" s="5">
        <v>49297</v>
      </c>
      <c r="F55" s="5">
        <v>56071</v>
      </c>
      <c r="G55" s="20">
        <f t="shared" ref="G55:G78" si="2">IF(ISERROR(F55/E55),"-",ROUND(F55/E55*100,1))</f>
        <v>113.7</v>
      </c>
      <c r="H55" s="21">
        <f t="shared" ref="H55:H78" si="3">IF(ISERROR(F55/D55),"-",ROUND(F55/D55*100,1))</f>
        <v>87.4</v>
      </c>
    </row>
    <row r="56" spans="1:8" ht="15.95" customHeight="1">
      <c r="A56" s="35" t="s">
        <v>47</v>
      </c>
      <c r="B56" s="36"/>
      <c r="C56" s="37"/>
      <c r="D56" s="5">
        <v>153381</v>
      </c>
      <c r="E56" s="5">
        <v>115212</v>
      </c>
      <c r="F56" s="5">
        <v>108418</v>
      </c>
      <c r="G56" s="20">
        <f t="shared" si="2"/>
        <v>94.1</v>
      </c>
      <c r="H56" s="21">
        <f t="shared" si="3"/>
        <v>70.7</v>
      </c>
    </row>
    <row r="57" spans="1:8" ht="15.95" customHeight="1">
      <c r="A57" s="35" t="s">
        <v>48</v>
      </c>
      <c r="B57" s="36"/>
      <c r="C57" s="37"/>
      <c r="D57" s="5">
        <v>39352</v>
      </c>
      <c r="E57" s="5">
        <v>32638</v>
      </c>
      <c r="F57" s="5">
        <v>27976</v>
      </c>
      <c r="G57" s="20">
        <f t="shared" si="2"/>
        <v>85.7</v>
      </c>
      <c r="H57" s="21">
        <f t="shared" si="3"/>
        <v>71.099999999999994</v>
      </c>
    </row>
    <row r="58" spans="1:8" ht="15.95" customHeight="1">
      <c r="A58" s="41" t="s">
        <v>49</v>
      </c>
      <c r="B58" s="42"/>
      <c r="C58" s="43"/>
      <c r="D58" s="6">
        <v>55319</v>
      </c>
      <c r="E58" s="6">
        <v>51131</v>
      </c>
      <c r="F58" s="6">
        <v>48859</v>
      </c>
      <c r="G58" s="22">
        <f t="shared" si="2"/>
        <v>95.6</v>
      </c>
      <c r="H58" s="21">
        <f t="shared" si="3"/>
        <v>88.3</v>
      </c>
    </row>
    <row r="59" spans="1:8" ht="15.95" customHeight="1">
      <c r="A59" s="38" t="s">
        <v>50</v>
      </c>
      <c r="B59" s="39"/>
      <c r="C59" s="40"/>
      <c r="D59" s="5">
        <v>41057</v>
      </c>
      <c r="E59" s="5">
        <v>44114</v>
      </c>
      <c r="F59" s="5">
        <v>38167</v>
      </c>
      <c r="G59" s="18">
        <f t="shared" si="2"/>
        <v>86.5</v>
      </c>
      <c r="H59" s="19">
        <f t="shared" si="3"/>
        <v>93</v>
      </c>
    </row>
    <row r="60" spans="1:8" ht="15.95" customHeight="1">
      <c r="A60" s="35" t="s">
        <v>51</v>
      </c>
      <c r="B60" s="36"/>
      <c r="C60" s="37"/>
      <c r="D60" s="5">
        <v>42510</v>
      </c>
      <c r="E60" s="5">
        <v>38553</v>
      </c>
      <c r="F60" s="5">
        <v>42308</v>
      </c>
      <c r="G60" s="20">
        <f t="shared" si="2"/>
        <v>109.7</v>
      </c>
      <c r="H60" s="21">
        <f t="shared" si="3"/>
        <v>99.5</v>
      </c>
    </row>
    <row r="61" spans="1:8" ht="15.95" customHeight="1">
      <c r="A61" s="35" t="s">
        <v>52</v>
      </c>
      <c r="B61" s="36"/>
      <c r="C61" s="37"/>
      <c r="D61" s="5">
        <v>51054</v>
      </c>
      <c r="E61" s="5">
        <v>39475</v>
      </c>
      <c r="F61" s="5">
        <v>34612</v>
      </c>
      <c r="G61" s="20">
        <f t="shared" si="2"/>
        <v>87.7</v>
      </c>
      <c r="H61" s="21">
        <f t="shared" si="3"/>
        <v>67.8</v>
      </c>
    </row>
    <row r="62" spans="1:8" ht="15.95" customHeight="1">
      <c r="A62" s="35" t="s">
        <v>53</v>
      </c>
      <c r="B62" s="36"/>
      <c r="C62" s="37"/>
      <c r="D62" s="5">
        <v>34770</v>
      </c>
      <c r="E62" s="5">
        <v>32569</v>
      </c>
      <c r="F62" s="5">
        <v>35838</v>
      </c>
      <c r="G62" s="20">
        <f t="shared" si="2"/>
        <v>110</v>
      </c>
      <c r="H62" s="21">
        <f t="shared" si="3"/>
        <v>103.1</v>
      </c>
    </row>
    <row r="63" spans="1:8" ht="15.95" customHeight="1">
      <c r="A63" s="41" t="s">
        <v>54</v>
      </c>
      <c r="B63" s="42"/>
      <c r="C63" s="43"/>
      <c r="D63" s="6">
        <v>58927</v>
      </c>
      <c r="E63" s="6">
        <v>49408</v>
      </c>
      <c r="F63" s="6">
        <v>50829</v>
      </c>
      <c r="G63" s="22">
        <f t="shared" si="2"/>
        <v>102.9</v>
      </c>
      <c r="H63" s="21">
        <f t="shared" si="3"/>
        <v>86.3</v>
      </c>
    </row>
    <row r="64" spans="1:8" ht="15.95" customHeight="1">
      <c r="A64" s="38" t="s">
        <v>55</v>
      </c>
      <c r="B64" s="39"/>
      <c r="C64" s="40"/>
      <c r="D64" s="5">
        <v>6804</v>
      </c>
      <c r="E64" s="5">
        <v>6439</v>
      </c>
      <c r="F64" s="5">
        <v>10479</v>
      </c>
      <c r="G64" s="18">
        <f t="shared" si="2"/>
        <v>162.69999999999999</v>
      </c>
      <c r="H64" s="19">
        <f t="shared" si="3"/>
        <v>154</v>
      </c>
    </row>
    <row r="65" spans="1:8" ht="15.95" customHeight="1">
      <c r="A65" s="35" t="s">
        <v>56</v>
      </c>
      <c r="B65" s="36"/>
      <c r="C65" s="37"/>
      <c r="D65" s="5">
        <v>34144</v>
      </c>
      <c r="E65" s="5">
        <v>29751</v>
      </c>
      <c r="F65" s="5">
        <v>27818</v>
      </c>
      <c r="G65" s="20">
        <f t="shared" si="2"/>
        <v>93.5</v>
      </c>
      <c r="H65" s="21">
        <f t="shared" si="3"/>
        <v>81.5</v>
      </c>
    </row>
    <row r="66" spans="1:8" ht="15.95" customHeight="1">
      <c r="A66" s="35" t="s">
        <v>57</v>
      </c>
      <c r="B66" s="36"/>
      <c r="C66" s="37"/>
      <c r="D66" s="5">
        <v>29167</v>
      </c>
      <c r="E66" s="5">
        <v>26982</v>
      </c>
      <c r="F66" s="5">
        <v>25090</v>
      </c>
      <c r="G66" s="20">
        <f t="shared" si="2"/>
        <v>93</v>
      </c>
      <c r="H66" s="21">
        <f t="shared" si="3"/>
        <v>86</v>
      </c>
    </row>
    <row r="67" spans="1:8" ht="15.95" customHeight="1">
      <c r="A67" s="35" t="s">
        <v>58</v>
      </c>
      <c r="B67" s="36"/>
      <c r="C67" s="37"/>
      <c r="D67" s="5">
        <v>21996</v>
      </c>
      <c r="E67" s="5">
        <v>20137</v>
      </c>
      <c r="F67" s="5">
        <v>17186</v>
      </c>
      <c r="G67" s="20">
        <f t="shared" si="2"/>
        <v>85.3</v>
      </c>
      <c r="H67" s="21">
        <f t="shared" si="3"/>
        <v>78.099999999999994</v>
      </c>
    </row>
    <row r="68" spans="1:8" ht="15.95" customHeight="1">
      <c r="A68" s="35" t="s">
        <v>59</v>
      </c>
      <c r="B68" s="36"/>
      <c r="C68" s="37"/>
      <c r="D68" s="5">
        <v>15489</v>
      </c>
      <c r="E68" s="5">
        <v>14346</v>
      </c>
      <c r="F68" s="5">
        <v>13383</v>
      </c>
      <c r="G68" s="22">
        <f t="shared" si="2"/>
        <v>93.3</v>
      </c>
      <c r="H68" s="21">
        <f t="shared" si="3"/>
        <v>86.4</v>
      </c>
    </row>
    <row r="69" spans="1:8" ht="15.95" customHeight="1">
      <c r="A69" s="38" t="s">
        <v>60</v>
      </c>
      <c r="B69" s="39"/>
      <c r="C69" s="40"/>
      <c r="D69" s="7">
        <v>211</v>
      </c>
      <c r="E69" s="7">
        <v>207</v>
      </c>
      <c r="F69" s="7">
        <v>321</v>
      </c>
      <c r="G69" s="18">
        <f t="shared" si="2"/>
        <v>155.1</v>
      </c>
      <c r="H69" s="19">
        <f t="shared" si="3"/>
        <v>152.1</v>
      </c>
    </row>
    <row r="70" spans="1:8" ht="15.95" customHeight="1">
      <c r="A70" s="35" t="s">
        <v>61</v>
      </c>
      <c r="B70" s="36"/>
      <c r="C70" s="37"/>
      <c r="D70" s="5">
        <v>10511</v>
      </c>
      <c r="E70" s="5">
        <v>10326</v>
      </c>
      <c r="F70" s="5">
        <v>10422</v>
      </c>
      <c r="G70" s="20">
        <f t="shared" si="2"/>
        <v>100.9</v>
      </c>
      <c r="H70" s="21">
        <f t="shared" si="3"/>
        <v>99.2</v>
      </c>
    </row>
    <row r="71" spans="1:8" ht="15.95" customHeight="1">
      <c r="A71" s="35" t="s">
        <v>62</v>
      </c>
      <c r="B71" s="36"/>
      <c r="C71" s="37"/>
      <c r="D71" s="5">
        <v>37675</v>
      </c>
      <c r="E71" s="5">
        <v>30210</v>
      </c>
      <c r="F71" s="5">
        <v>19532</v>
      </c>
      <c r="G71" s="20">
        <f t="shared" si="2"/>
        <v>64.7</v>
      </c>
      <c r="H71" s="21">
        <f t="shared" si="3"/>
        <v>51.8</v>
      </c>
    </row>
    <row r="72" spans="1:8" ht="15.95" customHeight="1">
      <c r="A72" s="35" t="s">
        <v>63</v>
      </c>
      <c r="B72" s="36"/>
      <c r="C72" s="37"/>
      <c r="D72" s="5">
        <v>73099</v>
      </c>
      <c r="E72" s="5">
        <v>63301</v>
      </c>
      <c r="F72" s="5">
        <v>54779</v>
      </c>
      <c r="G72" s="20">
        <f t="shared" si="2"/>
        <v>86.5</v>
      </c>
      <c r="H72" s="21">
        <f t="shared" si="3"/>
        <v>74.900000000000006</v>
      </c>
    </row>
    <row r="73" spans="1:8" ht="15.95" customHeight="1">
      <c r="A73" s="41" t="s">
        <v>64</v>
      </c>
      <c r="B73" s="42"/>
      <c r="C73" s="43"/>
      <c r="D73" s="6">
        <v>91662</v>
      </c>
      <c r="E73" s="6">
        <v>77385</v>
      </c>
      <c r="F73" s="6">
        <v>67119</v>
      </c>
      <c r="G73" s="23">
        <f t="shared" si="2"/>
        <v>86.7</v>
      </c>
      <c r="H73" s="24">
        <f t="shared" si="3"/>
        <v>73.2</v>
      </c>
    </row>
    <row r="74" spans="1:8" ht="15.95" customHeight="1">
      <c r="A74" s="35" t="s">
        <v>65</v>
      </c>
      <c r="B74" s="36"/>
      <c r="C74" s="37"/>
      <c r="D74" s="5">
        <v>93640</v>
      </c>
      <c r="E74" s="5">
        <v>84338</v>
      </c>
      <c r="F74" s="5">
        <v>85845</v>
      </c>
      <c r="G74" s="20">
        <f t="shared" si="2"/>
        <v>101.8</v>
      </c>
      <c r="H74" s="21">
        <f t="shared" si="3"/>
        <v>91.7</v>
      </c>
    </row>
    <row r="75" spans="1:8" ht="15.95" customHeight="1">
      <c r="A75" s="35" t="s">
        <v>66</v>
      </c>
      <c r="B75" s="36"/>
      <c r="C75" s="37"/>
      <c r="D75" s="5">
        <v>94195</v>
      </c>
      <c r="E75" s="5">
        <v>80372</v>
      </c>
      <c r="F75" s="5">
        <v>79115</v>
      </c>
      <c r="G75" s="20">
        <f t="shared" si="2"/>
        <v>98.4</v>
      </c>
      <c r="H75" s="21">
        <f t="shared" si="3"/>
        <v>84</v>
      </c>
    </row>
    <row r="76" spans="1:8" ht="15.95" customHeight="1" thickBot="1">
      <c r="A76" s="35" t="s">
        <v>67</v>
      </c>
      <c r="B76" s="36"/>
      <c r="C76" s="37"/>
      <c r="D76" s="5">
        <v>109721</v>
      </c>
      <c r="E76" s="5">
        <v>75861</v>
      </c>
      <c r="F76" s="5">
        <v>63041</v>
      </c>
      <c r="G76" s="22">
        <f t="shared" si="2"/>
        <v>83.1</v>
      </c>
      <c r="H76" s="21">
        <f t="shared" si="3"/>
        <v>57.5</v>
      </c>
    </row>
    <row r="77" spans="1:8" ht="15.95" customHeight="1" thickTop="1" thickBot="1">
      <c r="A77" s="31" t="s">
        <v>68</v>
      </c>
      <c r="B77" s="32"/>
      <c r="C77" s="32"/>
      <c r="D77" s="16">
        <f>SUM(D54:D76)</f>
        <v>1271326</v>
      </c>
      <c r="E77" s="16">
        <f>SUM(E54:E76)</f>
        <v>1069232</v>
      </c>
      <c r="F77" s="16">
        <f>SUM(F54:F76)</f>
        <v>993590</v>
      </c>
      <c r="G77" s="28">
        <f t="shared" si="2"/>
        <v>92.9</v>
      </c>
      <c r="H77" s="29">
        <f t="shared" si="3"/>
        <v>78.2</v>
      </c>
    </row>
    <row r="78" spans="1:8" ht="15.95" customHeight="1" thickTop="1" thickBot="1">
      <c r="A78" s="33" t="s">
        <v>69</v>
      </c>
      <c r="B78" s="34"/>
      <c r="C78" s="34"/>
      <c r="D78" s="9">
        <f>D46+D77</f>
        <v>32973355</v>
      </c>
      <c r="E78" s="9">
        <f>E46+E77</f>
        <v>27773931</v>
      </c>
      <c r="F78" s="9">
        <f>F46+F77</f>
        <v>24291868</v>
      </c>
      <c r="G78" s="26">
        <f t="shared" si="2"/>
        <v>87.5</v>
      </c>
      <c r="H78" s="27">
        <f t="shared" si="3"/>
        <v>73.7</v>
      </c>
    </row>
    <row r="79" spans="1:8" ht="15" customHeight="1">
      <c r="A79" s="10" t="s">
        <v>43</v>
      </c>
      <c r="B79" s="2"/>
      <c r="C79" s="2"/>
      <c r="D79" s="2"/>
      <c r="E79" s="12"/>
      <c r="F79" s="12"/>
      <c r="G79" s="12"/>
      <c r="H79" s="12"/>
    </row>
    <row r="80" spans="1:8" ht="15" customHeight="1">
      <c r="A80" s="12" t="s">
        <v>70</v>
      </c>
    </row>
  </sheetData>
  <mergeCells count="81">
    <mergeCell ref="A6:C6"/>
    <mergeCell ref="A1:H1"/>
    <mergeCell ref="D4:D5"/>
    <mergeCell ref="E4:E5"/>
    <mergeCell ref="F4:F5"/>
    <mergeCell ref="G4:G5"/>
    <mergeCell ref="H4:H5"/>
    <mergeCell ref="A5:B5"/>
    <mergeCell ref="A21:C21"/>
    <mergeCell ref="A22:C22"/>
    <mergeCell ref="A18:C18"/>
    <mergeCell ref="A19:C19"/>
    <mergeCell ref="A20:C20"/>
    <mergeCell ref="A14:C14"/>
    <mergeCell ref="A15:C15"/>
    <mergeCell ref="A16:C16"/>
    <mergeCell ref="A17:C17"/>
    <mergeCell ref="A12:C12"/>
    <mergeCell ref="A13:C13"/>
    <mergeCell ref="A7:C7"/>
    <mergeCell ref="A8:C8"/>
    <mergeCell ref="A9:C9"/>
    <mergeCell ref="A10:C10"/>
    <mergeCell ref="A11:C11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27:C27"/>
    <mergeCell ref="A26:C26"/>
    <mergeCell ref="A42:C42"/>
    <mergeCell ref="A33:C33"/>
    <mergeCell ref="A34:C34"/>
    <mergeCell ref="A35:C35"/>
    <mergeCell ref="A37:C37"/>
    <mergeCell ref="A38:C38"/>
    <mergeCell ref="A60:C60"/>
    <mergeCell ref="A62:C62"/>
    <mergeCell ref="A63:C63"/>
    <mergeCell ref="A43:C43"/>
    <mergeCell ref="A44:C44"/>
    <mergeCell ref="A56:C56"/>
    <mergeCell ref="G52:G53"/>
    <mergeCell ref="H52:H53"/>
    <mergeCell ref="A53:B53"/>
    <mergeCell ref="A57:C57"/>
    <mergeCell ref="D52:D53"/>
    <mergeCell ref="E52:E53"/>
    <mergeCell ref="F52:F53"/>
    <mergeCell ref="A54:C54"/>
    <mergeCell ref="A55:C55"/>
    <mergeCell ref="A78:C78"/>
    <mergeCell ref="A45:C45"/>
    <mergeCell ref="A70:C70"/>
    <mergeCell ref="A71:C71"/>
    <mergeCell ref="A72:C72"/>
    <mergeCell ref="A73:C73"/>
    <mergeCell ref="A75:C75"/>
    <mergeCell ref="A76:C76"/>
    <mergeCell ref="A58:C58"/>
    <mergeCell ref="A59:C59"/>
    <mergeCell ref="A74:C74"/>
    <mergeCell ref="A66:C66"/>
    <mergeCell ref="A67:C67"/>
    <mergeCell ref="A65:C65"/>
    <mergeCell ref="A51:H51"/>
    <mergeCell ref="B52:C52"/>
    <mergeCell ref="A68:C68"/>
    <mergeCell ref="A69:C69"/>
    <mergeCell ref="A61:C61"/>
    <mergeCell ref="A64:C64"/>
    <mergeCell ref="A77:C77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34" orientation="portrait" useFirstPageNumber="1" r:id="rId1"/>
  <headerFooter differentOddEven="1" scaleWithDoc="0" alignWithMargins="0">
    <oddHeader>&amp;L&amp;14Ⅱ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2024-02-02T05:36:56Z</cp:lastPrinted>
  <dcterms:created xsi:type="dcterms:W3CDTF">2010-03-17T02:18:54Z</dcterms:created>
  <dcterms:modified xsi:type="dcterms:W3CDTF">2024-02-06T01:42:49Z</dcterms:modified>
</cp:coreProperties>
</file>