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2B07EB1E-3715-415C-B5F7-34FB56401013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9表　個人市町村民税（令和４年度）" sheetId="1" r:id="rId1"/>
  </sheets>
  <definedNames>
    <definedName name="_xlnm.Print_Area" localSheetId="0">'第9表　個人市町村民税（令和４年度）'!$A$1:$P$82</definedName>
  </definedNames>
  <calcPr calcId="191029"/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79" i="1" l="1"/>
  <c r="M78" i="1" l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I79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79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56" i="1" l="1"/>
  <c r="G7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L8" i="1"/>
  <c r="M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F79" i="1"/>
  <c r="M79" i="1" s="1"/>
  <c r="E79" i="1"/>
  <c r="L79" i="1" s="1"/>
  <c r="J48" i="1"/>
  <c r="J80" i="1" s="1"/>
  <c r="I48" i="1"/>
  <c r="I80" i="1" s="1"/>
  <c r="F48" i="1"/>
  <c r="E48" i="1"/>
  <c r="G48" i="1"/>
  <c r="K48" i="1"/>
  <c r="K80" i="1" s="1"/>
  <c r="G80" i="1" l="1"/>
  <c r="N79" i="1"/>
  <c r="E80" i="1"/>
  <c r="L80" i="1" s="1"/>
  <c r="N48" i="1"/>
  <c r="L48" i="1"/>
  <c r="F80" i="1"/>
  <c r="M80" i="1" s="1"/>
  <c r="M48" i="1"/>
  <c r="N80" i="1" l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<sst xmlns="http://schemas.openxmlformats.org/spreadsheetml/2006/main" count="195" uniqueCount="102">
  <si>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</si>
  <si>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</si>
  <si>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</si>
  <si>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</si>
  <si>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</si>
  <si>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</si>
  <si>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</si>
  <si>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</si>
  <si>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</si>
  <si>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</si>
  <si>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</si>
  <si>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</si>
  <si>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</si>
  <si>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</si>
  <si>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</si>
  <si>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</si>
  <si>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</si>
  <si>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</si>
  <si>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</si>
  <si>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</si>
  <si>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</si>
  <si>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</si>
  <si>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</si>
  <si>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</si>
  <si>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</si>
  <si>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</si>
  <si>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</si>
  <si>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</si>
  <si>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</si>
  <si>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</si>
  <si>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</si>
  <si>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</si>
  <si>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</si>
  <si>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</si>
  <si>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</si>
  <si>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</si>
  <si>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</si>
  <si>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</si>
  <si>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</si>
  <si>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</si>
  <si>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</si>
  <si>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</si>
  <si>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</si>
  <si>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</si>
  <si>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</si>
  <si>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</si>
  <si>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</si>
  <si>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</si>
  <si>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</si>
  <si>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</si>
  <si>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</si>
  <si>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</si>
  <si>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</si>
  <si>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</si>
  <si>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</si>
  <si>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</si>
  <si>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</si>
  <si>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</si>
  <si>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</si>
  <si>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</si>
  <si>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</si>
  <si>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</si>
  <si>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</si>
  <si>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</si>
  <si>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</si>
  <si>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</si>
  <si>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</si>
  <si>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</si>
  <si>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</si>
  <si>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</si>
  <si>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</si>
  <si>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</si>
  <si>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</si>
  <si>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</si>
  <si>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</si>
  <si>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</si>
  <si>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</si>
  <si>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</si>
  <si>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</si>
  <si>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</si>
  <si>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</si>
  <si>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</si>
  <si>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</si>
  <si>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</si>
  <si>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</si>
  <si>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</si>
  <si>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</si>
  <si>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</si>
  <si>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</si>
  <si>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</si>
  <si>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</si>
  <si>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</si>
  <si>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</si>
  <si>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</si>
  <si>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</si>
  <si>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</si>
  <si>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</si>
  <si>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</si>
  <si>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</si>
  <si>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第9表　個人市町村民税（令和４年度）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レイワ</t>
    </rPh>
    <rPh sb="15" eb="17">
      <t>ネンド</t>
    </rPh>
    <phoneticPr fontId="2"/>
  </si>
  <si>
    <t>４　年　度</t>
    <rPh sb="2" eb="3">
      <t>トシ</t>
    </rPh>
    <rPh sb="4" eb="5">
      <t>ド</t>
    </rPh>
    <phoneticPr fontId="2"/>
  </si>
  <si>
    <t>３年度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</si>
</sst>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2"/>
  <sheetViews>
    <sheetView tabSelected="1" view="pageBreakPreview" zoomScale="80" zoomScaleNormal="100" zoomScaleSheetLayoutView="8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40" t="s">
        <v>94</v>
      </c>
    </row>
    <row r="4" spans="3:25" s="4" customFormat="1" ht="14.25" customHeight="1">
      <c r="C4" s="57" t="s">
        <v>0</v>
      </c>
      <c r="D4" s="58"/>
      <c r="E4" s="63" t="s">
        <v>1</v>
      </c>
      <c r="F4" s="63"/>
      <c r="G4" s="63"/>
      <c r="H4" s="63"/>
      <c r="I4" s="64" t="s">
        <v>2</v>
      </c>
      <c r="J4" s="65"/>
      <c r="K4" s="66"/>
      <c r="L4" s="67" t="s">
        <v>3</v>
      </c>
      <c r="M4" s="68"/>
      <c r="N4" s="68"/>
      <c r="O4" s="68"/>
      <c r="P4" s="50" t="s">
        <v>0</v>
      </c>
    </row>
    <row r="5" spans="3:25" s="4" customFormat="1" ht="12">
      <c r="C5" s="59"/>
      <c r="D5" s="60"/>
      <c r="E5" s="53" t="s">
        <v>4</v>
      </c>
      <c r="F5" s="53" t="s">
        <v>5</v>
      </c>
      <c r="G5" s="53" t="s">
        <v>6</v>
      </c>
      <c r="H5" s="47" t="s">
        <v>7</v>
      </c>
      <c r="I5" s="53" t="s">
        <v>4</v>
      </c>
      <c r="J5" s="53" t="s">
        <v>5</v>
      </c>
      <c r="K5" s="53" t="s">
        <v>6</v>
      </c>
      <c r="L5" s="55" t="s">
        <v>100</v>
      </c>
      <c r="M5" s="56"/>
      <c r="N5" s="56"/>
      <c r="O5" s="49" t="s">
        <v>101</v>
      </c>
      <c r="P5" s="51"/>
    </row>
    <row r="6" spans="3:25" s="4" customFormat="1" ht="12">
      <c r="C6" s="59"/>
      <c r="D6" s="60"/>
      <c r="E6" s="54"/>
      <c r="F6" s="54"/>
      <c r="G6" s="54"/>
      <c r="H6" s="48" t="s">
        <v>8</v>
      </c>
      <c r="I6" s="54"/>
      <c r="J6" s="54"/>
      <c r="K6" s="54"/>
      <c r="L6" s="5" t="s">
        <v>9</v>
      </c>
      <c r="M6" s="5" t="s">
        <v>10</v>
      </c>
      <c r="N6" s="5" t="s">
        <v>6</v>
      </c>
      <c r="O6" s="5" t="s">
        <v>6</v>
      </c>
      <c r="P6" s="51"/>
    </row>
    <row r="7" spans="3:25" s="4" customFormat="1" ht="12.75" thickBot="1">
      <c r="C7" s="61"/>
      <c r="D7" s="62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2"/>
    </row>
    <row r="8" spans="3:25" s="4" customFormat="1" ht="15.95" customHeight="1">
      <c r="C8" s="8">
        <v>1</v>
      </c>
      <c r="D8" s="9" t="s">
        <v>21</v>
      </c>
      <c r="E8" s="10">
        <v>139589621</v>
      </c>
      <c r="F8" s="10">
        <v>3278049</v>
      </c>
      <c r="G8" s="10">
        <f>SUM(E8:F8)</f>
        <v>142867670</v>
      </c>
      <c r="H8" s="10">
        <v>0</v>
      </c>
      <c r="I8" s="10">
        <v>138344415</v>
      </c>
      <c r="J8" s="10">
        <v>921014</v>
      </c>
      <c r="K8" s="10">
        <f>SUM(I8:J8)</f>
        <v>139265429</v>
      </c>
      <c r="L8" s="41">
        <f>IF(ISERROR(I8/E8),"-",ROUND(I8/E8*100,1))</f>
        <v>99.1</v>
      </c>
      <c r="M8" s="41">
        <f>IF(ISERROR(J8/F8),"-",ROUND(J8/F8*100,1))</f>
        <v>28.1</v>
      </c>
      <c r="N8" s="41">
        <f>IF(ISERROR(K8/G8),"-",(K8/G8*100))</f>
        <v>97.478617100705847</v>
      </c>
      <c r="O8" s="42">
        <v>97.457619844002522</v>
      </c>
      <c r="P8" s="11" t="s">
        <v>21</v>
      </c>
      <c r="V8" s="69"/>
      <c r="W8" s="69"/>
      <c r="X8" s="69"/>
      <c r="Y8" s="69"/>
    </row>
    <row r="9" spans="3:25" s="4" customFormat="1" ht="15.95" customHeight="1">
      <c r="C9" s="8">
        <v>2</v>
      </c>
      <c r="D9" s="9" t="s">
        <v>22</v>
      </c>
      <c r="E9" s="10">
        <v>22522281</v>
      </c>
      <c r="F9" s="10">
        <v>642875</v>
      </c>
      <c r="G9" s="10">
        <f t="shared" ref="G9:G46" si="0">SUM(E9:F9)</f>
        <v>23165156</v>
      </c>
      <c r="H9" s="10">
        <v>0</v>
      </c>
      <c r="I9" s="10">
        <v>22282222</v>
      </c>
      <c r="J9" s="10">
        <v>153901</v>
      </c>
      <c r="K9" s="10">
        <f t="shared" ref="K9:K47" si="1">SUM(I9:J9)</f>
        <v>22436123</v>
      </c>
      <c r="L9" s="42">
        <f t="shared" ref="L9:L48" si="2">IF(ISERROR(I9/E9),"-",ROUND(I9/E9*100,1))</f>
        <v>98.9</v>
      </c>
      <c r="M9" s="42">
        <f t="shared" ref="M9:M48" si="3">IF(ISERROR(J9/F9),"-",ROUND(J9/F9*100,1))</f>
        <v>23.9</v>
      </c>
      <c r="N9" s="42">
        <f t="shared" ref="N9:N48" si="4">IF(ISERROR(K9/G9),"-",(K9/G9*100))</f>
        <v>96.852889745270872</v>
      </c>
      <c r="O9" s="42">
        <v>96.777972136772817</v>
      </c>
      <c r="P9" s="11" t="s">
        <v>22</v>
      </c>
      <c r="V9" s="69"/>
      <c r="W9" s="69"/>
      <c r="X9" s="69"/>
      <c r="Y9" s="69"/>
    </row>
    <row r="10" spans="3:25" s="4" customFormat="1" ht="15.95" customHeight="1">
      <c r="C10" s="8">
        <v>3</v>
      </c>
      <c r="D10" s="9" t="s">
        <v>23</v>
      </c>
      <c r="E10" s="10">
        <v>11303407</v>
      </c>
      <c r="F10" s="10">
        <v>191285</v>
      </c>
      <c r="G10" s="10">
        <f t="shared" si="0"/>
        <v>11494692</v>
      </c>
      <c r="H10" s="10">
        <v>0</v>
      </c>
      <c r="I10" s="10">
        <v>11206289</v>
      </c>
      <c r="J10" s="10">
        <v>90890</v>
      </c>
      <c r="K10" s="10">
        <f t="shared" si="1"/>
        <v>11297179</v>
      </c>
      <c r="L10" s="42">
        <f t="shared" si="2"/>
        <v>99.1</v>
      </c>
      <c r="M10" s="42">
        <f t="shared" si="3"/>
        <v>47.5</v>
      </c>
      <c r="N10" s="42">
        <f t="shared" si="4"/>
        <v>98.281702545835941</v>
      </c>
      <c r="O10" s="42">
        <v>98.045842249301685</v>
      </c>
      <c r="P10" s="11" t="s">
        <v>23</v>
      </c>
      <c r="V10" s="69"/>
      <c r="W10" s="69"/>
      <c r="X10" s="69"/>
      <c r="Y10" s="69"/>
    </row>
    <row r="11" spans="3:25" s="4" customFormat="1" ht="15.95" customHeight="1">
      <c r="C11" s="8">
        <v>4</v>
      </c>
      <c r="D11" s="9" t="s">
        <v>24</v>
      </c>
      <c r="E11" s="10">
        <v>42108783</v>
      </c>
      <c r="F11" s="10">
        <v>1229251</v>
      </c>
      <c r="G11" s="10">
        <f t="shared" si="0"/>
        <v>43338034</v>
      </c>
      <c r="H11" s="10">
        <v>0</v>
      </c>
      <c r="I11" s="10">
        <v>41571757</v>
      </c>
      <c r="J11" s="10">
        <v>504898</v>
      </c>
      <c r="K11" s="10">
        <f t="shared" si="1"/>
        <v>42076655</v>
      </c>
      <c r="L11" s="42">
        <f t="shared" si="2"/>
        <v>98.7</v>
      </c>
      <c r="M11" s="42">
        <f t="shared" si="3"/>
        <v>41.1</v>
      </c>
      <c r="N11" s="42">
        <f t="shared" si="4"/>
        <v>97.089441113087872</v>
      </c>
      <c r="O11" s="42">
        <v>96.633444048944654</v>
      </c>
      <c r="P11" s="11" t="s">
        <v>24</v>
      </c>
      <c r="V11" s="69"/>
      <c r="W11" s="69"/>
      <c r="X11" s="69"/>
      <c r="Y11" s="69"/>
    </row>
    <row r="12" spans="3:25" s="4" customFormat="1" ht="15.95" customHeight="1">
      <c r="C12" s="12">
        <v>5</v>
      </c>
      <c r="D12" s="13" t="s">
        <v>25</v>
      </c>
      <c r="E12" s="14">
        <v>4175270</v>
      </c>
      <c r="F12" s="14">
        <v>101180</v>
      </c>
      <c r="G12" s="14">
        <f t="shared" si="0"/>
        <v>4276450</v>
      </c>
      <c r="H12" s="10">
        <v>0</v>
      </c>
      <c r="I12" s="10">
        <v>4131340</v>
      </c>
      <c r="J12" s="10">
        <v>37352</v>
      </c>
      <c r="K12" s="10">
        <f t="shared" si="1"/>
        <v>4168692</v>
      </c>
      <c r="L12" s="43">
        <f t="shared" si="2"/>
        <v>98.9</v>
      </c>
      <c r="M12" s="43">
        <f t="shared" si="3"/>
        <v>36.9</v>
      </c>
      <c r="N12" s="43">
        <f t="shared" si="4"/>
        <v>97.480199698347931</v>
      </c>
      <c r="O12" s="43">
        <v>97.258730169230759</v>
      </c>
      <c r="P12" s="15" t="s">
        <v>25</v>
      </c>
      <c r="V12" s="69"/>
      <c r="W12" s="69"/>
      <c r="X12" s="69"/>
      <c r="Y12" s="69"/>
    </row>
    <row r="13" spans="3:25" s="4" customFormat="1" ht="15.95" customHeight="1">
      <c r="C13" s="16">
        <v>6</v>
      </c>
      <c r="D13" s="17" t="s">
        <v>26</v>
      </c>
      <c r="E13" s="10">
        <v>2861815</v>
      </c>
      <c r="F13" s="10">
        <v>57866</v>
      </c>
      <c r="G13" s="10">
        <f t="shared" si="0"/>
        <v>2919681</v>
      </c>
      <c r="H13" s="18">
        <v>0</v>
      </c>
      <c r="I13" s="18">
        <v>2837745</v>
      </c>
      <c r="J13" s="18">
        <v>16601</v>
      </c>
      <c r="K13" s="18">
        <f t="shared" si="1"/>
        <v>2854346</v>
      </c>
      <c r="L13" s="44">
        <f t="shared" si="2"/>
        <v>99.2</v>
      </c>
      <c r="M13" s="44">
        <f t="shared" si="3"/>
        <v>28.7</v>
      </c>
      <c r="N13" s="44">
        <f t="shared" si="4"/>
        <v>97.762255534080609</v>
      </c>
      <c r="O13" s="44">
        <v>97.515607106381779</v>
      </c>
      <c r="P13" s="19" t="s">
        <v>26</v>
      </c>
      <c r="V13" s="69"/>
      <c r="W13" s="69"/>
      <c r="X13" s="69"/>
      <c r="Y13" s="69"/>
    </row>
    <row r="14" spans="3:25" s="4" customFormat="1" ht="15.95" customHeight="1">
      <c r="C14" s="8">
        <v>7</v>
      </c>
      <c r="D14" s="9" t="s">
        <v>27</v>
      </c>
      <c r="E14" s="10">
        <v>23496502</v>
      </c>
      <c r="F14" s="10">
        <v>379770</v>
      </c>
      <c r="G14" s="10">
        <f t="shared" si="0"/>
        <v>23876272</v>
      </c>
      <c r="H14" s="10">
        <v>0</v>
      </c>
      <c r="I14" s="10">
        <v>23241639</v>
      </c>
      <c r="J14" s="10">
        <v>161050</v>
      </c>
      <c r="K14" s="10">
        <f t="shared" si="1"/>
        <v>23402689</v>
      </c>
      <c r="L14" s="42">
        <f t="shared" si="2"/>
        <v>98.9</v>
      </c>
      <c r="M14" s="42">
        <f t="shared" si="3"/>
        <v>42.4</v>
      </c>
      <c r="N14" s="42">
        <f t="shared" si="4"/>
        <v>98.016511957980711</v>
      </c>
      <c r="O14" s="42">
        <v>98.326657898351812</v>
      </c>
      <c r="P14" s="11" t="s">
        <v>27</v>
      </c>
      <c r="V14" s="69"/>
      <c r="W14" s="69"/>
      <c r="X14" s="69"/>
      <c r="Y14" s="69"/>
    </row>
    <row r="15" spans="3:25" s="4" customFormat="1" ht="15.95" customHeight="1">
      <c r="C15" s="8">
        <v>8</v>
      </c>
      <c r="D15" s="9" t="s">
        <v>28</v>
      </c>
      <c r="E15" s="10">
        <v>4494136</v>
      </c>
      <c r="F15" s="10">
        <v>102280</v>
      </c>
      <c r="G15" s="10">
        <f t="shared" si="0"/>
        <v>4596416</v>
      </c>
      <c r="H15" s="10">
        <v>0</v>
      </c>
      <c r="I15" s="10">
        <v>4457457</v>
      </c>
      <c r="J15" s="10">
        <v>37133</v>
      </c>
      <c r="K15" s="10">
        <f t="shared" si="1"/>
        <v>4494590</v>
      </c>
      <c r="L15" s="42">
        <f t="shared" si="2"/>
        <v>99.2</v>
      </c>
      <c r="M15" s="42">
        <f t="shared" si="3"/>
        <v>36.299999999999997</v>
      </c>
      <c r="N15" s="42">
        <f t="shared" si="4"/>
        <v>97.784665269636179</v>
      </c>
      <c r="O15" s="42">
        <v>97.530797026924091</v>
      </c>
      <c r="P15" s="11" t="s">
        <v>28</v>
      </c>
      <c r="V15" s="69"/>
      <c r="W15" s="69"/>
      <c r="X15" s="69"/>
      <c r="Y15" s="69"/>
    </row>
    <row r="16" spans="3:25" s="4" customFormat="1" ht="15.95" customHeight="1">
      <c r="C16" s="8">
        <v>9</v>
      </c>
      <c r="D16" s="9" t="s">
        <v>29</v>
      </c>
      <c r="E16" s="10">
        <v>5725217</v>
      </c>
      <c r="F16" s="10">
        <v>156060</v>
      </c>
      <c r="G16" s="10">
        <f t="shared" si="0"/>
        <v>5881277</v>
      </c>
      <c r="H16" s="10">
        <v>0</v>
      </c>
      <c r="I16" s="10">
        <v>5671410</v>
      </c>
      <c r="J16" s="10">
        <v>63189</v>
      </c>
      <c r="K16" s="10">
        <f t="shared" si="1"/>
        <v>5734599</v>
      </c>
      <c r="L16" s="42">
        <f t="shared" si="2"/>
        <v>99.1</v>
      </c>
      <c r="M16" s="42">
        <f t="shared" si="3"/>
        <v>40.5</v>
      </c>
      <c r="N16" s="42">
        <f t="shared" si="4"/>
        <v>97.506017825720505</v>
      </c>
      <c r="O16" s="42">
        <v>97.158825580914211</v>
      </c>
      <c r="P16" s="11" t="s">
        <v>29</v>
      </c>
      <c r="V16" s="69"/>
      <c r="W16" s="69"/>
      <c r="X16" s="69"/>
      <c r="Y16" s="69"/>
    </row>
    <row r="17" spans="3:25" s="4" customFormat="1" ht="15.95" customHeight="1">
      <c r="C17" s="12">
        <v>10</v>
      </c>
      <c r="D17" s="13" t="s">
        <v>30</v>
      </c>
      <c r="E17" s="14">
        <v>4215984</v>
      </c>
      <c r="F17" s="14">
        <v>61578</v>
      </c>
      <c r="G17" s="10">
        <f t="shared" si="0"/>
        <v>4277562</v>
      </c>
      <c r="H17" s="10">
        <v>0</v>
      </c>
      <c r="I17" s="10">
        <v>4181014</v>
      </c>
      <c r="J17" s="10">
        <v>23472</v>
      </c>
      <c r="K17" s="14">
        <f t="shared" si="1"/>
        <v>4204486</v>
      </c>
      <c r="L17" s="43">
        <f t="shared" si="2"/>
        <v>99.2</v>
      </c>
      <c r="M17" s="43">
        <f t="shared" si="3"/>
        <v>38.1</v>
      </c>
      <c r="N17" s="43">
        <f t="shared" si="4"/>
        <v>98.29164369797563</v>
      </c>
      <c r="O17" s="43">
        <v>98.195541915581401</v>
      </c>
      <c r="P17" s="15" t="s">
        <v>30</v>
      </c>
      <c r="V17" s="69"/>
      <c r="W17" s="69"/>
      <c r="X17" s="69"/>
      <c r="Y17" s="69"/>
    </row>
    <row r="18" spans="3:25" s="4" customFormat="1" ht="15.95" customHeight="1">
      <c r="C18" s="16">
        <v>11</v>
      </c>
      <c r="D18" s="17" t="s">
        <v>31</v>
      </c>
      <c r="E18" s="10">
        <v>5033454</v>
      </c>
      <c r="F18" s="10">
        <v>96705</v>
      </c>
      <c r="G18" s="18">
        <f t="shared" si="0"/>
        <v>5130159</v>
      </c>
      <c r="H18" s="18">
        <v>0</v>
      </c>
      <c r="I18" s="18">
        <v>4974347</v>
      </c>
      <c r="J18" s="18">
        <v>29406</v>
      </c>
      <c r="K18" s="18">
        <f t="shared" si="1"/>
        <v>5003753</v>
      </c>
      <c r="L18" s="44">
        <f t="shared" si="2"/>
        <v>98.8</v>
      </c>
      <c r="M18" s="44">
        <f t="shared" si="3"/>
        <v>30.4</v>
      </c>
      <c r="N18" s="44">
        <f t="shared" si="4"/>
        <v>97.536021788018658</v>
      </c>
      <c r="O18" s="44">
        <v>97.801869902526363</v>
      </c>
      <c r="P18" s="19" t="s">
        <v>31</v>
      </c>
      <c r="V18" s="69"/>
      <c r="W18" s="69"/>
      <c r="X18" s="69"/>
      <c r="Y18" s="69"/>
    </row>
    <row r="19" spans="3:25" s="4" customFormat="1" ht="15.95" customHeight="1">
      <c r="C19" s="8">
        <v>12</v>
      </c>
      <c r="D19" s="9" t="s">
        <v>32</v>
      </c>
      <c r="E19" s="10">
        <v>12883891</v>
      </c>
      <c r="F19" s="10">
        <v>462966</v>
      </c>
      <c r="G19" s="10">
        <f t="shared" si="0"/>
        <v>13346857</v>
      </c>
      <c r="H19" s="10">
        <v>0</v>
      </c>
      <c r="I19" s="10">
        <v>12728981</v>
      </c>
      <c r="J19" s="10">
        <v>114193</v>
      </c>
      <c r="K19" s="10">
        <f t="shared" si="1"/>
        <v>12843174</v>
      </c>
      <c r="L19" s="42">
        <f t="shared" si="2"/>
        <v>98.8</v>
      </c>
      <c r="M19" s="42">
        <f t="shared" si="3"/>
        <v>24.7</v>
      </c>
      <c r="N19" s="42">
        <f t="shared" si="4"/>
        <v>96.226205165755502</v>
      </c>
      <c r="O19" s="42">
        <v>95.772564668874637</v>
      </c>
      <c r="P19" s="11" t="s">
        <v>32</v>
      </c>
      <c r="V19" s="69"/>
      <c r="W19" s="69"/>
      <c r="X19" s="69"/>
      <c r="Y19" s="69"/>
    </row>
    <row r="20" spans="3:25" s="4" customFormat="1" ht="15.95" customHeight="1">
      <c r="C20" s="8">
        <v>13</v>
      </c>
      <c r="D20" s="9" t="s">
        <v>33</v>
      </c>
      <c r="E20" s="10">
        <v>8593682</v>
      </c>
      <c r="F20" s="10">
        <v>164174</v>
      </c>
      <c r="G20" s="10">
        <f t="shared" si="0"/>
        <v>8757856</v>
      </c>
      <c r="H20" s="10">
        <v>0</v>
      </c>
      <c r="I20" s="10">
        <v>8498552</v>
      </c>
      <c r="J20" s="10">
        <v>66083</v>
      </c>
      <c r="K20" s="10">
        <f t="shared" si="1"/>
        <v>8564635</v>
      </c>
      <c r="L20" s="42">
        <f t="shared" si="2"/>
        <v>98.9</v>
      </c>
      <c r="M20" s="42">
        <f t="shared" si="3"/>
        <v>40.299999999999997</v>
      </c>
      <c r="N20" s="42">
        <f t="shared" si="4"/>
        <v>97.793740842507574</v>
      </c>
      <c r="O20" s="42">
        <v>97.978487702239349</v>
      </c>
      <c r="P20" s="11" t="s">
        <v>33</v>
      </c>
      <c r="V20" s="69"/>
      <c r="W20" s="69"/>
      <c r="X20" s="69"/>
      <c r="Y20" s="69"/>
    </row>
    <row r="21" spans="3:25" s="4" customFormat="1" ht="15.95" customHeight="1">
      <c r="C21" s="8">
        <v>14</v>
      </c>
      <c r="D21" s="9" t="s">
        <v>34</v>
      </c>
      <c r="E21" s="10">
        <v>2755689</v>
      </c>
      <c r="F21" s="10">
        <v>63066</v>
      </c>
      <c r="G21" s="10">
        <f t="shared" si="0"/>
        <v>2818755</v>
      </c>
      <c r="H21" s="10">
        <v>0</v>
      </c>
      <c r="I21" s="10">
        <v>2729786</v>
      </c>
      <c r="J21" s="10">
        <v>26732</v>
      </c>
      <c r="K21" s="10">
        <f t="shared" si="1"/>
        <v>2756518</v>
      </c>
      <c r="L21" s="42">
        <f t="shared" si="2"/>
        <v>99.1</v>
      </c>
      <c r="M21" s="42">
        <f t="shared" si="3"/>
        <v>42.4</v>
      </c>
      <c r="N21" s="42">
        <f t="shared" si="4"/>
        <v>97.792039393278245</v>
      </c>
      <c r="O21" s="42">
        <v>97.234366302260256</v>
      </c>
      <c r="P21" s="11" t="s">
        <v>34</v>
      </c>
      <c r="V21" s="69"/>
      <c r="W21" s="69"/>
      <c r="X21" s="69"/>
      <c r="Y21" s="69"/>
    </row>
    <row r="22" spans="3:25" s="4" customFormat="1" ht="15.95" customHeight="1">
      <c r="C22" s="12">
        <v>15</v>
      </c>
      <c r="D22" s="13" t="s">
        <v>35</v>
      </c>
      <c r="E22" s="14">
        <v>6726961</v>
      </c>
      <c r="F22" s="14">
        <v>77870</v>
      </c>
      <c r="G22" s="10">
        <f t="shared" si="0"/>
        <v>6804831</v>
      </c>
      <c r="H22" s="10">
        <v>0</v>
      </c>
      <c r="I22" s="10">
        <v>6690956</v>
      </c>
      <c r="J22" s="10">
        <v>24881</v>
      </c>
      <c r="K22" s="14">
        <f t="shared" si="1"/>
        <v>6715837</v>
      </c>
      <c r="L22" s="43">
        <f t="shared" si="2"/>
        <v>99.5</v>
      </c>
      <c r="M22" s="43">
        <f t="shared" si="3"/>
        <v>32</v>
      </c>
      <c r="N22" s="43">
        <f t="shared" si="4"/>
        <v>98.692193825239755</v>
      </c>
      <c r="O22" s="43">
        <v>98.608392449272358</v>
      </c>
      <c r="P22" s="15" t="s">
        <v>35</v>
      </c>
      <c r="V22" s="69"/>
      <c r="W22" s="69"/>
      <c r="X22" s="69"/>
      <c r="Y22" s="69"/>
    </row>
    <row r="23" spans="3:25" s="4" customFormat="1" ht="15.95" customHeight="1">
      <c r="C23" s="8">
        <v>16</v>
      </c>
      <c r="D23" s="9" t="s">
        <v>36</v>
      </c>
      <c r="E23" s="10">
        <v>7653976</v>
      </c>
      <c r="F23" s="10">
        <v>111593</v>
      </c>
      <c r="G23" s="18">
        <f t="shared" si="0"/>
        <v>7765569</v>
      </c>
      <c r="H23" s="18">
        <v>0</v>
      </c>
      <c r="I23" s="18">
        <v>7582236</v>
      </c>
      <c r="J23" s="18">
        <v>44848</v>
      </c>
      <c r="K23" s="10">
        <f t="shared" si="1"/>
        <v>7627084</v>
      </c>
      <c r="L23" s="42">
        <f t="shared" si="2"/>
        <v>99.1</v>
      </c>
      <c r="M23" s="42">
        <f t="shared" si="3"/>
        <v>40.200000000000003</v>
      </c>
      <c r="N23" s="42">
        <f t="shared" si="4"/>
        <v>98.216679292914648</v>
      </c>
      <c r="O23" s="42">
        <v>98.164034275048067</v>
      </c>
      <c r="P23" s="11" t="s">
        <v>36</v>
      </c>
      <c r="V23" s="69"/>
      <c r="W23" s="69"/>
      <c r="X23" s="69"/>
      <c r="Y23" s="69"/>
    </row>
    <row r="24" spans="3:25" s="4" customFormat="1" ht="15.95" customHeight="1">
      <c r="C24" s="8">
        <v>17</v>
      </c>
      <c r="D24" s="9" t="s">
        <v>37</v>
      </c>
      <c r="E24" s="10">
        <v>14261921</v>
      </c>
      <c r="F24" s="10">
        <v>276173</v>
      </c>
      <c r="G24" s="10">
        <f t="shared" si="0"/>
        <v>14538094</v>
      </c>
      <c r="H24" s="10">
        <v>0</v>
      </c>
      <c r="I24" s="10">
        <v>14139035</v>
      </c>
      <c r="J24" s="10">
        <v>99102</v>
      </c>
      <c r="K24" s="10">
        <f t="shared" si="1"/>
        <v>14238137</v>
      </c>
      <c r="L24" s="42">
        <f t="shared" si="2"/>
        <v>99.1</v>
      </c>
      <c r="M24" s="42">
        <f t="shared" si="3"/>
        <v>35.9</v>
      </c>
      <c r="N24" s="42">
        <f t="shared" si="4"/>
        <v>97.936751543909409</v>
      </c>
      <c r="O24" s="42">
        <v>97.603935483757127</v>
      </c>
      <c r="P24" s="11" t="s">
        <v>37</v>
      </c>
      <c r="V24" s="69"/>
      <c r="W24" s="69"/>
      <c r="X24" s="69"/>
      <c r="Y24" s="69"/>
    </row>
    <row r="25" spans="3:25" s="4" customFormat="1" ht="15.95" customHeight="1">
      <c r="C25" s="8">
        <v>18</v>
      </c>
      <c r="D25" s="9" t="s">
        <v>38</v>
      </c>
      <c r="E25" s="10">
        <v>16499199</v>
      </c>
      <c r="F25" s="10">
        <v>419163</v>
      </c>
      <c r="G25" s="10">
        <f t="shared" si="0"/>
        <v>16918362</v>
      </c>
      <c r="H25" s="10">
        <v>0</v>
      </c>
      <c r="I25" s="10">
        <v>16271407</v>
      </c>
      <c r="J25" s="10">
        <v>166693</v>
      </c>
      <c r="K25" s="10">
        <f t="shared" si="1"/>
        <v>16438100</v>
      </c>
      <c r="L25" s="42">
        <f t="shared" si="2"/>
        <v>98.6</v>
      </c>
      <c r="M25" s="42">
        <f t="shared" si="3"/>
        <v>39.799999999999997</v>
      </c>
      <c r="N25" s="42">
        <f t="shared" si="4"/>
        <v>97.161297293437741</v>
      </c>
      <c r="O25" s="42">
        <v>97.077184941319601</v>
      </c>
      <c r="P25" s="11" t="s">
        <v>38</v>
      </c>
      <c r="V25" s="69"/>
      <c r="W25" s="69"/>
      <c r="X25" s="69"/>
      <c r="Y25" s="69"/>
    </row>
    <row r="26" spans="3:25" s="4" customFormat="1" ht="15.95" customHeight="1">
      <c r="C26" s="8">
        <v>19</v>
      </c>
      <c r="D26" s="9" t="s">
        <v>39</v>
      </c>
      <c r="E26" s="10">
        <v>22533131</v>
      </c>
      <c r="F26" s="10">
        <v>548917</v>
      </c>
      <c r="G26" s="10">
        <f t="shared" si="0"/>
        <v>23082048</v>
      </c>
      <c r="H26" s="10">
        <v>0</v>
      </c>
      <c r="I26" s="10">
        <v>22277036</v>
      </c>
      <c r="J26" s="10">
        <v>244134</v>
      </c>
      <c r="K26" s="10">
        <f t="shared" si="1"/>
        <v>22521170</v>
      </c>
      <c r="L26" s="42">
        <f t="shared" si="2"/>
        <v>98.9</v>
      </c>
      <c r="M26" s="42">
        <f t="shared" si="3"/>
        <v>44.5</v>
      </c>
      <c r="N26" s="42">
        <f t="shared" si="4"/>
        <v>97.570068305897294</v>
      </c>
      <c r="O26" s="42">
        <v>97.252253378330224</v>
      </c>
      <c r="P26" s="11" t="s">
        <v>39</v>
      </c>
      <c r="V26" s="69"/>
      <c r="W26" s="69"/>
      <c r="X26" s="69"/>
      <c r="Y26" s="69"/>
    </row>
    <row r="27" spans="3:25" s="4" customFormat="1" ht="15.95" customHeight="1">
      <c r="C27" s="12">
        <v>20</v>
      </c>
      <c r="D27" s="13" t="s">
        <v>40</v>
      </c>
      <c r="E27" s="14">
        <v>5361754</v>
      </c>
      <c r="F27" s="14">
        <v>140744</v>
      </c>
      <c r="G27" s="14">
        <f t="shared" si="0"/>
        <v>5502498</v>
      </c>
      <c r="H27" s="10">
        <v>0</v>
      </c>
      <c r="I27" s="10">
        <v>5299265</v>
      </c>
      <c r="J27" s="10">
        <v>60735</v>
      </c>
      <c r="K27" s="10">
        <f t="shared" si="1"/>
        <v>5360000</v>
      </c>
      <c r="L27" s="43">
        <f t="shared" si="2"/>
        <v>98.8</v>
      </c>
      <c r="M27" s="43">
        <f t="shared" si="3"/>
        <v>43.2</v>
      </c>
      <c r="N27" s="43">
        <f t="shared" si="4"/>
        <v>97.410303465807715</v>
      </c>
      <c r="O27" s="43">
        <v>95.981804607737502</v>
      </c>
      <c r="P27" s="15" t="s">
        <v>40</v>
      </c>
      <c r="V27" s="69"/>
      <c r="W27" s="69"/>
      <c r="X27" s="69"/>
      <c r="Y27" s="69"/>
    </row>
    <row r="28" spans="3:25" s="4" customFormat="1" ht="15.95" customHeight="1">
      <c r="C28" s="8">
        <v>21</v>
      </c>
      <c r="D28" s="9" t="s">
        <v>41</v>
      </c>
      <c r="E28" s="10">
        <v>11010997</v>
      </c>
      <c r="F28" s="10">
        <v>415925</v>
      </c>
      <c r="G28" s="10">
        <f t="shared" si="0"/>
        <v>11426922</v>
      </c>
      <c r="H28" s="18">
        <v>0</v>
      </c>
      <c r="I28" s="18">
        <v>10882473</v>
      </c>
      <c r="J28" s="18">
        <v>106125</v>
      </c>
      <c r="K28" s="18">
        <f t="shared" si="1"/>
        <v>10988598</v>
      </c>
      <c r="L28" s="42">
        <f t="shared" si="2"/>
        <v>98.8</v>
      </c>
      <c r="M28" s="42">
        <f t="shared" si="3"/>
        <v>25.5</v>
      </c>
      <c r="N28" s="42">
        <f t="shared" si="4"/>
        <v>96.164111385375691</v>
      </c>
      <c r="O28" s="42">
        <v>95.834443679208746</v>
      </c>
      <c r="P28" s="11" t="s">
        <v>41</v>
      </c>
      <c r="V28" s="69"/>
      <c r="W28" s="69"/>
      <c r="X28" s="69"/>
      <c r="Y28" s="69"/>
    </row>
    <row r="29" spans="3:25" s="4" customFormat="1" ht="15.95" customHeight="1">
      <c r="C29" s="8">
        <v>22</v>
      </c>
      <c r="D29" s="9" t="s">
        <v>42</v>
      </c>
      <c r="E29" s="10">
        <v>8497748</v>
      </c>
      <c r="F29" s="10">
        <v>194757</v>
      </c>
      <c r="G29" s="10">
        <f t="shared" si="0"/>
        <v>8692505</v>
      </c>
      <c r="H29" s="10">
        <v>0</v>
      </c>
      <c r="I29" s="10">
        <v>8423676</v>
      </c>
      <c r="J29" s="10">
        <v>86545</v>
      </c>
      <c r="K29" s="10">
        <f t="shared" si="1"/>
        <v>8510221</v>
      </c>
      <c r="L29" s="42">
        <f t="shared" si="2"/>
        <v>99.1</v>
      </c>
      <c r="M29" s="42">
        <f t="shared" si="3"/>
        <v>44.4</v>
      </c>
      <c r="N29" s="42">
        <f t="shared" si="4"/>
        <v>97.902975034239276</v>
      </c>
      <c r="O29" s="42">
        <v>97.500723439898636</v>
      </c>
      <c r="P29" s="11" t="s">
        <v>42</v>
      </c>
      <c r="V29" s="69"/>
      <c r="W29" s="69"/>
      <c r="X29" s="69"/>
      <c r="Y29" s="69"/>
    </row>
    <row r="30" spans="3:25" s="4" customFormat="1" ht="15.95" customHeight="1">
      <c r="C30" s="8">
        <v>23</v>
      </c>
      <c r="D30" s="9" t="s">
        <v>43</v>
      </c>
      <c r="E30" s="10">
        <v>11236395</v>
      </c>
      <c r="F30" s="10">
        <v>222675</v>
      </c>
      <c r="G30" s="10">
        <f t="shared" si="0"/>
        <v>11459070</v>
      </c>
      <c r="H30" s="10">
        <v>0</v>
      </c>
      <c r="I30" s="10">
        <v>11106407</v>
      </c>
      <c r="J30" s="10">
        <v>103087</v>
      </c>
      <c r="K30" s="10">
        <f t="shared" si="1"/>
        <v>11209494</v>
      </c>
      <c r="L30" s="42">
        <f t="shared" si="2"/>
        <v>98.8</v>
      </c>
      <c r="M30" s="42">
        <f t="shared" si="3"/>
        <v>46.3</v>
      </c>
      <c r="N30" s="42">
        <f t="shared" si="4"/>
        <v>97.822022205990535</v>
      </c>
      <c r="O30" s="42">
        <v>97.513709757934961</v>
      </c>
      <c r="P30" s="11" t="s">
        <v>43</v>
      </c>
      <c r="V30" s="69"/>
      <c r="W30" s="69"/>
      <c r="X30" s="69"/>
      <c r="Y30" s="69"/>
    </row>
    <row r="31" spans="3:25" s="4" customFormat="1" ht="15.95" customHeight="1">
      <c r="C31" s="8">
        <v>24</v>
      </c>
      <c r="D31" s="9" t="s">
        <v>44</v>
      </c>
      <c r="E31" s="10">
        <v>5572027</v>
      </c>
      <c r="F31" s="10">
        <v>69183</v>
      </c>
      <c r="G31" s="10">
        <f t="shared" si="0"/>
        <v>5641210</v>
      </c>
      <c r="H31" s="10">
        <v>0</v>
      </c>
      <c r="I31" s="10">
        <v>5528425</v>
      </c>
      <c r="J31" s="10">
        <v>32229</v>
      </c>
      <c r="K31" s="10">
        <f t="shared" si="1"/>
        <v>5560654</v>
      </c>
      <c r="L31" s="42">
        <f t="shared" si="2"/>
        <v>99.2</v>
      </c>
      <c r="M31" s="42">
        <f t="shared" si="3"/>
        <v>46.6</v>
      </c>
      <c r="N31" s="42">
        <f t="shared" si="4"/>
        <v>98.572008487540799</v>
      </c>
      <c r="O31" s="42">
        <v>98.370262921915128</v>
      </c>
      <c r="P31" s="11" t="s">
        <v>44</v>
      </c>
      <c r="V31" s="69"/>
      <c r="W31" s="69"/>
      <c r="X31" s="69"/>
      <c r="Y31" s="69"/>
    </row>
    <row r="32" spans="3:25" s="4" customFormat="1" ht="15.95" customHeight="1">
      <c r="C32" s="12">
        <v>25</v>
      </c>
      <c r="D32" s="13" t="s">
        <v>45</v>
      </c>
      <c r="E32" s="14">
        <v>7256466</v>
      </c>
      <c r="F32" s="14">
        <v>199797</v>
      </c>
      <c r="G32" s="10">
        <f t="shared" si="0"/>
        <v>7456263</v>
      </c>
      <c r="H32" s="14">
        <v>0</v>
      </c>
      <c r="I32" s="14">
        <v>7186347</v>
      </c>
      <c r="J32" s="14">
        <v>64182</v>
      </c>
      <c r="K32" s="14">
        <f t="shared" si="1"/>
        <v>7250529</v>
      </c>
      <c r="L32" s="43">
        <f t="shared" si="2"/>
        <v>99</v>
      </c>
      <c r="M32" s="43">
        <f t="shared" si="3"/>
        <v>32.1</v>
      </c>
      <c r="N32" s="43">
        <f t="shared" si="4"/>
        <v>97.240789387391516</v>
      </c>
      <c r="O32" s="43">
        <v>96.843696750953697</v>
      </c>
      <c r="P32" s="15" t="s">
        <v>45</v>
      </c>
      <c r="V32" s="69"/>
      <c r="W32" s="69"/>
      <c r="X32" s="69"/>
      <c r="Y32" s="69"/>
    </row>
    <row r="33" spans="3:25" s="4" customFormat="1" ht="15.95" customHeight="1">
      <c r="C33" s="8">
        <v>26</v>
      </c>
      <c r="D33" s="9" t="s">
        <v>46</v>
      </c>
      <c r="E33" s="10">
        <v>10753646</v>
      </c>
      <c r="F33" s="10">
        <v>292734</v>
      </c>
      <c r="G33" s="18">
        <f t="shared" si="0"/>
        <v>11046380</v>
      </c>
      <c r="H33" s="10">
        <v>0</v>
      </c>
      <c r="I33" s="10">
        <v>10619957</v>
      </c>
      <c r="J33" s="10">
        <v>115432</v>
      </c>
      <c r="K33" s="10">
        <f t="shared" si="1"/>
        <v>10735389</v>
      </c>
      <c r="L33" s="42">
        <f t="shared" si="2"/>
        <v>98.8</v>
      </c>
      <c r="M33" s="42">
        <f t="shared" si="3"/>
        <v>39.4</v>
      </c>
      <c r="N33" s="42">
        <f t="shared" si="4"/>
        <v>97.184679505865262</v>
      </c>
      <c r="O33" s="42">
        <v>96.598943941825226</v>
      </c>
      <c r="P33" s="11" t="s">
        <v>46</v>
      </c>
      <c r="V33" s="69"/>
      <c r="W33" s="69"/>
      <c r="X33" s="69"/>
      <c r="Y33" s="69"/>
    </row>
    <row r="34" spans="3:25" s="4" customFormat="1" ht="15.95" customHeight="1">
      <c r="C34" s="8">
        <v>27</v>
      </c>
      <c r="D34" s="9" t="s">
        <v>47</v>
      </c>
      <c r="E34" s="10">
        <v>4479956</v>
      </c>
      <c r="F34" s="10">
        <v>54040</v>
      </c>
      <c r="G34" s="10">
        <f t="shared" si="0"/>
        <v>4533996</v>
      </c>
      <c r="H34" s="10">
        <v>0</v>
      </c>
      <c r="I34" s="10">
        <v>4434772</v>
      </c>
      <c r="J34" s="10">
        <v>14744</v>
      </c>
      <c r="K34" s="10">
        <f t="shared" si="1"/>
        <v>4449516</v>
      </c>
      <c r="L34" s="42">
        <f t="shared" si="2"/>
        <v>99</v>
      </c>
      <c r="M34" s="42">
        <f t="shared" si="3"/>
        <v>27.3</v>
      </c>
      <c r="N34" s="42">
        <f t="shared" si="4"/>
        <v>98.136742952574281</v>
      </c>
      <c r="O34" s="42">
        <v>98.686255005019234</v>
      </c>
      <c r="P34" s="11" t="s">
        <v>47</v>
      </c>
      <c r="V34" s="69"/>
      <c r="W34" s="69"/>
      <c r="X34" s="69"/>
      <c r="Y34" s="69"/>
    </row>
    <row r="35" spans="3:25" s="4" customFormat="1" ht="15.95" customHeight="1">
      <c r="C35" s="8">
        <v>28</v>
      </c>
      <c r="D35" s="9" t="s">
        <v>48</v>
      </c>
      <c r="E35" s="10">
        <v>8786669</v>
      </c>
      <c r="F35" s="10">
        <v>210538</v>
      </c>
      <c r="G35" s="10">
        <f t="shared" si="0"/>
        <v>8997207</v>
      </c>
      <c r="H35" s="10">
        <v>0</v>
      </c>
      <c r="I35" s="10">
        <v>8694398</v>
      </c>
      <c r="J35" s="10">
        <v>74100</v>
      </c>
      <c r="K35" s="10">
        <f t="shared" si="1"/>
        <v>8768498</v>
      </c>
      <c r="L35" s="42">
        <f t="shared" si="2"/>
        <v>98.9</v>
      </c>
      <c r="M35" s="42">
        <f t="shared" si="3"/>
        <v>35.200000000000003</v>
      </c>
      <c r="N35" s="42">
        <f t="shared" si="4"/>
        <v>97.458000021562256</v>
      </c>
      <c r="O35" s="42">
        <v>97.246835322251428</v>
      </c>
      <c r="P35" s="11" t="s">
        <v>48</v>
      </c>
      <c r="V35" s="69"/>
      <c r="W35" s="69"/>
      <c r="X35" s="69"/>
      <c r="Y35" s="69"/>
    </row>
    <row r="36" spans="3:25" s="4" customFormat="1" ht="15.95" customHeight="1">
      <c r="C36" s="8">
        <v>29</v>
      </c>
      <c r="D36" s="9" t="s">
        <v>49</v>
      </c>
      <c r="E36" s="10">
        <v>3800493</v>
      </c>
      <c r="F36" s="10">
        <v>69297</v>
      </c>
      <c r="G36" s="10">
        <f t="shared" si="0"/>
        <v>3869790</v>
      </c>
      <c r="H36" s="10">
        <v>0</v>
      </c>
      <c r="I36" s="10">
        <v>3764771</v>
      </c>
      <c r="J36" s="10">
        <v>44576</v>
      </c>
      <c r="K36" s="10">
        <f t="shared" si="1"/>
        <v>3809347</v>
      </c>
      <c r="L36" s="42">
        <f t="shared" si="2"/>
        <v>99.1</v>
      </c>
      <c r="M36" s="42">
        <f t="shared" si="3"/>
        <v>64.3</v>
      </c>
      <c r="N36" s="42">
        <f t="shared" si="4"/>
        <v>98.438080619361784</v>
      </c>
      <c r="O36" s="42">
        <v>98.024596534302233</v>
      </c>
      <c r="P36" s="11" t="s">
        <v>49</v>
      </c>
      <c r="V36" s="69"/>
      <c r="W36" s="69"/>
      <c r="X36" s="69"/>
      <c r="Y36" s="69"/>
    </row>
    <row r="37" spans="3:25" s="4" customFormat="1" ht="15.95" customHeight="1">
      <c r="C37" s="12">
        <v>30</v>
      </c>
      <c r="D37" s="13" t="s">
        <v>50</v>
      </c>
      <c r="E37" s="14">
        <v>6289833</v>
      </c>
      <c r="F37" s="14">
        <v>120657</v>
      </c>
      <c r="G37" s="14">
        <f t="shared" si="0"/>
        <v>6410490</v>
      </c>
      <c r="H37" s="14">
        <v>0</v>
      </c>
      <c r="I37" s="14">
        <v>6226660</v>
      </c>
      <c r="J37" s="14">
        <v>45174</v>
      </c>
      <c r="K37" s="10">
        <f t="shared" si="1"/>
        <v>6271834</v>
      </c>
      <c r="L37" s="43">
        <f t="shared" si="2"/>
        <v>99</v>
      </c>
      <c r="M37" s="43">
        <f t="shared" si="3"/>
        <v>37.4</v>
      </c>
      <c r="N37" s="43">
        <f t="shared" si="4"/>
        <v>97.837045218072248</v>
      </c>
      <c r="O37" s="43">
        <v>97.764366185751257</v>
      </c>
      <c r="P37" s="15" t="s">
        <v>50</v>
      </c>
      <c r="V37" s="69"/>
      <c r="W37" s="69"/>
      <c r="X37" s="69"/>
      <c r="Y37" s="69"/>
    </row>
    <row r="38" spans="3:25" s="4" customFormat="1" ht="15.95" customHeight="1">
      <c r="C38" s="8">
        <v>31</v>
      </c>
      <c r="D38" s="9" t="s">
        <v>51</v>
      </c>
      <c r="E38" s="10">
        <v>7528929</v>
      </c>
      <c r="F38" s="10">
        <v>69493</v>
      </c>
      <c r="G38" s="10">
        <f t="shared" si="0"/>
        <v>7598422</v>
      </c>
      <c r="H38" s="10">
        <v>0</v>
      </c>
      <c r="I38" s="10">
        <v>7484517</v>
      </c>
      <c r="J38" s="10">
        <v>29797</v>
      </c>
      <c r="K38" s="18">
        <f t="shared" si="1"/>
        <v>7514314</v>
      </c>
      <c r="L38" s="42">
        <f t="shared" si="2"/>
        <v>99.4</v>
      </c>
      <c r="M38" s="42">
        <f t="shared" si="3"/>
        <v>42.9</v>
      </c>
      <c r="N38" s="42">
        <f t="shared" si="4"/>
        <v>98.893085959163628</v>
      </c>
      <c r="O38" s="42">
        <v>98.777421528879785</v>
      </c>
      <c r="P38" s="11" t="s">
        <v>51</v>
      </c>
      <c r="V38" s="69"/>
      <c r="W38" s="69"/>
      <c r="X38" s="69"/>
      <c r="Y38" s="69"/>
    </row>
    <row r="39" spans="3:25" s="4" customFormat="1" ht="15.95" customHeight="1">
      <c r="C39" s="8">
        <v>32</v>
      </c>
      <c r="D39" s="9" t="s">
        <v>52</v>
      </c>
      <c r="E39" s="10">
        <v>9492512</v>
      </c>
      <c r="F39" s="10">
        <v>324910</v>
      </c>
      <c r="G39" s="10">
        <f t="shared" si="0"/>
        <v>9817422</v>
      </c>
      <c r="H39" s="10">
        <v>0</v>
      </c>
      <c r="I39" s="10">
        <v>9381344</v>
      </c>
      <c r="J39" s="10">
        <v>90291</v>
      </c>
      <c r="K39" s="10">
        <f t="shared" si="1"/>
        <v>9471635</v>
      </c>
      <c r="L39" s="42">
        <f t="shared" si="2"/>
        <v>98.8</v>
      </c>
      <c r="M39" s="42">
        <f t="shared" si="3"/>
        <v>27.8</v>
      </c>
      <c r="N39" s="42">
        <f t="shared" si="4"/>
        <v>96.477822792989855</v>
      </c>
      <c r="O39" s="42">
        <v>95.953114503211523</v>
      </c>
      <c r="P39" s="11" t="s">
        <v>52</v>
      </c>
      <c r="V39" s="69"/>
      <c r="W39" s="69"/>
      <c r="X39" s="69"/>
      <c r="Y39" s="69"/>
    </row>
    <row r="40" spans="3:25" s="4" customFormat="1" ht="15.95" customHeight="1">
      <c r="C40" s="8">
        <v>33</v>
      </c>
      <c r="D40" s="9" t="s">
        <v>53</v>
      </c>
      <c r="E40" s="10">
        <v>3747910</v>
      </c>
      <c r="F40" s="10">
        <v>67431</v>
      </c>
      <c r="G40" s="10">
        <f t="shared" si="0"/>
        <v>3815341</v>
      </c>
      <c r="H40" s="10">
        <v>0</v>
      </c>
      <c r="I40" s="10">
        <v>3727043</v>
      </c>
      <c r="J40" s="10">
        <v>18072</v>
      </c>
      <c r="K40" s="10">
        <f t="shared" si="1"/>
        <v>3745115</v>
      </c>
      <c r="L40" s="42">
        <f t="shared" si="2"/>
        <v>99.4</v>
      </c>
      <c r="M40" s="42">
        <f t="shared" si="3"/>
        <v>26.8</v>
      </c>
      <c r="N40" s="42">
        <f t="shared" si="4"/>
        <v>98.159378152568806</v>
      </c>
      <c r="O40" s="42">
        <v>97.882888842532807</v>
      </c>
      <c r="P40" s="11" t="s">
        <v>53</v>
      </c>
      <c r="V40" s="69"/>
      <c r="W40" s="69"/>
      <c r="X40" s="69"/>
      <c r="Y40" s="69"/>
    </row>
    <row r="41" spans="3:25" s="4" customFormat="1" ht="15.95" customHeight="1">
      <c r="C41" s="8">
        <v>34</v>
      </c>
      <c r="D41" s="9" t="s">
        <v>54</v>
      </c>
      <c r="E41" s="10">
        <v>5650890</v>
      </c>
      <c r="F41" s="10">
        <v>139744</v>
      </c>
      <c r="G41" s="10">
        <f t="shared" si="0"/>
        <v>5790634</v>
      </c>
      <c r="H41" s="10">
        <v>0</v>
      </c>
      <c r="I41" s="10">
        <v>5584311</v>
      </c>
      <c r="J41" s="10">
        <v>53984</v>
      </c>
      <c r="K41" s="10">
        <f t="shared" si="1"/>
        <v>5638295</v>
      </c>
      <c r="L41" s="42">
        <f t="shared" si="2"/>
        <v>98.8</v>
      </c>
      <c r="M41" s="42">
        <f t="shared" si="3"/>
        <v>38.6</v>
      </c>
      <c r="N41" s="42">
        <f t="shared" si="4"/>
        <v>97.369217256694171</v>
      </c>
      <c r="O41" s="42">
        <v>97.083172175644663</v>
      </c>
      <c r="P41" s="11" t="s">
        <v>54</v>
      </c>
      <c r="V41" s="69"/>
      <c r="W41" s="69"/>
      <c r="X41" s="69"/>
      <c r="Y41" s="69"/>
    </row>
    <row r="42" spans="3:25" s="4" customFormat="1" ht="15.95" customHeight="1">
      <c r="C42" s="12">
        <v>35</v>
      </c>
      <c r="D42" s="13" t="s">
        <v>55</v>
      </c>
      <c r="E42" s="14">
        <v>2489873</v>
      </c>
      <c r="F42" s="14">
        <v>54720</v>
      </c>
      <c r="G42" s="14">
        <f t="shared" si="0"/>
        <v>2544593</v>
      </c>
      <c r="H42" s="14">
        <v>0</v>
      </c>
      <c r="I42" s="14">
        <v>2464216</v>
      </c>
      <c r="J42" s="14">
        <v>15855</v>
      </c>
      <c r="K42" s="14">
        <f t="shared" si="1"/>
        <v>2480071</v>
      </c>
      <c r="L42" s="43">
        <f t="shared" si="2"/>
        <v>99</v>
      </c>
      <c r="M42" s="43">
        <f t="shared" si="3"/>
        <v>29</v>
      </c>
      <c r="N42" s="43">
        <f t="shared" si="4"/>
        <v>97.464348915524013</v>
      </c>
      <c r="O42" s="43">
        <v>97.639206964089993</v>
      </c>
      <c r="P42" s="15" t="s">
        <v>55</v>
      </c>
      <c r="V42" s="69"/>
      <c r="W42" s="69"/>
      <c r="X42" s="69"/>
      <c r="Y42" s="69"/>
    </row>
    <row r="43" spans="3:25" s="4" customFormat="1" ht="15.95" customHeight="1">
      <c r="C43" s="8">
        <v>36</v>
      </c>
      <c r="D43" s="9" t="s">
        <v>97</v>
      </c>
      <c r="E43" s="10">
        <v>4323552</v>
      </c>
      <c r="F43" s="10">
        <v>50943</v>
      </c>
      <c r="G43" s="10">
        <f t="shared" si="0"/>
        <v>4374495</v>
      </c>
      <c r="H43" s="10">
        <v>0</v>
      </c>
      <c r="I43" s="10">
        <v>4296339</v>
      </c>
      <c r="J43" s="10">
        <v>15234</v>
      </c>
      <c r="K43" s="10">
        <f t="shared" si="1"/>
        <v>4311573</v>
      </c>
      <c r="L43" s="42">
        <f t="shared" si="2"/>
        <v>99.4</v>
      </c>
      <c r="M43" s="42">
        <f t="shared" si="3"/>
        <v>29.9</v>
      </c>
      <c r="N43" s="42">
        <f t="shared" si="4"/>
        <v>98.561616826627983</v>
      </c>
      <c r="O43" s="42">
        <v>98.721216417020258</v>
      </c>
      <c r="P43" s="11" t="s">
        <v>97</v>
      </c>
      <c r="V43" s="69"/>
      <c r="W43" s="69"/>
      <c r="X43" s="69"/>
      <c r="Y43" s="69"/>
    </row>
    <row r="44" spans="3:25" s="4" customFormat="1" ht="15.95" customHeight="1">
      <c r="C44" s="8">
        <v>37</v>
      </c>
      <c r="D44" s="9" t="s">
        <v>56</v>
      </c>
      <c r="E44" s="10">
        <v>2904640</v>
      </c>
      <c r="F44" s="10">
        <v>66347</v>
      </c>
      <c r="G44" s="10">
        <f t="shared" si="0"/>
        <v>2970987</v>
      </c>
      <c r="H44" s="10">
        <v>0</v>
      </c>
      <c r="I44" s="10">
        <v>2876253</v>
      </c>
      <c r="J44" s="10">
        <v>28285</v>
      </c>
      <c r="K44" s="10">
        <f t="shared" si="1"/>
        <v>2904538</v>
      </c>
      <c r="L44" s="42">
        <f t="shared" si="2"/>
        <v>99</v>
      </c>
      <c r="M44" s="42">
        <f t="shared" si="3"/>
        <v>42.6</v>
      </c>
      <c r="N44" s="42">
        <f t="shared" si="4"/>
        <v>97.763403205736012</v>
      </c>
      <c r="O44" s="42">
        <v>97.237738797326855</v>
      </c>
      <c r="P44" s="11" t="s">
        <v>56</v>
      </c>
      <c r="V44" s="69"/>
      <c r="W44" s="69"/>
      <c r="X44" s="69"/>
      <c r="Y44" s="69"/>
    </row>
    <row r="45" spans="3:25" s="4" customFormat="1" ht="15.95" customHeight="1">
      <c r="C45" s="8">
        <v>38</v>
      </c>
      <c r="D45" s="9" t="s">
        <v>57</v>
      </c>
      <c r="E45" s="10">
        <v>4506890</v>
      </c>
      <c r="F45" s="10">
        <v>93290</v>
      </c>
      <c r="G45" s="10">
        <f t="shared" si="0"/>
        <v>4600180</v>
      </c>
      <c r="H45" s="10">
        <v>0</v>
      </c>
      <c r="I45" s="10">
        <v>4468699</v>
      </c>
      <c r="J45" s="10">
        <v>37217</v>
      </c>
      <c r="K45" s="10">
        <f t="shared" si="1"/>
        <v>4505916</v>
      </c>
      <c r="L45" s="42">
        <f t="shared" si="2"/>
        <v>99.2</v>
      </c>
      <c r="M45" s="42">
        <f t="shared" si="3"/>
        <v>39.9</v>
      </c>
      <c r="N45" s="42">
        <f t="shared" si="4"/>
        <v>97.950862792325523</v>
      </c>
      <c r="O45" s="42">
        <v>97.702723664157418</v>
      </c>
      <c r="P45" s="11" t="s">
        <v>57</v>
      </c>
      <c r="V45" s="69"/>
      <c r="W45" s="69"/>
      <c r="X45" s="69"/>
      <c r="Y45" s="69"/>
    </row>
    <row r="46" spans="3:25" s="4" customFormat="1" ht="15.95" customHeight="1">
      <c r="C46" s="8">
        <v>39</v>
      </c>
      <c r="D46" s="9" t="s">
        <v>95</v>
      </c>
      <c r="E46" s="10">
        <v>7580731</v>
      </c>
      <c r="F46" s="10">
        <v>76826</v>
      </c>
      <c r="G46" s="10">
        <f t="shared" si="0"/>
        <v>7657557</v>
      </c>
      <c r="H46" s="10">
        <v>0</v>
      </c>
      <c r="I46" s="10">
        <v>7542241</v>
      </c>
      <c r="J46" s="10">
        <v>32095</v>
      </c>
      <c r="K46" s="10">
        <f t="shared" si="1"/>
        <v>7574336</v>
      </c>
      <c r="L46" s="42">
        <f t="shared" si="2"/>
        <v>99.5</v>
      </c>
      <c r="M46" s="42">
        <f t="shared" si="3"/>
        <v>41.8</v>
      </c>
      <c r="N46" s="42">
        <f t="shared" si="4"/>
        <v>98.913217361620681</v>
      </c>
      <c r="O46" s="42">
        <v>98.776213757741942</v>
      </c>
      <c r="P46" s="11" t="s">
        <v>95</v>
      </c>
      <c r="V46" s="69"/>
      <c r="W46" s="69"/>
      <c r="X46" s="69"/>
      <c r="Y46" s="69"/>
    </row>
    <row r="47" spans="3:25" s="4" customFormat="1" ht="15.95" customHeight="1" thickBot="1">
      <c r="C47" s="8">
        <v>40</v>
      </c>
      <c r="D47" s="9" t="s">
        <v>96</v>
      </c>
      <c r="E47" s="10">
        <v>3292835</v>
      </c>
      <c r="F47" s="10">
        <v>44689</v>
      </c>
      <c r="G47" s="10">
        <f>SUM(E47:F47)</f>
        <v>3337524</v>
      </c>
      <c r="H47" s="10">
        <v>0</v>
      </c>
      <c r="I47" s="10">
        <v>3268631</v>
      </c>
      <c r="J47" s="10">
        <v>12927</v>
      </c>
      <c r="K47" s="10">
        <f t="shared" si="1"/>
        <v>3281558</v>
      </c>
      <c r="L47" s="42">
        <f t="shared" si="2"/>
        <v>99.3</v>
      </c>
      <c r="M47" s="42">
        <f t="shared" si="3"/>
        <v>28.9</v>
      </c>
      <c r="N47" s="42">
        <f t="shared" si="4"/>
        <v>98.32312816327314</v>
      </c>
      <c r="O47" s="42">
        <v>98.51157113473063</v>
      </c>
      <c r="P47" s="11" t="s">
        <v>96</v>
      </c>
      <c r="V47" s="69"/>
      <c r="W47" s="69"/>
      <c r="X47" s="69"/>
      <c r="Y47" s="69"/>
    </row>
    <row r="48" spans="3:25" s="4" customFormat="1" ht="15.95" customHeight="1" thickTop="1" thickBot="1">
      <c r="C48" s="20"/>
      <c r="D48" s="21" t="s">
        <v>58</v>
      </c>
      <c r="E48" s="22">
        <f t="shared" ref="E48:K48" si="5">SUM(E8:E47)</f>
        <v>491999666</v>
      </c>
      <c r="F48" s="22">
        <f t="shared" si="5"/>
        <v>11399561</v>
      </c>
      <c r="G48" s="22">
        <f t="shared" si="5"/>
        <v>503399227</v>
      </c>
      <c r="H48" s="22">
        <v>0</v>
      </c>
      <c r="I48" s="22">
        <f t="shared" si="5"/>
        <v>487078369</v>
      </c>
      <c r="J48" s="22">
        <f t="shared" si="5"/>
        <v>3906258</v>
      </c>
      <c r="K48" s="22">
        <f t="shared" si="5"/>
        <v>490984627</v>
      </c>
      <c r="L48" s="45">
        <f t="shared" si="2"/>
        <v>99</v>
      </c>
      <c r="M48" s="45">
        <f t="shared" si="3"/>
        <v>34.299999999999997</v>
      </c>
      <c r="N48" s="45">
        <f t="shared" si="4"/>
        <v>97.533846034292779</v>
      </c>
      <c r="O48" s="45">
        <v>97.363303445119456</v>
      </c>
      <c r="P48" s="23" t="s">
        <v>58</v>
      </c>
    </row>
    <row r="49" spans="3:25" s="4" customFormat="1" ht="15" customHeight="1">
      <c r="C49" s="24" t="s">
        <v>98</v>
      </c>
      <c r="D49" s="25"/>
      <c r="E49" s="26"/>
      <c r="F49" s="26"/>
      <c r="G49" s="26"/>
      <c r="H49" s="26"/>
      <c r="I49" s="26"/>
      <c r="J49" s="26"/>
      <c r="K49" s="26"/>
      <c r="L49" s="27"/>
      <c r="M49" s="27"/>
      <c r="N49" s="27"/>
      <c r="O49" s="27"/>
      <c r="P49" s="25"/>
    </row>
    <row r="50" spans="3:25" s="4" customFormat="1" ht="15" customHeight="1">
      <c r="D50" s="28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28"/>
    </row>
    <row r="51" spans="3:25" s="31" customFormat="1" ht="63" customHeight="1" thickBot="1">
      <c r="D51" s="32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9" t="s">
        <v>94</v>
      </c>
      <c r="P51" s="32"/>
    </row>
    <row r="52" spans="3:25" s="4" customFormat="1" ht="14.25" customHeight="1">
      <c r="C52" s="57" t="s">
        <v>0</v>
      </c>
      <c r="D52" s="58"/>
      <c r="E52" s="63" t="s">
        <v>1</v>
      </c>
      <c r="F52" s="63"/>
      <c r="G52" s="63"/>
      <c r="H52" s="63"/>
      <c r="I52" s="64" t="s">
        <v>2</v>
      </c>
      <c r="J52" s="65"/>
      <c r="K52" s="66"/>
      <c r="L52" s="67" t="s">
        <v>3</v>
      </c>
      <c r="M52" s="68"/>
      <c r="N52" s="68"/>
      <c r="O52" s="68"/>
      <c r="P52" s="50" t="s">
        <v>0</v>
      </c>
    </row>
    <row r="53" spans="3:25" s="4" customFormat="1" ht="12">
      <c r="C53" s="59"/>
      <c r="D53" s="60"/>
      <c r="E53" s="53" t="s">
        <v>4</v>
      </c>
      <c r="F53" s="53" t="s">
        <v>5</v>
      </c>
      <c r="G53" s="53" t="s">
        <v>6</v>
      </c>
      <c r="H53" s="47" t="s">
        <v>7</v>
      </c>
      <c r="I53" s="53" t="s">
        <v>4</v>
      </c>
      <c r="J53" s="53" t="s">
        <v>5</v>
      </c>
      <c r="K53" s="53" t="s">
        <v>6</v>
      </c>
      <c r="L53" s="55" t="s">
        <v>100</v>
      </c>
      <c r="M53" s="56"/>
      <c r="N53" s="56"/>
      <c r="O53" s="49" t="s">
        <v>101</v>
      </c>
      <c r="P53" s="51"/>
    </row>
    <row r="54" spans="3:25" s="4" customFormat="1" ht="12">
      <c r="C54" s="59"/>
      <c r="D54" s="60"/>
      <c r="E54" s="54"/>
      <c r="F54" s="54"/>
      <c r="G54" s="54"/>
      <c r="H54" s="48" t="s">
        <v>8</v>
      </c>
      <c r="I54" s="54"/>
      <c r="J54" s="54"/>
      <c r="K54" s="54"/>
      <c r="L54" s="5" t="s">
        <v>9</v>
      </c>
      <c r="M54" s="5" t="s">
        <v>10</v>
      </c>
      <c r="N54" s="5" t="s">
        <v>6</v>
      </c>
      <c r="O54" s="5" t="s">
        <v>6</v>
      </c>
      <c r="P54" s="51"/>
    </row>
    <row r="55" spans="3:25" s="4" customFormat="1" ht="12.75" thickBot="1">
      <c r="C55" s="61"/>
      <c r="D55" s="62"/>
      <c r="E55" s="6" t="s">
        <v>84</v>
      </c>
      <c r="F55" s="6" t="s">
        <v>85</v>
      </c>
      <c r="G55" s="6" t="s">
        <v>86</v>
      </c>
      <c r="H55" s="6" t="s">
        <v>87</v>
      </c>
      <c r="I55" s="6" t="s">
        <v>88</v>
      </c>
      <c r="J55" s="6" t="s">
        <v>89</v>
      </c>
      <c r="K55" s="6" t="s">
        <v>90</v>
      </c>
      <c r="L55" s="6" t="s">
        <v>91</v>
      </c>
      <c r="M55" s="6" t="s">
        <v>92</v>
      </c>
      <c r="N55" s="6" t="s">
        <v>93</v>
      </c>
      <c r="O55" s="7"/>
      <c r="P55" s="52"/>
    </row>
    <row r="56" spans="3:25" s="4" customFormat="1" ht="15.95" customHeight="1">
      <c r="C56" s="8">
        <v>41</v>
      </c>
      <c r="D56" s="9" t="s">
        <v>59</v>
      </c>
      <c r="E56" s="10">
        <v>2667874</v>
      </c>
      <c r="F56" s="10">
        <v>54856</v>
      </c>
      <c r="G56" s="10">
        <f>SUM(E56:F56)</f>
        <v>2722730</v>
      </c>
      <c r="H56" s="10">
        <v>0</v>
      </c>
      <c r="I56" s="10">
        <v>2641992</v>
      </c>
      <c r="J56" s="10">
        <v>17705</v>
      </c>
      <c r="K56" s="10">
        <f>SUM(I56:J56)</f>
        <v>2659697</v>
      </c>
      <c r="L56" s="42">
        <f t="shared" ref="L56:M80" si="6">IF(ISERROR(I56/E56),"-",ROUND(I56/E56*100,1))</f>
        <v>99</v>
      </c>
      <c r="M56" s="42">
        <f t="shared" si="6"/>
        <v>32.299999999999997</v>
      </c>
      <c r="N56" s="42">
        <f>IF(ISERROR(K56/G56),"-",(K56/G56*100))</f>
        <v>97.684933871518666</v>
      </c>
      <c r="O56" s="42">
        <v>97.835997123220181</v>
      </c>
      <c r="P56" s="11" t="s">
        <v>59</v>
      </c>
      <c r="V56" s="69"/>
      <c r="W56" s="69"/>
      <c r="X56" s="69"/>
      <c r="Y56" s="69"/>
    </row>
    <row r="57" spans="3:25" s="4" customFormat="1" ht="15.95" customHeight="1">
      <c r="C57" s="8">
        <v>42</v>
      </c>
      <c r="D57" s="9" t="s">
        <v>60</v>
      </c>
      <c r="E57" s="10">
        <v>2325750</v>
      </c>
      <c r="F57" s="10">
        <v>26610</v>
      </c>
      <c r="G57" s="10">
        <f t="shared" ref="G57:G77" si="7">SUM(E57:F57)</f>
        <v>2352360</v>
      </c>
      <c r="H57" s="10">
        <v>0</v>
      </c>
      <c r="I57" s="10">
        <v>2308959</v>
      </c>
      <c r="J57" s="10">
        <v>12747</v>
      </c>
      <c r="K57" s="10">
        <f t="shared" ref="K57:K78" si="8">SUM(I57:J57)</f>
        <v>2321706</v>
      </c>
      <c r="L57" s="42">
        <f t="shared" si="6"/>
        <v>99.3</v>
      </c>
      <c r="M57" s="42">
        <f t="shared" si="6"/>
        <v>47.9</v>
      </c>
      <c r="N57" s="42">
        <f t="shared" ref="N57:N80" si="9">IF(ISERROR(K57/G57),"-",(K57/G57*100))</f>
        <v>98.696883130133145</v>
      </c>
      <c r="O57" s="42">
        <v>98.527345929777141</v>
      </c>
      <c r="P57" s="11" t="s">
        <v>60</v>
      </c>
      <c r="V57" s="69"/>
      <c r="W57" s="69"/>
      <c r="X57" s="69"/>
      <c r="Y57" s="69"/>
    </row>
    <row r="58" spans="3:25" s="4" customFormat="1" ht="15.95" customHeight="1">
      <c r="C58" s="8">
        <v>43</v>
      </c>
      <c r="D58" s="9" t="s">
        <v>61</v>
      </c>
      <c r="E58" s="10">
        <v>1596407</v>
      </c>
      <c r="F58" s="10">
        <v>17264</v>
      </c>
      <c r="G58" s="10">
        <f t="shared" si="7"/>
        <v>1613671</v>
      </c>
      <c r="H58" s="10">
        <v>0</v>
      </c>
      <c r="I58" s="10">
        <v>1583221</v>
      </c>
      <c r="J58" s="10">
        <v>7664</v>
      </c>
      <c r="K58" s="10">
        <f t="shared" si="8"/>
        <v>1590885</v>
      </c>
      <c r="L58" s="42">
        <f t="shared" si="6"/>
        <v>99.2</v>
      </c>
      <c r="M58" s="42">
        <f t="shared" si="6"/>
        <v>44.4</v>
      </c>
      <c r="N58" s="42">
        <f t="shared" si="9"/>
        <v>98.587940168720891</v>
      </c>
      <c r="O58" s="42">
        <v>98.330058450750613</v>
      </c>
      <c r="P58" s="11" t="s">
        <v>61</v>
      </c>
      <c r="V58" s="69"/>
      <c r="W58" s="69"/>
      <c r="X58" s="69"/>
      <c r="Y58" s="69"/>
    </row>
    <row r="59" spans="3:25" s="4" customFormat="1" ht="15.95" customHeight="1">
      <c r="C59" s="8">
        <v>44</v>
      </c>
      <c r="D59" s="9" t="s">
        <v>62</v>
      </c>
      <c r="E59" s="10">
        <v>544817</v>
      </c>
      <c r="F59" s="10">
        <v>6136</v>
      </c>
      <c r="G59" s="10">
        <f t="shared" si="7"/>
        <v>550953</v>
      </c>
      <c r="H59" s="10">
        <v>0</v>
      </c>
      <c r="I59" s="10">
        <v>542429</v>
      </c>
      <c r="J59" s="10">
        <v>2367</v>
      </c>
      <c r="K59" s="10">
        <f t="shared" si="8"/>
        <v>544796</v>
      </c>
      <c r="L59" s="42">
        <f t="shared" si="6"/>
        <v>99.6</v>
      </c>
      <c r="M59" s="42">
        <f t="shared" si="6"/>
        <v>38.6</v>
      </c>
      <c r="N59" s="42">
        <f t="shared" si="9"/>
        <v>98.882481808793131</v>
      </c>
      <c r="O59" s="42">
        <v>98.775691906193458</v>
      </c>
      <c r="P59" s="11" t="s">
        <v>62</v>
      </c>
      <c r="R59" s="31"/>
      <c r="S59" s="31"/>
      <c r="T59" s="31"/>
      <c r="U59" s="31"/>
      <c r="V59" s="69"/>
      <c r="W59" s="69"/>
      <c r="X59" s="69"/>
      <c r="Y59" s="69"/>
    </row>
    <row r="60" spans="3:25" s="4" customFormat="1" ht="15.95" customHeight="1">
      <c r="C60" s="12">
        <v>45</v>
      </c>
      <c r="D60" s="13" t="s">
        <v>63</v>
      </c>
      <c r="E60" s="10">
        <v>1104551</v>
      </c>
      <c r="F60" s="10">
        <v>22427</v>
      </c>
      <c r="G60" s="14">
        <f t="shared" si="7"/>
        <v>1126978</v>
      </c>
      <c r="H60" s="14">
        <v>0</v>
      </c>
      <c r="I60" s="10">
        <v>1093303</v>
      </c>
      <c r="J60" s="10">
        <v>6553</v>
      </c>
      <c r="K60" s="10">
        <f t="shared" si="8"/>
        <v>1099856</v>
      </c>
      <c r="L60" s="43">
        <f t="shared" si="6"/>
        <v>99</v>
      </c>
      <c r="M60" s="43">
        <f t="shared" si="6"/>
        <v>29.2</v>
      </c>
      <c r="N60" s="43">
        <f t="shared" si="9"/>
        <v>97.593386916159858</v>
      </c>
      <c r="O60" s="43">
        <v>97.887688408208945</v>
      </c>
      <c r="P60" s="15" t="s">
        <v>63</v>
      </c>
      <c r="V60" s="69"/>
      <c r="W60" s="69"/>
      <c r="X60" s="69"/>
      <c r="Y60" s="69"/>
    </row>
    <row r="61" spans="3:25" s="4" customFormat="1" ht="15.95" customHeight="1">
      <c r="C61" s="8">
        <v>46</v>
      </c>
      <c r="D61" s="9" t="s">
        <v>64</v>
      </c>
      <c r="E61" s="18">
        <v>873197</v>
      </c>
      <c r="F61" s="18">
        <v>18814</v>
      </c>
      <c r="G61" s="10">
        <f t="shared" si="7"/>
        <v>892011</v>
      </c>
      <c r="H61" s="10">
        <v>0</v>
      </c>
      <c r="I61" s="18">
        <v>862767</v>
      </c>
      <c r="J61" s="18">
        <v>6640</v>
      </c>
      <c r="K61" s="18">
        <f t="shared" si="8"/>
        <v>869407</v>
      </c>
      <c r="L61" s="42">
        <f t="shared" si="6"/>
        <v>98.8</v>
      </c>
      <c r="M61" s="42">
        <f t="shared" si="6"/>
        <v>35.299999999999997</v>
      </c>
      <c r="N61" s="42">
        <f t="shared" si="9"/>
        <v>97.465950532000164</v>
      </c>
      <c r="O61" s="42">
        <v>97.487044916763381</v>
      </c>
      <c r="P61" s="11" t="s">
        <v>64</v>
      </c>
      <c r="V61" s="69"/>
      <c r="W61" s="69"/>
      <c r="X61" s="69"/>
      <c r="Y61" s="69"/>
    </row>
    <row r="62" spans="3:25" s="4" customFormat="1" ht="15.95" customHeight="1">
      <c r="C62" s="8">
        <v>47</v>
      </c>
      <c r="D62" s="9" t="s">
        <v>65</v>
      </c>
      <c r="E62" s="10">
        <v>1381469</v>
      </c>
      <c r="F62" s="10">
        <v>19589</v>
      </c>
      <c r="G62" s="10">
        <f t="shared" si="7"/>
        <v>1401058</v>
      </c>
      <c r="H62" s="10">
        <v>0</v>
      </c>
      <c r="I62" s="10">
        <v>1368825</v>
      </c>
      <c r="J62" s="10">
        <v>8465</v>
      </c>
      <c r="K62" s="10">
        <f t="shared" si="8"/>
        <v>1377290</v>
      </c>
      <c r="L62" s="42">
        <f t="shared" si="6"/>
        <v>99.1</v>
      </c>
      <c r="M62" s="42">
        <f t="shared" si="6"/>
        <v>43.2</v>
      </c>
      <c r="N62" s="42">
        <f t="shared" si="9"/>
        <v>98.303567732385105</v>
      </c>
      <c r="O62" s="42">
        <v>98.49434482958435</v>
      </c>
      <c r="P62" s="11" t="s">
        <v>65</v>
      </c>
      <c r="V62" s="69"/>
      <c r="W62" s="69"/>
      <c r="X62" s="69"/>
      <c r="Y62" s="69"/>
    </row>
    <row r="63" spans="3:25" s="4" customFormat="1" ht="15.95" customHeight="1">
      <c r="C63" s="8">
        <v>48</v>
      </c>
      <c r="D63" s="9" t="s">
        <v>66</v>
      </c>
      <c r="E63" s="10">
        <v>941729</v>
      </c>
      <c r="F63" s="10">
        <v>5984</v>
      </c>
      <c r="G63" s="10">
        <f t="shared" si="7"/>
        <v>947713</v>
      </c>
      <c r="H63" s="10">
        <v>0</v>
      </c>
      <c r="I63" s="10">
        <v>936828</v>
      </c>
      <c r="J63" s="10">
        <v>2858</v>
      </c>
      <c r="K63" s="10">
        <f t="shared" si="8"/>
        <v>939686</v>
      </c>
      <c r="L63" s="42">
        <f t="shared" si="6"/>
        <v>99.5</v>
      </c>
      <c r="M63" s="42">
        <f t="shared" si="6"/>
        <v>47.8</v>
      </c>
      <c r="N63" s="42">
        <f t="shared" si="9"/>
        <v>99.153013623322678</v>
      </c>
      <c r="O63" s="42">
        <v>99.211849119965152</v>
      </c>
      <c r="P63" s="11" t="s">
        <v>66</v>
      </c>
      <c r="V63" s="69"/>
      <c r="W63" s="69"/>
      <c r="X63" s="69"/>
      <c r="Y63" s="69"/>
    </row>
    <row r="64" spans="3:25" s="4" customFormat="1" ht="15.95" customHeight="1">
      <c r="C64" s="8">
        <v>49</v>
      </c>
      <c r="D64" s="9" t="s">
        <v>67</v>
      </c>
      <c r="E64" s="10">
        <v>914074</v>
      </c>
      <c r="F64" s="10">
        <v>14665</v>
      </c>
      <c r="G64" s="10">
        <f t="shared" si="7"/>
        <v>928739</v>
      </c>
      <c r="H64" s="10">
        <v>0</v>
      </c>
      <c r="I64" s="10">
        <v>903530</v>
      </c>
      <c r="J64" s="10">
        <v>5244</v>
      </c>
      <c r="K64" s="10">
        <f t="shared" si="8"/>
        <v>908774</v>
      </c>
      <c r="L64" s="42">
        <f t="shared" si="6"/>
        <v>98.8</v>
      </c>
      <c r="M64" s="42">
        <f t="shared" si="6"/>
        <v>35.799999999999997</v>
      </c>
      <c r="N64" s="42">
        <f t="shared" si="9"/>
        <v>97.850311013104857</v>
      </c>
      <c r="O64" s="42">
        <v>98.281355968695166</v>
      </c>
      <c r="P64" s="11" t="s">
        <v>67</v>
      </c>
      <c r="V64" s="69"/>
      <c r="W64" s="69"/>
      <c r="X64" s="69"/>
      <c r="Y64" s="69"/>
    </row>
    <row r="65" spans="3:25" s="4" customFormat="1" ht="15.95" customHeight="1">
      <c r="C65" s="12">
        <v>50</v>
      </c>
      <c r="D65" s="13" t="s">
        <v>68</v>
      </c>
      <c r="E65" s="10">
        <v>657698</v>
      </c>
      <c r="F65" s="10">
        <v>8492</v>
      </c>
      <c r="G65" s="10">
        <f t="shared" si="7"/>
        <v>666190</v>
      </c>
      <c r="H65" s="14">
        <v>0</v>
      </c>
      <c r="I65" s="10">
        <v>652459</v>
      </c>
      <c r="J65" s="10">
        <v>2873</v>
      </c>
      <c r="K65" s="14">
        <f t="shared" si="8"/>
        <v>655332</v>
      </c>
      <c r="L65" s="43">
        <f t="shared" si="6"/>
        <v>99.2</v>
      </c>
      <c r="M65" s="43">
        <f t="shared" si="6"/>
        <v>33.799999999999997</v>
      </c>
      <c r="N65" s="43">
        <f t="shared" si="9"/>
        <v>98.370134646272092</v>
      </c>
      <c r="O65" s="43">
        <v>98.445696373851646</v>
      </c>
      <c r="P65" s="15" t="s">
        <v>68</v>
      </c>
      <c r="V65" s="69"/>
      <c r="W65" s="69"/>
      <c r="X65" s="69"/>
      <c r="Y65" s="69"/>
    </row>
    <row r="66" spans="3:25" s="4" customFormat="1" ht="15.95" customHeight="1">
      <c r="C66" s="8">
        <v>51</v>
      </c>
      <c r="D66" s="9" t="s">
        <v>69</v>
      </c>
      <c r="E66" s="18">
        <v>488998</v>
      </c>
      <c r="F66" s="18">
        <v>2586</v>
      </c>
      <c r="G66" s="18">
        <f t="shared" si="7"/>
        <v>491584</v>
      </c>
      <c r="H66" s="10">
        <v>0</v>
      </c>
      <c r="I66" s="18">
        <v>485177</v>
      </c>
      <c r="J66" s="18">
        <v>1117</v>
      </c>
      <c r="K66" s="18">
        <f t="shared" si="8"/>
        <v>486294</v>
      </c>
      <c r="L66" s="42">
        <f t="shared" si="6"/>
        <v>99.2</v>
      </c>
      <c r="M66" s="42">
        <f t="shared" si="6"/>
        <v>43.2</v>
      </c>
      <c r="N66" s="42">
        <f t="shared" si="9"/>
        <v>98.923886863689631</v>
      </c>
      <c r="O66" s="42">
        <v>99.349939388535418</v>
      </c>
      <c r="P66" s="11" t="s">
        <v>69</v>
      </c>
      <c r="V66" s="69"/>
      <c r="W66" s="69"/>
      <c r="X66" s="69"/>
      <c r="Y66" s="69"/>
    </row>
    <row r="67" spans="3:25" s="4" customFormat="1" ht="15.95" customHeight="1">
      <c r="C67" s="8">
        <v>52</v>
      </c>
      <c r="D67" s="9" t="s">
        <v>70</v>
      </c>
      <c r="E67" s="10">
        <v>377037</v>
      </c>
      <c r="F67" s="10">
        <v>6962</v>
      </c>
      <c r="G67" s="10">
        <f t="shared" si="7"/>
        <v>383999</v>
      </c>
      <c r="H67" s="10">
        <v>0</v>
      </c>
      <c r="I67" s="10">
        <v>374726</v>
      </c>
      <c r="J67" s="10">
        <v>1460</v>
      </c>
      <c r="K67" s="10">
        <f t="shared" si="8"/>
        <v>376186</v>
      </c>
      <c r="L67" s="42">
        <f t="shared" si="6"/>
        <v>99.4</v>
      </c>
      <c r="M67" s="42">
        <f t="shared" si="6"/>
        <v>21</v>
      </c>
      <c r="N67" s="42">
        <f t="shared" si="9"/>
        <v>97.965359284789798</v>
      </c>
      <c r="O67" s="42">
        <v>97.835817316658577</v>
      </c>
      <c r="P67" s="11" t="s">
        <v>70</v>
      </c>
      <c r="V67" s="69"/>
      <c r="W67" s="69"/>
      <c r="X67" s="69"/>
      <c r="Y67" s="69"/>
    </row>
    <row r="68" spans="3:25" s="4" customFormat="1" ht="15.95" customHeight="1">
      <c r="C68" s="8">
        <v>53</v>
      </c>
      <c r="D68" s="9" t="s">
        <v>71</v>
      </c>
      <c r="E68" s="10">
        <v>409237</v>
      </c>
      <c r="F68" s="10">
        <v>12362</v>
      </c>
      <c r="G68" s="10">
        <f t="shared" si="7"/>
        <v>421599</v>
      </c>
      <c r="H68" s="10">
        <v>0</v>
      </c>
      <c r="I68" s="10">
        <v>405486</v>
      </c>
      <c r="J68" s="10">
        <v>3255</v>
      </c>
      <c r="K68" s="10">
        <f t="shared" si="8"/>
        <v>408741</v>
      </c>
      <c r="L68" s="42">
        <f t="shared" si="6"/>
        <v>99.1</v>
      </c>
      <c r="M68" s="42">
        <f t="shared" si="6"/>
        <v>26.3</v>
      </c>
      <c r="N68" s="42">
        <f t="shared" si="9"/>
        <v>96.950182519408258</v>
      </c>
      <c r="O68" s="42">
        <v>96.712074710307718</v>
      </c>
      <c r="P68" s="11" t="s">
        <v>71</v>
      </c>
      <c r="V68" s="69"/>
      <c r="W68" s="69"/>
      <c r="X68" s="69"/>
      <c r="Y68" s="69"/>
    </row>
    <row r="69" spans="3:25" s="4" customFormat="1" ht="15.95" customHeight="1">
      <c r="C69" s="8">
        <v>54</v>
      </c>
      <c r="D69" s="9" t="s">
        <v>72</v>
      </c>
      <c r="E69" s="10">
        <v>311544</v>
      </c>
      <c r="F69" s="10">
        <v>5179</v>
      </c>
      <c r="G69" s="10">
        <f t="shared" si="7"/>
        <v>316723</v>
      </c>
      <c r="H69" s="10">
        <v>0</v>
      </c>
      <c r="I69" s="10">
        <v>310165</v>
      </c>
      <c r="J69" s="10">
        <v>1617</v>
      </c>
      <c r="K69" s="10">
        <f t="shared" si="8"/>
        <v>311782</v>
      </c>
      <c r="L69" s="42">
        <f t="shared" si="6"/>
        <v>99.6</v>
      </c>
      <c r="M69" s="42">
        <f t="shared" si="6"/>
        <v>31.2</v>
      </c>
      <c r="N69" s="42">
        <f t="shared" si="9"/>
        <v>98.439961733123255</v>
      </c>
      <c r="O69" s="42">
        <v>98.404690157233645</v>
      </c>
      <c r="P69" s="11" t="s">
        <v>72</v>
      </c>
      <c r="V69" s="69"/>
      <c r="W69" s="69"/>
      <c r="X69" s="69"/>
      <c r="Y69" s="69"/>
    </row>
    <row r="70" spans="3:25" s="4" customFormat="1" ht="15.95" customHeight="1">
      <c r="C70" s="12">
        <v>55</v>
      </c>
      <c r="D70" s="13" t="s">
        <v>73</v>
      </c>
      <c r="E70" s="10">
        <v>457414</v>
      </c>
      <c r="F70" s="10">
        <v>5121</v>
      </c>
      <c r="G70" s="10">
        <f t="shared" si="7"/>
        <v>462535</v>
      </c>
      <c r="H70" s="14">
        <v>0</v>
      </c>
      <c r="I70" s="10">
        <v>455351</v>
      </c>
      <c r="J70" s="10">
        <v>1467</v>
      </c>
      <c r="K70" s="14">
        <f t="shared" si="8"/>
        <v>456818</v>
      </c>
      <c r="L70" s="43">
        <f t="shared" si="6"/>
        <v>99.5</v>
      </c>
      <c r="M70" s="43">
        <f t="shared" si="6"/>
        <v>28.6</v>
      </c>
      <c r="N70" s="43">
        <f t="shared" si="9"/>
        <v>98.763985428129757</v>
      </c>
      <c r="O70" s="43">
        <v>98.605053288561209</v>
      </c>
      <c r="P70" s="15" t="s">
        <v>73</v>
      </c>
      <c r="V70" s="69"/>
      <c r="W70" s="69"/>
      <c r="X70" s="69"/>
      <c r="Y70" s="69"/>
    </row>
    <row r="71" spans="3:25" s="4" customFormat="1" ht="15.95" customHeight="1">
      <c r="C71" s="8">
        <v>56</v>
      </c>
      <c r="D71" s="9" t="s">
        <v>74</v>
      </c>
      <c r="E71" s="18">
        <v>102938</v>
      </c>
      <c r="F71" s="18">
        <v>24</v>
      </c>
      <c r="G71" s="18">
        <f t="shared" si="7"/>
        <v>102962</v>
      </c>
      <c r="H71" s="10">
        <v>0</v>
      </c>
      <c r="I71" s="18">
        <v>102719</v>
      </c>
      <c r="J71" s="18">
        <v>24</v>
      </c>
      <c r="K71" s="18">
        <f t="shared" si="8"/>
        <v>102743</v>
      </c>
      <c r="L71" s="42">
        <f t="shared" si="6"/>
        <v>99.8</v>
      </c>
      <c r="M71" s="42">
        <f t="shared" si="6"/>
        <v>100</v>
      </c>
      <c r="N71" s="42">
        <f t="shared" si="9"/>
        <v>99.787300168994392</v>
      </c>
      <c r="O71" s="42">
        <v>99.975808063277697</v>
      </c>
      <c r="P71" s="11" t="s">
        <v>74</v>
      </c>
      <c r="V71" s="69"/>
      <c r="W71" s="69"/>
      <c r="X71" s="69"/>
      <c r="Y71" s="69"/>
    </row>
    <row r="72" spans="3:25" s="4" customFormat="1" ht="15.95" customHeight="1">
      <c r="C72" s="8">
        <v>57</v>
      </c>
      <c r="D72" s="9" t="s">
        <v>75</v>
      </c>
      <c r="E72" s="10">
        <v>492570</v>
      </c>
      <c r="F72" s="10">
        <v>3365</v>
      </c>
      <c r="G72" s="10">
        <f t="shared" si="7"/>
        <v>495935</v>
      </c>
      <c r="H72" s="10">
        <v>0</v>
      </c>
      <c r="I72" s="10">
        <v>489758</v>
      </c>
      <c r="J72" s="10">
        <v>1991</v>
      </c>
      <c r="K72" s="10">
        <f t="shared" si="8"/>
        <v>491749</v>
      </c>
      <c r="L72" s="42">
        <f t="shared" si="6"/>
        <v>99.4</v>
      </c>
      <c r="M72" s="42">
        <f t="shared" si="6"/>
        <v>59.2</v>
      </c>
      <c r="N72" s="42">
        <f t="shared" si="9"/>
        <v>99.155937774103464</v>
      </c>
      <c r="O72" s="42">
        <v>99.187911909933177</v>
      </c>
      <c r="P72" s="11" t="s">
        <v>75</v>
      </c>
      <c r="V72" s="69"/>
      <c r="W72" s="69"/>
      <c r="X72" s="69"/>
      <c r="Y72" s="69"/>
    </row>
    <row r="73" spans="3:25" s="4" customFormat="1" ht="15.95" customHeight="1">
      <c r="C73" s="8">
        <v>58</v>
      </c>
      <c r="D73" s="9" t="s">
        <v>76</v>
      </c>
      <c r="E73" s="10">
        <v>568004</v>
      </c>
      <c r="F73" s="10">
        <v>7380</v>
      </c>
      <c r="G73" s="10">
        <f t="shared" si="7"/>
        <v>575384</v>
      </c>
      <c r="H73" s="10">
        <v>0</v>
      </c>
      <c r="I73" s="10">
        <v>565516</v>
      </c>
      <c r="J73" s="10">
        <v>4008</v>
      </c>
      <c r="K73" s="10">
        <f t="shared" si="8"/>
        <v>569524</v>
      </c>
      <c r="L73" s="42">
        <f t="shared" si="6"/>
        <v>99.6</v>
      </c>
      <c r="M73" s="42">
        <f t="shared" si="6"/>
        <v>54.3</v>
      </c>
      <c r="N73" s="42">
        <f t="shared" si="9"/>
        <v>98.9815497128874</v>
      </c>
      <c r="O73" s="42">
        <v>98.442201385487365</v>
      </c>
      <c r="P73" s="11" t="s">
        <v>76</v>
      </c>
      <c r="V73" s="69"/>
      <c r="W73" s="69"/>
      <c r="X73" s="69"/>
      <c r="Y73" s="69"/>
    </row>
    <row r="74" spans="3:25" s="4" customFormat="1" ht="15.95" customHeight="1">
      <c r="C74" s="8">
        <v>59</v>
      </c>
      <c r="D74" s="9" t="s">
        <v>77</v>
      </c>
      <c r="E74" s="10">
        <v>1448475</v>
      </c>
      <c r="F74" s="10">
        <v>25062</v>
      </c>
      <c r="G74" s="10">
        <f t="shared" si="7"/>
        <v>1473537</v>
      </c>
      <c r="H74" s="10">
        <v>0</v>
      </c>
      <c r="I74" s="10">
        <v>1435285</v>
      </c>
      <c r="J74" s="10">
        <v>9141</v>
      </c>
      <c r="K74" s="10">
        <f t="shared" si="8"/>
        <v>1444426</v>
      </c>
      <c r="L74" s="42">
        <f t="shared" si="6"/>
        <v>99.1</v>
      </c>
      <c r="M74" s="42">
        <f t="shared" si="6"/>
        <v>36.5</v>
      </c>
      <c r="N74" s="42">
        <f t="shared" si="9"/>
        <v>98.024413367292439</v>
      </c>
      <c r="O74" s="42">
        <v>97.728794697468544</v>
      </c>
      <c r="P74" s="11" t="s">
        <v>77</v>
      </c>
      <c r="V74" s="69"/>
      <c r="W74" s="69"/>
      <c r="X74" s="69"/>
      <c r="Y74" s="69"/>
    </row>
    <row r="75" spans="3:25" s="4" customFormat="1" ht="15.95" customHeight="1">
      <c r="C75" s="12">
        <v>60</v>
      </c>
      <c r="D75" s="13" t="s">
        <v>78</v>
      </c>
      <c r="E75" s="14">
        <v>1522061</v>
      </c>
      <c r="F75" s="14">
        <v>25458</v>
      </c>
      <c r="G75" s="14">
        <f t="shared" si="7"/>
        <v>1547519</v>
      </c>
      <c r="H75" s="14">
        <v>0</v>
      </c>
      <c r="I75" s="14">
        <v>1511682</v>
      </c>
      <c r="J75" s="14">
        <v>9344</v>
      </c>
      <c r="K75" s="14">
        <f t="shared" si="8"/>
        <v>1521026</v>
      </c>
      <c r="L75" s="43">
        <f t="shared" si="6"/>
        <v>99.3</v>
      </c>
      <c r="M75" s="43">
        <f t="shared" si="6"/>
        <v>36.700000000000003</v>
      </c>
      <c r="N75" s="43">
        <f t="shared" si="9"/>
        <v>98.288033943363544</v>
      </c>
      <c r="O75" s="43">
        <v>98.054650248783332</v>
      </c>
      <c r="P75" s="15" t="s">
        <v>78</v>
      </c>
      <c r="V75" s="69"/>
      <c r="W75" s="69"/>
      <c r="X75" s="69"/>
      <c r="Y75" s="69"/>
    </row>
    <row r="76" spans="3:25" s="4" customFormat="1" ht="15.95" customHeight="1">
      <c r="C76" s="8">
        <v>61</v>
      </c>
      <c r="D76" s="9" t="s">
        <v>79</v>
      </c>
      <c r="E76" s="10">
        <v>1777242</v>
      </c>
      <c r="F76" s="10">
        <v>32684</v>
      </c>
      <c r="G76" s="10">
        <f t="shared" si="7"/>
        <v>1809926</v>
      </c>
      <c r="H76" s="10">
        <v>0</v>
      </c>
      <c r="I76" s="10">
        <v>1760378</v>
      </c>
      <c r="J76" s="10">
        <v>11108</v>
      </c>
      <c r="K76" s="10">
        <f t="shared" si="8"/>
        <v>1771486</v>
      </c>
      <c r="L76" s="42">
        <f t="shared" si="6"/>
        <v>99.1</v>
      </c>
      <c r="M76" s="42">
        <f t="shared" si="6"/>
        <v>34</v>
      </c>
      <c r="N76" s="42">
        <f t="shared" si="9"/>
        <v>97.876156262742228</v>
      </c>
      <c r="O76" s="42">
        <v>98.005172494136289</v>
      </c>
      <c r="P76" s="11" t="s">
        <v>79</v>
      </c>
      <c r="V76" s="69"/>
      <c r="W76" s="69"/>
      <c r="X76" s="69"/>
      <c r="Y76" s="69"/>
    </row>
    <row r="77" spans="3:25" s="4" customFormat="1" ht="15.95" customHeight="1">
      <c r="C77" s="8">
        <v>62</v>
      </c>
      <c r="D77" s="9" t="s">
        <v>80</v>
      </c>
      <c r="E77" s="10">
        <v>2379803</v>
      </c>
      <c r="F77" s="10">
        <v>37889</v>
      </c>
      <c r="G77" s="10">
        <f t="shared" si="7"/>
        <v>2417692</v>
      </c>
      <c r="H77" s="10">
        <v>0</v>
      </c>
      <c r="I77" s="10">
        <v>2360933</v>
      </c>
      <c r="J77" s="10">
        <v>13006</v>
      </c>
      <c r="K77" s="10">
        <f t="shared" si="8"/>
        <v>2373939</v>
      </c>
      <c r="L77" s="42">
        <f t="shared" si="6"/>
        <v>99.2</v>
      </c>
      <c r="M77" s="42">
        <f t="shared" si="6"/>
        <v>34.299999999999997</v>
      </c>
      <c r="N77" s="42">
        <f t="shared" si="9"/>
        <v>98.190298846999539</v>
      </c>
      <c r="O77" s="42">
        <v>98.168319002306831</v>
      </c>
      <c r="P77" s="11" t="s">
        <v>80</v>
      </c>
      <c r="V77" s="69"/>
      <c r="W77" s="69"/>
      <c r="X77" s="69"/>
      <c r="Y77" s="69"/>
    </row>
    <row r="78" spans="3:25" s="4" customFormat="1" ht="15.95" customHeight="1" thickBot="1">
      <c r="C78" s="8">
        <v>63</v>
      </c>
      <c r="D78" s="9" t="s">
        <v>81</v>
      </c>
      <c r="E78" s="10">
        <v>1491658</v>
      </c>
      <c r="F78" s="10">
        <v>36515</v>
      </c>
      <c r="G78" s="10">
        <f>SUM(E78:F78)</f>
        <v>1528173</v>
      </c>
      <c r="H78" s="10">
        <v>0</v>
      </c>
      <c r="I78" s="10">
        <v>1469122</v>
      </c>
      <c r="J78" s="10">
        <v>13175</v>
      </c>
      <c r="K78" s="10">
        <f t="shared" si="8"/>
        <v>1482297</v>
      </c>
      <c r="L78" s="42">
        <f t="shared" si="6"/>
        <v>98.5</v>
      </c>
      <c r="M78" s="42">
        <f t="shared" si="6"/>
        <v>36.1</v>
      </c>
      <c r="N78" s="42">
        <f t="shared" si="9"/>
        <v>96.997983867009822</v>
      </c>
      <c r="O78" s="42">
        <v>97.009779115915521</v>
      </c>
      <c r="P78" s="11" t="s">
        <v>81</v>
      </c>
      <c r="V78" s="69"/>
      <c r="W78" s="69"/>
      <c r="X78" s="69"/>
      <c r="Y78" s="69"/>
    </row>
    <row r="79" spans="3:25" s="4" customFormat="1" ht="15.95" customHeight="1" thickTop="1" thickBot="1">
      <c r="C79" s="35"/>
      <c r="D79" s="36" t="s">
        <v>82</v>
      </c>
      <c r="E79" s="37">
        <f>SUM(E56:E78)</f>
        <v>24834547</v>
      </c>
      <c r="F79" s="37">
        <f>SUM(F56:F78)</f>
        <v>395424</v>
      </c>
      <c r="G79" s="37">
        <f>SUM(G56:G78)</f>
        <v>25229971</v>
      </c>
      <c r="H79" s="37">
        <v>0</v>
      </c>
      <c r="I79" s="37">
        <f>SUM(I56:I78)</f>
        <v>24620611</v>
      </c>
      <c r="J79" s="37">
        <f>SUM(J56:J78)</f>
        <v>143829</v>
      </c>
      <c r="K79" s="37">
        <f>SUM(K56:K78)</f>
        <v>24764440</v>
      </c>
      <c r="L79" s="46">
        <f>IF(ISERROR(I79/E79),"-",ROUND(I79/E79*100,1))</f>
        <v>99.1</v>
      </c>
      <c r="M79" s="46">
        <f t="shared" si="6"/>
        <v>36.4</v>
      </c>
      <c r="N79" s="46">
        <f t="shared" si="9"/>
        <v>98.154849246556807</v>
      </c>
      <c r="O79" s="46">
        <v>98.147074014676065</v>
      </c>
      <c r="P79" s="38" t="s">
        <v>82</v>
      </c>
    </row>
    <row r="80" spans="3:25" s="4" customFormat="1" ht="15.95" customHeight="1" thickTop="1" thickBot="1">
      <c r="C80" s="20"/>
      <c r="D80" s="21" t="s">
        <v>83</v>
      </c>
      <c r="E80" s="22">
        <f>E48+E79</f>
        <v>516834213</v>
      </c>
      <c r="F80" s="22">
        <f>F48+F79</f>
        <v>11794985</v>
      </c>
      <c r="G80" s="22">
        <f>G48+G79</f>
        <v>528629198</v>
      </c>
      <c r="H80" s="22">
        <v>0</v>
      </c>
      <c r="I80" s="22">
        <f>I48+I79</f>
        <v>511698980</v>
      </c>
      <c r="J80" s="22">
        <f>J48+J79</f>
        <v>4050087</v>
      </c>
      <c r="K80" s="22">
        <f>K48+K79</f>
        <v>515749067</v>
      </c>
      <c r="L80" s="45">
        <f t="shared" si="6"/>
        <v>99</v>
      </c>
      <c r="M80" s="45">
        <f t="shared" si="6"/>
        <v>34.299999999999997</v>
      </c>
      <c r="N80" s="45">
        <f t="shared" si="9"/>
        <v>97.563484754771338</v>
      </c>
      <c r="O80" s="45">
        <v>97.401058483682618</v>
      </c>
      <c r="P80" s="23" t="s">
        <v>83</v>
      </c>
    </row>
    <row r="81" spans="3:3">
      <c r="C81" s="4" t="s">
        <v>98</v>
      </c>
    </row>
    <row r="82" spans="3:3">
      <c r="C82" s="4"/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302" fitToWidth="0" fitToHeight="2" pageOrder="overThenDown" orientation="portrait" useFirstPageNumber="1" r:id="rId1"/>
  <headerFooter differentOddEven="1" scaleWithDoc="0" alignWithMargins="0">
    <oddHeader>&amp;L&amp;"ＭＳ Ｐゴシック,標準"&amp;14Ⅱ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49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個人市町村民税（令和４年度）</vt:lpstr>
      <vt:lpstr>'第9表　個人市町村民税（令和４年度）'!Print_Area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2024-02-02T05:18:05Z</cp:lastPrinted>
  <dcterms:created xsi:type="dcterms:W3CDTF">2010-03-17T01:49:29Z</dcterms:created>
  <dcterms:modified xsi:type="dcterms:W3CDTF">2024-02-06T01:37:02Z</dcterms:modified>
</cp:coreProperties>
</file>