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updateLinks="never" codeName="ThisWorkbook" defaultThemeVersion="124226"/>
  <mc:AlternateContent xmlns:mc="http://schemas.openxmlformats.org/markup-compatibility/2006">
    <mc:Choice Requires="x15">
      <x15ac:absPath xmlns:x15ac="http://schemas.microsoft.com/office/spreadsheetml/2010/11/ac" url="C:\Users\rena_ishii\Downloads\"/>
    </mc:Choice>
  </mc:AlternateContent>
  <xr:revisionPtr revIDLastSave="0" documentId="13_ncr:1_{099D8092-8464-43E2-9F33-E2E480212837}" xr6:coauthVersionLast="36" xr6:coauthVersionMax="47" xr10:uidLastSave="{00000000-0000-0000-0000-000000000000}"/>
  <bookViews>
    <workbookView xWindow="32355" yWindow="1005" windowWidth="21600" windowHeight="11385" activeTab="2" xr2:uid="{00000000-000D-0000-FFFF-FFFF00000000}"/>
  </bookViews>
  <sheets>
    <sheet name="基本情報入力シート" sheetId="16" r:id="rId1"/>
    <sheet name="別紙様式3-1（交付金）" sheetId="21" r:id="rId2"/>
    <sheet name="別紙様式3-2（交付金）" sheetId="25" r:id="rId3"/>
    <sheet name="【参考】数式用" sheetId="13" state="hidden" r:id="rId4"/>
  </sheets>
  <externalReferences>
    <externalReference r:id="rId5"/>
  </externalReferences>
  <definedNames>
    <definedName name="_new1" localSheetId="1">[1]数式用!$A$4:$A$27</definedName>
    <definedName name="_new1">【参考】数式用!$A$3:$A$27</definedName>
    <definedName name="erea" localSheetId="3">【参考】数式用!$A$2:$A$27</definedName>
    <definedName name="erea" localSheetId="1">#REF!</definedName>
    <definedName name="new" localSheetId="3">【参考】数式用!$A$3:$A$27</definedName>
    <definedName name="_xlnm.Print_Area" localSheetId="3">【参考】数式用!$A$1:$D$27</definedName>
    <definedName name="_xlnm.Print_Area" localSheetId="0">基本情報入力シート!$A$1:$Z$489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【参考】数式用!$A$2:$A$20</definedName>
    <definedName name="愛知県">【参考】数式用!$F$994:$F$1047</definedName>
    <definedName name="愛媛県">【参考】数式用!$F$1423:$F$1442</definedName>
    <definedName name="茨城県">【参考】数式用!$F$416:$F$459</definedName>
    <definedName name="岡山県">【参考】数式用!$F$1313:$F$1339</definedName>
    <definedName name="沖縄県">【参考】数式用!$F$1710:$F$1750</definedName>
    <definedName name="岩手県">【参考】数式用!$F$229:$F$261</definedName>
    <definedName name="岐阜県">【参考】数式用!$F$917:$F$958</definedName>
    <definedName name="宮崎県">【参考】数式用!$F$1641:$F$1666</definedName>
    <definedName name="宮城県">【参考】数式用!$F$262:$F$296</definedName>
    <definedName name="京都府">【参考】数式用!$F$1096:$F$1121</definedName>
    <definedName name="熊本県">【参考】数式用!$F$1578:$F$1622</definedName>
    <definedName name="群馬県">【参考】数式用!$F$485:$F$519</definedName>
    <definedName name="広島県">【参考】数式用!$F$1340:$F$1362</definedName>
    <definedName name="香川県">【参考】数式用!$F$1406:$F$1422</definedName>
    <definedName name="高知県">【参考】数式用!$F$1443:$F$1476</definedName>
    <definedName name="佐賀県">【参考】数式用!$F$1537:$F$1556</definedName>
    <definedName name="埼玉県">【参考】数式用!$F$520:$F$582</definedName>
    <definedName name="三重県">【参考】数式用!$F$1048:$F$1076</definedName>
    <definedName name="山形県">【参考】数式用!$F$322:$F$356</definedName>
    <definedName name="山口県">【参考】数式用!$F$1363:$F$1381</definedName>
    <definedName name="山梨県">【参考】数式用!$F$813:$F$839</definedName>
    <definedName name="滋賀県">【参考】数式用!$F$1077:$F$1095</definedName>
    <definedName name="鹿児島県">【参考】数式用!$F$1667:$F$1709</definedName>
    <definedName name="秋田県">【参考】数式用!$F$297:$F$321</definedName>
    <definedName name="新潟県">【参考】数式用!$F$732:$F$761</definedName>
    <definedName name="神奈川県">【参考】数式用!$F$699:$F$731</definedName>
    <definedName name="青森県">【参考】数式用!$F$189:$F$228</definedName>
    <definedName name="静岡県">【参考】数式用!$F$959:$F$993</definedName>
    <definedName name="石川県">【参考】数式用!$F$777:$F$795</definedName>
    <definedName name="千葉県">【参考】数式用!$F$583:$F$636</definedName>
    <definedName name="大阪府">【参考】数式用!$F$1122:$F$1164</definedName>
    <definedName name="大分県">【参考】数式用!$F$1623:$F$1640</definedName>
    <definedName name="長崎県">【参考】数式用!$F$1557:$F$1577</definedName>
    <definedName name="長野県">【参考】数式用!$F$840:$F$916</definedName>
    <definedName name="鳥取県">【参考】数式用!$F$1275:$F$1293</definedName>
    <definedName name="島根県">【参考】数式用!$F$1294:$F$1312</definedName>
    <definedName name="東京都">【参考】数式用!$F$637:$F$698</definedName>
    <definedName name="徳島県">【参考】数式用!$F$1382:$F$1405</definedName>
    <definedName name="栃木県">【参考】数式用!$F$460:$F$484</definedName>
    <definedName name="奈良県">【参考】数式用!$F$1206:$F$1244</definedName>
    <definedName name="富山県">【参考】数式用!$F$762:$F$776</definedName>
    <definedName name="福井県">【参考】数式用!$F$796:$F$812</definedName>
    <definedName name="福岡県">【参考】数式用!$F$1477:$F$1536</definedName>
    <definedName name="福島県">【参考】数式用!$F$357:$F$415</definedName>
    <definedName name="兵庫県">【参考】数式用!$F$1165:$F$1205</definedName>
    <definedName name="北海道">【参考】数式用!$F$3:$F$188</definedName>
    <definedName name="和歌山県">【参考】数式用!$F$1245:$F$1274</definedName>
  </definedNames>
  <calcPr calcId="191029"/>
</workbook>
</file>

<file path=xl/calcChain.xml><?xml version="1.0" encoding="utf-8"?>
<calcChain xmlns="http://schemas.openxmlformats.org/spreadsheetml/2006/main">
  <c r="F5" i="25" l="1"/>
  <c r="F6" i="25"/>
  <c r="G459" i="25"/>
  <c r="F459" i="25"/>
  <c r="E459" i="25"/>
  <c r="D459" i="25"/>
  <c r="C459" i="25"/>
  <c r="B459" i="25"/>
  <c r="G458" i="25"/>
  <c r="F458" i="25"/>
  <c r="E458" i="25"/>
  <c r="D458" i="25"/>
  <c r="C458" i="25"/>
  <c r="B458" i="25"/>
  <c r="G457" i="25"/>
  <c r="F457" i="25"/>
  <c r="E457" i="25"/>
  <c r="D457" i="25"/>
  <c r="C457" i="25"/>
  <c r="B457" i="25"/>
  <c r="G456" i="25"/>
  <c r="F456" i="25"/>
  <c r="E456" i="25"/>
  <c r="D456" i="25"/>
  <c r="C456" i="25"/>
  <c r="B456" i="25"/>
  <c r="G455" i="25"/>
  <c r="F455" i="25"/>
  <c r="E455" i="25"/>
  <c r="D455" i="25"/>
  <c r="C455" i="25"/>
  <c r="B455" i="25"/>
  <c r="G454" i="25"/>
  <c r="F454" i="25"/>
  <c r="E454" i="25"/>
  <c r="D454" i="25"/>
  <c r="C454" i="25"/>
  <c r="B454" i="25"/>
  <c r="G453" i="25"/>
  <c r="F453" i="25"/>
  <c r="E453" i="25"/>
  <c r="D453" i="25"/>
  <c r="C453" i="25"/>
  <c r="B453" i="25"/>
  <c r="G452" i="25"/>
  <c r="F452" i="25"/>
  <c r="E452" i="25"/>
  <c r="D452" i="25"/>
  <c r="C452" i="25"/>
  <c r="B452" i="25"/>
  <c r="G451" i="25"/>
  <c r="F451" i="25"/>
  <c r="E451" i="25"/>
  <c r="D451" i="25"/>
  <c r="C451" i="25"/>
  <c r="B451" i="25"/>
  <c r="G450" i="25"/>
  <c r="F450" i="25"/>
  <c r="E450" i="25"/>
  <c r="D450" i="25"/>
  <c r="C450" i="25"/>
  <c r="B450" i="25"/>
  <c r="G449" i="25"/>
  <c r="F449" i="25"/>
  <c r="E449" i="25"/>
  <c r="D449" i="25"/>
  <c r="C449" i="25"/>
  <c r="B449" i="25"/>
  <c r="G448" i="25"/>
  <c r="F448" i="25"/>
  <c r="E448" i="25"/>
  <c r="D448" i="25"/>
  <c r="C448" i="25"/>
  <c r="B448" i="25"/>
  <c r="G447" i="25"/>
  <c r="F447" i="25"/>
  <c r="E447" i="25"/>
  <c r="D447" i="25"/>
  <c r="C447" i="25"/>
  <c r="B447" i="25"/>
  <c r="G446" i="25"/>
  <c r="F446" i="25"/>
  <c r="E446" i="25"/>
  <c r="D446" i="25"/>
  <c r="C446" i="25"/>
  <c r="B446" i="25"/>
  <c r="G445" i="25"/>
  <c r="F445" i="25"/>
  <c r="E445" i="25"/>
  <c r="D445" i="25"/>
  <c r="C445" i="25"/>
  <c r="B445" i="25"/>
  <c r="G444" i="25"/>
  <c r="F444" i="25"/>
  <c r="E444" i="25"/>
  <c r="D444" i="25"/>
  <c r="C444" i="25"/>
  <c r="B444" i="25"/>
  <c r="G443" i="25"/>
  <c r="F443" i="25"/>
  <c r="E443" i="25"/>
  <c r="D443" i="25"/>
  <c r="C443" i="25"/>
  <c r="B443" i="25"/>
  <c r="G442" i="25"/>
  <c r="F442" i="25"/>
  <c r="E442" i="25"/>
  <c r="D442" i="25"/>
  <c r="C442" i="25"/>
  <c r="B442" i="25"/>
  <c r="G441" i="25"/>
  <c r="F441" i="25"/>
  <c r="E441" i="25"/>
  <c r="D441" i="25"/>
  <c r="C441" i="25"/>
  <c r="B441" i="25"/>
  <c r="G440" i="25"/>
  <c r="F440" i="25"/>
  <c r="E440" i="25"/>
  <c r="D440" i="25"/>
  <c r="C440" i="25"/>
  <c r="B440" i="25"/>
  <c r="G439" i="25"/>
  <c r="F439" i="25"/>
  <c r="E439" i="25"/>
  <c r="D439" i="25"/>
  <c r="C439" i="25"/>
  <c r="B439" i="25"/>
  <c r="G438" i="25"/>
  <c r="F438" i="25"/>
  <c r="E438" i="25"/>
  <c r="D438" i="25"/>
  <c r="C438" i="25"/>
  <c r="B438" i="25"/>
  <c r="G437" i="25"/>
  <c r="F437" i="25"/>
  <c r="E437" i="25"/>
  <c r="D437" i="25"/>
  <c r="C437" i="25"/>
  <c r="B437" i="25"/>
  <c r="G436" i="25"/>
  <c r="F436" i="25"/>
  <c r="E436" i="25"/>
  <c r="D436" i="25"/>
  <c r="C436" i="25"/>
  <c r="B436" i="25"/>
  <c r="G435" i="25"/>
  <c r="F435" i="25"/>
  <c r="E435" i="25"/>
  <c r="D435" i="25"/>
  <c r="C435" i="25"/>
  <c r="B435" i="25"/>
  <c r="G434" i="25"/>
  <c r="F434" i="25"/>
  <c r="E434" i="25"/>
  <c r="D434" i="25"/>
  <c r="C434" i="25"/>
  <c r="B434" i="25"/>
  <c r="G433" i="25"/>
  <c r="F433" i="25"/>
  <c r="E433" i="25"/>
  <c r="D433" i="25"/>
  <c r="C433" i="25"/>
  <c r="B433" i="25"/>
  <c r="G432" i="25"/>
  <c r="F432" i="25"/>
  <c r="E432" i="25"/>
  <c r="D432" i="25"/>
  <c r="C432" i="25"/>
  <c r="B432" i="25"/>
  <c r="G431" i="25"/>
  <c r="F431" i="25"/>
  <c r="E431" i="25"/>
  <c r="D431" i="25"/>
  <c r="C431" i="25"/>
  <c r="B431" i="25"/>
  <c r="G430" i="25"/>
  <c r="F430" i="25"/>
  <c r="E430" i="25"/>
  <c r="D430" i="25"/>
  <c r="C430" i="25"/>
  <c r="B430" i="25"/>
  <c r="G429" i="25"/>
  <c r="F429" i="25"/>
  <c r="E429" i="25"/>
  <c r="D429" i="25"/>
  <c r="C429" i="25"/>
  <c r="B429" i="25"/>
  <c r="G428" i="25"/>
  <c r="F428" i="25"/>
  <c r="E428" i="25"/>
  <c r="D428" i="25"/>
  <c r="C428" i="25"/>
  <c r="B428" i="25"/>
  <c r="G427" i="25"/>
  <c r="F427" i="25"/>
  <c r="E427" i="25"/>
  <c r="D427" i="25"/>
  <c r="C427" i="25"/>
  <c r="B427" i="25"/>
  <c r="G426" i="25"/>
  <c r="F426" i="25"/>
  <c r="E426" i="25"/>
  <c r="D426" i="25"/>
  <c r="C426" i="25"/>
  <c r="B426" i="25"/>
  <c r="G425" i="25"/>
  <c r="F425" i="25"/>
  <c r="E425" i="25"/>
  <c r="D425" i="25"/>
  <c r="C425" i="25"/>
  <c r="B425" i="25"/>
  <c r="G424" i="25"/>
  <c r="F424" i="25"/>
  <c r="E424" i="25"/>
  <c r="D424" i="25"/>
  <c r="C424" i="25"/>
  <c r="B424" i="25"/>
  <c r="G423" i="25"/>
  <c r="F423" i="25"/>
  <c r="E423" i="25"/>
  <c r="D423" i="25"/>
  <c r="C423" i="25"/>
  <c r="B423" i="25"/>
  <c r="G422" i="25"/>
  <c r="F422" i="25"/>
  <c r="E422" i="25"/>
  <c r="D422" i="25"/>
  <c r="C422" i="25"/>
  <c r="B422" i="25"/>
  <c r="G421" i="25"/>
  <c r="F421" i="25"/>
  <c r="E421" i="25"/>
  <c r="D421" i="25"/>
  <c r="C421" i="25"/>
  <c r="B421" i="25"/>
  <c r="G420" i="25"/>
  <c r="F420" i="25"/>
  <c r="E420" i="25"/>
  <c r="D420" i="25"/>
  <c r="C420" i="25"/>
  <c r="B420" i="25"/>
  <c r="G419" i="25"/>
  <c r="F419" i="25"/>
  <c r="E419" i="25"/>
  <c r="D419" i="25"/>
  <c r="C419" i="25"/>
  <c r="B419" i="25"/>
  <c r="G418" i="25"/>
  <c r="F418" i="25"/>
  <c r="E418" i="25"/>
  <c r="D418" i="25"/>
  <c r="C418" i="25"/>
  <c r="B418" i="25"/>
  <c r="G417" i="25"/>
  <c r="F417" i="25"/>
  <c r="E417" i="25"/>
  <c r="D417" i="25"/>
  <c r="C417" i="25"/>
  <c r="B417" i="25"/>
  <c r="G416" i="25"/>
  <c r="F416" i="25"/>
  <c r="E416" i="25"/>
  <c r="D416" i="25"/>
  <c r="C416" i="25"/>
  <c r="B416" i="25"/>
  <c r="G415" i="25"/>
  <c r="F415" i="25"/>
  <c r="E415" i="25"/>
  <c r="D415" i="25"/>
  <c r="C415" i="25"/>
  <c r="B415" i="25"/>
  <c r="G414" i="25"/>
  <c r="F414" i="25"/>
  <c r="E414" i="25"/>
  <c r="D414" i="25"/>
  <c r="C414" i="25"/>
  <c r="B414" i="25"/>
  <c r="G413" i="25"/>
  <c r="F413" i="25"/>
  <c r="E413" i="25"/>
  <c r="D413" i="25"/>
  <c r="C413" i="25"/>
  <c r="B413" i="25"/>
  <c r="G412" i="25"/>
  <c r="F412" i="25"/>
  <c r="E412" i="25"/>
  <c r="D412" i="25"/>
  <c r="C412" i="25"/>
  <c r="B412" i="25"/>
  <c r="G411" i="25"/>
  <c r="F411" i="25"/>
  <c r="E411" i="25"/>
  <c r="D411" i="25"/>
  <c r="C411" i="25"/>
  <c r="B411" i="25"/>
  <c r="G410" i="25"/>
  <c r="F410" i="25"/>
  <c r="E410" i="25"/>
  <c r="D410" i="25"/>
  <c r="C410" i="25"/>
  <c r="B410" i="25"/>
  <c r="G409" i="25"/>
  <c r="F409" i="25"/>
  <c r="E409" i="25"/>
  <c r="D409" i="25"/>
  <c r="C409" i="25"/>
  <c r="B409" i="25"/>
  <c r="G408" i="25"/>
  <c r="F408" i="25"/>
  <c r="E408" i="25"/>
  <c r="D408" i="25"/>
  <c r="C408" i="25"/>
  <c r="B408" i="25"/>
  <c r="G407" i="25"/>
  <c r="F407" i="25"/>
  <c r="E407" i="25"/>
  <c r="D407" i="25"/>
  <c r="C407" i="25"/>
  <c r="B407" i="25"/>
  <c r="G406" i="25"/>
  <c r="F406" i="25"/>
  <c r="E406" i="25"/>
  <c r="D406" i="25"/>
  <c r="C406" i="25"/>
  <c r="B406" i="25"/>
  <c r="G405" i="25"/>
  <c r="F405" i="25"/>
  <c r="E405" i="25"/>
  <c r="D405" i="25"/>
  <c r="C405" i="25"/>
  <c r="B405" i="25"/>
  <c r="G404" i="25"/>
  <c r="F404" i="25"/>
  <c r="E404" i="25"/>
  <c r="D404" i="25"/>
  <c r="C404" i="25"/>
  <c r="B404" i="25"/>
  <c r="G403" i="25"/>
  <c r="F403" i="25"/>
  <c r="E403" i="25"/>
  <c r="D403" i="25"/>
  <c r="C403" i="25"/>
  <c r="B403" i="25"/>
  <c r="G402" i="25"/>
  <c r="F402" i="25"/>
  <c r="E402" i="25"/>
  <c r="D402" i="25"/>
  <c r="C402" i="25"/>
  <c r="B402" i="25"/>
  <c r="G401" i="25"/>
  <c r="F401" i="25"/>
  <c r="E401" i="25"/>
  <c r="D401" i="25"/>
  <c r="C401" i="25"/>
  <c r="B401" i="25"/>
  <c r="G400" i="25"/>
  <c r="F400" i="25"/>
  <c r="E400" i="25"/>
  <c r="D400" i="25"/>
  <c r="C400" i="25"/>
  <c r="B400" i="25"/>
  <c r="G399" i="25"/>
  <c r="F399" i="25"/>
  <c r="E399" i="25"/>
  <c r="D399" i="25"/>
  <c r="C399" i="25"/>
  <c r="B399" i="25"/>
  <c r="G398" i="25"/>
  <c r="F398" i="25"/>
  <c r="E398" i="25"/>
  <c r="D398" i="25"/>
  <c r="C398" i="25"/>
  <c r="B398" i="25"/>
  <c r="G397" i="25"/>
  <c r="F397" i="25"/>
  <c r="E397" i="25"/>
  <c r="D397" i="25"/>
  <c r="C397" i="25"/>
  <c r="B397" i="25"/>
  <c r="G396" i="25"/>
  <c r="F396" i="25"/>
  <c r="E396" i="25"/>
  <c r="D396" i="25"/>
  <c r="C396" i="25"/>
  <c r="B396" i="25"/>
  <c r="G395" i="25"/>
  <c r="F395" i="25"/>
  <c r="E395" i="25"/>
  <c r="D395" i="25"/>
  <c r="C395" i="25"/>
  <c r="B395" i="25"/>
  <c r="G394" i="25"/>
  <c r="F394" i="25"/>
  <c r="E394" i="25"/>
  <c r="D394" i="25"/>
  <c r="C394" i="25"/>
  <c r="B394" i="25"/>
  <c r="G393" i="25"/>
  <c r="F393" i="25"/>
  <c r="E393" i="25"/>
  <c r="D393" i="25"/>
  <c r="C393" i="25"/>
  <c r="B393" i="25"/>
  <c r="G392" i="25"/>
  <c r="F392" i="25"/>
  <c r="E392" i="25"/>
  <c r="D392" i="25"/>
  <c r="C392" i="25"/>
  <c r="B392" i="25"/>
  <c r="G391" i="25"/>
  <c r="F391" i="25"/>
  <c r="E391" i="25"/>
  <c r="D391" i="25"/>
  <c r="C391" i="25"/>
  <c r="B391" i="25"/>
  <c r="G390" i="25"/>
  <c r="F390" i="25"/>
  <c r="E390" i="25"/>
  <c r="D390" i="25"/>
  <c r="C390" i="25"/>
  <c r="B390" i="25"/>
  <c r="G389" i="25"/>
  <c r="F389" i="25"/>
  <c r="E389" i="25"/>
  <c r="D389" i="25"/>
  <c r="C389" i="25"/>
  <c r="B389" i="25"/>
  <c r="G388" i="25"/>
  <c r="F388" i="25"/>
  <c r="E388" i="25"/>
  <c r="D388" i="25"/>
  <c r="C388" i="25"/>
  <c r="B388" i="25"/>
  <c r="G387" i="25"/>
  <c r="F387" i="25"/>
  <c r="E387" i="25"/>
  <c r="D387" i="25"/>
  <c r="C387" i="25"/>
  <c r="B387" i="25"/>
  <c r="G386" i="25"/>
  <c r="F386" i="25"/>
  <c r="E386" i="25"/>
  <c r="D386" i="25"/>
  <c r="C386" i="25"/>
  <c r="B386" i="25"/>
  <c r="G385" i="25"/>
  <c r="F385" i="25"/>
  <c r="E385" i="25"/>
  <c r="D385" i="25"/>
  <c r="C385" i="25"/>
  <c r="B385" i="25"/>
  <c r="G384" i="25"/>
  <c r="F384" i="25"/>
  <c r="E384" i="25"/>
  <c r="D384" i="25"/>
  <c r="C384" i="25"/>
  <c r="B384" i="25"/>
  <c r="G383" i="25"/>
  <c r="F383" i="25"/>
  <c r="E383" i="25"/>
  <c r="D383" i="25"/>
  <c r="C383" i="25"/>
  <c r="B383" i="25"/>
  <c r="G382" i="25"/>
  <c r="F382" i="25"/>
  <c r="E382" i="25"/>
  <c r="D382" i="25"/>
  <c r="C382" i="25"/>
  <c r="B382" i="25"/>
  <c r="G381" i="25"/>
  <c r="F381" i="25"/>
  <c r="E381" i="25"/>
  <c r="D381" i="25"/>
  <c r="C381" i="25"/>
  <c r="B381" i="25"/>
  <c r="G380" i="25"/>
  <c r="F380" i="25"/>
  <c r="E380" i="25"/>
  <c r="D380" i="25"/>
  <c r="C380" i="25"/>
  <c r="B380" i="25"/>
  <c r="G379" i="25"/>
  <c r="F379" i="25"/>
  <c r="E379" i="25"/>
  <c r="D379" i="25"/>
  <c r="C379" i="25"/>
  <c r="B379" i="25"/>
  <c r="G378" i="25"/>
  <c r="F378" i="25"/>
  <c r="E378" i="25"/>
  <c r="D378" i="25"/>
  <c r="C378" i="25"/>
  <c r="B378" i="25"/>
  <c r="G377" i="25"/>
  <c r="F377" i="25"/>
  <c r="E377" i="25"/>
  <c r="D377" i="25"/>
  <c r="C377" i="25"/>
  <c r="B377" i="25"/>
  <c r="G376" i="25"/>
  <c r="F376" i="25"/>
  <c r="E376" i="25"/>
  <c r="D376" i="25"/>
  <c r="C376" i="25"/>
  <c r="B376" i="25"/>
  <c r="G375" i="25"/>
  <c r="F375" i="25"/>
  <c r="E375" i="25"/>
  <c r="D375" i="25"/>
  <c r="C375" i="25"/>
  <c r="B375" i="25"/>
  <c r="G374" i="25"/>
  <c r="F374" i="25"/>
  <c r="E374" i="25"/>
  <c r="D374" i="25"/>
  <c r="C374" i="25"/>
  <c r="B374" i="25"/>
  <c r="G373" i="25"/>
  <c r="F373" i="25"/>
  <c r="E373" i="25"/>
  <c r="D373" i="25"/>
  <c r="C373" i="25"/>
  <c r="B373" i="25"/>
  <c r="G372" i="25"/>
  <c r="F372" i="25"/>
  <c r="E372" i="25"/>
  <c r="D372" i="25"/>
  <c r="C372" i="25"/>
  <c r="B372" i="25"/>
  <c r="G371" i="25"/>
  <c r="F371" i="25"/>
  <c r="E371" i="25"/>
  <c r="D371" i="25"/>
  <c r="C371" i="25"/>
  <c r="B371" i="25"/>
  <c r="G370" i="25"/>
  <c r="F370" i="25"/>
  <c r="E370" i="25"/>
  <c r="D370" i="25"/>
  <c r="C370" i="25"/>
  <c r="B370" i="25"/>
  <c r="G369" i="25"/>
  <c r="F369" i="25"/>
  <c r="E369" i="25"/>
  <c r="D369" i="25"/>
  <c r="C369" i="25"/>
  <c r="B369" i="25"/>
  <c r="G368" i="25"/>
  <c r="F368" i="25"/>
  <c r="E368" i="25"/>
  <c r="D368" i="25"/>
  <c r="C368" i="25"/>
  <c r="B368" i="25"/>
  <c r="G367" i="25"/>
  <c r="F367" i="25"/>
  <c r="E367" i="25"/>
  <c r="D367" i="25"/>
  <c r="C367" i="25"/>
  <c r="B367" i="25"/>
  <c r="G366" i="25"/>
  <c r="F366" i="25"/>
  <c r="E366" i="25"/>
  <c r="D366" i="25"/>
  <c r="C366" i="25"/>
  <c r="B366" i="25"/>
  <c r="G365" i="25"/>
  <c r="F365" i="25"/>
  <c r="E365" i="25"/>
  <c r="D365" i="25"/>
  <c r="C365" i="25"/>
  <c r="B365" i="25"/>
  <c r="G364" i="25"/>
  <c r="F364" i="25"/>
  <c r="E364" i="25"/>
  <c r="D364" i="25"/>
  <c r="C364" i="25"/>
  <c r="B364" i="25"/>
  <c r="G363" i="25"/>
  <c r="F363" i="25"/>
  <c r="E363" i="25"/>
  <c r="D363" i="25"/>
  <c r="C363" i="25"/>
  <c r="B363" i="25"/>
  <c r="G362" i="25"/>
  <c r="F362" i="25"/>
  <c r="E362" i="25"/>
  <c r="D362" i="25"/>
  <c r="C362" i="25"/>
  <c r="B362" i="25"/>
  <c r="G361" i="25"/>
  <c r="F361" i="25"/>
  <c r="E361" i="25"/>
  <c r="D361" i="25"/>
  <c r="C361" i="25"/>
  <c r="B361" i="25"/>
  <c r="G360" i="25"/>
  <c r="F360" i="25"/>
  <c r="E360" i="25"/>
  <c r="D360" i="25"/>
  <c r="C360" i="25"/>
  <c r="B360" i="25"/>
  <c r="G359" i="25"/>
  <c r="F359" i="25"/>
  <c r="E359" i="25"/>
  <c r="D359" i="25"/>
  <c r="C359" i="25"/>
  <c r="B359" i="25"/>
  <c r="G358" i="25"/>
  <c r="F358" i="25"/>
  <c r="E358" i="25"/>
  <c r="D358" i="25"/>
  <c r="C358" i="25"/>
  <c r="B358" i="25"/>
  <c r="G357" i="25"/>
  <c r="F357" i="25"/>
  <c r="E357" i="25"/>
  <c r="D357" i="25"/>
  <c r="C357" i="25"/>
  <c r="B357" i="25"/>
  <c r="G356" i="25"/>
  <c r="F356" i="25"/>
  <c r="E356" i="25"/>
  <c r="D356" i="25"/>
  <c r="C356" i="25"/>
  <c r="B356" i="25"/>
  <c r="G355" i="25"/>
  <c r="F355" i="25"/>
  <c r="E355" i="25"/>
  <c r="D355" i="25"/>
  <c r="C355" i="25"/>
  <c r="B355" i="25"/>
  <c r="G354" i="25"/>
  <c r="F354" i="25"/>
  <c r="E354" i="25"/>
  <c r="D354" i="25"/>
  <c r="C354" i="25"/>
  <c r="B354" i="25"/>
  <c r="G353" i="25"/>
  <c r="F353" i="25"/>
  <c r="E353" i="25"/>
  <c r="D353" i="25"/>
  <c r="C353" i="25"/>
  <c r="B353" i="25"/>
  <c r="G352" i="25"/>
  <c r="F352" i="25"/>
  <c r="E352" i="25"/>
  <c r="D352" i="25"/>
  <c r="C352" i="25"/>
  <c r="B352" i="25"/>
  <c r="G351" i="25"/>
  <c r="F351" i="25"/>
  <c r="E351" i="25"/>
  <c r="D351" i="25"/>
  <c r="C351" i="25"/>
  <c r="B351" i="25"/>
  <c r="G350" i="25"/>
  <c r="F350" i="25"/>
  <c r="E350" i="25"/>
  <c r="D350" i="25"/>
  <c r="C350" i="25"/>
  <c r="B350" i="25"/>
  <c r="G349" i="25"/>
  <c r="F349" i="25"/>
  <c r="E349" i="25"/>
  <c r="D349" i="25"/>
  <c r="C349" i="25"/>
  <c r="B349" i="25"/>
  <c r="G348" i="25"/>
  <c r="F348" i="25"/>
  <c r="E348" i="25"/>
  <c r="D348" i="25"/>
  <c r="C348" i="25"/>
  <c r="B348" i="25"/>
  <c r="G347" i="25"/>
  <c r="F347" i="25"/>
  <c r="E347" i="25"/>
  <c r="D347" i="25"/>
  <c r="C347" i="25"/>
  <c r="B347" i="25"/>
  <c r="G346" i="25"/>
  <c r="F346" i="25"/>
  <c r="E346" i="25"/>
  <c r="D346" i="25"/>
  <c r="C346" i="25"/>
  <c r="B346" i="25"/>
  <c r="G345" i="25"/>
  <c r="F345" i="25"/>
  <c r="E345" i="25"/>
  <c r="D345" i="25"/>
  <c r="C345" i="25"/>
  <c r="B345" i="25"/>
  <c r="G344" i="25"/>
  <c r="F344" i="25"/>
  <c r="E344" i="25"/>
  <c r="D344" i="25"/>
  <c r="C344" i="25"/>
  <c r="B344" i="25"/>
  <c r="G343" i="25"/>
  <c r="F343" i="25"/>
  <c r="E343" i="25"/>
  <c r="D343" i="25"/>
  <c r="C343" i="25"/>
  <c r="B343" i="25"/>
  <c r="G342" i="25"/>
  <c r="F342" i="25"/>
  <c r="E342" i="25"/>
  <c r="D342" i="25"/>
  <c r="C342" i="25"/>
  <c r="B342" i="25"/>
  <c r="G341" i="25"/>
  <c r="F341" i="25"/>
  <c r="E341" i="25"/>
  <c r="D341" i="25"/>
  <c r="C341" i="25"/>
  <c r="B341" i="25"/>
  <c r="G340" i="25"/>
  <c r="F340" i="25"/>
  <c r="E340" i="25"/>
  <c r="D340" i="25"/>
  <c r="C340" i="25"/>
  <c r="B340" i="25"/>
  <c r="G339" i="25"/>
  <c r="F339" i="25"/>
  <c r="E339" i="25"/>
  <c r="D339" i="25"/>
  <c r="C339" i="25"/>
  <c r="B339" i="25"/>
  <c r="G338" i="25"/>
  <c r="F338" i="25"/>
  <c r="E338" i="25"/>
  <c r="D338" i="25"/>
  <c r="C338" i="25"/>
  <c r="B338" i="25"/>
  <c r="G337" i="25"/>
  <c r="F337" i="25"/>
  <c r="E337" i="25"/>
  <c r="D337" i="25"/>
  <c r="C337" i="25"/>
  <c r="B337" i="25"/>
  <c r="G336" i="25"/>
  <c r="F336" i="25"/>
  <c r="E336" i="25"/>
  <c r="D336" i="25"/>
  <c r="C336" i="25"/>
  <c r="B336" i="25"/>
  <c r="G335" i="25"/>
  <c r="F335" i="25"/>
  <c r="E335" i="25"/>
  <c r="D335" i="25"/>
  <c r="C335" i="25"/>
  <c r="B335" i="25"/>
  <c r="G334" i="25"/>
  <c r="F334" i="25"/>
  <c r="E334" i="25"/>
  <c r="D334" i="25"/>
  <c r="C334" i="25"/>
  <c r="B334" i="25"/>
  <c r="G333" i="25"/>
  <c r="F333" i="25"/>
  <c r="E333" i="25"/>
  <c r="D333" i="25"/>
  <c r="C333" i="25"/>
  <c r="B333" i="25"/>
  <c r="G332" i="25"/>
  <c r="F332" i="25"/>
  <c r="E332" i="25"/>
  <c r="D332" i="25"/>
  <c r="C332" i="25"/>
  <c r="B332" i="25"/>
  <c r="G331" i="25"/>
  <c r="F331" i="25"/>
  <c r="E331" i="25"/>
  <c r="D331" i="25"/>
  <c r="C331" i="25"/>
  <c r="B331" i="25"/>
  <c r="G330" i="25"/>
  <c r="F330" i="25"/>
  <c r="E330" i="25"/>
  <c r="D330" i="25"/>
  <c r="C330" i="25"/>
  <c r="B330" i="25"/>
  <c r="G329" i="25"/>
  <c r="F329" i="25"/>
  <c r="E329" i="25"/>
  <c r="D329" i="25"/>
  <c r="C329" i="25"/>
  <c r="B329" i="25"/>
  <c r="G328" i="25"/>
  <c r="F328" i="25"/>
  <c r="E328" i="25"/>
  <c r="D328" i="25"/>
  <c r="C328" i="25"/>
  <c r="B328" i="25"/>
  <c r="G327" i="25"/>
  <c r="F327" i="25"/>
  <c r="E327" i="25"/>
  <c r="D327" i="25"/>
  <c r="C327" i="25"/>
  <c r="B327" i="25"/>
  <c r="G326" i="25"/>
  <c r="F326" i="25"/>
  <c r="E326" i="25"/>
  <c r="D326" i="25"/>
  <c r="C326" i="25"/>
  <c r="B326" i="25"/>
  <c r="G325" i="25"/>
  <c r="F325" i="25"/>
  <c r="E325" i="25"/>
  <c r="D325" i="25"/>
  <c r="C325" i="25"/>
  <c r="B325" i="25"/>
  <c r="G324" i="25"/>
  <c r="F324" i="25"/>
  <c r="E324" i="25"/>
  <c r="D324" i="25"/>
  <c r="C324" i="25"/>
  <c r="B324" i="25"/>
  <c r="G323" i="25"/>
  <c r="F323" i="25"/>
  <c r="E323" i="25"/>
  <c r="D323" i="25"/>
  <c r="C323" i="25"/>
  <c r="B323" i="25"/>
  <c r="G322" i="25"/>
  <c r="F322" i="25"/>
  <c r="E322" i="25"/>
  <c r="D322" i="25"/>
  <c r="C322" i="25"/>
  <c r="B322" i="25"/>
  <c r="G321" i="25"/>
  <c r="F321" i="25"/>
  <c r="E321" i="25"/>
  <c r="D321" i="25"/>
  <c r="C321" i="25"/>
  <c r="B321" i="25"/>
  <c r="G320" i="25"/>
  <c r="F320" i="25"/>
  <c r="E320" i="25"/>
  <c r="D320" i="25"/>
  <c r="C320" i="25"/>
  <c r="B320" i="25"/>
  <c r="G319" i="25"/>
  <c r="F319" i="25"/>
  <c r="E319" i="25"/>
  <c r="D319" i="25"/>
  <c r="C319" i="25"/>
  <c r="B319" i="25"/>
  <c r="G318" i="25"/>
  <c r="F318" i="25"/>
  <c r="E318" i="25"/>
  <c r="D318" i="25"/>
  <c r="C318" i="25"/>
  <c r="B318" i="25"/>
  <c r="G317" i="25"/>
  <c r="F317" i="25"/>
  <c r="E317" i="25"/>
  <c r="D317" i="25"/>
  <c r="C317" i="25"/>
  <c r="B317" i="25"/>
  <c r="G316" i="25"/>
  <c r="F316" i="25"/>
  <c r="E316" i="25"/>
  <c r="D316" i="25"/>
  <c r="C316" i="25"/>
  <c r="B316" i="25"/>
  <c r="G315" i="25"/>
  <c r="F315" i="25"/>
  <c r="E315" i="25"/>
  <c r="D315" i="25"/>
  <c r="C315" i="25"/>
  <c r="B315" i="25"/>
  <c r="G314" i="25"/>
  <c r="F314" i="25"/>
  <c r="E314" i="25"/>
  <c r="D314" i="25"/>
  <c r="C314" i="25"/>
  <c r="B314" i="25"/>
  <c r="G313" i="25"/>
  <c r="F313" i="25"/>
  <c r="E313" i="25"/>
  <c r="D313" i="25"/>
  <c r="C313" i="25"/>
  <c r="B313" i="25"/>
  <c r="G312" i="25"/>
  <c r="F312" i="25"/>
  <c r="E312" i="25"/>
  <c r="D312" i="25"/>
  <c r="C312" i="25"/>
  <c r="B312" i="25"/>
  <c r="G311" i="25"/>
  <c r="F311" i="25"/>
  <c r="E311" i="25"/>
  <c r="D311" i="25"/>
  <c r="C311" i="25"/>
  <c r="B311" i="25"/>
  <c r="G310" i="25"/>
  <c r="F310" i="25"/>
  <c r="E310" i="25"/>
  <c r="D310" i="25"/>
  <c r="C310" i="25"/>
  <c r="B310" i="25"/>
  <c r="G309" i="25"/>
  <c r="F309" i="25"/>
  <c r="E309" i="25"/>
  <c r="D309" i="25"/>
  <c r="C309" i="25"/>
  <c r="B309" i="25"/>
  <c r="G308" i="25"/>
  <c r="F308" i="25"/>
  <c r="E308" i="25"/>
  <c r="D308" i="25"/>
  <c r="C308" i="25"/>
  <c r="B308" i="25"/>
  <c r="G307" i="25"/>
  <c r="F307" i="25"/>
  <c r="E307" i="25"/>
  <c r="D307" i="25"/>
  <c r="C307" i="25"/>
  <c r="B307" i="25"/>
  <c r="G306" i="25"/>
  <c r="F306" i="25"/>
  <c r="E306" i="25"/>
  <c r="D306" i="25"/>
  <c r="C306" i="25"/>
  <c r="B306" i="25"/>
  <c r="G305" i="25"/>
  <c r="F305" i="25"/>
  <c r="E305" i="25"/>
  <c r="D305" i="25"/>
  <c r="C305" i="25"/>
  <c r="B305" i="25"/>
  <c r="G304" i="25"/>
  <c r="F304" i="25"/>
  <c r="E304" i="25"/>
  <c r="D304" i="25"/>
  <c r="C304" i="25"/>
  <c r="B304" i="25"/>
  <c r="G303" i="25"/>
  <c r="F303" i="25"/>
  <c r="E303" i="25"/>
  <c r="D303" i="25"/>
  <c r="C303" i="25"/>
  <c r="B303" i="25"/>
  <c r="G302" i="25"/>
  <c r="F302" i="25"/>
  <c r="E302" i="25"/>
  <c r="D302" i="25"/>
  <c r="C302" i="25"/>
  <c r="B302" i="25"/>
  <c r="G301" i="25"/>
  <c r="F301" i="25"/>
  <c r="E301" i="25"/>
  <c r="D301" i="25"/>
  <c r="C301" i="25"/>
  <c r="B301" i="25"/>
  <c r="G300" i="25"/>
  <c r="F300" i="25"/>
  <c r="E300" i="25"/>
  <c r="D300" i="25"/>
  <c r="C300" i="25"/>
  <c r="B300" i="25"/>
  <c r="G299" i="25"/>
  <c r="F299" i="25"/>
  <c r="E299" i="25"/>
  <c r="D299" i="25"/>
  <c r="C299" i="25"/>
  <c r="B299" i="25"/>
  <c r="G298" i="25"/>
  <c r="F298" i="25"/>
  <c r="E298" i="25"/>
  <c r="D298" i="25"/>
  <c r="C298" i="25"/>
  <c r="B298" i="25"/>
  <c r="G297" i="25"/>
  <c r="F297" i="25"/>
  <c r="E297" i="25"/>
  <c r="D297" i="25"/>
  <c r="C297" i="25"/>
  <c r="B297" i="25"/>
  <c r="G296" i="25"/>
  <c r="F296" i="25"/>
  <c r="E296" i="25"/>
  <c r="D296" i="25"/>
  <c r="C296" i="25"/>
  <c r="B296" i="25"/>
  <c r="G295" i="25"/>
  <c r="F295" i="25"/>
  <c r="E295" i="25"/>
  <c r="D295" i="25"/>
  <c r="C295" i="25"/>
  <c r="B295" i="25"/>
  <c r="G294" i="25"/>
  <c r="F294" i="25"/>
  <c r="E294" i="25"/>
  <c r="D294" i="25"/>
  <c r="C294" i="25"/>
  <c r="B294" i="25"/>
  <c r="G293" i="25"/>
  <c r="F293" i="25"/>
  <c r="E293" i="25"/>
  <c r="D293" i="25"/>
  <c r="C293" i="25"/>
  <c r="B293" i="25"/>
  <c r="G292" i="25"/>
  <c r="F292" i="25"/>
  <c r="E292" i="25"/>
  <c r="D292" i="25"/>
  <c r="C292" i="25"/>
  <c r="B292" i="25"/>
  <c r="G291" i="25"/>
  <c r="F291" i="25"/>
  <c r="E291" i="25"/>
  <c r="D291" i="25"/>
  <c r="C291" i="25"/>
  <c r="B291" i="25"/>
  <c r="G290" i="25"/>
  <c r="F290" i="25"/>
  <c r="E290" i="25"/>
  <c r="D290" i="25"/>
  <c r="C290" i="25"/>
  <c r="B290" i="25"/>
  <c r="G289" i="25"/>
  <c r="F289" i="25"/>
  <c r="E289" i="25"/>
  <c r="D289" i="25"/>
  <c r="C289" i="25"/>
  <c r="B289" i="25"/>
  <c r="G288" i="25"/>
  <c r="F288" i="25"/>
  <c r="E288" i="25"/>
  <c r="D288" i="25"/>
  <c r="C288" i="25"/>
  <c r="B288" i="25"/>
  <c r="G287" i="25"/>
  <c r="F287" i="25"/>
  <c r="E287" i="25"/>
  <c r="D287" i="25"/>
  <c r="C287" i="25"/>
  <c r="B287" i="25"/>
  <c r="G286" i="25"/>
  <c r="F286" i="25"/>
  <c r="E286" i="25"/>
  <c r="D286" i="25"/>
  <c r="C286" i="25"/>
  <c r="B286" i="25"/>
  <c r="G285" i="25"/>
  <c r="F285" i="25"/>
  <c r="E285" i="25"/>
  <c r="D285" i="25"/>
  <c r="C285" i="25"/>
  <c r="B285" i="25"/>
  <c r="G284" i="25"/>
  <c r="F284" i="25"/>
  <c r="E284" i="25"/>
  <c r="D284" i="25"/>
  <c r="C284" i="25"/>
  <c r="B284" i="25"/>
  <c r="G283" i="25"/>
  <c r="F283" i="25"/>
  <c r="E283" i="25"/>
  <c r="D283" i="25"/>
  <c r="C283" i="25"/>
  <c r="B283" i="25"/>
  <c r="G282" i="25"/>
  <c r="F282" i="25"/>
  <c r="E282" i="25"/>
  <c r="D282" i="25"/>
  <c r="C282" i="25"/>
  <c r="B282" i="25"/>
  <c r="G281" i="25"/>
  <c r="F281" i="25"/>
  <c r="E281" i="25"/>
  <c r="D281" i="25"/>
  <c r="C281" i="25"/>
  <c r="B281" i="25"/>
  <c r="G280" i="25"/>
  <c r="F280" i="25"/>
  <c r="E280" i="25"/>
  <c r="D280" i="25"/>
  <c r="C280" i="25"/>
  <c r="B280" i="25"/>
  <c r="G279" i="25"/>
  <c r="F279" i="25"/>
  <c r="E279" i="25"/>
  <c r="D279" i="25"/>
  <c r="C279" i="25"/>
  <c r="B279" i="25"/>
  <c r="G278" i="25"/>
  <c r="F278" i="25"/>
  <c r="E278" i="25"/>
  <c r="D278" i="25"/>
  <c r="C278" i="25"/>
  <c r="B278" i="25"/>
  <c r="G277" i="25"/>
  <c r="F277" i="25"/>
  <c r="E277" i="25"/>
  <c r="D277" i="25"/>
  <c r="C277" i="25"/>
  <c r="B277" i="25"/>
  <c r="G276" i="25"/>
  <c r="F276" i="25"/>
  <c r="E276" i="25"/>
  <c r="D276" i="25"/>
  <c r="C276" i="25"/>
  <c r="B276" i="25"/>
  <c r="G275" i="25"/>
  <c r="F275" i="25"/>
  <c r="E275" i="25"/>
  <c r="D275" i="25"/>
  <c r="C275" i="25"/>
  <c r="B275" i="25"/>
  <c r="G274" i="25"/>
  <c r="F274" i="25"/>
  <c r="E274" i="25"/>
  <c r="D274" i="25"/>
  <c r="C274" i="25"/>
  <c r="B274" i="25"/>
  <c r="G273" i="25"/>
  <c r="F273" i="25"/>
  <c r="E273" i="25"/>
  <c r="D273" i="25"/>
  <c r="C273" i="25"/>
  <c r="B273" i="25"/>
  <c r="G272" i="25"/>
  <c r="F272" i="25"/>
  <c r="E272" i="25"/>
  <c r="D272" i="25"/>
  <c r="C272" i="25"/>
  <c r="B272" i="25"/>
  <c r="G271" i="25"/>
  <c r="F271" i="25"/>
  <c r="E271" i="25"/>
  <c r="D271" i="25"/>
  <c r="C271" i="25"/>
  <c r="B271" i="25"/>
  <c r="G270" i="25"/>
  <c r="F270" i="25"/>
  <c r="E270" i="25"/>
  <c r="D270" i="25"/>
  <c r="C270" i="25"/>
  <c r="B270" i="25"/>
  <c r="G269" i="25"/>
  <c r="F269" i="25"/>
  <c r="E269" i="25"/>
  <c r="D269" i="25"/>
  <c r="C269" i="25"/>
  <c r="B269" i="25"/>
  <c r="G268" i="25"/>
  <c r="F268" i="25"/>
  <c r="E268" i="25"/>
  <c r="D268" i="25"/>
  <c r="C268" i="25"/>
  <c r="B268" i="25"/>
  <c r="G267" i="25"/>
  <c r="F267" i="25"/>
  <c r="E267" i="25"/>
  <c r="D267" i="25"/>
  <c r="C267" i="25"/>
  <c r="B267" i="25"/>
  <c r="G266" i="25"/>
  <c r="F266" i="25"/>
  <c r="E266" i="25"/>
  <c r="D266" i="25"/>
  <c r="C266" i="25"/>
  <c r="B266" i="25"/>
  <c r="G265" i="25"/>
  <c r="F265" i="25"/>
  <c r="E265" i="25"/>
  <c r="D265" i="25"/>
  <c r="C265" i="25"/>
  <c r="B265" i="25"/>
  <c r="G264" i="25"/>
  <c r="F264" i="25"/>
  <c r="E264" i="25"/>
  <c r="D264" i="25"/>
  <c r="C264" i="25"/>
  <c r="B264" i="25"/>
  <c r="G263" i="25"/>
  <c r="F263" i="25"/>
  <c r="E263" i="25"/>
  <c r="D263" i="25"/>
  <c r="C263" i="25"/>
  <c r="B263" i="25"/>
  <c r="G262" i="25"/>
  <c r="F262" i="25"/>
  <c r="E262" i="25"/>
  <c r="D262" i="25"/>
  <c r="C262" i="25"/>
  <c r="B262" i="25"/>
  <c r="G261" i="25"/>
  <c r="F261" i="25"/>
  <c r="E261" i="25"/>
  <c r="D261" i="25"/>
  <c r="C261" i="25"/>
  <c r="B261" i="25"/>
  <c r="G260" i="25"/>
  <c r="F260" i="25"/>
  <c r="E260" i="25"/>
  <c r="D260" i="25"/>
  <c r="C260" i="25"/>
  <c r="B260" i="25"/>
  <c r="G259" i="25"/>
  <c r="F259" i="25"/>
  <c r="E259" i="25"/>
  <c r="D259" i="25"/>
  <c r="C259" i="25"/>
  <c r="B259" i="25"/>
  <c r="G258" i="25"/>
  <c r="F258" i="25"/>
  <c r="E258" i="25"/>
  <c r="D258" i="25"/>
  <c r="C258" i="25"/>
  <c r="B258" i="25"/>
  <c r="G257" i="25"/>
  <c r="F257" i="25"/>
  <c r="E257" i="25"/>
  <c r="D257" i="25"/>
  <c r="C257" i="25"/>
  <c r="B257" i="25"/>
  <c r="G256" i="25"/>
  <c r="F256" i="25"/>
  <c r="E256" i="25"/>
  <c r="D256" i="25"/>
  <c r="C256" i="25"/>
  <c r="B256" i="25"/>
  <c r="G255" i="25"/>
  <c r="F255" i="25"/>
  <c r="E255" i="25"/>
  <c r="D255" i="25"/>
  <c r="C255" i="25"/>
  <c r="B255" i="25"/>
  <c r="G254" i="25"/>
  <c r="F254" i="25"/>
  <c r="E254" i="25"/>
  <c r="D254" i="25"/>
  <c r="C254" i="25"/>
  <c r="B254" i="25"/>
  <c r="G253" i="25"/>
  <c r="F253" i="25"/>
  <c r="E253" i="25"/>
  <c r="D253" i="25"/>
  <c r="C253" i="25"/>
  <c r="B253" i="25"/>
  <c r="G252" i="25"/>
  <c r="F252" i="25"/>
  <c r="E252" i="25"/>
  <c r="D252" i="25"/>
  <c r="C252" i="25"/>
  <c r="B252" i="25"/>
  <c r="G251" i="25"/>
  <c r="F251" i="25"/>
  <c r="E251" i="25"/>
  <c r="D251" i="25"/>
  <c r="C251" i="25"/>
  <c r="B251" i="25"/>
  <c r="G250" i="25"/>
  <c r="F250" i="25"/>
  <c r="E250" i="25"/>
  <c r="D250" i="25"/>
  <c r="C250" i="25"/>
  <c r="B250" i="25"/>
  <c r="G249" i="25"/>
  <c r="F249" i="25"/>
  <c r="E249" i="25"/>
  <c r="D249" i="25"/>
  <c r="C249" i="25"/>
  <c r="B249" i="25"/>
  <c r="G248" i="25"/>
  <c r="F248" i="25"/>
  <c r="E248" i="25"/>
  <c r="D248" i="25"/>
  <c r="C248" i="25"/>
  <c r="B248" i="25"/>
  <c r="G247" i="25"/>
  <c r="F247" i="25"/>
  <c r="E247" i="25"/>
  <c r="D247" i="25"/>
  <c r="C247" i="25"/>
  <c r="B247" i="25"/>
  <c r="G246" i="25"/>
  <c r="F246" i="25"/>
  <c r="E246" i="25"/>
  <c r="D246" i="25"/>
  <c r="C246" i="25"/>
  <c r="B246" i="25"/>
  <c r="G245" i="25"/>
  <c r="F245" i="25"/>
  <c r="E245" i="25"/>
  <c r="D245" i="25"/>
  <c r="C245" i="25"/>
  <c r="B245" i="25"/>
  <c r="G244" i="25"/>
  <c r="F244" i="25"/>
  <c r="E244" i="25"/>
  <c r="D244" i="25"/>
  <c r="C244" i="25"/>
  <c r="B244" i="25"/>
  <c r="G243" i="25"/>
  <c r="F243" i="25"/>
  <c r="E243" i="25"/>
  <c r="D243" i="25"/>
  <c r="C243" i="25"/>
  <c r="B243" i="25"/>
  <c r="G242" i="25"/>
  <c r="F242" i="25"/>
  <c r="E242" i="25"/>
  <c r="D242" i="25"/>
  <c r="C242" i="25"/>
  <c r="B242" i="25"/>
  <c r="G241" i="25"/>
  <c r="F241" i="25"/>
  <c r="E241" i="25"/>
  <c r="D241" i="25"/>
  <c r="C241" i="25"/>
  <c r="B241" i="25"/>
  <c r="G240" i="25"/>
  <c r="F240" i="25"/>
  <c r="E240" i="25"/>
  <c r="D240" i="25"/>
  <c r="C240" i="25"/>
  <c r="B240" i="25"/>
  <c r="G239" i="25"/>
  <c r="F239" i="25"/>
  <c r="E239" i="25"/>
  <c r="D239" i="25"/>
  <c r="C239" i="25"/>
  <c r="B239" i="25"/>
  <c r="G238" i="25"/>
  <c r="F238" i="25"/>
  <c r="E238" i="25"/>
  <c r="D238" i="25"/>
  <c r="C238" i="25"/>
  <c r="B238" i="25"/>
  <c r="G237" i="25"/>
  <c r="F237" i="25"/>
  <c r="E237" i="25"/>
  <c r="D237" i="25"/>
  <c r="C237" i="25"/>
  <c r="B237" i="25"/>
  <c r="G236" i="25"/>
  <c r="F236" i="25"/>
  <c r="E236" i="25"/>
  <c r="D236" i="25"/>
  <c r="C236" i="25"/>
  <c r="B236" i="25"/>
  <c r="G235" i="25"/>
  <c r="F235" i="25"/>
  <c r="E235" i="25"/>
  <c r="D235" i="25"/>
  <c r="C235" i="25"/>
  <c r="B235" i="25"/>
  <c r="G234" i="25"/>
  <c r="F234" i="25"/>
  <c r="E234" i="25"/>
  <c r="D234" i="25"/>
  <c r="C234" i="25"/>
  <c r="B234" i="25"/>
  <c r="G233" i="25"/>
  <c r="F233" i="25"/>
  <c r="E233" i="25"/>
  <c r="D233" i="25"/>
  <c r="C233" i="25"/>
  <c r="B233" i="25"/>
  <c r="G232" i="25"/>
  <c r="F232" i="25"/>
  <c r="E232" i="25"/>
  <c r="D232" i="25"/>
  <c r="C232" i="25"/>
  <c r="B232" i="25"/>
  <c r="G231" i="25"/>
  <c r="F231" i="25"/>
  <c r="E231" i="25"/>
  <c r="D231" i="25"/>
  <c r="C231" i="25"/>
  <c r="B231" i="25"/>
  <c r="G230" i="25"/>
  <c r="F230" i="25"/>
  <c r="E230" i="25"/>
  <c r="D230" i="25"/>
  <c r="C230" i="25"/>
  <c r="B230" i="25"/>
  <c r="G229" i="25"/>
  <c r="F229" i="25"/>
  <c r="E229" i="25"/>
  <c r="D229" i="25"/>
  <c r="C229" i="25"/>
  <c r="B229" i="25"/>
  <c r="G228" i="25"/>
  <c r="F228" i="25"/>
  <c r="E228" i="25"/>
  <c r="D228" i="25"/>
  <c r="C228" i="25"/>
  <c r="B228" i="25"/>
  <c r="G227" i="25"/>
  <c r="F227" i="25"/>
  <c r="E227" i="25"/>
  <c r="D227" i="25"/>
  <c r="C227" i="25"/>
  <c r="B227" i="25"/>
  <c r="G226" i="25"/>
  <c r="F226" i="25"/>
  <c r="E226" i="25"/>
  <c r="D226" i="25"/>
  <c r="C226" i="25"/>
  <c r="B226" i="25"/>
  <c r="G225" i="25"/>
  <c r="F225" i="25"/>
  <c r="E225" i="25"/>
  <c r="D225" i="25"/>
  <c r="C225" i="25"/>
  <c r="B225" i="25"/>
  <c r="G224" i="25"/>
  <c r="F224" i="25"/>
  <c r="E224" i="25"/>
  <c r="D224" i="25"/>
  <c r="C224" i="25"/>
  <c r="B224" i="25"/>
  <c r="G223" i="25"/>
  <c r="F223" i="25"/>
  <c r="E223" i="25"/>
  <c r="D223" i="25"/>
  <c r="C223" i="25"/>
  <c r="B223" i="25"/>
  <c r="G222" i="25"/>
  <c r="F222" i="25"/>
  <c r="E222" i="25"/>
  <c r="D222" i="25"/>
  <c r="C222" i="25"/>
  <c r="B222" i="25"/>
  <c r="G221" i="25"/>
  <c r="F221" i="25"/>
  <c r="E221" i="25"/>
  <c r="D221" i="25"/>
  <c r="C221" i="25"/>
  <c r="B221" i="25"/>
  <c r="G220" i="25"/>
  <c r="F220" i="25"/>
  <c r="E220" i="25"/>
  <c r="D220" i="25"/>
  <c r="C220" i="25"/>
  <c r="B220" i="25"/>
  <c r="G219" i="25"/>
  <c r="F219" i="25"/>
  <c r="E219" i="25"/>
  <c r="D219" i="25"/>
  <c r="C219" i="25"/>
  <c r="B219" i="25"/>
  <c r="G218" i="25"/>
  <c r="F218" i="25"/>
  <c r="E218" i="25"/>
  <c r="D218" i="25"/>
  <c r="C218" i="25"/>
  <c r="B218" i="25"/>
  <c r="G217" i="25"/>
  <c r="F217" i="25"/>
  <c r="E217" i="25"/>
  <c r="D217" i="25"/>
  <c r="C217" i="25"/>
  <c r="B217" i="25"/>
  <c r="G216" i="25"/>
  <c r="F216" i="25"/>
  <c r="E216" i="25"/>
  <c r="D216" i="25"/>
  <c r="C216" i="25"/>
  <c r="B216" i="25"/>
  <c r="G215" i="25"/>
  <c r="F215" i="25"/>
  <c r="E215" i="25"/>
  <c r="D215" i="25"/>
  <c r="C215" i="25"/>
  <c r="B215" i="25"/>
  <c r="G214" i="25"/>
  <c r="F214" i="25"/>
  <c r="E214" i="25"/>
  <c r="D214" i="25"/>
  <c r="C214" i="25"/>
  <c r="B214" i="25"/>
  <c r="G213" i="25"/>
  <c r="F213" i="25"/>
  <c r="E213" i="25"/>
  <c r="D213" i="25"/>
  <c r="C213" i="25"/>
  <c r="B213" i="25"/>
  <c r="G212" i="25"/>
  <c r="F212" i="25"/>
  <c r="E212" i="25"/>
  <c r="D212" i="25"/>
  <c r="C212" i="25"/>
  <c r="B212" i="25"/>
  <c r="G211" i="25"/>
  <c r="F211" i="25"/>
  <c r="E211" i="25"/>
  <c r="D211" i="25"/>
  <c r="C211" i="25"/>
  <c r="B211" i="25"/>
  <c r="G210" i="25"/>
  <c r="F210" i="25"/>
  <c r="E210" i="25"/>
  <c r="D210" i="25"/>
  <c r="C210" i="25"/>
  <c r="B210" i="25"/>
  <c r="G209" i="25"/>
  <c r="F209" i="25"/>
  <c r="E209" i="25"/>
  <c r="D209" i="25"/>
  <c r="C209" i="25"/>
  <c r="B209" i="25"/>
  <c r="G208" i="25"/>
  <c r="F208" i="25"/>
  <c r="E208" i="25"/>
  <c r="D208" i="25"/>
  <c r="C208" i="25"/>
  <c r="B208" i="25"/>
  <c r="G207" i="25"/>
  <c r="F207" i="25"/>
  <c r="E207" i="25"/>
  <c r="D207" i="25"/>
  <c r="C207" i="25"/>
  <c r="B207" i="25"/>
  <c r="G206" i="25"/>
  <c r="F206" i="25"/>
  <c r="E206" i="25"/>
  <c r="D206" i="25"/>
  <c r="C206" i="25"/>
  <c r="B206" i="25"/>
  <c r="G205" i="25"/>
  <c r="F205" i="25"/>
  <c r="E205" i="25"/>
  <c r="D205" i="25"/>
  <c r="C205" i="25"/>
  <c r="B205" i="25"/>
  <c r="G204" i="25"/>
  <c r="F204" i="25"/>
  <c r="E204" i="25"/>
  <c r="D204" i="25"/>
  <c r="C204" i="25"/>
  <c r="B204" i="25"/>
  <c r="G203" i="25"/>
  <c r="F203" i="25"/>
  <c r="E203" i="25"/>
  <c r="D203" i="25"/>
  <c r="C203" i="25"/>
  <c r="B203" i="25"/>
  <c r="G202" i="25"/>
  <c r="F202" i="25"/>
  <c r="E202" i="25"/>
  <c r="D202" i="25"/>
  <c r="C202" i="25"/>
  <c r="B202" i="25"/>
  <c r="G201" i="25"/>
  <c r="F201" i="25"/>
  <c r="E201" i="25"/>
  <c r="D201" i="25"/>
  <c r="C201" i="25"/>
  <c r="B201" i="25"/>
  <c r="G200" i="25"/>
  <c r="F200" i="25"/>
  <c r="E200" i="25"/>
  <c r="D200" i="25"/>
  <c r="C200" i="25"/>
  <c r="B200" i="25"/>
  <c r="G199" i="25"/>
  <c r="F199" i="25"/>
  <c r="E199" i="25"/>
  <c r="D199" i="25"/>
  <c r="C199" i="25"/>
  <c r="B199" i="25"/>
  <c r="G198" i="25"/>
  <c r="F198" i="25"/>
  <c r="E198" i="25"/>
  <c r="D198" i="25"/>
  <c r="C198" i="25"/>
  <c r="B198" i="25"/>
  <c r="G197" i="25"/>
  <c r="F197" i="25"/>
  <c r="E197" i="25"/>
  <c r="D197" i="25"/>
  <c r="C197" i="25"/>
  <c r="B197" i="25"/>
  <c r="G196" i="25"/>
  <c r="F196" i="25"/>
  <c r="E196" i="25"/>
  <c r="D196" i="25"/>
  <c r="C196" i="25"/>
  <c r="B196" i="25"/>
  <c r="G195" i="25"/>
  <c r="F195" i="25"/>
  <c r="E195" i="25"/>
  <c r="D195" i="25"/>
  <c r="C195" i="25"/>
  <c r="B195" i="25"/>
  <c r="G194" i="25"/>
  <c r="F194" i="25"/>
  <c r="E194" i="25"/>
  <c r="D194" i="25"/>
  <c r="C194" i="25"/>
  <c r="B194" i="25"/>
  <c r="G193" i="25"/>
  <c r="F193" i="25"/>
  <c r="E193" i="25"/>
  <c r="D193" i="25"/>
  <c r="C193" i="25"/>
  <c r="B193" i="25"/>
  <c r="G192" i="25"/>
  <c r="F192" i="25"/>
  <c r="E192" i="25"/>
  <c r="D192" i="25"/>
  <c r="C192" i="25"/>
  <c r="B192" i="25"/>
  <c r="G191" i="25"/>
  <c r="F191" i="25"/>
  <c r="E191" i="25"/>
  <c r="D191" i="25"/>
  <c r="C191" i="25"/>
  <c r="B191" i="25"/>
  <c r="G190" i="25"/>
  <c r="F190" i="25"/>
  <c r="E190" i="25"/>
  <c r="D190" i="25"/>
  <c r="C190" i="25"/>
  <c r="B190" i="25"/>
  <c r="G189" i="25"/>
  <c r="F189" i="25"/>
  <c r="E189" i="25"/>
  <c r="D189" i="25"/>
  <c r="C189" i="25"/>
  <c r="B189" i="25"/>
  <c r="G188" i="25"/>
  <c r="F188" i="25"/>
  <c r="E188" i="25"/>
  <c r="D188" i="25"/>
  <c r="C188" i="25"/>
  <c r="B188" i="25"/>
  <c r="G187" i="25"/>
  <c r="F187" i="25"/>
  <c r="E187" i="25"/>
  <c r="D187" i="25"/>
  <c r="C187" i="25"/>
  <c r="B187" i="25"/>
  <c r="G186" i="25"/>
  <c r="F186" i="25"/>
  <c r="E186" i="25"/>
  <c r="D186" i="25"/>
  <c r="C186" i="25"/>
  <c r="B186" i="25"/>
  <c r="G185" i="25"/>
  <c r="F185" i="25"/>
  <c r="E185" i="25"/>
  <c r="D185" i="25"/>
  <c r="C185" i="25"/>
  <c r="B185" i="25"/>
  <c r="G184" i="25"/>
  <c r="F184" i="25"/>
  <c r="E184" i="25"/>
  <c r="D184" i="25"/>
  <c r="C184" i="25"/>
  <c r="B184" i="25"/>
  <c r="G183" i="25"/>
  <c r="F183" i="25"/>
  <c r="E183" i="25"/>
  <c r="D183" i="25"/>
  <c r="C183" i="25"/>
  <c r="B183" i="25"/>
  <c r="G182" i="25"/>
  <c r="F182" i="25"/>
  <c r="E182" i="25"/>
  <c r="D182" i="25"/>
  <c r="C182" i="25"/>
  <c r="B182" i="25"/>
  <c r="G181" i="25"/>
  <c r="F181" i="25"/>
  <c r="E181" i="25"/>
  <c r="D181" i="25"/>
  <c r="C181" i="25"/>
  <c r="B181" i="25"/>
  <c r="G180" i="25"/>
  <c r="F180" i="25"/>
  <c r="E180" i="25"/>
  <c r="D180" i="25"/>
  <c r="C180" i="25"/>
  <c r="B180" i="25"/>
  <c r="G179" i="25"/>
  <c r="F179" i="25"/>
  <c r="E179" i="25"/>
  <c r="D179" i="25"/>
  <c r="C179" i="25"/>
  <c r="B179" i="25"/>
  <c r="G178" i="25"/>
  <c r="F178" i="25"/>
  <c r="E178" i="25"/>
  <c r="D178" i="25"/>
  <c r="C178" i="25"/>
  <c r="B178" i="25"/>
  <c r="G177" i="25"/>
  <c r="F177" i="25"/>
  <c r="E177" i="25"/>
  <c r="D177" i="25"/>
  <c r="C177" i="25"/>
  <c r="B177" i="25"/>
  <c r="G176" i="25"/>
  <c r="F176" i="25"/>
  <c r="E176" i="25"/>
  <c r="D176" i="25"/>
  <c r="C176" i="25"/>
  <c r="B176" i="25"/>
  <c r="G175" i="25"/>
  <c r="F175" i="25"/>
  <c r="E175" i="25"/>
  <c r="D175" i="25"/>
  <c r="C175" i="25"/>
  <c r="B175" i="25"/>
  <c r="G174" i="25"/>
  <c r="F174" i="25"/>
  <c r="E174" i="25"/>
  <c r="D174" i="25"/>
  <c r="C174" i="25"/>
  <c r="B174" i="25"/>
  <c r="G173" i="25"/>
  <c r="F173" i="25"/>
  <c r="E173" i="25"/>
  <c r="D173" i="25"/>
  <c r="C173" i="25"/>
  <c r="B173" i="25"/>
  <c r="G172" i="25"/>
  <c r="F172" i="25"/>
  <c r="E172" i="25"/>
  <c r="D172" i="25"/>
  <c r="C172" i="25"/>
  <c r="B172" i="25"/>
  <c r="G171" i="25"/>
  <c r="F171" i="25"/>
  <c r="E171" i="25"/>
  <c r="D171" i="25"/>
  <c r="C171" i="25"/>
  <c r="B171" i="25"/>
  <c r="G170" i="25"/>
  <c r="F170" i="25"/>
  <c r="E170" i="25"/>
  <c r="D170" i="25"/>
  <c r="C170" i="25"/>
  <c r="B170" i="25"/>
  <c r="G169" i="25"/>
  <c r="F169" i="25"/>
  <c r="E169" i="25"/>
  <c r="D169" i="25"/>
  <c r="C169" i="25"/>
  <c r="B169" i="25"/>
  <c r="G168" i="25"/>
  <c r="F168" i="25"/>
  <c r="E168" i="25"/>
  <c r="D168" i="25"/>
  <c r="C168" i="25"/>
  <c r="B168" i="25"/>
  <c r="G167" i="25"/>
  <c r="F167" i="25"/>
  <c r="E167" i="25"/>
  <c r="D167" i="25"/>
  <c r="C167" i="25"/>
  <c r="B167" i="25"/>
  <c r="G166" i="25"/>
  <c r="F166" i="25"/>
  <c r="E166" i="25"/>
  <c r="D166" i="25"/>
  <c r="C166" i="25"/>
  <c r="B166" i="25"/>
  <c r="G165" i="25"/>
  <c r="F165" i="25"/>
  <c r="E165" i="25"/>
  <c r="D165" i="25"/>
  <c r="C165" i="25"/>
  <c r="B165" i="25"/>
  <c r="G164" i="25"/>
  <c r="F164" i="25"/>
  <c r="E164" i="25"/>
  <c r="D164" i="25"/>
  <c r="C164" i="25"/>
  <c r="B164" i="25"/>
  <c r="G163" i="25"/>
  <c r="F163" i="25"/>
  <c r="E163" i="25"/>
  <c r="D163" i="25"/>
  <c r="C163" i="25"/>
  <c r="B163" i="25"/>
  <c r="G162" i="25"/>
  <c r="F162" i="25"/>
  <c r="E162" i="25"/>
  <c r="D162" i="25"/>
  <c r="C162" i="25"/>
  <c r="B162" i="25"/>
  <c r="G161" i="25"/>
  <c r="F161" i="25"/>
  <c r="E161" i="25"/>
  <c r="D161" i="25"/>
  <c r="C161" i="25"/>
  <c r="B161" i="25"/>
  <c r="G160" i="25"/>
  <c r="F160" i="25"/>
  <c r="E160" i="25"/>
  <c r="D160" i="25"/>
  <c r="C160" i="25"/>
  <c r="B160" i="25"/>
  <c r="G159" i="25"/>
  <c r="F159" i="25"/>
  <c r="E159" i="25"/>
  <c r="D159" i="25"/>
  <c r="C159" i="25"/>
  <c r="B159" i="25"/>
  <c r="G158" i="25"/>
  <c r="F158" i="25"/>
  <c r="E158" i="25"/>
  <c r="D158" i="25"/>
  <c r="C158" i="25"/>
  <c r="B158" i="25"/>
  <c r="G157" i="25"/>
  <c r="F157" i="25"/>
  <c r="E157" i="25"/>
  <c r="D157" i="25"/>
  <c r="C157" i="25"/>
  <c r="B157" i="25"/>
  <c r="G156" i="25"/>
  <c r="F156" i="25"/>
  <c r="E156" i="25"/>
  <c r="D156" i="25"/>
  <c r="C156" i="25"/>
  <c r="B156" i="25"/>
  <c r="G155" i="25"/>
  <c r="F155" i="25"/>
  <c r="E155" i="25"/>
  <c r="D155" i="25"/>
  <c r="C155" i="25"/>
  <c r="B155" i="25"/>
  <c r="G154" i="25"/>
  <c r="F154" i="25"/>
  <c r="E154" i="25"/>
  <c r="D154" i="25"/>
  <c r="C154" i="25"/>
  <c r="B154" i="25"/>
  <c r="G153" i="25"/>
  <c r="F153" i="25"/>
  <c r="E153" i="25"/>
  <c r="D153" i="25"/>
  <c r="C153" i="25"/>
  <c r="B153" i="25"/>
  <c r="G152" i="25"/>
  <c r="F152" i="25"/>
  <c r="E152" i="25"/>
  <c r="D152" i="25"/>
  <c r="C152" i="25"/>
  <c r="B152" i="25"/>
  <c r="G151" i="25"/>
  <c r="F151" i="25"/>
  <c r="E151" i="25"/>
  <c r="D151" i="25"/>
  <c r="C151" i="25"/>
  <c r="B151" i="25"/>
  <c r="G150" i="25"/>
  <c r="F150" i="25"/>
  <c r="E150" i="25"/>
  <c r="D150" i="25"/>
  <c r="C150" i="25"/>
  <c r="B150" i="25"/>
  <c r="G149" i="25"/>
  <c r="F149" i="25"/>
  <c r="E149" i="25"/>
  <c r="D149" i="25"/>
  <c r="C149" i="25"/>
  <c r="B149" i="25"/>
  <c r="G148" i="25"/>
  <c r="F148" i="25"/>
  <c r="E148" i="25"/>
  <c r="D148" i="25"/>
  <c r="C148" i="25"/>
  <c r="B148" i="25"/>
  <c r="G147" i="25"/>
  <c r="F147" i="25"/>
  <c r="E147" i="25"/>
  <c r="D147" i="25"/>
  <c r="C147" i="25"/>
  <c r="B147" i="25"/>
  <c r="G146" i="25"/>
  <c r="F146" i="25"/>
  <c r="E146" i="25"/>
  <c r="D146" i="25"/>
  <c r="C146" i="25"/>
  <c r="B146" i="25"/>
  <c r="G145" i="25"/>
  <c r="F145" i="25"/>
  <c r="E145" i="25"/>
  <c r="D145" i="25"/>
  <c r="C145" i="25"/>
  <c r="B145" i="25"/>
  <c r="G144" i="25"/>
  <c r="F144" i="25"/>
  <c r="E144" i="25"/>
  <c r="D144" i="25"/>
  <c r="C144" i="25"/>
  <c r="B144" i="25"/>
  <c r="G143" i="25"/>
  <c r="F143" i="25"/>
  <c r="E143" i="25"/>
  <c r="D143" i="25"/>
  <c r="C143" i="25"/>
  <c r="B143" i="25"/>
  <c r="G142" i="25"/>
  <c r="F142" i="25"/>
  <c r="E142" i="25"/>
  <c r="D142" i="25"/>
  <c r="C142" i="25"/>
  <c r="B142" i="25"/>
  <c r="G141" i="25"/>
  <c r="F141" i="25"/>
  <c r="E141" i="25"/>
  <c r="D141" i="25"/>
  <c r="C141" i="25"/>
  <c r="B141" i="25"/>
  <c r="G140" i="25"/>
  <c r="F140" i="25"/>
  <c r="E140" i="25"/>
  <c r="D140" i="25"/>
  <c r="C140" i="25"/>
  <c r="B140" i="25"/>
  <c r="G139" i="25"/>
  <c r="F139" i="25"/>
  <c r="E139" i="25"/>
  <c r="D139" i="25"/>
  <c r="C139" i="25"/>
  <c r="B139" i="25"/>
  <c r="G138" i="25"/>
  <c r="F138" i="25"/>
  <c r="E138" i="25"/>
  <c r="D138" i="25"/>
  <c r="C138" i="25"/>
  <c r="B138" i="25"/>
  <c r="G137" i="25"/>
  <c r="F137" i="25"/>
  <c r="E137" i="25"/>
  <c r="D137" i="25"/>
  <c r="C137" i="25"/>
  <c r="B137" i="25"/>
  <c r="G136" i="25"/>
  <c r="F136" i="25"/>
  <c r="E136" i="25"/>
  <c r="D136" i="25"/>
  <c r="C136" i="25"/>
  <c r="B136" i="25"/>
  <c r="G135" i="25"/>
  <c r="F135" i="25"/>
  <c r="E135" i="25"/>
  <c r="D135" i="25"/>
  <c r="C135" i="25"/>
  <c r="B135" i="25"/>
  <c r="G134" i="25"/>
  <c r="F134" i="25"/>
  <c r="E134" i="25"/>
  <c r="D134" i="25"/>
  <c r="C134" i="25"/>
  <c r="B134" i="25"/>
  <c r="G133" i="25"/>
  <c r="F133" i="25"/>
  <c r="E133" i="25"/>
  <c r="D133" i="25"/>
  <c r="C133" i="25"/>
  <c r="B133" i="25"/>
  <c r="G132" i="25"/>
  <c r="F132" i="25"/>
  <c r="E132" i="25"/>
  <c r="D132" i="25"/>
  <c r="C132" i="25"/>
  <c r="B132" i="25"/>
  <c r="G131" i="25"/>
  <c r="F131" i="25"/>
  <c r="E131" i="25"/>
  <c r="D131" i="25"/>
  <c r="C131" i="25"/>
  <c r="B131" i="25"/>
  <c r="G130" i="25"/>
  <c r="F130" i="25"/>
  <c r="E130" i="25"/>
  <c r="D130" i="25"/>
  <c r="C130" i="25"/>
  <c r="B130" i="25"/>
  <c r="G129" i="25"/>
  <c r="F129" i="25"/>
  <c r="E129" i="25"/>
  <c r="D129" i="25"/>
  <c r="C129" i="25"/>
  <c r="B129" i="25"/>
  <c r="G128" i="25"/>
  <c r="F128" i="25"/>
  <c r="E128" i="25"/>
  <c r="D128" i="25"/>
  <c r="C128" i="25"/>
  <c r="B128" i="25"/>
  <c r="G127" i="25"/>
  <c r="F127" i="25"/>
  <c r="E127" i="25"/>
  <c r="D127" i="25"/>
  <c r="C127" i="25"/>
  <c r="B127" i="25"/>
  <c r="G126" i="25"/>
  <c r="F126" i="25"/>
  <c r="E126" i="25"/>
  <c r="D126" i="25"/>
  <c r="C126" i="25"/>
  <c r="B126" i="25"/>
  <c r="G125" i="25"/>
  <c r="F125" i="25"/>
  <c r="E125" i="25"/>
  <c r="D125" i="25"/>
  <c r="C125" i="25"/>
  <c r="B125" i="25"/>
  <c r="G124" i="25"/>
  <c r="F124" i="25"/>
  <c r="E124" i="25"/>
  <c r="D124" i="25"/>
  <c r="C124" i="25"/>
  <c r="B124" i="25"/>
  <c r="G123" i="25"/>
  <c r="F123" i="25"/>
  <c r="E123" i="25"/>
  <c r="D123" i="25"/>
  <c r="C123" i="25"/>
  <c r="B123" i="25"/>
  <c r="G122" i="25"/>
  <c r="F122" i="25"/>
  <c r="E122" i="25"/>
  <c r="D122" i="25"/>
  <c r="C122" i="25"/>
  <c r="B122" i="25"/>
  <c r="G121" i="25"/>
  <c r="F121" i="25"/>
  <c r="E121" i="25"/>
  <c r="D121" i="25"/>
  <c r="C121" i="25"/>
  <c r="B121" i="25"/>
  <c r="G120" i="25"/>
  <c r="F120" i="25"/>
  <c r="E120" i="25"/>
  <c r="D120" i="25"/>
  <c r="C120" i="25"/>
  <c r="B120" i="25"/>
  <c r="G119" i="25"/>
  <c r="F119" i="25"/>
  <c r="E119" i="25"/>
  <c r="D119" i="25"/>
  <c r="C119" i="25"/>
  <c r="B119" i="25"/>
  <c r="G118" i="25"/>
  <c r="F118" i="25"/>
  <c r="E118" i="25"/>
  <c r="D118" i="25"/>
  <c r="C118" i="25"/>
  <c r="B118" i="25"/>
  <c r="G117" i="25"/>
  <c r="F117" i="25"/>
  <c r="E117" i="25"/>
  <c r="D117" i="25"/>
  <c r="C117" i="25"/>
  <c r="B117" i="25"/>
  <c r="G116" i="25"/>
  <c r="F116" i="25"/>
  <c r="E116" i="25"/>
  <c r="D116" i="25"/>
  <c r="C116" i="25"/>
  <c r="B116" i="25"/>
  <c r="G115" i="25"/>
  <c r="F115" i="25"/>
  <c r="E115" i="25"/>
  <c r="D115" i="25"/>
  <c r="C115" i="25"/>
  <c r="B115" i="25"/>
  <c r="G114" i="25"/>
  <c r="F114" i="25"/>
  <c r="E114" i="25"/>
  <c r="D114" i="25"/>
  <c r="C114" i="25"/>
  <c r="B114" i="25"/>
  <c r="G113" i="25"/>
  <c r="F113" i="25"/>
  <c r="E113" i="25"/>
  <c r="D113" i="25"/>
  <c r="C113" i="25"/>
  <c r="B113" i="25"/>
  <c r="G112" i="25"/>
  <c r="F112" i="25"/>
  <c r="E112" i="25"/>
  <c r="D112" i="25"/>
  <c r="C112" i="25"/>
  <c r="B112" i="25"/>
  <c r="G111" i="25"/>
  <c r="F111" i="25"/>
  <c r="E111" i="25"/>
  <c r="D111" i="25"/>
  <c r="C111" i="25"/>
  <c r="B111" i="25"/>
  <c r="G110" i="25"/>
  <c r="F110" i="25"/>
  <c r="E110" i="25"/>
  <c r="D110" i="25"/>
  <c r="C110" i="25"/>
  <c r="B110" i="25"/>
  <c r="G109" i="25"/>
  <c r="F109" i="25"/>
  <c r="E109" i="25"/>
  <c r="D109" i="25"/>
  <c r="C109" i="25"/>
  <c r="B109" i="25"/>
  <c r="G108" i="25"/>
  <c r="F108" i="25"/>
  <c r="E108" i="25"/>
  <c r="D108" i="25"/>
  <c r="C108" i="25"/>
  <c r="B108" i="25"/>
  <c r="G107" i="25"/>
  <c r="F107" i="25"/>
  <c r="E107" i="25"/>
  <c r="D107" i="25"/>
  <c r="C107" i="25"/>
  <c r="B107" i="25"/>
  <c r="G106" i="25"/>
  <c r="F106" i="25"/>
  <c r="E106" i="25"/>
  <c r="D106" i="25"/>
  <c r="C106" i="25"/>
  <c r="B106" i="25"/>
  <c r="G105" i="25"/>
  <c r="F105" i="25"/>
  <c r="E105" i="25"/>
  <c r="D105" i="25"/>
  <c r="C105" i="25"/>
  <c r="B105" i="25"/>
  <c r="G104" i="25"/>
  <c r="F104" i="25"/>
  <c r="E104" i="25"/>
  <c r="D104" i="25"/>
  <c r="C104" i="25"/>
  <c r="B104" i="25"/>
  <c r="G103" i="25"/>
  <c r="F103" i="25"/>
  <c r="E103" i="25"/>
  <c r="D103" i="25"/>
  <c r="C103" i="25"/>
  <c r="B103" i="25"/>
  <c r="G102" i="25"/>
  <c r="F102" i="25"/>
  <c r="E102" i="25"/>
  <c r="D102" i="25"/>
  <c r="C102" i="25"/>
  <c r="B102" i="25"/>
  <c r="G101" i="25"/>
  <c r="F101" i="25"/>
  <c r="E101" i="25"/>
  <c r="D101" i="25"/>
  <c r="C101" i="25"/>
  <c r="B101" i="25"/>
  <c r="G100" i="25"/>
  <c r="F100" i="25"/>
  <c r="E100" i="25"/>
  <c r="D100" i="25"/>
  <c r="C100" i="25"/>
  <c r="B100" i="25"/>
  <c r="G99" i="25"/>
  <c r="F99" i="25"/>
  <c r="E99" i="25"/>
  <c r="D99" i="25"/>
  <c r="C99" i="25"/>
  <c r="B99" i="25"/>
  <c r="G98" i="25"/>
  <c r="F98" i="25"/>
  <c r="E98" i="25"/>
  <c r="D98" i="25"/>
  <c r="C98" i="25"/>
  <c r="B98" i="25"/>
  <c r="G97" i="25"/>
  <c r="F97" i="25"/>
  <c r="E97" i="25"/>
  <c r="D97" i="25"/>
  <c r="C97" i="25"/>
  <c r="B97" i="25"/>
  <c r="G96" i="25"/>
  <c r="F96" i="25"/>
  <c r="E96" i="25"/>
  <c r="D96" i="25"/>
  <c r="C96" i="25"/>
  <c r="B96" i="25"/>
  <c r="G95" i="25"/>
  <c r="F95" i="25"/>
  <c r="E95" i="25"/>
  <c r="D95" i="25"/>
  <c r="C95" i="25"/>
  <c r="B95" i="25"/>
  <c r="G94" i="25"/>
  <c r="F94" i="25"/>
  <c r="E94" i="25"/>
  <c r="D94" i="25"/>
  <c r="C94" i="25"/>
  <c r="B94" i="25"/>
  <c r="G93" i="25"/>
  <c r="F93" i="25"/>
  <c r="E93" i="25"/>
  <c r="D93" i="25"/>
  <c r="C93" i="25"/>
  <c r="B93" i="25"/>
  <c r="G92" i="25"/>
  <c r="F92" i="25"/>
  <c r="E92" i="25"/>
  <c r="D92" i="25"/>
  <c r="C92" i="25"/>
  <c r="B92" i="25"/>
  <c r="G91" i="25"/>
  <c r="F91" i="25"/>
  <c r="E91" i="25"/>
  <c r="D91" i="25"/>
  <c r="C91" i="25"/>
  <c r="B91" i="25"/>
  <c r="G90" i="25"/>
  <c r="F90" i="25"/>
  <c r="E90" i="25"/>
  <c r="D90" i="25"/>
  <c r="C90" i="25"/>
  <c r="B90" i="25"/>
  <c r="G89" i="25"/>
  <c r="F89" i="25"/>
  <c r="E89" i="25"/>
  <c r="D89" i="25"/>
  <c r="C89" i="25"/>
  <c r="B89" i="25"/>
  <c r="G88" i="25"/>
  <c r="F88" i="25"/>
  <c r="E88" i="25"/>
  <c r="D88" i="25"/>
  <c r="C88" i="25"/>
  <c r="B88" i="25"/>
  <c r="G87" i="25"/>
  <c r="F87" i="25"/>
  <c r="E87" i="25"/>
  <c r="D87" i="25"/>
  <c r="C87" i="25"/>
  <c r="B87" i="25"/>
  <c r="G86" i="25"/>
  <c r="F86" i="25"/>
  <c r="E86" i="25"/>
  <c r="D86" i="25"/>
  <c r="C86" i="25"/>
  <c r="B86" i="25"/>
  <c r="G85" i="25"/>
  <c r="F85" i="25"/>
  <c r="E85" i="25"/>
  <c r="D85" i="25"/>
  <c r="C85" i="25"/>
  <c r="B85" i="25"/>
  <c r="G84" i="25"/>
  <c r="F84" i="25"/>
  <c r="E84" i="25"/>
  <c r="D84" i="25"/>
  <c r="C84" i="25"/>
  <c r="B84" i="25"/>
  <c r="G83" i="25"/>
  <c r="F83" i="25"/>
  <c r="E83" i="25"/>
  <c r="D83" i="25"/>
  <c r="C83" i="25"/>
  <c r="B83" i="25"/>
  <c r="G82" i="25"/>
  <c r="F82" i="25"/>
  <c r="E82" i="25"/>
  <c r="D82" i="25"/>
  <c r="C82" i="25"/>
  <c r="B82" i="25"/>
  <c r="G81" i="25"/>
  <c r="F81" i="25"/>
  <c r="E81" i="25"/>
  <c r="D81" i="25"/>
  <c r="C81" i="25"/>
  <c r="B81" i="25"/>
  <c r="G80" i="25"/>
  <c r="F80" i="25"/>
  <c r="E80" i="25"/>
  <c r="D80" i="25"/>
  <c r="C80" i="25"/>
  <c r="B80" i="25"/>
  <c r="G79" i="25"/>
  <c r="F79" i="25"/>
  <c r="E79" i="25"/>
  <c r="D79" i="25"/>
  <c r="C79" i="25"/>
  <c r="B79" i="25"/>
  <c r="G78" i="25"/>
  <c r="F78" i="25"/>
  <c r="E78" i="25"/>
  <c r="D78" i="25"/>
  <c r="C78" i="25"/>
  <c r="B78" i="25"/>
  <c r="G77" i="25"/>
  <c r="F77" i="25"/>
  <c r="E77" i="25"/>
  <c r="D77" i="25"/>
  <c r="C77" i="25"/>
  <c r="B77" i="25"/>
  <c r="G76" i="25"/>
  <c r="F76" i="25"/>
  <c r="E76" i="25"/>
  <c r="D76" i="25"/>
  <c r="C76" i="25"/>
  <c r="B76" i="25"/>
  <c r="G75" i="25"/>
  <c r="F75" i="25"/>
  <c r="E75" i="25"/>
  <c r="D75" i="25"/>
  <c r="C75" i="25"/>
  <c r="B75" i="25"/>
  <c r="G74" i="25"/>
  <c r="F74" i="25"/>
  <c r="E74" i="25"/>
  <c r="D74" i="25"/>
  <c r="C74" i="25"/>
  <c r="B74" i="25"/>
  <c r="G73" i="25"/>
  <c r="F73" i="25"/>
  <c r="E73" i="25"/>
  <c r="D73" i="25"/>
  <c r="C73" i="25"/>
  <c r="B73" i="25"/>
  <c r="G72" i="25"/>
  <c r="F72" i="25"/>
  <c r="E72" i="25"/>
  <c r="D72" i="25"/>
  <c r="C72" i="25"/>
  <c r="B72" i="25"/>
  <c r="G71" i="25"/>
  <c r="F71" i="25"/>
  <c r="E71" i="25"/>
  <c r="D71" i="25"/>
  <c r="C71" i="25"/>
  <c r="B71" i="25"/>
  <c r="G70" i="25"/>
  <c r="F70" i="25"/>
  <c r="E70" i="25"/>
  <c r="D70" i="25"/>
  <c r="C70" i="25"/>
  <c r="B70" i="25"/>
  <c r="G69" i="25"/>
  <c r="F69" i="25"/>
  <c r="E69" i="25"/>
  <c r="D69" i="25"/>
  <c r="C69" i="25"/>
  <c r="B69" i="25"/>
  <c r="G68" i="25"/>
  <c r="F68" i="25"/>
  <c r="E68" i="25"/>
  <c r="D68" i="25"/>
  <c r="C68" i="25"/>
  <c r="B68" i="25"/>
  <c r="G67" i="25"/>
  <c r="F67" i="25"/>
  <c r="E67" i="25"/>
  <c r="D67" i="25"/>
  <c r="C67" i="25"/>
  <c r="B67" i="25"/>
  <c r="G66" i="25"/>
  <c r="F66" i="25"/>
  <c r="E66" i="25"/>
  <c r="D66" i="25"/>
  <c r="C66" i="25"/>
  <c r="B66" i="25"/>
  <c r="G65" i="25"/>
  <c r="F65" i="25"/>
  <c r="E65" i="25"/>
  <c r="D65" i="25"/>
  <c r="C65" i="25"/>
  <c r="B65" i="25"/>
  <c r="G64" i="25"/>
  <c r="F64" i="25"/>
  <c r="E64" i="25"/>
  <c r="D64" i="25"/>
  <c r="C64" i="25"/>
  <c r="B64" i="25"/>
  <c r="G63" i="25"/>
  <c r="F63" i="25"/>
  <c r="E63" i="25"/>
  <c r="D63" i="25"/>
  <c r="C63" i="25"/>
  <c r="B63" i="25"/>
  <c r="G62" i="25"/>
  <c r="F62" i="25"/>
  <c r="E62" i="25"/>
  <c r="D62" i="25"/>
  <c r="C62" i="25"/>
  <c r="B62" i="25"/>
  <c r="G61" i="25"/>
  <c r="F61" i="25"/>
  <c r="E61" i="25"/>
  <c r="D61" i="25"/>
  <c r="C61" i="25"/>
  <c r="B61" i="25"/>
  <c r="G60" i="25"/>
  <c r="F60" i="25"/>
  <c r="E60" i="25"/>
  <c r="D60" i="25"/>
  <c r="C60" i="25"/>
  <c r="B60" i="25"/>
  <c r="G59" i="25"/>
  <c r="F59" i="25"/>
  <c r="E59" i="25"/>
  <c r="D59" i="25"/>
  <c r="C59" i="25"/>
  <c r="B59" i="25"/>
  <c r="G58" i="25"/>
  <c r="F58" i="25"/>
  <c r="E58" i="25"/>
  <c r="D58" i="25"/>
  <c r="C58" i="25"/>
  <c r="B58" i="25"/>
  <c r="G57" i="25"/>
  <c r="F57" i="25"/>
  <c r="E57" i="25"/>
  <c r="D57" i="25"/>
  <c r="C57" i="25"/>
  <c r="B57" i="25"/>
  <c r="G56" i="25"/>
  <c r="F56" i="25"/>
  <c r="E56" i="25"/>
  <c r="D56" i="25"/>
  <c r="C56" i="25"/>
  <c r="B56" i="25"/>
  <c r="G55" i="25"/>
  <c r="F55" i="25"/>
  <c r="E55" i="25"/>
  <c r="D55" i="25"/>
  <c r="C55" i="25"/>
  <c r="B55" i="25"/>
  <c r="G54" i="25"/>
  <c r="F54" i="25"/>
  <c r="E54" i="25"/>
  <c r="D54" i="25"/>
  <c r="C54" i="25"/>
  <c r="B54" i="25"/>
  <c r="G53" i="25"/>
  <c r="F53" i="25"/>
  <c r="E53" i="25"/>
  <c r="D53" i="25"/>
  <c r="C53" i="25"/>
  <c r="B53" i="25"/>
  <c r="G52" i="25"/>
  <c r="F52" i="25"/>
  <c r="E52" i="25"/>
  <c r="D52" i="25"/>
  <c r="C52" i="25"/>
  <c r="B52" i="25"/>
  <c r="G51" i="25"/>
  <c r="F51" i="25"/>
  <c r="E51" i="25"/>
  <c r="D51" i="25"/>
  <c r="C51" i="25"/>
  <c r="B51" i="25"/>
  <c r="G50" i="25"/>
  <c r="F50" i="25"/>
  <c r="E50" i="25"/>
  <c r="D50" i="25"/>
  <c r="C50" i="25"/>
  <c r="B50" i="25"/>
  <c r="G49" i="25"/>
  <c r="F49" i="25"/>
  <c r="E49" i="25"/>
  <c r="D49" i="25"/>
  <c r="C49" i="25"/>
  <c r="B49" i="25"/>
  <c r="G48" i="25"/>
  <c r="F48" i="25"/>
  <c r="E48" i="25"/>
  <c r="D48" i="25"/>
  <c r="C48" i="25"/>
  <c r="B48" i="25"/>
  <c r="G47" i="25"/>
  <c r="F47" i="25"/>
  <c r="E47" i="25"/>
  <c r="D47" i="25"/>
  <c r="C47" i="25"/>
  <c r="B47" i="25"/>
  <c r="G46" i="25"/>
  <c r="F46" i="25"/>
  <c r="E46" i="25"/>
  <c r="D46" i="25"/>
  <c r="C46" i="25"/>
  <c r="B46" i="25"/>
  <c r="G45" i="25"/>
  <c r="F45" i="25"/>
  <c r="E45" i="25"/>
  <c r="D45" i="25"/>
  <c r="C45" i="25"/>
  <c r="B45" i="25"/>
  <c r="G44" i="25"/>
  <c r="F44" i="25"/>
  <c r="E44" i="25"/>
  <c r="D44" i="25"/>
  <c r="C44" i="25"/>
  <c r="B44" i="25"/>
  <c r="G43" i="25"/>
  <c r="F43" i="25"/>
  <c r="E43" i="25"/>
  <c r="D43" i="25"/>
  <c r="C43" i="25"/>
  <c r="B43" i="25"/>
  <c r="G42" i="25"/>
  <c r="F42" i="25"/>
  <c r="E42" i="25"/>
  <c r="D42" i="25"/>
  <c r="C42" i="25"/>
  <c r="B42" i="25"/>
  <c r="G41" i="25"/>
  <c r="F41" i="25"/>
  <c r="E41" i="25"/>
  <c r="D41" i="25"/>
  <c r="C41" i="25"/>
  <c r="B41" i="25"/>
  <c r="G40" i="25"/>
  <c r="F40" i="25"/>
  <c r="E40" i="25"/>
  <c r="D40" i="25"/>
  <c r="C40" i="25"/>
  <c r="B40" i="25"/>
  <c r="G39" i="25"/>
  <c r="F39" i="25"/>
  <c r="E39" i="25"/>
  <c r="D39" i="25"/>
  <c r="C39" i="25"/>
  <c r="B39" i="25"/>
  <c r="G38" i="25"/>
  <c r="F38" i="25"/>
  <c r="E38" i="25"/>
  <c r="D38" i="25"/>
  <c r="C38" i="25"/>
  <c r="B38" i="25"/>
  <c r="G37" i="25"/>
  <c r="F37" i="25"/>
  <c r="E37" i="25"/>
  <c r="D37" i="25"/>
  <c r="C37" i="25"/>
  <c r="B37" i="25"/>
  <c r="G36" i="25"/>
  <c r="F36" i="25"/>
  <c r="E36" i="25"/>
  <c r="D36" i="25"/>
  <c r="C36" i="25"/>
  <c r="B36" i="25"/>
  <c r="G35" i="25"/>
  <c r="F35" i="25"/>
  <c r="E35" i="25"/>
  <c r="D35" i="25"/>
  <c r="C35" i="25"/>
  <c r="B35" i="25"/>
  <c r="G34" i="25"/>
  <c r="F34" i="25"/>
  <c r="E34" i="25"/>
  <c r="D34" i="25"/>
  <c r="C34" i="25"/>
  <c r="B34" i="25"/>
  <c r="G33" i="25"/>
  <c r="F33" i="25"/>
  <c r="E33" i="25"/>
  <c r="D33" i="25"/>
  <c r="C33" i="25"/>
  <c r="B33" i="25"/>
  <c r="G32" i="25"/>
  <c r="F32" i="25"/>
  <c r="E32" i="25"/>
  <c r="D32" i="25"/>
  <c r="C32" i="25"/>
  <c r="B32" i="25"/>
  <c r="G31" i="25"/>
  <c r="F31" i="25"/>
  <c r="E31" i="25"/>
  <c r="D31" i="25"/>
  <c r="C31" i="25"/>
  <c r="B31" i="25"/>
  <c r="G30" i="25"/>
  <c r="F30" i="25"/>
  <c r="E30" i="25"/>
  <c r="D30" i="25"/>
  <c r="C30" i="25"/>
  <c r="B30" i="25"/>
  <c r="G29" i="25"/>
  <c r="F29" i="25"/>
  <c r="E29" i="25"/>
  <c r="D29" i="25"/>
  <c r="C29" i="25"/>
  <c r="B29" i="25"/>
  <c r="G28" i="25"/>
  <c r="F28" i="25"/>
  <c r="E28" i="25"/>
  <c r="D28" i="25"/>
  <c r="C28" i="25"/>
  <c r="B28" i="25"/>
  <c r="G27" i="25"/>
  <c r="F27" i="25"/>
  <c r="E27" i="25"/>
  <c r="D27" i="25"/>
  <c r="C27" i="25"/>
  <c r="B27" i="25"/>
  <c r="G26" i="25"/>
  <c r="F26" i="25"/>
  <c r="E26" i="25"/>
  <c r="D26" i="25"/>
  <c r="C26" i="25"/>
  <c r="B26" i="25"/>
  <c r="G25" i="25"/>
  <c r="F25" i="25"/>
  <c r="E25" i="25"/>
  <c r="D25" i="25"/>
  <c r="C25" i="25"/>
  <c r="B25" i="25"/>
  <c r="G24" i="25"/>
  <c r="F24" i="25"/>
  <c r="E24" i="25"/>
  <c r="D24" i="25"/>
  <c r="C24" i="25"/>
  <c r="B24" i="25"/>
  <c r="G23" i="25"/>
  <c r="F23" i="25"/>
  <c r="E23" i="25"/>
  <c r="D23" i="25"/>
  <c r="C23" i="25"/>
  <c r="B23" i="25"/>
  <c r="G22" i="25"/>
  <c r="F22" i="25"/>
  <c r="E22" i="25"/>
  <c r="D22" i="25"/>
  <c r="C22" i="25"/>
  <c r="B22" i="25"/>
  <c r="G21" i="25"/>
  <c r="F21" i="25"/>
  <c r="E21" i="25"/>
  <c r="D21" i="25"/>
  <c r="C21" i="25"/>
  <c r="B21" i="25"/>
  <c r="G20" i="25"/>
  <c r="F20" i="25"/>
  <c r="E20" i="25"/>
  <c r="D20" i="25"/>
  <c r="C20" i="25"/>
  <c r="B20" i="25"/>
  <c r="G19" i="25"/>
  <c r="F19" i="25"/>
  <c r="E19" i="25"/>
  <c r="D19" i="25"/>
  <c r="C19" i="25"/>
  <c r="B19" i="25"/>
  <c r="G18" i="25"/>
  <c r="F18" i="25"/>
  <c r="E18" i="25"/>
  <c r="D18" i="25"/>
  <c r="C18" i="25"/>
  <c r="B18" i="25"/>
  <c r="G17" i="25"/>
  <c r="F17" i="25"/>
  <c r="E17" i="25"/>
  <c r="D17" i="25"/>
  <c r="C17" i="25"/>
  <c r="B17" i="25"/>
  <c r="G16" i="25"/>
  <c r="F16" i="25"/>
  <c r="E16" i="25"/>
  <c r="D16" i="25"/>
  <c r="C16" i="25"/>
  <c r="B16" i="25"/>
  <c r="G15" i="25"/>
  <c r="F15" i="25"/>
  <c r="E15" i="25"/>
  <c r="D15" i="25"/>
  <c r="C15" i="25"/>
  <c r="B15" i="25"/>
  <c r="G14" i="25"/>
  <c r="F14" i="25"/>
  <c r="E14" i="25"/>
  <c r="D14" i="25"/>
  <c r="C14" i="25"/>
  <c r="B14" i="25"/>
  <c r="G13" i="25"/>
  <c r="F13" i="25"/>
  <c r="E13" i="25"/>
  <c r="D13" i="25"/>
  <c r="C13" i="25"/>
  <c r="B13" i="25"/>
  <c r="C3" i="25" l="1"/>
  <c r="Z46" i="21"/>
  <c r="S46" i="21"/>
  <c r="Q45" i="21"/>
  <c r="G7" i="21"/>
  <c r="V460" i="25"/>
  <c r="R460" i="25"/>
  <c r="G460" i="25"/>
  <c r="F460" i="25"/>
  <c r="E460" i="25"/>
  <c r="D460" i="25"/>
  <c r="C460" i="25"/>
  <c r="B460" i="25"/>
  <c r="V459" i="25"/>
  <c r="R459" i="25"/>
  <c r="V458" i="25"/>
  <c r="R458" i="25"/>
  <c r="V457" i="25"/>
  <c r="R457" i="25"/>
  <c r="V456" i="25"/>
  <c r="R456" i="25"/>
  <c r="V455" i="25"/>
  <c r="R455" i="25"/>
  <c r="V454" i="25"/>
  <c r="R454" i="25"/>
  <c r="V453" i="25"/>
  <c r="R453" i="25"/>
  <c r="V452" i="25"/>
  <c r="R452" i="25"/>
  <c r="V451" i="25"/>
  <c r="R451" i="25"/>
  <c r="V450" i="25"/>
  <c r="R450" i="25"/>
  <c r="V449" i="25"/>
  <c r="R449" i="25"/>
  <c r="V448" i="25"/>
  <c r="R448" i="25"/>
  <c r="V447" i="25"/>
  <c r="R447" i="25"/>
  <c r="V446" i="25"/>
  <c r="R446" i="25"/>
  <c r="V445" i="25"/>
  <c r="R445" i="25"/>
  <c r="V444" i="25"/>
  <c r="R444" i="25"/>
  <c r="V443" i="25"/>
  <c r="R443" i="25"/>
  <c r="V442" i="25"/>
  <c r="R442" i="25"/>
  <c r="V441" i="25"/>
  <c r="R441" i="25"/>
  <c r="V440" i="25"/>
  <c r="R440" i="25"/>
  <c r="V439" i="25"/>
  <c r="R439" i="25"/>
  <c r="V438" i="25"/>
  <c r="R438" i="25"/>
  <c r="V437" i="25"/>
  <c r="R437" i="25"/>
  <c r="V436" i="25"/>
  <c r="R436" i="25"/>
  <c r="V435" i="25"/>
  <c r="R435" i="25"/>
  <c r="V434" i="25"/>
  <c r="R434" i="25"/>
  <c r="V433" i="25"/>
  <c r="R433" i="25"/>
  <c r="V432" i="25"/>
  <c r="R432" i="25"/>
  <c r="V431" i="25"/>
  <c r="R431" i="25"/>
  <c r="V430" i="25"/>
  <c r="R430" i="25"/>
  <c r="V429" i="25"/>
  <c r="R429" i="25"/>
  <c r="V428" i="25"/>
  <c r="R428" i="25"/>
  <c r="V427" i="25"/>
  <c r="R427" i="25"/>
  <c r="V426" i="25"/>
  <c r="R426" i="25"/>
  <c r="V425" i="25"/>
  <c r="R425" i="25"/>
  <c r="V424" i="25"/>
  <c r="R424" i="25"/>
  <c r="V423" i="25"/>
  <c r="R423" i="25"/>
  <c r="V422" i="25"/>
  <c r="R422" i="25"/>
  <c r="V421" i="25"/>
  <c r="R421" i="25"/>
  <c r="V420" i="25"/>
  <c r="R420" i="25"/>
  <c r="V419" i="25"/>
  <c r="R419" i="25"/>
  <c r="V418" i="25"/>
  <c r="R418" i="25"/>
  <c r="V417" i="25"/>
  <c r="R417" i="25"/>
  <c r="V416" i="25"/>
  <c r="R416" i="25"/>
  <c r="V415" i="25"/>
  <c r="R415" i="25"/>
  <c r="V414" i="25"/>
  <c r="R414" i="25"/>
  <c r="V413" i="25"/>
  <c r="R413" i="25"/>
  <c r="V412" i="25"/>
  <c r="R412" i="25"/>
  <c r="V411" i="25"/>
  <c r="R411" i="25"/>
  <c r="V410" i="25"/>
  <c r="R410" i="25"/>
  <c r="V409" i="25"/>
  <c r="R409" i="25"/>
  <c r="V408" i="25"/>
  <c r="R408" i="25"/>
  <c r="V407" i="25"/>
  <c r="R407" i="25"/>
  <c r="V406" i="25"/>
  <c r="R406" i="25"/>
  <c r="V405" i="25"/>
  <c r="R405" i="25"/>
  <c r="V404" i="25"/>
  <c r="R404" i="25"/>
  <c r="V403" i="25"/>
  <c r="R403" i="25"/>
  <c r="V402" i="25"/>
  <c r="R402" i="25"/>
  <c r="V401" i="25"/>
  <c r="R401" i="25"/>
  <c r="V400" i="25"/>
  <c r="R400" i="25"/>
  <c r="V399" i="25"/>
  <c r="R399" i="25"/>
  <c r="V398" i="25"/>
  <c r="R398" i="25"/>
  <c r="V397" i="25"/>
  <c r="R397" i="25"/>
  <c r="V396" i="25"/>
  <c r="R396" i="25"/>
  <c r="V395" i="25"/>
  <c r="R395" i="25"/>
  <c r="V394" i="25"/>
  <c r="R394" i="25"/>
  <c r="V393" i="25"/>
  <c r="R393" i="25"/>
  <c r="V392" i="25"/>
  <c r="R392" i="25"/>
  <c r="V391" i="25"/>
  <c r="R391" i="25"/>
  <c r="V390" i="25"/>
  <c r="R390" i="25"/>
  <c r="V389" i="25"/>
  <c r="R389" i="25"/>
  <c r="V388" i="25"/>
  <c r="R388" i="25"/>
  <c r="V387" i="25"/>
  <c r="R387" i="25"/>
  <c r="V386" i="25"/>
  <c r="R386" i="25"/>
  <c r="V385" i="25"/>
  <c r="R385" i="25"/>
  <c r="V384" i="25"/>
  <c r="R384" i="25"/>
  <c r="V383" i="25"/>
  <c r="R383" i="25"/>
  <c r="V382" i="25"/>
  <c r="R382" i="25"/>
  <c r="V381" i="25"/>
  <c r="R381" i="25"/>
  <c r="V380" i="25"/>
  <c r="R380" i="25"/>
  <c r="V379" i="25"/>
  <c r="R379" i="25"/>
  <c r="V378" i="25"/>
  <c r="R378" i="25"/>
  <c r="V377" i="25"/>
  <c r="R377" i="25"/>
  <c r="V376" i="25"/>
  <c r="R376" i="25"/>
  <c r="V375" i="25"/>
  <c r="R375" i="25"/>
  <c r="V374" i="25"/>
  <c r="R374" i="25"/>
  <c r="V373" i="25"/>
  <c r="R373" i="25"/>
  <c r="V372" i="25"/>
  <c r="R372" i="25"/>
  <c r="V371" i="25"/>
  <c r="R371" i="25"/>
  <c r="V370" i="25"/>
  <c r="R370" i="25"/>
  <c r="V369" i="25"/>
  <c r="R369" i="25"/>
  <c r="V368" i="25"/>
  <c r="R368" i="25"/>
  <c r="V367" i="25"/>
  <c r="R367" i="25"/>
  <c r="V366" i="25"/>
  <c r="R366" i="25"/>
  <c r="V365" i="25"/>
  <c r="R365" i="25"/>
  <c r="V364" i="25"/>
  <c r="R364" i="25"/>
  <c r="V363" i="25"/>
  <c r="R363" i="25"/>
  <c r="V362" i="25"/>
  <c r="R362" i="25"/>
  <c r="V361" i="25"/>
  <c r="R361" i="25"/>
  <c r="V360" i="25"/>
  <c r="R360" i="25"/>
  <c r="V359" i="25"/>
  <c r="R359" i="25"/>
  <c r="V358" i="25"/>
  <c r="R358" i="25"/>
  <c r="V357" i="25"/>
  <c r="R357" i="25"/>
  <c r="V356" i="25"/>
  <c r="R356" i="25"/>
  <c r="V355" i="25"/>
  <c r="R355" i="25"/>
  <c r="V354" i="25"/>
  <c r="R354" i="25"/>
  <c r="V353" i="25"/>
  <c r="R353" i="25"/>
  <c r="V352" i="25"/>
  <c r="R352" i="25"/>
  <c r="V351" i="25"/>
  <c r="R351" i="25"/>
  <c r="V350" i="25"/>
  <c r="R350" i="25"/>
  <c r="V349" i="25"/>
  <c r="R349" i="25"/>
  <c r="V348" i="25"/>
  <c r="R348" i="25"/>
  <c r="V347" i="25"/>
  <c r="R347" i="25"/>
  <c r="V346" i="25"/>
  <c r="R346" i="25"/>
  <c r="V345" i="25"/>
  <c r="R345" i="25"/>
  <c r="V344" i="25"/>
  <c r="R344" i="25"/>
  <c r="V343" i="25"/>
  <c r="R343" i="25"/>
  <c r="V342" i="25"/>
  <c r="R342" i="25"/>
  <c r="V341" i="25"/>
  <c r="R341" i="25"/>
  <c r="V340" i="25"/>
  <c r="R340" i="25"/>
  <c r="V339" i="25"/>
  <c r="R339" i="25"/>
  <c r="V338" i="25"/>
  <c r="R338" i="25"/>
  <c r="V337" i="25"/>
  <c r="R337" i="25"/>
  <c r="V336" i="25"/>
  <c r="R336" i="25"/>
  <c r="V335" i="25"/>
  <c r="R335" i="25"/>
  <c r="V334" i="25"/>
  <c r="R334" i="25"/>
  <c r="V333" i="25"/>
  <c r="R333" i="25"/>
  <c r="V332" i="25"/>
  <c r="R332" i="25"/>
  <c r="V331" i="25"/>
  <c r="R331" i="25"/>
  <c r="V330" i="25"/>
  <c r="R330" i="25"/>
  <c r="V329" i="25"/>
  <c r="R329" i="25"/>
  <c r="V328" i="25"/>
  <c r="R328" i="25"/>
  <c r="V327" i="25"/>
  <c r="R327" i="25"/>
  <c r="V326" i="25"/>
  <c r="R326" i="25"/>
  <c r="V325" i="25"/>
  <c r="R325" i="25"/>
  <c r="V324" i="25"/>
  <c r="R324" i="25"/>
  <c r="V323" i="25"/>
  <c r="R323" i="25"/>
  <c r="V322" i="25"/>
  <c r="R322" i="25"/>
  <c r="V321" i="25"/>
  <c r="R321" i="25"/>
  <c r="V320" i="25"/>
  <c r="R320" i="25"/>
  <c r="V319" i="25"/>
  <c r="R319" i="25"/>
  <c r="V318" i="25"/>
  <c r="R318" i="25"/>
  <c r="V317" i="25"/>
  <c r="R317" i="25"/>
  <c r="V316" i="25"/>
  <c r="R316" i="25"/>
  <c r="V315" i="25"/>
  <c r="R315" i="25"/>
  <c r="V314" i="25"/>
  <c r="R314" i="25"/>
  <c r="V313" i="25"/>
  <c r="R313" i="25"/>
  <c r="V312" i="25"/>
  <c r="R312" i="25"/>
  <c r="V311" i="25"/>
  <c r="R311" i="25"/>
  <c r="V310" i="25"/>
  <c r="R310" i="25"/>
  <c r="V309" i="25"/>
  <c r="R309" i="25"/>
  <c r="V308" i="25"/>
  <c r="R308" i="25"/>
  <c r="V307" i="25"/>
  <c r="R307" i="25"/>
  <c r="V306" i="25"/>
  <c r="R306" i="25"/>
  <c r="V305" i="25"/>
  <c r="R305" i="25"/>
  <c r="V304" i="25"/>
  <c r="R304" i="25"/>
  <c r="V303" i="25"/>
  <c r="R303" i="25"/>
  <c r="V302" i="25"/>
  <c r="R302" i="25"/>
  <c r="V301" i="25"/>
  <c r="R301" i="25"/>
  <c r="V300" i="25"/>
  <c r="R300" i="25"/>
  <c r="V299" i="25"/>
  <c r="R299" i="25"/>
  <c r="V298" i="25"/>
  <c r="R298" i="25"/>
  <c r="V297" i="25"/>
  <c r="R297" i="25"/>
  <c r="V296" i="25"/>
  <c r="R296" i="25"/>
  <c r="V295" i="25"/>
  <c r="R295" i="25"/>
  <c r="V294" i="25"/>
  <c r="R294" i="25"/>
  <c r="V293" i="25"/>
  <c r="R293" i="25"/>
  <c r="V292" i="25"/>
  <c r="R292" i="25"/>
  <c r="V291" i="25"/>
  <c r="R291" i="25"/>
  <c r="V290" i="25"/>
  <c r="R290" i="25"/>
  <c r="V289" i="25"/>
  <c r="R289" i="25"/>
  <c r="V288" i="25"/>
  <c r="R288" i="25"/>
  <c r="V287" i="25"/>
  <c r="R287" i="25"/>
  <c r="V286" i="25"/>
  <c r="R286" i="25"/>
  <c r="V285" i="25"/>
  <c r="R285" i="25"/>
  <c r="V284" i="25"/>
  <c r="R284" i="25"/>
  <c r="V283" i="25"/>
  <c r="R283" i="25"/>
  <c r="V282" i="25"/>
  <c r="R282" i="25"/>
  <c r="V281" i="25"/>
  <c r="R281" i="25"/>
  <c r="V280" i="25"/>
  <c r="R280" i="25"/>
  <c r="V279" i="25"/>
  <c r="R279" i="25"/>
  <c r="V278" i="25"/>
  <c r="R278" i="25"/>
  <c r="V277" i="25"/>
  <c r="R277" i="25"/>
  <c r="V276" i="25"/>
  <c r="R276" i="25"/>
  <c r="V275" i="25"/>
  <c r="R275" i="25"/>
  <c r="V274" i="25"/>
  <c r="R274" i="25"/>
  <c r="V273" i="25"/>
  <c r="R273" i="25"/>
  <c r="V272" i="25"/>
  <c r="R272" i="25"/>
  <c r="V271" i="25"/>
  <c r="R271" i="25"/>
  <c r="V270" i="25"/>
  <c r="R270" i="25"/>
  <c r="V269" i="25"/>
  <c r="R269" i="25"/>
  <c r="V268" i="25"/>
  <c r="R268" i="25"/>
  <c r="V267" i="25"/>
  <c r="R267" i="25"/>
  <c r="V266" i="25"/>
  <c r="R266" i="25"/>
  <c r="V265" i="25"/>
  <c r="R265" i="25"/>
  <c r="V264" i="25"/>
  <c r="R264" i="25"/>
  <c r="V263" i="25"/>
  <c r="R263" i="25"/>
  <c r="V262" i="25"/>
  <c r="R262" i="25"/>
  <c r="V261" i="25"/>
  <c r="R261" i="25"/>
  <c r="V260" i="25"/>
  <c r="R260" i="25"/>
  <c r="V259" i="25"/>
  <c r="R259" i="25"/>
  <c r="V258" i="25"/>
  <c r="R258" i="25"/>
  <c r="V257" i="25"/>
  <c r="R257" i="25"/>
  <c r="V256" i="25"/>
  <c r="R256" i="25"/>
  <c r="V255" i="25"/>
  <c r="R255" i="25"/>
  <c r="V254" i="25"/>
  <c r="R254" i="25"/>
  <c r="V253" i="25"/>
  <c r="R253" i="25"/>
  <c r="V252" i="25"/>
  <c r="R252" i="25"/>
  <c r="V251" i="25"/>
  <c r="R251" i="25"/>
  <c r="V250" i="25"/>
  <c r="R250" i="25"/>
  <c r="V249" i="25"/>
  <c r="R249" i="25"/>
  <c r="V248" i="25"/>
  <c r="R248" i="25"/>
  <c r="V247" i="25"/>
  <c r="R247" i="25"/>
  <c r="V246" i="25"/>
  <c r="R246" i="25"/>
  <c r="V245" i="25"/>
  <c r="R245" i="25"/>
  <c r="V244" i="25"/>
  <c r="R244" i="25"/>
  <c r="V243" i="25"/>
  <c r="R243" i="25"/>
  <c r="V242" i="25"/>
  <c r="R242" i="25"/>
  <c r="V241" i="25"/>
  <c r="R241" i="25"/>
  <c r="V240" i="25"/>
  <c r="R240" i="25"/>
  <c r="V239" i="25"/>
  <c r="R239" i="25"/>
  <c r="V238" i="25"/>
  <c r="R238" i="25"/>
  <c r="V237" i="25"/>
  <c r="R237" i="25"/>
  <c r="V236" i="25"/>
  <c r="R236" i="25"/>
  <c r="V235" i="25"/>
  <c r="R235" i="25"/>
  <c r="V234" i="25"/>
  <c r="R234" i="25"/>
  <c r="V233" i="25"/>
  <c r="R233" i="25"/>
  <c r="V232" i="25"/>
  <c r="R232" i="25"/>
  <c r="V231" i="25"/>
  <c r="R231" i="25"/>
  <c r="V230" i="25"/>
  <c r="R230" i="25"/>
  <c r="V229" i="25"/>
  <c r="R229" i="25"/>
  <c r="V228" i="25"/>
  <c r="R228" i="25"/>
  <c r="V227" i="25"/>
  <c r="R227" i="25"/>
  <c r="V226" i="25"/>
  <c r="R226" i="25"/>
  <c r="V225" i="25"/>
  <c r="R225" i="25"/>
  <c r="V224" i="25"/>
  <c r="R224" i="25"/>
  <c r="V223" i="25"/>
  <c r="R223" i="25"/>
  <c r="V222" i="25"/>
  <c r="R222" i="25"/>
  <c r="V221" i="25"/>
  <c r="R221" i="25"/>
  <c r="V220" i="25"/>
  <c r="R220" i="25"/>
  <c r="V219" i="25"/>
  <c r="R219" i="25"/>
  <c r="V218" i="25"/>
  <c r="R218" i="25"/>
  <c r="V217" i="25"/>
  <c r="R217" i="25"/>
  <c r="V216" i="25"/>
  <c r="R216" i="25"/>
  <c r="V215" i="25"/>
  <c r="R215" i="25"/>
  <c r="V214" i="25"/>
  <c r="R214" i="25"/>
  <c r="V213" i="25"/>
  <c r="R213" i="25"/>
  <c r="V212" i="25"/>
  <c r="R212" i="25"/>
  <c r="V211" i="25"/>
  <c r="R211" i="25"/>
  <c r="V210" i="25"/>
  <c r="R210" i="25"/>
  <c r="V209" i="25"/>
  <c r="R209" i="25"/>
  <c r="V208" i="25"/>
  <c r="R208" i="25"/>
  <c r="V207" i="25"/>
  <c r="R207" i="25"/>
  <c r="V206" i="25"/>
  <c r="R206" i="25"/>
  <c r="V205" i="25"/>
  <c r="R205" i="25"/>
  <c r="V204" i="25"/>
  <c r="R204" i="25"/>
  <c r="V203" i="25"/>
  <c r="R203" i="25"/>
  <c r="V202" i="25"/>
  <c r="R202" i="25"/>
  <c r="V201" i="25"/>
  <c r="R201" i="25"/>
  <c r="V200" i="25"/>
  <c r="R200" i="25"/>
  <c r="V199" i="25"/>
  <c r="R199" i="25"/>
  <c r="V198" i="25"/>
  <c r="R198" i="25"/>
  <c r="V197" i="25"/>
  <c r="R197" i="25"/>
  <c r="V196" i="25"/>
  <c r="R196" i="25"/>
  <c r="V195" i="25"/>
  <c r="R195" i="25"/>
  <c r="V194" i="25"/>
  <c r="R194" i="25"/>
  <c r="V193" i="25"/>
  <c r="R193" i="25"/>
  <c r="V192" i="25"/>
  <c r="R192" i="25"/>
  <c r="V191" i="25"/>
  <c r="R191" i="25"/>
  <c r="V190" i="25"/>
  <c r="R190" i="25"/>
  <c r="V189" i="25"/>
  <c r="R189" i="25"/>
  <c r="V188" i="25"/>
  <c r="R188" i="25"/>
  <c r="V187" i="25"/>
  <c r="R187" i="25"/>
  <c r="V186" i="25"/>
  <c r="R186" i="25"/>
  <c r="V185" i="25"/>
  <c r="R185" i="25"/>
  <c r="V184" i="25"/>
  <c r="R184" i="25"/>
  <c r="V183" i="25"/>
  <c r="R183" i="25"/>
  <c r="V182" i="25"/>
  <c r="R182" i="25"/>
  <c r="V181" i="25"/>
  <c r="R181" i="25"/>
  <c r="V180" i="25"/>
  <c r="R180" i="25"/>
  <c r="V179" i="25"/>
  <c r="R179" i="25"/>
  <c r="V178" i="25"/>
  <c r="R178" i="25"/>
  <c r="V177" i="25"/>
  <c r="R177" i="25"/>
  <c r="V176" i="25"/>
  <c r="R176" i="25"/>
  <c r="V175" i="25"/>
  <c r="R175" i="25"/>
  <c r="V174" i="25"/>
  <c r="R174" i="25"/>
  <c r="V173" i="25"/>
  <c r="R173" i="25"/>
  <c r="V172" i="25"/>
  <c r="R172" i="25"/>
  <c r="V171" i="25"/>
  <c r="R171" i="25"/>
  <c r="V170" i="25"/>
  <c r="R170" i="25"/>
  <c r="V169" i="25"/>
  <c r="R169" i="25"/>
  <c r="V168" i="25"/>
  <c r="R168" i="25"/>
  <c r="V167" i="25"/>
  <c r="R167" i="25"/>
  <c r="V166" i="25"/>
  <c r="R166" i="25"/>
  <c r="V165" i="25"/>
  <c r="R165" i="25"/>
  <c r="V164" i="25"/>
  <c r="R164" i="25"/>
  <c r="V163" i="25"/>
  <c r="R163" i="25"/>
  <c r="V162" i="25"/>
  <c r="R162" i="25"/>
  <c r="V161" i="25"/>
  <c r="R161" i="25"/>
  <c r="V160" i="25"/>
  <c r="R160" i="25"/>
  <c r="V159" i="25"/>
  <c r="R159" i="25"/>
  <c r="V158" i="25"/>
  <c r="R158" i="25"/>
  <c r="V157" i="25"/>
  <c r="R157" i="25"/>
  <c r="V156" i="25"/>
  <c r="R156" i="25"/>
  <c r="V155" i="25"/>
  <c r="R155" i="25"/>
  <c r="V154" i="25"/>
  <c r="R154" i="25"/>
  <c r="V153" i="25"/>
  <c r="R153" i="25"/>
  <c r="V152" i="25"/>
  <c r="R152" i="25"/>
  <c r="V151" i="25"/>
  <c r="R151" i="25"/>
  <c r="V150" i="25"/>
  <c r="R150" i="25"/>
  <c r="V149" i="25"/>
  <c r="R149" i="25"/>
  <c r="V148" i="25"/>
  <c r="R148" i="25"/>
  <c r="V147" i="25"/>
  <c r="R147" i="25"/>
  <c r="V146" i="25"/>
  <c r="R146" i="25"/>
  <c r="V145" i="25"/>
  <c r="R145" i="25"/>
  <c r="V144" i="25"/>
  <c r="R144" i="25"/>
  <c r="V143" i="25"/>
  <c r="R143" i="25"/>
  <c r="V142" i="25"/>
  <c r="R142" i="25"/>
  <c r="V141" i="25"/>
  <c r="R141" i="25"/>
  <c r="V140" i="25"/>
  <c r="R140" i="25"/>
  <c r="V139" i="25"/>
  <c r="R139" i="25"/>
  <c r="V138" i="25"/>
  <c r="R138" i="25"/>
  <c r="V137" i="25"/>
  <c r="R137" i="25"/>
  <c r="V136" i="25"/>
  <c r="R136" i="25"/>
  <c r="V135" i="25"/>
  <c r="R135" i="25"/>
  <c r="V134" i="25"/>
  <c r="R134" i="25"/>
  <c r="V133" i="25"/>
  <c r="R133" i="25"/>
  <c r="V132" i="25"/>
  <c r="R132" i="25"/>
  <c r="V131" i="25"/>
  <c r="R131" i="25"/>
  <c r="V130" i="25"/>
  <c r="R130" i="25"/>
  <c r="V129" i="25"/>
  <c r="R129" i="25"/>
  <c r="V128" i="25"/>
  <c r="R128" i="25"/>
  <c r="V127" i="25"/>
  <c r="R127" i="25"/>
  <c r="V126" i="25"/>
  <c r="R126" i="25"/>
  <c r="V125" i="25"/>
  <c r="R125" i="25"/>
  <c r="V124" i="25"/>
  <c r="R124" i="25"/>
  <c r="V123" i="25"/>
  <c r="R123" i="25"/>
  <c r="V122" i="25"/>
  <c r="R122" i="25"/>
  <c r="V121" i="25"/>
  <c r="R121" i="25"/>
  <c r="V120" i="25"/>
  <c r="R120" i="25"/>
  <c r="V119" i="25"/>
  <c r="R119" i="25"/>
  <c r="V118" i="25"/>
  <c r="R118" i="25"/>
  <c r="V117" i="25"/>
  <c r="R117" i="25"/>
  <c r="V116" i="25"/>
  <c r="R116" i="25"/>
  <c r="V115" i="25"/>
  <c r="R115" i="25"/>
  <c r="V114" i="25"/>
  <c r="R114" i="25"/>
  <c r="V113" i="25"/>
  <c r="R113" i="25"/>
  <c r="V112" i="25"/>
  <c r="R112" i="25"/>
  <c r="V111" i="25"/>
  <c r="R111" i="25"/>
  <c r="Z40" i="16"/>
  <c r="B290" i="16"/>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191" i="16"/>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190" i="16"/>
  <c r="B140" i="16"/>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V26" i="21" l="1"/>
  <c r="V23" i="21"/>
  <c r="U21" i="21"/>
  <c r="U20" i="21"/>
  <c r="P35" i="21"/>
  <c r="P33" i="21" s="1"/>
  <c r="X33" i="21" s="1"/>
  <c r="AJ61" i="21" s="1"/>
  <c r="Z16" i="21" l="1"/>
  <c r="AJ17" i="21" s="1"/>
  <c r="AJ57" i="21" s="1"/>
  <c r="AJ54" i="21"/>
  <c r="G12" i="25" l="1"/>
  <c r="AI41" i="21" l="1"/>
  <c r="AJ64" i="21" s="1"/>
  <c r="Q27" i="21"/>
  <c r="Q24" i="21"/>
  <c r="U1" i="25"/>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b/>
            <sz val="11"/>
            <color indexed="81"/>
            <rFont val="MS P ゴシック"/>
            <family val="3"/>
            <charset val="128"/>
          </rPr>
          <t>10桁の事業所番号を入力してください。
事業所番号誤りが散見されますので、指定通知書等で再確認してください。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<sst xmlns="http://schemas.openxmlformats.org/spreadsheetml/2006/main" count="7332" uniqueCount="1912">
  <si>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</si>
  <si>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</si>
  <si>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</si>
  <si>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</si>
  <si>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</si>
  <si>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</si>
  <si>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</si>
  <si>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</si>
  <si>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</si>
  <si>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</si>
  <si>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</si>
  <si>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</si>
  <si>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</si>
  <si>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</si>
  <si>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</si>
  <si>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</si>
  <si>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</si>
  <si>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</si>
  <si>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</si>
  <si>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</si>
  <si>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</si>
  <si>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</si>
  <si>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</si>
  <si>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</si>
  <si>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</si>
  <si>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</si>
  <si>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</si>
  <si>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</si>
  <si>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</si>
  <si>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</si>
  <si>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</si>
  <si>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</si>
  <si>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</si>
  <si>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</si>
  <si>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</si>
  <si>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</si>
  <si>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</si>
  <si>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</si>
  <si>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</si>
  <si>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</si>
  <si>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</si>
  <si>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</si>
  <si>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</si>
  <si>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</si>
  <si>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</si>
  <si>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</si>
  <si>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</si>
  <si>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</si>
  <si>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</si>
  <si>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</si>
  <si>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</si>
  <si>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</si>
  <si>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</si>
  <si>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</si>
  <si>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</si>
  <si>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</si>
  <si>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</si>
  <si>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</si>
  <si>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</si>
  <si>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</si>
  <si>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</si>
  <si>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</si>
  <si>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</si>
  <si>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</si>
  <si>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</si>
  <si>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</si>
  <si>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</si>
  <si>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</si>
  <si>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</si>
  <si>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</si>
  <si>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</si>
  <si>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</si>
  <si>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</si>
  <si>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</si>
  <si>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</si>
  <si>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</si>
  <si>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</si>
  <si>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</si>
  <si>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</si>
  <si>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</si>
  <si>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</si>
  <si>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</si>
  <si>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</si>
  <si>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</si>
  <si>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</si>
  <si>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</si>
  <si>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</si>
  <si>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</si>
  <si>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</si>
  <si>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</si>
  <si>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</si>
  <si>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</si>
  <si>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</si>
  <si>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</si>
  <si>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</si>
  <si>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</si>
  <si>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</si>
  <si>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</si>
  <si>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</si>
  <si>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</si>
  <si>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</si>
  <si>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</si>
  <si>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</si>
  <si>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</si>
  <si>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</si>
  <si>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</si>
  <si>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</si>
  <si>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</si>
  <si>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</si>
  <si>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</si>
  <si>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</si>
  <si>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</si>
  <si>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</si>
  <si>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</si>
  <si>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</si>
  <si>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</si>
  <si>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</si>
  <si>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</si>
  <si>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</si>
  <si>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</si>
  <si>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</si>
  <si>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</si>
  <si>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</si>
  <si>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</si>
  <si>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</si>
  <si>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</si>
  <si>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</si>
  <si>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</si>
  <si>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</si>
  <si>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</si>
  <si>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</si>
  <si>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</si>
  <si>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</si>
  <si>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</si>
  <si>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</si>
  <si>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</si>
  <si>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</si>
  <si>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</si>
  <si>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</si>
  <si>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</si>
  <si>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</si>
  <si>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</si>
  <si>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</si>
  <si>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</si>
  <si>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</si>
  <si>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</si>
  <si>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</si>
  <si>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</si>
  <si>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</si>
  <si>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</si>
  <si>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</si>
  <si>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</si>
  <si>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</si>
  <si>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</si>
  <si>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</si>
  <si>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</si>
  <si>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</si>
  <si>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</si>
  <si>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</si>
  <si>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</si>
  <si>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</si>
  <si>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</si>
  <si>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</si>
  <si>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</si>
  <si>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</si>
  <si>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</si>
  <si>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</si>
  <si>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</si>
  <si>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</si>
  <si>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</si>
  <si>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</si>
  <si>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</si>
  <si>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</si>
  <si>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</si>
  <si>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</si>
  <si>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</si>
  <si>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</si>
  <si>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</si>
  <si>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</si>
  <si>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</si>
  <si>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</si>
  <si>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</si>
  <si>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</si>
  <si>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</si>
  <si>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</si>
  <si>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</si>
  <si>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</si>
  <si>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</si>
  <si>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</si>
  <si>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</si>
  <si>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</si>
  <si>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</si>
  <si>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</si>
  <si>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</si>
  <si>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</si>
  <si>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</si>
  <si>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</si>
  <si>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</si>
  <si>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</si>
  <si>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</si>
  <si>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</si>
  <si>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</si>
  <si>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</si>
  <si>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</si>
  <si>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</si>
  <si>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</si>
  <si>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</si>
  <si>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</si>
  <si>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</si>
  <si>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</si>
  <si>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</si>
  <si>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</si>
  <si>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</si>
  <si>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</si>
  <si>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</si>
  <si>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</si>
  <si>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</si>
  <si>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</si>
  <si>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</si>
  <si>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</si>
  <si>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</si>
  <si>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</si>
  <si>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</si>
  <si>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</si>
  <si>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</si>
  <si>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</si>
  <si>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</si>
  <si>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</si>
  <si>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</si>
  <si>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</si>
  <si>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</si>
  <si>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</si>
  <si>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</si>
  <si>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</si>
  <si>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</si>
  <si>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</si>
  <si>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</si>
  <si>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</si>
  <si>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</si>
  <si>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</si>
  <si>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</si>
  <si>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</si>
  <si>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</si>
  <si>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</si>
  <si>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</si>
  <si>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</si>
  <si>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</si>
  <si>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</si>
  <si>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</si>
  <si>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</si>
  <si>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</si>
  <si>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</si>
  <si>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</si>
  <si>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</si>
  <si>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</si>
  <si>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</si>
  <si>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</si>
  <si>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</si>
  <si>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</si>
  <si>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</si>
  <si>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</si>
  <si>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</si>
  <si>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</si>
  <si>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</si>
  <si>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</si>
  <si>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</si>
  <si>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</si>
  <si>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</si>
  <si>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</si>
  <si>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</si>
  <si>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</si>
  <si>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</si>
  <si>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</si>
  <si>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</si>
  <si>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</si>
  <si>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</si>
  <si>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</si>
  <si>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</si>
  <si>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</si>
  <si>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</si>
  <si>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</si>
  <si>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</si>
  <si>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</si>
  <si>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</si>
  <si>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</si>
  <si>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</si>
  <si>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</si>
  <si>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</si>
  <si>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</si>
  <si>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</si>
  <si>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</si>
  <si>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</si>
  <si>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</si>
  <si>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</si>
  <si>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</si>
  <si>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</si>
  <si>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</si>
  <si>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</si>
  <si>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</si>
  <si>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</si>
  <si>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</si>
  <si>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</si>
  <si>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</si>
  <si>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</si>
  <si>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</si>
  <si>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</si>
  <si>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</si>
  <si>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</si>
  <si>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</si>
  <si>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</si>
  <si>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</si>
  <si>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</si>
  <si>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</si>
  <si>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</si>
  <si>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</si>
  <si>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</si>
  <si>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</si>
  <si>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</si>
  <si>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</si>
  <si>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</si>
  <si>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</si>
  <si>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</si>
  <si>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</si>
  <si>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</si>
  <si>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</si>
  <si>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</si>
  <si>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</si>
  <si>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</si>
  <si>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</si>
  <si>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</si>
  <si>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</si>
  <si>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</si>
  <si>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</si>
  <si>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</si>
  <si>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</si>
  <si>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</si>
  <si>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</si>
  <si>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</si>
  <si>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</si>
  <si>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</si>
  <si>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</si>
  <si>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</si>
  <si>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</si>
  <si>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</si>
  <si>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</si>
  <si>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</si>
  <si>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</si>
  <si>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</si>
  <si>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</si>
  <si>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</si>
  <si>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</si>
  <si>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</si>
  <si>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</si>
  <si>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</si>
  <si>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</si>
  <si>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</si>
  <si>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</si>
  <si>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</si>
  <si>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</si>
  <si>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</si>
  <si>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</si>
  <si>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</si>
  <si>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</si>
  <si>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</si>
  <si>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</si>
  <si>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</si>
  <si>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</si>
  <si>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</si>
  <si>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</si>
  <si>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</si>
  <si>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</si>
  <si>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</si>
  <si>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</si>
  <si>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</si>
  <si>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</si>
  <si>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</si>
  <si>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</si>
  <si>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</si>
  <si>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</si>
  <si>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</si>
  <si>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</si>
  <si>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</si>
  <si>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</si>
  <si>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</si>
  <si>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</si>
  <si>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</si>
  <si>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</si>
  <si>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</si>
  <si>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</si>
  <si>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</si>
  <si>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</si>
  <si>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</si>
  <si>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</si>
  <si>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</si>
  <si>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</si>
  <si>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</si>
  <si>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</si>
  <si>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</si>
  <si>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</si>
  <si>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</si>
  <si>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</si>
  <si>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</si>
  <si>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</si>
  <si>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</si>
  <si>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</si>
  <si>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</si>
  <si>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</si>
  <si>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</si>
  <si>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</si>
  <si>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</si>
  <si>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</si>
  <si>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</si>
  <si>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</si>
  <si>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</si>
  <si>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</si>
  <si>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</si>
  <si>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</si>
  <si>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</si>
  <si>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</si>
  <si>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</si>
  <si>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</si>
  <si>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</si>
  <si>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</si>
  <si>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</si>
  <si>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</si>
  <si>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</si>
  <si>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</si>
  <si>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</si>
  <si>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</si>
  <si>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</si>
  <si>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</si>
  <si>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</si>
  <si>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</si>
  <si>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</si>
  <si>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</si>
  <si>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</si>
  <si>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</si>
  <si>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</si>
  <si>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</si>
  <si>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</si>
  <si>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</si>
  <si>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</si>
  <si>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</si>
  <si>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</si>
  <si>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</si>
  <si>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</si>
  <si>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</si>
  <si>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</si>
  <si>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</si>
  <si>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</si>
  <si>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</si>
  <si>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</si>
  <si>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</si>
  <si>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</si>
  <si>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</si>
  <si>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</si>
  <si>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</si>
  <si>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</si>
  <si>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</si>
  <si>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</si>
  <si>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</si>
  <si>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</si>
  <si>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</si>
  <si>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</si>
  <si>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</si>
  <si>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</si>
  <si>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</si>
  <si>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</si>
  <si>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</si>
  <si>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</si>
  <si>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</si>
  <si>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</si>
  <si>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</si>
  <si>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</si>
  <si>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</si>
  <si>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</si>
  <si>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</si>
  <si>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</si>
  <si>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</si>
  <si>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</si>
  <si>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</si>
  <si>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</si>
  <si>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</si>
  <si>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</si>
  <si>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</si>
  <si>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</si>
  <si>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</si>
  <si>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</si>
  <si>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</si>
  <si>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</si>
  <si>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</si>
  <si>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</si>
  <si>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</si>
  <si>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</si>
  <si>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</si>
  <si>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</si>
  <si>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</si>
  <si>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</si>
  <si>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</si>
  <si>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</si>
  <si>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</si>
  <si>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</si>
  <si>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</si>
  <si>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</si>
  <si>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</si>
  <si>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</si>
  <si>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</si>
  <si>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</si>
  <si>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</si>
  <si>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</si>
  <si>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</si>
  <si>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</si>
  <si>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</si>
  <si>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</si>
  <si>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</si>
  <si>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</si>
  <si>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</si>
  <si>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</si>
  <si>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</si>
  <si>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</si>
  <si>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</si>
  <si>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</si>
  <si>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</si>
  <si>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</si>
  <si>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</si>
  <si>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</si>
  <si>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</si>
  <si>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</si>
  <si>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</si>
  <si>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</si>
  <si>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</si>
  <si>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</si>
  <si>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</si>
  <si>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</si>
  <si>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</si>
  <si>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</si>
  <si>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</si>
  <si>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</si>
  <si>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</si>
  <si>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</si>
  <si>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</si>
  <si>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</si>
  <si>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</si>
  <si>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</si>
  <si>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</si>
  <si>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</si>
  <si>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</si>
  <si>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</si>
  <si>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</si>
  <si>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</si>
  <si>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</si>
  <si>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</si>
  <si>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</si>
  <si>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</si>
  <si>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</si>
  <si>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</si>
  <si>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</si>
  <si>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</si>
  <si>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</si>
  <si>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</si>
  <si>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</si>
  <si>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</si>
  <si>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</si>
  <si>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</si>
  <si>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</si>
  <si>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</si>
  <si>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</si>
  <si>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</si>
  <si>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</si>
  <si>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</si>
  <si>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</si>
  <si>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</si>
  <si>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</si>
  <si>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</si>
  <si>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</si>
  <si>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</si>
  <si>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</si>
  <si>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</si>
  <si>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</si>
  <si>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</si>
  <si>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</si>
  <si>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</si>
  <si>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</si>
  <si>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</si>
  <si>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</si>
  <si>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</si>
  <si>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</si>
  <si>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</si>
  <si>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</si>
  <si>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</si>
  <si>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</si>
  <si>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</si>
  <si>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</si>
  <si>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</si>
  <si>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</si>
  <si>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</si>
  <si>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</si>
  <si>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</si>
  <si>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</si>
  <si>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</si>
  <si>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</si>
  <si>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</si>
  <si>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</si>
  <si>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</si>
  <si>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</si>
  <si>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</si>
  <si>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</si>
  <si>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</si>
  <si>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</si>
  <si>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</si>
  <si>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</si>
  <si>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</si>
  <si>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</si>
  <si>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</si>
  <si>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</si>
  <si>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</si>
  <si>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</si>
  <si>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</si>
  <si>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</si>
  <si>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</si>
  <si>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</si>
  <si>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</si>
  <si>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</si>
  <si>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</si>
  <si>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</si>
  <si>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</si>
  <si>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</si>
  <si>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</si>
  <si>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</si>
  <si>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</si>
  <si>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</si>
  <si>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</si>
  <si>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</si>
  <si>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</si>
  <si>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</si>
  <si>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</si>
  <si>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</si>
  <si>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</si>
  <si>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</si>
  <si>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</si>
  <si>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</si>
  <si>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</si>
  <si>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</si>
  <si>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</si>
  <si>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</si>
  <si>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</si>
  <si>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</si>
  <si>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</si>
  <si>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</si>
  <si>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</si>
  <si>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</si>
  <si>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</si>
  <si>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</si>
  <si>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</si>
  <si>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</si>
  <si>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</si>
  <si>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</si>
  <si>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</si>
  <si>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</si>
  <si>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</si>
  <si>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</si>
  <si>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</si>
  <si>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</si>
  <si>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</si>
  <si>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</si>
  <si>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</si>
  <si>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</si>
  <si>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</si>
  <si>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</si>
  <si>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</si>
  <si>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</si>
  <si>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</si>
  <si>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</si>
  <si>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</si>
  <si>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</si>
  <si>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</si>
  <si>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</si>
  <si>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</si>
  <si>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</si>
  <si>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</si>
  <si>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</si>
  <si>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</si>
  <si>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</si>
  <si>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</si>
  <si>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</si>
  <si>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</si>
  <si>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</si>
  <si>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</si>
  <si>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</si>
  <si>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</si>
  <si>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</si>
  <si>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</si>
  <si>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</si>
  <si>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</si>
  <si>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</si>
  <si>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</si>
  <si>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</si>
  <si>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</si>
  <si>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</si>
  <si>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</si>
  <si>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</si>
  <si>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</si>
  <si>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</si>
  <si>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</si>
  <si>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</si>
  <si>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</si>
  <si>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</si>
  <si>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</si>
  <si>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</si>
  <si>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</si>
  <si>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</si>
  <si>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</si>
  <si>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</si>
  <si>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</si>
  <si>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</si>
  <si>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</si>
  <si>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</si>
  <si>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</si>
  <si>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</si>
  <si>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</si>
  <si>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</si>
  <si>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</si>
  <si>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</si>
  <si>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</si>
  <si>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</si>
  <si>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</si>
  <si>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</si>
  <si>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</si>
  <si>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</si>
  <si>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</si>
  <si>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</si>
  <si>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</si>
  <si>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</si>
  <si>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</si>
  <si>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</si>
  <si>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</si>
  <si>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</si>
  <si>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</si>
  <si>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</si>
  <si>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</si>
  <si>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</si>
  <si>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</si>
  <si>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</si>
  <si>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</si>
  <si>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</si>
  <si>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</si>
  <si>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</si>
  <si>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</si>
  <si>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</si>
  <si>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</si>
  <si>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</si>
  <si>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</si>
  <si>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</si>
  <si>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</si>
  <si>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</si>
  <si>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</si>
  <si>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</si>
  <si>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</si>
  <si>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</si>
  <si>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</si>
  <si>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</si>
  <si>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</si>
  <si>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</si>
  <si>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</si>
  <si>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</si>
  <si>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</si>
  <si>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</si>
  <si>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</si>
  <si>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</si>
  <si>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</si>
  <si>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</si>
  <si>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</si>
  <si>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</si>
  <si>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</si>
  <si>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</si>
  <si>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</si>
  <si>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</si>
  <si>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</si>
  <si>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</si>
  <si>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</si>
  <si>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</si>
  <si>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</si>
  <si>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</si>
  <si>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</si>
  <si>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</si>
  <si>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</si>
  <si>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</si>
  <si>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</si>
  <si>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</si>
  <si>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</si>
  <si>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</si>
  <si>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</si>
  <si>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</si>
  <si>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</si>
  <si>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</si>
  <si>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</si>
  <si>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</si>
  <si>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</si>
  <si>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</si>
  <si>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</si>
  <si>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</si>
  <si>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</si>
  <si>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</si>
  <si>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</si>
  <si>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</si>
  <si>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</si>
  <si>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</si>
  <si>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</si>
  <si>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</si>
  <si>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</si>
  <si>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</si>
  <si>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</si>
  <si>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</si>
  <si>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</si>
  <si>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</si>
  <si>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</si>
  <si>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</si>
  <si>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</si>
  <si>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</si>
  <si>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</si>
  <si>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</si>
  <si>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</si>
  <si>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</si>
  <si>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</si>
  <si>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</si>
  <si>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</si>
  <si>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</si>
  <si>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</si>
  <si>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</si>
  <si>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</si>
  <si>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</si>
  <si>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</si>
  <si>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</si>
  <si>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</si>
  <si>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</si>
  <si>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</si>
  <si>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</si>
  <si>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</si>
  <si>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</si>
  <si>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</si>
  <si>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</si>
  <si>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</si>
  <si>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</si>
  <si>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</si>
  <si>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</si>
  <si>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</si>
  <si>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</si>
  <si>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</si>
  <si>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</si>
  <si>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</si>
  <si>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</si>
  <si>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</si>
  <si>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</si>
  <si>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</si>
  <si>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</si>
  <si>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</si>
  <si>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</si>
  <si>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</si>
  <si>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</si>
  <si>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</si>
  <si>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</si>
  <si>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</si>
  <si>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</si>
  <si>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</si>
  <si>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</si>
  <si>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</si>
  <si>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</si>
  <si>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</si>
  <si>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</si>
  <si>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</si>
  <si>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</si>
  <si>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</si>
  <si>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</si>
  <si>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</si>
  <si>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</si>
  <si>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</si>
  <si>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</si>
  <si>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</si>
  <si>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</si>
  <si>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</si>
  <si>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</si>
  <si>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</si>
  <si>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</si>
  <si>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</si>
  <si>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</si>
  <si>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</si>
  <si>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</si>
  <si>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</si>
  <si>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</si>
  <si>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</si>
  <si>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</si>
  <si>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</si>
  <si>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</si>
  <si>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</si>
  <si>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</si>
  <si>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</si>
  <si>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</si>
  <si>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</si>
  <si>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</si>
  <si>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</si>
  <si>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</si>
  <si>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</si>
  <si>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</si>
  <si>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</si>
  <si>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</si>
  <si>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</si>
  <si>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</si>
  <si>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</si>
  <si>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</si>
  <si>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</si>
  <si>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</si>
  <si>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</si>
  <si>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</si>
  <si>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</si>
  <si>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</si>
  <si>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</si>
  <si>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</si>
  <si>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</si>
  <si>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</si>
  <si>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</si>
  <si>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</si>
  <si>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</si>
  <si>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</si>
  <si>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</si>
  <si>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</si>
  <si>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</si>
  <si>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</si>
  <si>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</si>
  <si>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</si>
  <si>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</si>
  <si>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</si>
  <si>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</si>
  <si>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</si>
  <si>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</si>
  <si>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</si>
  <si>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</si>
  <si>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</si>
  <si>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</si>
  <si>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</si>
  <si>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</si>
  <si>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</si>
  <si>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</si>
  <si>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</si>
  <si>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</si>
  <si>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</si>
  <si>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</si>
  <si>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</si>
  <si>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</si>
  <si>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</si>
  <si>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</si>
  <si>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</si>
  <si>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</si>
  <si>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</si>
  <si>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</si>
  <si>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</si>
  <si>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</si>
  <si>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</si>
  <si>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</si>
  <si>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</si>
  <si>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</si>
  <si>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</si>
  <si>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</si>
  <si>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</si>
  <si>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</si>
  <si>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</si>
  <si>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</si>
  <si>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</si>
  <si>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</si>
  <si>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</si>
  <si>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</si>
  <si>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</si>
  <si>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</si>
  <si>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</si>
  <si>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</si>
  <si>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</si>
  <si>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</si>
  <si>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</si>
  <si>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</si>
  <si>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</si>
  <si>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</si>
  <si>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</si>
  <si>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</si>
  <si>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</si>
  <si>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</si>
  <si>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</si>
  <si>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</si>
  <si>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</si>
  <si>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</si>
  <si>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</si>
  <si>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</si>
  <si>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</si>
  <si>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</si>
  <si>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</si>
  <si>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</si>
  <si>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</si>
  <si>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</si>
  <si>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</si>
  <si>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</si>
  <si>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</si>
  <si>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</si>
  <si>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</si>
  <si>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</si>
  <si>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</si>
  <si>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</si>
  <si>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</si>
  <si>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</si>
  <si>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</si>
  <si>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</si>
  <si>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</si>
  <si>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</si>
  <si>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</si>
  <si>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</si>
  <si>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</si>
  <si>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</si>
  <si>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</si>
  <si>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</si>
  <si>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</si>
  <si>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</si>
  <si>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</si>
  <si>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</si>
  <si>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</si>
  <si>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</si>
  <si>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</si>
  <si>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</si>
  <si>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</si>
  <si>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</si>
  <si>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</si>
  <si>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</si>
  <si>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</si>
  <si>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</si>
  <si>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</si>
  <si>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</si>
  <si>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</si>
  <si>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</si>
  <si>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</si>
  <si>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</si>
  <si>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</si>
  <si>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</si>
  <si>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</si>
  <si>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</si>
  <si>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</si>
  <si>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</si>
  <si>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</si>
  <si>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</si>
  <si>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</si>
  <si>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</si>
  <si>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</si>
  <si>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</si>
  <si>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</si>
  <si>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</si>
  <si>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</si>
  <si>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</si>
  <si>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</si>
  <si>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</si>
  <si>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</si>
  <si>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</si>
  <si>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</si>
  <si>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</si>
  <si>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</si>
  <si>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</si>
  <si>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</si>
  <si>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</si>
  <si>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</si>
  <si>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</si>
  <si>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</si>
  <si>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</si>
  <si>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</si>
  <si>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</si>
  <si>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</si>
  <si>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</si>
  <si>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</si>
  <si>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</si>
  <si>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</si>
  <si>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</si>
  <si>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</si>
  <si>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</si>
  <si>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</si>
  <si>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</si>
  <si>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</si>
  <si>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</si>
  <si>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</si>
  <si>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</si>
  <si>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</si>
  <si>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</si>
  <si>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</si>
  <si>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</si>
  <si>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</si>
  <si>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</si>
  <si>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</si>
  <si>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</si>
  <si>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</si>
  <si>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</si>
  <si>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</si>
  <si>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</si>
  <si>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</si>
  <si>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</si>
  <si>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</si>
  <si>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</si>
  <si>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</si>
  <si>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</si>
  <si>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</si>
  <si>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</si>
  <si>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</si>
  <si>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</si>
  <si>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</si>
  <si>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</si>
  <si>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</si>
  <si>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</si>
  <si>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</si>
  <si>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</si>
  <si>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</si>
  <si>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</si>
  <si>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</si>
  <si>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</si>
  <si>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</si>
  <si>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</si>
  <si>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</si>
  <si>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</si>
  <si>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</si>
  <si>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</si>
  <si>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</si>
  <si>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</si>
  <si>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</si>
  <si>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</si>
  <si>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</si>
  <si>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</si>
  <si>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</si>
  <si>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</si>
  <si>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</si>
  <si>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</si>
  <si>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</si>
  <si>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</si>
  <si>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</si>
  <si>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</si>
  <si>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</si>
  <si>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</si>
  <si>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</si>
  <si>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</si>
  <si>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</si>
  <si>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</si>
  <si>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</si>
  <si>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</si>
  <si>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</si>
  <si>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</si>
  <si>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</si>
  <si>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</si>
  <si>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</si>
  <si>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</si>
  <si>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</si>
  <si>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</si>
  <si>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</si>
  <si>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</si>
  <si>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</si>
  <si>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</si>
  <si>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</si>
  <si>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</si>
  <si>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</si>
  <si>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</si>
  <si>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</si>
  <si>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</si>
  <si>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</si>
  <si>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</si>
  <si>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</si>
  <si>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</si>
  <si>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</si>
  <si>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</si>
  <si>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</si>
  <si>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</si>
  <si>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</si>
  <si>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</si>
  <si>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</si>
  <si>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</si>
  <si>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</si>
  <si>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</si>
  <si>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</si>
  <si>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</si>
  <si>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</si>
  <si>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</si>
  <si>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</si>
  <si>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</si>
  <si>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</si>
  <si>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</si>
  <si>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</si>
  <si>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</si>
  <si>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</si>
  <si>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</si>
  <si>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</si>
  <si>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</si>
  <si>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</si>
  <si>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</si>
  <si>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</si>
  <si>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</si>
  <si>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</si>
  <si>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</si>
  <si>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</si>
  <si>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</si>
  <si>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</si>
  <si>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</si>
  <si>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</si>
  <si>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</si>
  <si>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</si>
  <si>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</si>
  <si>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</si>
  <si>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</si>
  <si>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</si>
  <si>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</si>
  <si>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</si>
  <si>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</si>
  <si>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</si>
  <si>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</si>
  <si>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</si>
  <si>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</si>
  <si>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</si>
  <si>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</si>
  <si>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</si>
  <si>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</si>
  <si>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</si>
  <si>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</si>
  <si>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</si>
  <si>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</si>
  <si>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</si>
  <si>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</si>
  <si>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</si>
  <si>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</si>
  <si>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</si>
  <si>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</si>
  <si>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</si>
  <si>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</si>
  <si>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</si>
  <si>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</si>
  <si>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</si>
  <si>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</si>
  <si>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</si>
  <si>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</si>
  <si>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</si>
  <si>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</si>
  <si>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</si>
  <si>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</si>
  <si>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</si>
  <si>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</si>
  <si>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</si>
  <si>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</si>
  <si>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</si>
  <si>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</si>
  <si>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</si>
  <si>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</si>
  <si>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</si>
  <si>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</si>
  <si>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</si>
  <si>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</si>
  <si>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</si>
  <si>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</si>
  <si>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</si>
  <si>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</si>
  <si>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</si>
  <si>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</si>
  <si>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</si>
  <si>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</si>
  <si>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</si>
  <si>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</si>
  <si>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</si>
  <si>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</si>
  <si>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</si>
  <si>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</si>
  <si>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</si>
  <si>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</si>
  <si>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</si>
  <si>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</si>
  <si>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</si>
  <si>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</si>
  <si>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</si>
  <si>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</si>
  <si>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</si>
  <si>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</si>
  <si>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</si>
  <si>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</si>
  <si>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</si>
  <si>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</si>
  <si>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</si>
  <si>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</si>
  <si>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</si>
  <si>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</si>
  <si>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</si>
  <si>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</si>
  <si>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</si>
  <si>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</si>
  <si>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</si>
  <si>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</si>
  <si>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</si>
  <si>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</si>
  <si>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</si>
  <si>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</si>
  <si>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</si>
  <si>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</si>
  <si>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</si>
  <si>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</si>
  <si>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</si>
  <si>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</si>
  <si>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</si>
  <si>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</si>
  <si>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</si>
  <si>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</si>
  <si>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</si>
  <si>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</si>
  <si>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</si>
  <si>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</si>
  <si>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</si>
  <si>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</si>
  <si>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</si>
  <si>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</si>
  <si>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</si>
  <si>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</si>
  <si>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</si>
  <si>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</si>
  <si>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</si>
  <si>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</si>
  <si>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</si>
  <si>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</si>
  <si>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</si>
  <si>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</si>
  <si>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</si>
  <si>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</si>
  <si>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</si>
  <si>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</si>
  <si>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</si>
  <si>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</si>
  <si>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</si>
  <si>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</si>
  <si>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</si>
  <si>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</si>
  <si>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</si>
  <si>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</si>
  <si>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</si>
  <si>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</si>
  <si>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</si>
  <si>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</si>
  <si>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</si>
  <si>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</si>
  <si>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</si>
  <si>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</si>
  <si>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</si>
  <si>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</si>
  <si>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</si>
  <si>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</si>
  <si>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</si>
  <si>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</si>
  <si>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</si>
  <si>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</si>
  <si>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</si>
  <si>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</si>
  <si>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</si>
  <si>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</si>
  <si>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</si>
  <si>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</si>
  <si>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</si>
  <si>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</si>
  <si>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</si>
  <si>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</si>
  <si>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</si>
  <si>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</si>
  <si>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</si>
  <si>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</si>
  <si>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</si>
  <si>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</si>
  <si>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</si>
  <si>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</si>
  <si>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</si>
  <si>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</si>
  <si>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</si>
  <si>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</si>
  <si>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</si>
  <si>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</si>
  <si>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</si>
  <si>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</si>
  <si>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</si>
  <si>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</si>
  <si>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</si>
  <si>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</si>
  <si>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</si>
  <si>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</si>
  <si>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</si>
  <si>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</si>
  <si>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</si>
  <si>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</si>
  <si>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</si>
  <si>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</si>
  <si>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</si>
  <si>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</si>
  <si>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</si>
  <si>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</si>
  <si>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</si>
  <si>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</si>
  <si>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</si>
  <si>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</si>
  <si>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</si>
  <si>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</si>
  <si>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</si>
  <si>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</si>
  <si>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</si>
  <si>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</si>
  <si>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</si>
  <si>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</si>
  <si>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</si>
  <si>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</si>
  <si>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</si>
  <si>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</si>
  <si>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</si>
  <si>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</si>
  <si>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</si>
  <si>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</si>
  <si>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</si>
  <si>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</si>
  <si>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</si>
  <si>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</si>
  <si>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</si>
  <si>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</si>
  <si>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</si>
  <si>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</si>
  <si>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</si>
  <si>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</si>
  <si>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</si>
  <si>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</si>
  <si>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</si>
  <si>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</si>
  <si>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</si>
  <si>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</si>
  <si>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</si>
  <si>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</si>
  <si>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</si>
  <si>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</si>
  <si>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</si>
  <si>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</si>
  <si>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</si>
  <si>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</si>
  <si>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</si>
  <si>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</si>
  <si>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</si>
  <si>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</si>
  <si>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</si>
  <si>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</si>
  <si>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</si>
  <si>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</si>
  <si>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</si>
  <si>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</si>
  <si>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</si>
  <si>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</si>
  <si>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</si>
  <si>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</si>
  <si>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</si>
  <si>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</si>
  <si>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</si>
  <si>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</si>
  <si>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</si>
  <si>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</si>
  <si>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</si>
  <si>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</si>
  <si>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</si>
  <si>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</si>
  <si>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</si>
  <si>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</si>
  <si>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</si>
  <si>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</si>
  <si>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</si>
  <si>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</si>
  <si>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</si>
  <si>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</si>
  <si>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</si>
  <si>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</si>
  <si>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</si>
  <si>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</si>
  <si>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</si>
  <si>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</si>
  <si>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</si>
  <si>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</si>
  <si>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</si>
  <si>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</si>
  <si>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</si>
  <si>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</si>
  <si>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</si>
  <si>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</si>
  <si>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</si>
  <si>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</si>
  <si>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</si>
  <si>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</si>
  <si>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</si>
  <si>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</si>
  <si>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</si>
  <si>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</si>
  <si>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</si>
  <si>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</si>
  <si>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</si>
  <si>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</si>
  <si>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</si>
  <si>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</si>
  <si>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</si>
  <si>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</si>
  <si>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</si>
  <si>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</si>
  <si>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</si>
  <si>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</si>
  <si>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</si>
  <si>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</si>
  <si>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</si>
  <si>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</si>
  <si>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</si>
  <si>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</si>
  <si>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</si>
  <si>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</si>
  <si>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</si>
  <si>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</si>
  <si>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</si>
  <si>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</si>
  <si>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</si>
  <si>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</si>
  <si>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</si>
  <si>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</si>
  <si>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</si>
  <si>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</si>
  <si>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</si>
  <si>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</si>
  <si>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</si>
  <si>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</si>
  <si>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</si>
  <si>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</si>
  <si>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</si>
  <si>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</si>
  <si>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</si>
  <si>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</si>
  <si>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</si>
  <si>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</si>
  <si>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</si>
  <si>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</si>
  <si>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</si>
  <si>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</si>
  <si>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</si>
  <si>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</si>
  <si>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</si>
  <si>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</si>
  <si>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</si>
  <si>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</si>
  <si>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</si>
  <si>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</si>
  <si>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</si>
  <si>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</si>
  <si>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</si>
  <si>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</si>
  <si>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</si>
  <si>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</si>
  <si>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</si>
  <si>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</si>
  <si>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</si>
  <si>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</si>
  <si>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</si>
  <si>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</si>
  <si>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</si>
  <si>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</si>
  <si>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</si>
  <si>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</si>
  <si>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</si>
  <si>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</si>
  <si>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</si>
  <si>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</si>
  <si>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</si>
  <si>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</si>
  <si>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</si>
  <si>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</si>
  <si>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</si>
  <si>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</si>
  <si>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</si>
  <si>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</si>
  <si>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</si>
  <si>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</si>
  <si>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</si>
  <si>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</si>
  <si>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</si>
  <si>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</si>
  <si>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</si>
  <si>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</si>
  <si>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</si>
  <si>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</si>
  <si>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</si>
  <si>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</si>
  <si>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</si>
  <si>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</si>
  <si>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</si>
  <si>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</si>
  <si>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</si>
  <si>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</si>
  <si>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</si>
  <si>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</si>
  <si>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</si>
  <si>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</si>
  <si>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</si>
  <si>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</si>
  <si>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</si>
  <si>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</si>
  <si>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</si>
  <si>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</si>
  <si>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</si>
  <si>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</si>
  <si>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</si>
  <si>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</si>
  <si>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</si>
  <si>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</si>
  <si>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</si>
  <si>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</si>
  <si>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</si>
  <si>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</si>
  <si>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</si>
  <si>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</si>
  <si>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</si>
  <si>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</si>
  <si>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</si>
  <si>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</si>
  <si>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</si>
  <si>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</si>
  <si>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</si>
  <si>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</si>
  <si>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</si>
  <si>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</si>
  <si>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</si>
  <si>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</si>
  <si>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</si>
  <si>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</si>
  <si>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</si>
  <si>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</si>
  <si>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</si>
  <si>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</si>
  <si>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</si>
  <si>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</si>
  <si>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</si>
  <si>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</si>
  <si>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</si>
  <si>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</si>
  <si>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</si>
  <si>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</si>
  <si>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</si>
  <si>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</si>
  <si>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</si>
  <si>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</si>
  <si>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</si>
  <si>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</si>
  <si>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</si>
  <si>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</si>
  <si>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</si>
  <si>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</si>
  <si>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</si>
  <si>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</si>
  <si>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</si>
  <si>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</si>
  <si>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</si>
  <si>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</si>
  <si>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</si>
  <si>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</si>
  <si>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</si>
  <si>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</si>
  <si>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</si>
  <si>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</si>
  <si>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</si>
  <si>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</si>
  <si>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</si>
  <si>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</si>
  <si>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</si>
  <si>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</si>
  <si>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</si>
  <si>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</si>
  <si>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</si>
  <si>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</si>
  <si>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</si>
  <si>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</si>
  <si>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</si>
  <si>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</si>
  <si>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</si>
  <si>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</si>
  <si>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</si>
  <si>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</si>
  <si>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</si>
  <si>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</si>
  <si>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</si>
  <si>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</si>
  <si>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</si>
  <si>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</si>
  <si>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</si>
  <si>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</si>
  <si>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</si>
  <si>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</si>
  <si>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</si>
  <si>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</si>
  <si>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</si>
  <si>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</si>
  <si>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</si>
  <si>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</si>
  <si>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</si>
  <si>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</si>
  <si>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</si>
  <si>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</si>
  <si>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</si>
  <si>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</si>
  <si>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</si>
  <si>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</si>
  <si>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</si>
  <si>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</si>
  <si>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</si>
  <si>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</si>
  <si>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</si>
  <si>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</si>
  <si>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</si>
  <si>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</si>
  <si>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</si>
  <si>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</si>
  <si>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</si>
  <si>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</si>
  <si>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</si>
  <si>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</si>
  <si>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</si>
  <si>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</si>
  <si>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</si>
  <si>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</si>
  <si>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</si>
  <si>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</si>
  <si>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</si>
  <si>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</si>
  <si>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</si>
  <si>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</si>
  <si>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</si>
  <si>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</si>
  <si>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</si>
  <si>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</si>
  <si>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</si>
  <si>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</si>
  <si>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</si>
  <si>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</si>
  <si>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</si>
  <si>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</si>
  <si>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</si>
  <si>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</si>
  <si>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</si>
  <si>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</si>
  <si>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</si>
  <si>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</si>
  <si>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</si>
  <si>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</si>
  <si>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</si>
  <si>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</si>
  <si>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</si>
  <si>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</si>
  <si>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</si>
  <si>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</si>
  <si>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</si>
  <si>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</si>
  <si>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</si>
  <si>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</si>
  <si>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</si>
  <si>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</si>
  <si>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</si>
  <si>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</si>
  <si>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</si>
  <si>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</si>
  <si>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</si>
  <si>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</si>
  <si>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</si>
  <si>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</si>
  <si>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</si>
  <si>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</si>
  <si>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</si>
  <si>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</si>
  <si>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</si>
  <si>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</si>
  <si>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</si>
  <si>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</si>
  <si>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</si>
  <si>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</si>
  <si>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</si>
  <si>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</si>
  <si>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</si>
  <si>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</si>
  <si>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</si>
  <si>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</si>
  <si>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</si>
  <si>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</si>
  <si>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</si>
  <si>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</si>
  <si>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</si>
  <si>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</si>
  <si>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</si>
  <si>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</si>
  <si>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</si>
  <si>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</si>
  <si>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</si>
  <si>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</si>
  <si>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</si>
  <si>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</si>
  <si>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</si>
  <si>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</si>
  <si>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</si>
  <si>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</si>
  <si>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</si>
  <si>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</si>
  <si>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</si>
  <si>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</si>
  <si>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</si>
  <si>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</si>
  <si>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</si>
  <si>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</si>
  <si>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</si>
  <si>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</si>
  <si>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</si>
  <si>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</si>
  <si>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</si>
  <si>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</si>
  <si>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</si>
  <si>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</si>
  <si>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</si>
  <si>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</si>
  <si>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</si>
  <si>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</si>
  <si>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</si>
  <si>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</si>
  <si>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</si>
  <si>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</si>
  <si>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</si>
  <si>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</si>
  <si>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</si>
  <si>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</si>
  <si>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</si>
  <si>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</si>
  <si>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</si>
  <si>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</si>
  <si>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</si>
  <si>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</si>
  <si>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</si>
  <si>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</si>
  <si>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</si>
  <si>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</si>
  <si>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</si>
  <si>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</si>
  <si>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</si>
  <si>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</si>
  <si>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</si>
  <si>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</si>
  <si>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</si>
  <si>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</si>
  <si>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</si>
  <si>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</si>
  <si>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</si>
  <si>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</si>
  <si>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</si>
  <si>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</si>
  <si>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</si>
  <si>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</si>
  <si>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</si>
  <si>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</si>
  <si>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</si>
  <si>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</si>
  <si>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</si>
  <si>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</si>
  <si>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</si>
  <si>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</si>
  <si>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</si>
  <si>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</si>
  <si>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</si>
  <si>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</si>
  <si>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</si>
  <si>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</si>
  <si>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</si>
  <si>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</si>
  <si>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</si>
  <si>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</si>
  <si>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</si>
  <si>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</si>
  <si>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</si>
  <si>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</si>
  <si>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</si>
  <si>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</si>
  <si>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</si>
  <si>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</si>
  <si>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</si>
  <si>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</si>
  <si>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</si>
  <si>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</si>
  <si>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</si>
  <si>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</si>
  <si>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</si>
  <si>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</si>
  <si>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</si>
  <si>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</si>
  <si>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</si>
  <si>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</si>
  <si>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</si>
  <si>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</si>
  <si>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</si>
  <si>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</si>
  <si>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</si>
  <si>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</si>
  <si>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</si>
  <si>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</si>
  <si>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</si>
  <si>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</si>
  <si>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</si>
  <si>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</si>
  <si>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</si>
  <si>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</si>
  <si>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</si>
  <si>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</si>
  <si>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</si>
  <si>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</si>
  <si>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</si>
  <si>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</si>
  <si>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</si>
  <si>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</si>
  <si>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</si>
  <si>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宿泊型自立訓練</t>
    <rPh sb="0" eb="3">
      <t>シュクハクガタ</t>
    </rPh>
    <rPh sb="3" eb="5">
      <t>ジリツ</t>
    </rPh>
    <rPh sb="5" eb="7">
      <t>クンレン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</si>
</sst>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sz val="11"/>
      <color indexed="81"/>
      <name val="MS P ゴシック"/>
      <family val="3"/>
      <charset val="128"/>
    </font>
  </fonts>
  <fills count="3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8" applyNumberFormat="0" applyAlignment="0" applyProtection="0">
      <alignment vertical="center"/>
    </xf>
    <xf numFmtId="0" fontId="33" fillId="26" borderId="0" applyNumberFormat="0" applyBorder="0" applyAlignment="0" applyProtection="0">
      <alignment vertical="center"/>
    </xf>
    <xf numFmtId="0" fontId="11" fillId="27" borderId="69" applyNumberFormat="0" applyFont="0" applyAlignment="0" applyProtection="0">
      <alignment vertical="center"/>
    </xf>
    <xf numFmtId="0" fontId="34" fillId="0" borderId="70" applyNumberFormat="0" applyFill="0" applyAlignment="0" applyProtection="0">
      <alignment vertical="center"/>
    </xf>
    <xf numFmtId="0" fontId="35" fillId="8" borderId="0" applyNumberFormat="0" applyBorder="0" applyAlignment="0" applyProtection="0">
      <alignment vertical="center"/>
    </xf>
    <xf numFmtId="0" fontId="36" fillId="28" borderId="71" applyNumberFormat="0" applyAlignment="0" applyProtection="0">
      <alignment vertical="center"/>
    </xf>
    <xf numFmtId="0" fontId="37" fillId="0" borderId="0" applyNumberFormat="0" applyFill="0" applyBorder="0" applyAlignment="0" applyProtection="0">
      <alignment vertical="center"/>
    </xf>
    <xf numFmtId="0" fontId="38" fillId="0" borderId="72" applyNumberFormat="0" applyFill="0" applyAlignment="0" applyProtection="0">
      <alignment vertical="center"/>
    </xf>
    <xf numFmtId="0" fontId="39" fillId="0" borderId="73" applyNumberFormat="0" applyFill="0" applyAlignment="0" applyProtection="0">
      <alignment vertical="center"/>
    </xf>
    <xf numFmtId="0" fontId="40" fillId="0" borderId="74" applyNumberFormat="0" applyFill="0" applyAlignment="0" applyProtection="0">
      <alignment vertical="center"/>
    </xf>
    <xf numFmtId="0" fontId="40" fillId="0" borderId="0" applyNumberFormat="0" applyFill="0" applyBorder="0" applyAlignment="0" applyProtection="0">
      <alignment vertical="center"/>
    </xf>
    <xf numFmtId="0" fontId="41" fillId="0" borderId="75" applyNumberFormat="0" applyFill="0" applyAlignment="0" applyProtection="0">
      <alignment vertical="center"/>
    </xf>
    <xf numFmtId="0" fontId="42" fillId="28" borderId="76" applyNumberFormat="0" applyAlignment="0" applyProtection="0">
      <alignment vertical="center"/>
    </xf>
    <xf numFmtId="0" fontId="43" fillId="0" borderId="0" applyNumberFormat="0" applyFill="0" applyBorder="0" applyAlignment="0" applyProtection="0">
      <alignment vertical="center"/>
    </xf>
    <xf numFmtId="0" fontId="44" fillId="12" borderId="71" applyNumberFormat="0" applyAlignment="0" applyProtection="0">
      <alignment vertical="center"/>
    </xf>
    <xf numFmtId="0" fontId="23" fillId="0" borderId="0"/>
    <xf numFmtId="0" fontId="45"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7">
    <xf numFmtId="0" fontId="0" fillId="0" borderId="0" xfId="0">
      <alignment vertical="center"/>
    </xf>
    <xf numFmtId="0" fontId="0" fillId="0" borderId="0" xfId="0" applyAlignment="1">
      <alignment horizontal="left" vertical="center"/>
    </xf>
    <xf numFmtId="0" fontId="9" fillId="4" borderId="46"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2" xfId="0" applyFont="1" applyFill="1" applyBorder="1" applyProtection="1">
      <alignment vertical="center"/>
      <protection locked="0"/>
    </xf>
    <xf numFmtId="0" fontId="9" fillId="4" borderId="1" xfId="0" applyFont="1" applyFill="1" applyBorder="1" applyAlignment="1" applyProtection="1">
      <alignment vertical="center" wrapText="1"/>
      <protection locked="0"/>
    </xf>
    <xf numFmtId="0" fontId="9" fillId="4" borderId="48" xfId="0" applyFont="1" applyFill="1" applyBorder="1" applyAlignment="1" applyProtection="1">
      <alignment vertical="center" wrapText="1"/>
      <protection locked="0"/>
    </xf>
    <xf numFmtId="0" fontId="9" fillId="4" borderId="52" xfId="0" applyFont="1" applyFill="1" applyBorder="1" applyAlignment="1" applyProtection="1">
      <alignment vertical="center" wrapText="1"/>
      <protection locked="0"/>
    </xf>
    <xf numFmtId="0" fontId="9" fillId="4" borderId="53" xfId="0" applyFont="1" applyFill="1" applyBorder="1" applyAlignment="1" applyProtection="1">
      <alignment vertical="center" wrapText="1"/>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9" fillId="0" borderId="2" xfId="0" applyFont="1" applyBorder="1" applyAlignment="1">
      <alignment horizontal="center" vertical="center"/>
    </xf>
    <xf numFmtId="0" fontId="17" fillId="0" borderId="0" xfId="0" applyFont="1">
      <alignment vertical="center"/>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22" fillId="0" borderId="0" xfId="0" applyFont="1">
      <alignment vertical="center"/>
    </xf>
    <xf numFmtId="0" fontId="13" fillId="0" borderId="0" xfId="0" applyFont="1" applyAlignment="1">
      <alignment horizontal="right" vertical="center"/>
    </xf>
    <xf numFmtId="176" fontId="24" fillId="0" borderId="7"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5" xfId="0" applyFont="1" applyBorder="1">
      <alignment vertical="center"/>
    </xf>
    <xf numFmtId="176" fontId="24" fillId="0" borderId="4" xfId="0" applyNumberFormat="1" applyFont="1" applyBorder="1">
      <alignment vertical="center"/>
    </xf>
    <xf numFmtId="0" fontId="13" fillId="0" borderId="0" xfId="0" applyFont="1" applyAlignment="1">
      <alignment horizontal="left" vertical="center"/>
    </xf>
    <xf numFmtId="0" fontId="7" fillId="5"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28" fillId="0" borderId="0" xfId="0" applyFont="1">
      <alignment vertical="center"/>
    </xf>
    <xf numFmtId="0" fontId="29" fillId="0" borderId="0" xfId="0" applyFont="1">
      <alignment vertical="center"/>
    </xf>
    <xf numFmtId="0" fontId="17"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left" vertical="center"/>
    </xf>
    <xf numFmtId="0" fontId="9"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7" fillId="0" borderId="0" xfId="0" applyFont="1" applyAlignment="1" applyProtection="1">
      <alignment vertical="center" shrinkToFit="1"/>
      <protection locked="0"/>
    </xf>
    <xf numFmtId="0" fontId="27" fillId="2" borderId="4" xfId="0" applyFont="1" applyFill="1" applyBorder="1" applyAlignment="1">
      <alignment vertical="center" shrinkToFit="1"/>
    </xf>
    <xf numFmtId="0" fontId="27" fillId="2" borderId="54" xfId="0" applyFont="1" applyFill="1" applyBorder="1" applyAlignment="1">
      <alignment vertical="center" shrinkToFit="1"/>
    </xf>
    <xf numFmtId="0" fontId="16" fillId="0" borderId="0" xfId="0" applyFont="1" applyAlignment="1" applyProtection="1">
      <alignment horizontal="center" vertical="center"/>
      <protection locked="0"/>
    </xf>
    <xf numFmtId="176" fontId="24" fillId="0" borderId="0" xfId="0" applyNumberFormat="1" applyFont="1" applyProtection="1">
      <alignment vertical="center"/>
      <protection locked="0"/>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29"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6" fillId="0" borderId="0" xfId="0" applyFont="1" applyAlignment="1">
      <alignment horizontal="center" vertical="center"/>
    </xf>
    <xf numFmtId="0" fontId="47" fillId="0" borderId="0" xfId="0" applyFont="1">
      <alignment vertical="center"/>
    </xf>
    <xf numFmtId="0" fontId="0" fillId="0" borderId="0" xfId="0" applyAlignment="1">
      <alignment vertical="center" wrapText="1"/>
    </xf>
    <xf numFmtId="0" fontId="26" fillId="0" borderId="0" xfId="0" applyFont="1" applyAlignment="1">
      <alignment vertical="center" wrapText="1"/>
    </xf>
    <xf numFmtId="0" fontId="47" fillId="0" borderId="0" xfId="0" applyFont="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0" fillId="0" borderId="0" xfId="0" applyAlignment="1">
      <alignment horizontal="right" vertical="center"/>
    </xf>
    <xf numFmtId="38" fontId="0" fillId="0" borderId="0" xfId="5" applyFont="1">
      <alignment vertical="center"/>
    </xf>
    <xf numFmtId="0" fontId="26" fillId="0" borderId="44" xfId="0" applyFont="1" applyBorder="1" applyAlignment="1">
      <alignment vertical="center" wrapText="1"/>
    </xf>
    <xf numFmtId="0" fontId="23" fillId="0" borderId="64" xfId="0" applyFont="1" applyBorder="1" applyAlignment="1">
      <alignment vertical="center"/>
    </xf>
    <xf numFmtId="0" fontId="23" fillId="0" borderId="65" xfId="0" applyFont="1" applyBorder="1" applyAlignment="1">
      <alignment vertical="center"/>
    </xf>
    <xf numFmtId="176" fontId="24" fillId="0" borderId="44" xfId="0" applyNumberFormat="1" applyFont="1" applyBorder="1">
      <alignment vertical="center"/>
    </xf>
    <xf numFmtId="0" fontId="7" fillId="0" borderId="0" xfId="0" applyFont="1" applyAlignment="1">
      <alignment horizontal="left" vertical="center"/>
    </xf>
    <xf numFmtId="0" fontId="26" fillId="0" borderId="0" xfId="0" applyFont="1" applyAlignment="1">
      <alignment horizontal="left" vertical="top" wrapText="1"/>
    </xf>
    <xf numFmtId="0" fontId="0" fillId="0" borderId="0" xfId="0" applyNumberFormat="1">
      <alignment vertical="center"/>
    </xf>
    <xf numFmtId="0" fontId="47" fillId="0" borderId="0" xfId="0" applyNumberFormat="1" applyFont="1">
      <alignment vertical="center"/>
    </xf>
    <xf numFmtId="0" fontId="26" fillId="0" borderId="0" xfId="0" applyNumberFormat="1" applyFont="1" applyAlignment="1">
      <alignment horizontal="center" vertical="center"/>
    </xf>
    <xf numFmtId="0" fontId="26" fillId="2" borderId="52" xfId="0" applyFont="1" applyFill="1" applyBorder="1" applyAlignment="1">
      <alignment horizontal="center" vertical="center" wrapText="1" shrinkToFit="1"/>
    </xf>
    <xf numFmtId="0" fontId="0" fillId="0" borderId="67" xfId="0" applyBorder="1">
      <alignment vertical="center"/>
    </xf>
    <xf numFmtId="0" fontId="26" fillId="0" borderId="0" xfId="0" applyFont="1" applyAlignment="1">
      <alignment vertical="top" wrapText="1"/>
    </xf>
    <xf numFmtId="0" fontId="17" fillId="0" borderId="2" xfId="0" applyFont="1" applyBorder="1">
      <alignment vertical="center"/>
    </xf>
    <xf numFmtId="0" fontId="26" fillId="2" borderId="3" xfId="0" applyFont="1" applyFill="1" applyBorder="1" applyAlignment="1" applyProtection="1">
      <alignment horizontal="center" vertical="center"/>
      <protection locked="0"/>
    </xf>
    <xf numFmtId="0" fontId="17" fillId="2" borderId="3" xfId="0" applyFont="1" applyFill="1" applyBorder="1">
      <alignment vertical="center"/>
    </xf>
    <xf numFmtId="0" fontId="17" fillId="0" borderId="3" xfId="0" applyFont="1" applyBorder="1" applyProtection="1">
      <alignment vertical="center"/>
      <protection locked="0"/>
    </xf>
    <xf numFmtId="0" fontId="26" fillId="2" borderId="3" xfId="0" applyFont="1" applyFill="1" applyBorder="1" applyAlignment="1">
      <alignment horizontal="center"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5" fillId="0" borderId="19" xfId="0" applyFont="1" applyBorder="1" applyAlignment="1">
      <alignment horizontal="center" vertical="center"/>
    </xf>
    <xf numFmtId="0" fontId="15" fillId="0" borderId="25" xfId="0" applyFont="1" applyBorder="1" applyAlignment="1">
      <alignment horizontal="center" vertical="center"/>
    </xf>
    <xf numFmtId="0" fontId="16" fillId="2" borderId="15" xfId="0" applyFont="1" applyFill="1" applyBorder="1" applyAlignment="1">
      <alignment horizontal="left" vertical="center" wrapText="1"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27" fillId="2" borderId="18" xfId="0" applyFont="1" applyFill="1" applyBorder="1" applyAlignment="1">
      <alignment vertical="center" shrinkToFit="1"/>
    </xf>
    <xf numFmtId="0" fontId="9" fillId="2" borderId="15" xfId="0" applyFont="1" applyFill="1" applyBorder="1" applyAlignment="1">
      <alignment horizontal="center" vertical="center"/>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15" xfId="0" applyFont="1" applyFill="1" applyBorder="1" applyAlignment="1">
      <alignment horizontal="right" vertical="center" shrinkToFit="1"/>
    </xf>
    <xf numFmtId="0" fontId="50" fillId="2" borderId="18" xfId="0" applyFont="1" applyFill="1" applyBorder="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55" fillId="0" borderId="0" xfId="0" applyFont="1">
      <alignment vertical="center"/>
    </xf>
    <xf numFmtId="0" fontId="55" fillId="0" borderId="25" xfId="0" applyFont="1" applyBorder="1">
      <alignment vertical="center"/>
    </xf>
    <xf numFmtId="0" fontId="55" fillId="0" borderId="79" xfId="0" applyFont="1" applyBorder="1">
      <alignment vertical="center"/>
    </xf>
    <xf numFmtId="0" fontId="55" fillId="0" borderId="27" xfId="0" applyFont="1" applyBorder="1">
      <alignment vertical="center"/>
    </xf>
    <xf numFmtId="0" fontId="55" fillId="0" borderId="63"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8" fillId="0" borderId="0" xfId="0" applyFont="1">
      <alignment vertical="center"/>
    </xf>
    <xf numFmtId="0" fontId="24" fillId="0" borderId="92" xfId="0" quotePrefix="1" applyFont="1" applyBorder="1" applyAlignment="1">
      <alignment horizontal="left" vertical="center"/>
    </xf>
    <xf numFmtId="0" fontId="24" fillId="0" borderId="94" xfId="0" applyFont="1" applyBorder="1" applyAlignment="1">
      <alignment horizontal="left" vertical="center"/>
    </xf>
    <xf numFmtId="0" fontId="23" fillId="0" borderId="96" xfId="0" applyFont="1" applyBorder="1" applyAlignment="1">
      <alignment vertical="center"/>
    </xf>
    <xf numFmtId="0" fontId="26" fillId="0" borderId="41" xfId="0" applyFont="1" applyBorder="1" applyAlignment="1">
      <alignment vertical="center" wrapText="1"/>
    </xf>
    <xf numFmtId="0" fontId="26" fillId="0" borderId="56" xfId="0" applyNumberFormat="1" applyFont="1" applyBorder="1" applyAlignment="1">
      <alignment horizontal="center" vertical="center"/>
    </xf>
    <xf numFmtId="0" fontId="17" fillId="0" borderId="56" xfId="0" applyFont="1" applyBorder="1">
      <alignment vertical="center"/>
    </xf>
    <xf numFmtId="0" fontId="26" fillId="2" borderId="66" xfId="0" applyFont="1" applyFill="1" applyBorder="1" applyAlignment="1" applyProtection="1">
      <alignment horizontal="center" vertical="center"/>
      <protection locked="0"/>
    </xf>
    <xf numFmtId="0" fontId="17" fillId="2" borderId="66" xfId="0" applyFont="1" applyFill="1" applyBorder="1">
      <alignment vertical="center"/>
    </xf>
    <xf numFmtId="0" fontId="17" fillId="0" borderId="66" xfId="0" applyFont="1" applyBorder="1" applyProtection="1">
      <alignment vertical="center"/>
      <protection locked="0"/>
    </xf>
    <xf numFmtId="0" fontId="26" fillId="2" borderId="66" xfId="0" applyFont="1" applyFill="1" applyBorder="1" applyAlignment="1">
      <alignment horizontal="center" vertical="center"/>
    </xf>
    <xf numFmtId="0" fontId="17" fillId="0" borderId="66" xfId="0" applyFont="1" applyBorder="1">
      <alignment vertical="center"/>
    </xf>
    <xf numFmtId="0" fontId="0" fillId="0" borderId="66" xfId="0" applyBorder="1">
      <alignment vertical="center"/>
    </xf>
    <xf numFmtId="0" fontId="0" fillId="0" borderId="66" xfId="0" applyBorder="1" applyAlignment="1">
      <alignment horizontal="center" vertical="center"/>
    </xf>
    <xf numFmtId="0" fontId="17" fillId="0" borderId="57" xfId="0" applyFont="1" applyBorder="1">
      <alignment vertical="center"/>
    </xf>
    <xf numFmtId="0" fontId="26" fillId="2" borderId="61" xfId="0" applyFont="1" applyFill="1" applyBorder="1" applyAlignment="1" applyProtection="1">
      <alignment horizontal="center" vertical="center"/>
      <protection locked="0"/>
    </xf>
    <xf numFmtId="0" fontId="17" fillId="2" borderId="61" xfId="0" applyFont="1" applyFill="1" applyBorder="1">
      <alignment vertical="center"/>
    </xf>
    <xf numFmtId="0" fontId="17" fillId="0" borderId="61" xfId="0" applyFont="1" applyBorder="1" applyProtection="1">
      <alignment vertical="center"/>
      <protection locked="0"/>
    </xf>
    <xf numFmtId="0" fontId="26" fillId="2" borderId="61" xfId="0" applyFont="1" applyFill="1" applyBorder="1" applyAlignment="1">
      <alignment horizontal="center" vertical="center"/>
    </xf>
    <xf numFmtId="0" fontId="17" fillId="0" borderId="61" xfId="0" applyFont="1" applyBorder="1">
      <alignment vertical="center"/>
    </xf>
    <xf numFmtId="0" fontId="0" fillId="0" borderId="61" xfId="0" applyBorder="1">
      <alignment vertical="center"/>
    </xf>
    <xf numFmtId="0" fontId="0" fillId="0" borderId="61" xfId="0" applyBorder="1" applyAlignment="1">
      <alignment horizontal="center" vertical="center"/>
    </xf>
    <xf numFmtId="0" fontId="26" fillId="0" borderId="56" xfId="0" applyFont="1" applyBorder="1" applyAlignment="1">
      <alignment horizontal="left" vertical="center" wrapText="1"/>
    </xf>
    <xf numFmtId="0" fontId="26" fillId="0" borderId="56" xfId="0" applyFont="1" applyBorder="1" applyAlignment="1">
      <alignment horizontal="left" vertical="center"/>
    </xf>
    <xf numFmtId="0" fontId="17" fillId="0" borderId="0" xfId="0" applyFont="1" applyAlignment="1">
      <alignment horizontal="lef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67" xfId="0" applyFont="1" applyBorder="1">
      <alignment vertical="center"/>
    </xf>
    <xf numFmtId="0" fontId="55" fillId="0" borderId="98" xfId="0" applyFont="1" applyBorder="1">
      <alignment vertical="center"/>
    </xf>
    <xf numFmtId="0" fontId="55" fillId="0" borderId="99" xfId="0" applyFont="1" applyBorder="1">
      <alignment vertical="center"/>
    </xf>
    <xf numFmtId="0" fontId="26" fillId="0" borderId="52" xfId="0" applyFont="1" applyBorder="1" applyAlignment="1">
      <alignment horizontal="left" vertical="center"/>
    </xf>
    <xf numFmtId="0" fontId="26" fillId="0" borderId="42" xfId="0" applyFont="1" applyBorder="1" applyAlignment="1">
      <alignment horizontal="left" vertical="center"/>
    </xf>
    <xf numFmtId="0" fontId="24" fillId="3"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79" xfId="0" applyFont="1" applyBorder="1">
      <alignment vertical="center"/>
    </xf>
    <xf numFmtId="0" fontId="59" fillId="0" borderId="63" xfId="0" applyFont="1" applyBorder="1">
      <alignment vertical="center"/>
    </xf>
    <xf numFmtId="0" fontId="24" fillId="3" borderId="41" xfId="0" applyFont="1" applyFill="1" applyBorder="1" applyAlignment="1" applyProtection="1">
      <alignment horizontal="center" vertical="center" wrapText="1"/>
      <protection locked="0"/>
    </xf>
    <xf numFmtId="0" fontId="24" fillId="3" borderId="25" xfId="0" applyFont="1" applyFill="1" applyBorder="1" applyAlignment="1" applyProtection="1">
      <alignment horizontal="center" vertical="center" wrapText="1"/>
      <protection locked="0"/>
    </xf>
    <xf numFmtId="0" fontId="19" fillId="0" borderId="0" xfId="0" applyFont="1" applyAlignment="1">
      <alignment vertical="top"/>
    </xf>
    <xf numFmtId="0" fontId="19"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29" fillId="2" borderId="31" xfId="0" applyFont="1" applyFill="1" applyBorder="1" applyAlignment="1">
      <alignment vertical="center" wrapText="1"/>
    </xf>
    <xf numFmtId="0" fontId="29" fillId="2" borderId="0" xfId="0" applyFont="1" applyFill="1" applyBorder="1" applyAlignment="1">
      <alignment vertical="center" wrapText="1"/>
    </xf>
    <xf numFmtId="0" fontId="29" fillId="2" borderId="28" xfId="0" applyFont="1" applyFill="1" applyBorder="1" applyAlignment="1">
      <alignment vertical="center" wrapText="1"/>
    </xf>
    <xf numFmtId="0" fontId="24" fillId="2" borderId="0" xfId="0" applyFont="1" applyFill="1" applyBorder="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1" fillId="2" borderId="28" xfId="0" applyFont="1" applyFill="1" applyBorder="1" applyAlignment="1">
      <alignment horizontal="lef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ont="1" applyFill="1" applyBorder="1">
      <alignment vertical="center"/>
    </xf>
    <xf numFmtId="0" fontId="29" fillId="2" borderId="83" xfId="0" applyFont="1" applyFill="1" applyBorder="1">
      <alignment vertical="center"/>
    </xf>
    <xf numFmtId="0" fontId="0" fillId="2" borderId="83" xfId="0" applyFont="1" applyFill="1" applyBorder="1">
      <alignment vertical="center"/>
    </xf>
    <xf numFmtId="0" fontId="0" fillId="2" borderId="33" xfId="0" applyFont="1" applyFill="1" applyBorder="1">
      <alignment vertical="center"/>
    </xf>
    <xf numFmtId="0" fontId="58" fillId="5" borderId="25" xfId="0" applyFont="1" applyFill="1" applyBorder="1" applyAlignment="1">
      <alignment horizontal="center" vertical="center"/>
    </xf>
    <xf numFmtId="0" fontId="61" fillId="0" borderId="0" xfId="0" applyFont="1" applyProtection="1">
      <alignment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98" xfId="0" applyFont="1" applyBorder="1" applyAlignment="1">
      <alignment vertical="center"/>
    </xf>
    <xf numFmtId="0" fontId="0" fillId="2" borderId="13" xfId="0" applyFill="1" applyBorder="1">
      <alignment vertical="center"/>
    </xf>
    <xf numFmtId="0" fontId="27" fillId="2" borderId="0" xfId="0" applyFont="1" applyFill="1" applyBorder="1" applyAlignment="1">
      <alignment horizontal="right" vertical="center" shrinkToFit="1"/>
    </xf>
    <xf numFmtId="2" fontId="27" fillId="2" borderId="0" xfId="0" applyNumberFormat="1" applyFont="1" applyFill="1" applyBorder="1" applyAlignment="1">
      <alignment vertical="center" shrinkToFit="1"/>
    </xf>
    <xf numFmtId="0" fontId="27"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55" fillId="0" borderId="27" xfId="0" applyFont="1" applyBorder="1" applyAlignment="1">
      <alignment horizontal="left" vertical="center" wrapText="1"/>
    </xf>
    <xf numFmtId="0" fontId="55" fillId="0" borderId="63" xfId="0" applyFont="1" applyBorder="1" applyAlignment="1">
      <alignment horizontal="left" vertical="center" wrapText="1"/>
    </xf>
    <xf numFmtId="0" fontId="9" fillId="4" borderId="52" xfId="0" applyFont="1" applyFill="1" applyBorder="1" applyProtection="1">
      <alignment vertical="center"/>
      <protection locked="0"/>
    </xf>
    <xf numFmtId="0" fontId="9" fillId="0" borderId="2" xfId="0" applyFont="1" applyBorder="1" applyAlignment="1">
      <alignment horizontal="center" vertical="center"/>
    </xf>
    <xf numFmtId="0" fontId="17" fillId="0" borderId="62" xfId="0" applyFont="1" applyBorder="1" applyAlignment="1">
      <alignment horizontal="center" vertical="center"/>
    </xf>
    <xf numFmtId="0" fontId="26" fillId="0" borderId="56" xfId="0" applyFont="1" applyBorder="1" applyAlignment="1">
      <alignment horizontal="center" vertical="center"/>
    </xf>
    <xf numFmtId="0" fontId="0" fillId="0" borderId="0" xfId="0" applyProtection="1">
      <alignment vertical="center"/>
      <protection locked="0"/>
    </xf>
    <xf numFmtId="0" fontId="7" fillId="5" borderId="25" xfId="0" applyFont="1" applyFill="1" applyBorder="1" applyAlignment="1" applyProtection="1">
      <alignment horizontal="center" vertical="center"/>
    </xf>
    <xf numFmtId="0" fontId="25" fillId="5" borderId="1" xfId="0" applyFont="1" applyFill="1" applyBorder="1" applyAlignment="1" applyProtection="1">
      <alignment horizontal="center" vertical="center"/>
    </xf>
    <xf numFmtId="0" fontId="25" fillId="5" borderId="1" xfId="0" applyFont="1" applyFill="1" applyBorder="1" applyAlignment="1" applyProtection="1">
      <alignment horizontal="left" vertical="center"/>
    </xf>
    <xf numFmtId="0" fontId="26" fillId="3" borderId="66"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6" fillId="3" borderId="61" xfId="0" applyFont="1" applyFill="1" applyBorder="1" applyAlignment="1" applyProtection="1">
      <alignment horizontal="center" vertical="center"/>
      <protection locked="0"/>
    </xf>
    <xf numFmtId="178" fontId="26" fillId="3" borderId="56" xfId="0" applyNumberFormat="1" applyFont="1" applyFill="1" applyBorder="1" applyProtection="1">
      <alignment vertical="center"/>
      <protection locked="0"/>
    </xf>
    <xf numFmtId="178" fontId="26" fillId="3" borderId="43" xfId="0" applyNumberFormat="1" applyFont="1" applyFill="1" applyBorder="1" applyProtection="1">
      <alignment vertical="center"/>
      <protection locked="0"/>
    </xf>
    <xf numFmtId="178" fontId="26" fillId="3" borderId="2" xfId="0" applyNumberFormat="1" applyFont="1" applyFill="1" applyBorder="1" applyProtection="1">
      <alignment vertical="center"/>
      <protection locked="0"/>
    </xf>
    <xf numFmtId="178" fontId="26" fillId="3" borderId="48" xfId="0" applyNumberFormat="1" applyFont="1" applyFill="1" applyBorder="1" applyProtection="1">
      <alignment vertical="center"/>
      <protection locked="0"/>
    </xf>
    <xf numFmtId="178" fontId="26" fillId="3" borderId="57" xfId="0" applyNumberFormat="1" applyFont="1" applyFill="1" applyBorder="1" applyProtection="1">
      <alignment vertical="center"/>
      <protection locked="0"/>
    </xf>
    <xf numFmtId="178" fontId="26" fillId="3" borderId="53" xfId="0" applyNumberFormat="1" applyFont="1" applyFill="1" applyBorder="1" applyProtection="1">
      <alignment vertical="center"/>
      <protection locked="0"/>
    </xf>
    <xf numFmtId="0" fontId="9" fillId="4" borderId="1" xfId="0" applyFont="1" applyFill="1" applyBorder="1" applyProtection="1">
      <alignment vertical="center"/>
      <protection locked="0"/>
    </xf>
    <xf numFmtId="0" fontId="26" fillId="0" borderId="2" xfId="0" applyFont="1" applyBorder="1" applyAlignment="1">
      <alignment horizontal="center" vertical="center"/>
    </xf>
    <xf numFmtId="0" fontId="26" fillId="2" borderId="52" xfId="0" applyFont="1" applyFill="1" applyBorder="1" applyAlignment="1">
      <alignment horizontal="center" vertical="center" wrapText="1" shrinkToFi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4" borderId="49"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9" fillId="4" borderId="5" xfId="0" applyFont="1" applyFill="1" applyBorder="1" applyAlignment="1" applyProtection="1">
      <alignment horizontal="left" vertical="center"/>
      <protection locked="0"/>
    </xf>
    <xf numFmtId="0" fontId="9" fillId="4" borderId="45"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13" fillId="0" borderId="0" xfId="0" applyFont="1" applyAlignment="1">
      <alignment horizontal="left" vertical="center" wrapText="1"/>
    </xf>
    <xf numFmtId="0" fontId="9" fillId="4" borderId="44" xfId="0" applyFont="1" applyFill="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13"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47"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48" xfId="0" applyFont="1" applyFill="1" applyBorder="1" applyAlignment="1" applyProtection="1">
      <alignment horizontal="left" vertical="center"/>
      <protection locked="0"/>
    </xf>
    <xf numFmtId="0" fontId="9" fillId="4" borderId="40"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30" xfId="0" applyFont="1" applyFill="1" applyBorder="1" applyAlignment="1" applyProtection="1">
      <alignment horizontal="left" vertical="center"/>
    </xf>
    <xf numFmtId="0" fontId="9" fillId="4" borderId="41" xfId="0" applyFont="1" applyFill="1" applyBorder="1" applyAlignment="1" applyProtection="1">
      <alignment horizontal="left" vertical="center"/>
      <protection locked="0"/>
    </xf>
    <xf numFmtId="0" fontId="9" fillId="4" borderId="42" xfId="0" applyFont="1" applyFill="1" applyBorder="1" applyAlignment="1" applyProtection="1">
      <alignment horizontal="left" vertical="center"/>
      <protection locked="0"/>
    </xf>
    <xf numFmtId="0" fontId="9" fillId="4" borderId="56" xfId="0" applyFont="1" applyFill="1" applyBorder="1" applyAlignment="1" applyProtection="1">
      <alignment horizontal="left" vertical="center"/>
      <protection locked="0"/>
    </xf>
    <xf numFmtId="0" fontId="9" fillId="4" borderId="43" xfId="0" applyFont="1" applyFill="1" applyBorder="1" applyAlignment="1" applyProtection="1">
      <alignment horizontal="left" vertical="center"/>
      <protection locked="0"/>
    </xf>
    <xf numFmtId="0" fontId="9" fillId="0" borderId="1" xfId="0" applyFont="1" applyBorder="1">
      <alignment vertical="center"/>
    </xf>
    <xf numFmtId="0" fontId="9" fillId="0" borderId="3" xfId="0" applyFont="1" applyBorder="1" applyAlignment="1">
      <alignment horizontal="left" vertical="center"/>
    </xf>
    <xf numFmtId="0" fontId="9" fillId="0" borderId="98" xfId="0" applyFont="1" applyBorder="1" applyAlignment="1">
      <alignment horizontal="left" vertical="center"/>
    </xf>
    <xf numFmtId="49" fontId="0" fillId="4" borderId="60" xfId="0" applyNumberFormat="1" applyFill="1" applyBorder="1" applyAlignment="1" applyProtection="1">
      <alignment horizontal="left" vertical="center"/>
      <protection locked="0"/>
    </xf>
    <xf numFmtId="49" fontId="0" fillId="4" borderId="3"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9" fillId="4" borderId="50" xfId="0" applyFont="1" applyFill="1" applyBorder="1" applyAlignment="1" applyProtection="1">
      <alignment horizontal="left" vertical="center"/>
      <protection locked="0"/>
    </xf>
    <xf numFmtId="0" fontId="10" fillId="4" borderId="51" xfId="4" applyFont="1" applyFill="1" applyBorder="1" applyAlignment="1" applyProtection="1">
      <alignment horizontal="left" vertical="center"/>
      <protection locked="0"/>
    </xf>
    <xf numFmtId="0" fontId="9" fillId="4" borderId="52" xfId="0" applyFont="1" applyFill="1" applyBorder="1" applyAlignment="1" applyProtection="1">
      <alignment horizontal="left" vertical="center"/>
      <protection locked="0"/>
    </xf>
    <xf numFmtId="0" fontId="9" fillId="4" borderId="57" xfId="0" applyFont="1" applyFill="1" applyBorder="1" applyAlignment="1" applyProtection="1">
      <alignment horizontal="left" vertical="center"/>
      <protection locked="0"/>
    </xf>
    <xf numFmtId="0" fontId="9" fillId="4" borderId="53" xfId="0" applyFont="1" applyFill="1" applyBorder="1" applyAlignment="1" applyProtection="1">
      <alignment horizontal="left" vertical="center"/>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00" xfId="0" applyFont="1" applyBorder="1" applyAlignment="1">
      <alignment horizontal="center" vertical="center"/>
    </xf>
    <xf numFmtId="0" fontId="9" fillId="4" borderId="1" xfId="0" applyFont="1" applyFill="1" applyBorder="1" applyAlignment="1" applyProtection="1">
      <alignment horizontal="center" vertical="center"/>
    </xf>
    <xf numFmtId="0" fontId="26" fillId="0" borderId="0" xfId="0" applyFont="1" applyAlignment="1">
      <alignment horizontal="left" vertical="top" wrapText="1"/>
    </xf>
    <xf numFmtId="0" fontId="17" fillId="29" borderId="1" xfId="0" applyFont="1" applyFill="1" applyBorder="1" applyAlignment="1">
      <alignment horizontal="left" vertical="center"/>
    </xf>
    <xf numFmtId="0" fontId="24" fillId="0" borderId="2" xfId="0" quotePrefix="1"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0" fillId="0" borderId="83" xfId="0" applyFont="1" applyBorder="1" applyAlignment="1">
      <alignment horizontal="left" vertical="center"/>
    </xf>
    <xf numFmtId="0" fontId="20" fillId="0" borderId="33" xfId="0" applyFont="1" applyBorder="1" applyAlignment="1">
      <alignment horizontal="left"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52" fillId="2" borderId="0" xfId="0" applyFont="1" applyFill="1" applyAlignment="1">
      <alignment horizontal="center" vertical="center"/>
    </xf>
    <xf numFmtId="0" fontId="56" fillId="3" borderId="19" xfId="0" applyFont="1" applyFill="1" applyBorder="1" applyAlignment="1" applyProtection="1">
      <alignment vertical="center" shrinkToFit="1"/>
      <protection locked="0"/>
    </xf>
    <xf numFmtId="0" fontId="56" fillId="3" borderId="20" xfId="0" applyFont="1" applyFill="1" applyBorder="1" applyAlignment="1" applyProtection="1">
      <alignment vertical="center" shrinkToFit="1"/>
      <protection locked="0"/>
    </xf>
    <xf numFmtId="0" fontId="56" fillId="3" borderId="38" xfId="0" applyFont="1" applyFill="1" applyBorder="1" applyAlignment="1" applyProtection="1">
      <alignment vertical="center" shrinkToFit="1"/>
      <protection locked="0"/>
    </xf>
    <xf numFmtId="0" fontId="19" fillId="0" borderId="0" xfId="0" applyFont="1" applyAlignment="1">
      <alignment horizontal="left" vertical="top" wrapText="1"/>
    </xf>
    <xf numFmtId="176" fontId="17" fillId="3" borderId="40" xfId="0" applyNumberFormat="1" applyFont="1" applyFill="1" applyBorder="1" applyAlignment="1" applyProtection="1">
      <alignment horizontal="right" vertical="center"/>
      <protection locked="0"/>
    </xf>
    <xf numFmtId="176" fontId="17" fillId="3" borderId="29" xfId="0" applyNumberFormat="1" applyFont="1" applyFill="1" applyBorder="1" applyAlignment="1" applyProtection="1">
      <alignment horizontal="right" vertical="center"/>
      <protection locked="0"/>
    </xf>
    <xf numFmtId="176" fontId="17" fillId="3" borderId="30" xfId="0" applyNumberFormat="1" applyFont="1" applyFill="1" applyBorder="1" applyAlignment="1" applyProtection="1">
      <alignment horizontal="right" vertical="center"/>
      <protection locked="0"/>
    </xf>
    <xf numFmtId="0" fontId="23" fillId="0" borderId="8" xfId="0" applyFont="1" applyBorder="1" applyAlignment="1">
      <alignment horizontal="left" vertical="center"/>
    </xf>
    <xf numFmtId="0" fontId="23" fillId="0" borderId="9" xfId="0" applyFont="1" applyBorder="1" applyAlignment="1">
      <alignment horizontal="left" vertical="center"/>
    </xf>
    <xf numFmtId="176" fontId="17" fillId="2" borderId="34" xfId="0" applyNumberFormat="1" applyFont="1" applyFill="1" applyBorder="1" applyAlignment="1" applyProtection="1">
      <alignment horizontal="right" vertical="center"/>
    </xf>
    <xf numFmtId="0" fontId="24" fillId="0" borderId="95" xfId="0" applyFont="1" applyBorder="1" applyAlignment="1">
      <alignment horizontal="left" vertical="center"/>
    </xf>
    <xf numFmtId="0" fontId="24" fillId="0" borderId="10" xfId="0" applyFont="1" applyBorder="1" applyAlignment="1">
      <alignment horizontal="left" vertical="center"/>
    </xf>
    <xf numFmtId="0" fontId="24" fillId="0" borderId="97" xfId="0" applyFont="1" applyBorder="1" applyAlignment="1">
      <alignment horizontal="left" vertical="center"/>
    </xf>
    <xf numFmtId="0" fontId="56" fillId="3" borderId="19" xfId="0" applyFont="1" applyFill="1" applyBorder="1" applyAlignment="1" applyProtection="1">
      <alignment horizontal="center" vertical="center" shrinkToFit="1"/>
      <protection locked="0"/>
    </xf>
    <xf numFmtId="0" fontId="56" fillId="3" borderId="20" xfId="0" applyFont="1" applyFill="1" applyBorder="1" applyAlignment="1" applyProtection="1">
      <alignment horizontal="center" vertical="center" shrinkToFit="1"/>
      <protection locked="0"/>
    </xf>
    <xf numFmtId="0" fontId="56" fillId="3" borderId="38" xfId="0" applyFont="1" applyFill="1" applyBorder="1" applyAlignment="1" applyProtection="1">
      <alignment horizontal="center" vertical="center" shrinkToFit="1"/>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9" xfId="0" applyFont="1" applyBorder="1" applyAlignment="1">
      <alignment horizontal="left" vertical="center"/>
    </xf>
    <xf numFmtId="0" fontId="19" fillId="0" borderId="42" xfId="0" applyFont="1" applyBorder="1" applyAlignment="1" applyProtection="1">
      <alignment horizontal="left" vertical="center" wrapText="1" shrinkToFit="1"/>
      <protection locked="0"/>
    </xf>
    <xf numFmtId="0" fontId="19" fillId="0" borderId="52" xfId="0" applyFont="1" applyBorder="1" applyAlignment="1" applyProtection="1">
      <alignment horizontal="left" vertical="center" wrapText="1" shrinkToFit="1"/>
      <protection locked="0"/>
    </xf>
    <xf numFmtId="0" fontId="20" fillId="0" borderId="0" xfId="0" applyFont="1" applyAlignment="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4"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5" xfId="0" applyFont="1" applyFill="1" applyBorder="1" applyAlignment="1">
      <alignment horizontal="left" vertical="center" wrapText="1"/>
    </xf>
    <xf numFmtId="38" fontId="16" fillId="3" borderId="19" xfId="0" applyNumberFormat="1" applyFont="1" applyFill="1" applyBorder="1" applyAlignment="1" applyProtection="1">
      <alignment horizontal="center" vertical="center" shrinkToFit="1"/>
      <protection locked="0"/>
    </xf>
    <xf numFmtId="38" fontId="16" fillId="3" borderId="20" xfId="0" applyNumberFormat="1" applyFont="1" applyFill="1" applyBorder="1" applyAlignment="1" applyProtection="1">
      <alignment horizontal="center" vertical="center" shrinkToFit="1"/>
      <protection locked="0"/>
    </xf>
    <xf numFmtId="38" fontId="16" fillId="3" borderId="38"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16" fillId="0" borderId="3" xfId="0" applyFont="1" applyBorder="1" applyAlignment="1">
      <alignment horizontal="left" vertical="center"/>
    </xf>
    <xf numFmtId="2" fontId="27" fillId="2" borderId="78" xfId="0" applyNumberFormat="1" applyFont="1" applyFill="1" applyBorder="1" applyAlignment="1">
      <alignment horizontal="center" vertical="center" shrinkToFit="1"/>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77" xfId="0" applyFont="1" applyFill="1" applyBorder="1" applyAlignment="1">
      <alignment horizontal="center" vertical="center" wrapText="1"/>
    </xf>
    <xf numFmtId="0" fontId="49" fillId="2" borderId="86"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87" xfId="0" applyFont="1" applyFill="1" applyBorder="1" applyAlignment="1">
      <alignment horizontal="center" vertical="center" shrinkToFit="1"/>
    </xf>
    <xf numFmtId="38" fontId="21" fillId="2" borderId="88"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89"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left" vertical="center"/>
    </xf>
    <xf numFmtId="176" fontId="16" fillId="3" borderId="40" xfId="0" applyNumberFormat="1" applyFont="1" applyFill="1" applyBorder="1" applyProtection="1">
      <alignment vertical="center"/>
      <protection locked="0"/>
    </xf>
    <xf numFmtId="176" fontId="16" fillId="3" borderId="29" xfId="0" applyNumberFormat="1" applyFont="1" applyFill="1" applyBorder="1" applyProtection="1">
      <alignment vertical="center"/>
      <protection locked="0"/>
    </xf>
    <xf numFmtId="176" fontId="16" fillId="3" borderId="30" xfId="0" applyNumberFormat="1" applyFont="1" applyFill="1" applyBorder="1" applyProtection="1">
      <alignment vertical="center"/>
      <protection locked="0"/>
    </xf>
    <xf numFmtId="0" fontId="16" fillId="0" borderId="4" xfId="0" applyFont="1" applyBorder="1" applyAlignment="1">
      <alignment horizontal="center" vertical="center"/>
    </xf>
    <xf numFmtId="0" fontId="7" fillId="6" borderId="21" xfId="0" applyFont="1" applyFill="1" applyBorder="1" applyAlignment="1">
      <alignment horizontal="left" vertical="top" wrapText="1"/>
    </xf>
    <xf numFmtId="0" fontId="7" fillId="6" borderId="22" xfId="0" applyFont="1" applyFill="1" applyBorder="1" applyAlignment="1">
      <alignment horizontal="left" vertical="top" wrapText="1"/>
    </xf>
    <xf numFmtId="0" fontId="7" fillId="6" borderId="23" xfId="0" applyFont="1" applyFill="1" applyBorder="1" applyAlignment="1">
      <alignment horizontal="left" vertical="top" wrapText="1"/>
    </xf>
    <xf numFmtId="0" fontId="7" fillId="6" borderId="32" xfId="0" applyFont="1" applyFill="1" applyBorder="1" applyAlignment="1">
      <alignment horizontal="left" vertical="top" wrapText="1"/>
    </xf>
    <xf numFmtId="0" fontId="7" fillId="6" borderId="83" xfId="0" applyFont="1" applyFill="1" applyBorder="1" applyAlignment="1">
      <alignment horizontal="left" vertical="top" wrapText="1"/>
    </xf>
    <xf numFmtId="0" fontId="7" fillId="6" borderId="33" xfId="0" applyFont="1" applyFill="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pplyProtection="1">
      <alignment horizontal="right" vertical="center"/>
    </xf>
    <xf numFmtId="0" fontId="7" fillId="5" borderId="62" xfId="0" applyFont="1" applyFill="1" applyBorder="1" applyAlignment="1" applyProtection="1">
      <alignment horizontal="center" vertical="center"/>
    </xf>
    <xf numFmtId="0" fontId="7" fillId="5" borderId="59" xfId="0" applyFont="1" applyFill="1" applyBorder="1" applyAlignment="1" applyProtection="1">
      <alignment horizontal="center" vertical="center"/>
    </xf>
    <xf numFmtId="0" fontId="7" fillId="5" borderId="58" xfId="0" applyFont="1" applyFill="1" applyBorder="1" applyAlignment="1" applyProtection="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5" xfId="0" applyFont="1" applyBorder="1" applyAlignment="1">
      <alignment horizontal="center" vertical="center" wrapText="1"/>
    </xf>
    <xf numFmtId="2" fontId="27" fillId="2" borderId="2" xfId="0" applyNumberFormat="1" applyFont="1" applyFill="1" applyBorder="1" applyAlignment="1" applyProtection="1">
      <alignment horizontal="center" vertical="center" shrinkToFit="1"/>
    </xf>
    <xf numFmtId="2" fontId="27" fillId="2" borderId="4" xfId="0" applyNumberFormat="1" applyFont="1" applyFill="1" applyBorder="1" applyAlignment="1" applyProtection="1">
      <alignment horizontal="center" vertical="center" shrinkToFi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49" fillId="2" borderId="90" xfId="0" applyFont="1" applyFill="1" applyBorder="1" applyAlignment="1">
      <alignment horizontal="center" vertical="center" shrinkToFit="1"/>
    </xf>
    <xf numFmtId="0" fontId="49" fillId="2" borderId="66" xfId="0" applyFont="1" applyFill="1" applyBorder="1" applyAlignment="1">
      <alignment horizontal="center" vertical="center" shrinkToFit="1"/>
    </xf>
    <xf numFmtId="0" fontId="49" fillId="2" borderId="91" xfId="0" applyFont="1" applyFill="1" applyBorder="1" applyAlignment="1">
      <alignment horizontal="center" vertical="center" shrinkToFit="1"/>
    </xf>
    <xf numFmtId="38" fontId="21" fillId="2" borderId="90" xfId="5" applyFont="1" applyFill="1" applyBorder="1" applyAlignment="1" applyProtection="1">
      <alignment horizontal="center" vertical="center" shrinkToFit="1"/>
    </xf>
    <xf numFmtId="38" fontId="21" fillId="2" borderId="66" xfId="5" applyFont="1" applyFill="1" applyBorder="1" applyAlignment="1" applyProtection="1">
      <alignment horizontal="center" vertical="center" shrinkToFit="1"/>
    </xf>
    <xf numFmtId="38" fontId="21" fillId="2" borderId="91" xfId="5" applyFont="1" applyFill="1" applyBorder="1" applyAlignment="1" applyProtection="1">
      <alignment horizontal="center" vertical="center" shrinkToFit="1"/>
    </xf>
    <xf numFmtId="0" fontId="19" fillId="3" borderId="81" xfId="0" applyFont="1" applyFill="1" applyBorder="1" applyAlignment="1" applyProtection="1">
      <alignment horizontal="left" vertical="top" wrapText="1" shrinkToFit="1"/>
      <protection locked="0"/>
    </xf>
    <xf numFmtId="0" fontId="19" fillId="3" borderId="22" xfId="0" applyFont="1" applyFill="1" applyBorder="1" applyAlignment="1" applyProtection="1">
      <alignment horizontal="left" vertical="top" wrapText="1" shrinkToFit="1"/>
      <protection locked="0"/>
    </xf>
    <xf numFmtId="0" fontId="19" fillId="3" borderId="23" xfId="0" applyFont="1" applyFill="1" applyBorder="1" applyAlignment="1" applyProtection="1">
      <alignment horizontal="left" vertical="top" wrapText="1" shrinkToFit="1"/>
      <protection locked="0"/>
    </xf>
    <xf numFmtId="0" fontId="19" fillId="3" borderId="80" xfId="0" applyFont="1" applyFill="1" applyBorder="1" applyAlignment="1" applyProtection="1">
      <alignment horizontal="left" vertical="top" wrapText="1" shrinkToFit="1"/>
      <protection locked="0"/>
    </xf>
    <xf numFmtId="0" fontId="19" fillId="3" borderId="83" xfId="0" applyFont="1" applyFill="1" applyBorder="1" applyAlignment="1" applyProtection="1">
      <alignment horizontal="left" vertical="top" wrapText="1" shrinkToFit="1"/>
      <protection locked="0"/>
    </xf>
    <xf numFmtId="0" fontId="19" fillId="3"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3" borderId="81" xfId="55" applyNumberFormat="1" applyFont="1" applyFill="1" applyBorder="1" applyAlignment="1" applyProtection="1">
      <alignment horizontal="center" vertical="center"/>
      <protection locked="0"/>
    </xf>
    <xf numFmtId="10" fontId="17" fillId="3" borderId="82" xfId="55" applyNumberFormat="1" applyFont="1" applyFill="1" applyBorder="1" applyAlignment="1" applyProtection="1">
      <alignment horizontal="center" vertical="center"/>
      <protection locked="0"/>
    </xf>
    <xf numFmtId="10" fontId="17" fillId="3" borderId="80" xfId="55" applyNumberFormat="1" applyFont="1" applyFill="1" applyBorder="1" applyAlignment="1" applyProtection="1">
      <alignment horizontal="center" vertical="center"/>
      <protection locked="0"/>
    </xf>
    <xf numFmtId="10" fontId="17" fillId="3" borderId="84"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protection locked="0"/>
    </xf>
    <xf numFmtId="0" fontId="19" fillId="0" borderId="52" xfId="0" applyFont="1" applyBorder="1" applyAlignment="1" applyProtection="1">
      <alignment horizontal="center" vertical="center" wrapText="1" shrinkToFit="1"/>
      <protection locked="0"/>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6" borderId="19" xfId="0" applyFont="1" applyFill="1" applyBorder="1" applyAlignment="1">
      <alignment horizontal="left" vertical="center"/>
    </xf>
    <xf numFmtId="0" fontId="7" fillId="6" borderId="20" xfId="0" applyFont="1" applyFill="1" applyBorder="1" applyAlignment="1">
      <alignment horizontal="left" vertical="center"/>
    </xf>
    <xf numFmtId="0" fontId="7" fillId="6" borderId="38" xfId="0" applyFont="1" applyFill="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24" fillId="0" borderId="2" xfId="0" applyFont="1" applyBorder="1" applyAlignment="1">
      <alignment horizontal="left" vertical="center"/>
    </xf>
    <xf numFmtId="0" fontId="24" fillId="0" borderId="93"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pplyProtection="1">
      <alignment horizontal="center" vertical="center" shrinkToFi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29" fillId="2" borderId="0" xfId="0" applyFont="1" applyFill="1" applyBorder="1" applyAlignment="1">
      <alignment horizontal="left" vertical="center" wrapText="1"/>
    </xf>
    <xf numFmtId="0" fontId="56"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56" fillId="3" borderId="19"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56" fillId="2" borderId="0" xfId="0" applyFont="1" applyFill="1" applyAlignment="1">
      <alignment horizontal="center" vertical="center"/>
    </xf>
    <xf numFmtId="0" fontId="56" fillId="2" borderId="0" xfId="0" applyFont="1" applyFill="1" applyAlignment="1">
      <alignment horizontal="center" vertical="center" wrapText="1"/>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83" xfId="0" applyFont="1" applyFill="1" applyBorder="1" applyAlignment="1">
      <alignment horizontal="center" vertical="center"/>
    </xf>
    <xf numFmtId="0" fontId="26" fillId="2" borderId="84"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NumberFormat="1" applyFont="1" applyFill="1" applyBorder="1" applyAlignment="1">
      <alignment horizontal="center" vertical="center" wrapText="1" shrinkToFit="1"/>
    </xf>
    <xf numFmtId="0" fontId="26" fillId="2" borderId="1" xfId="0" applyNumberFormat="1" applyFont="1" applyFill="1" applyBorder="1" applyAlignment="1">
      <alignment horizontal="center" vertical="center" wrapText="1" shrinkToFit="1"/>
    </xf>
    <xf numFmtId="0" fontId="26" fillId="2" borderId="52" xfId="0" applyNumberFormat="1" applyFont="1" applyFill="1" applyBorder="1" applyAlignment="1">
      <alignment horizontal="center" vertical="center" wrapText="1" shrinkToFi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49" fontId="13" fillId="4" borderId="41" xfId="0" applyNumberFormat="1" applyFont="1" applyFill="1" applyBorder="1" applyAlignment="1" applyProtection="1">
      <alignment horizontal="center" vertical="center"/>
      <protection locked="0"/>
    </xf>
    <xf numFmtId="49" fontId="13" fillId="4" borderId="42" xfId="0" applyNumberFormat="1" applyFont="1" applyFill="1" applyBorder="1" applyAlignment="1" applyProtection="1">
      <alignment horizontal="center" vertical="center"/>
      <protection locked="0"/>
    </xf>
    <xf numFmtId="0" fontId="9" fillId="4" borderId="42" xfId="0" applyFont="1" applyFill="1" applyBorder="1" applyProtection="1">
      <alignment vertical="center"/>
      <protection locked="0"/>
    </xf>
    <xf numFmtId="0" fontId="9" fillId="4" borderId="42" xfId="0" applyFont="1" applyFill="1" applyBorder="1" applyAlignment="1" applyProtection="1">
      <alignment horizontal="center" vertical="center"/>
    </xf>
    <xf numFmtId="0" fontId="9" fillId="4" borderId="42" xfId="0" applyFont="1" applyFill="1" applyBorder="1" applyAlignment="1" applyProtection="1">
      <alignment vertical="center" wrapText="1"/>
      <protection locked="0"/>
    </xf>
    <xf numFmtId="0" fontId="9" fillId="4" borderId="43" xfId="0" applyFont="1" applyFill="1" applyBorder="1" applyAlignment="1" applyProtection="1">
      <alignment vertical="center" wrapText="1"/>
      <protection locked="0"/>
    </xf>
    <xf numFmtId="49" fontId="13" fillId="4" borderId="44" xfId="0" applyNumberFormat="1" applyFont="1" applyFill="1" applyBorder="1" applyAlignment="1" applyProtection="1">
      <alignment horizontal="center" vertical="center"/>
      <protection locked="0"/>
    </xf>
    <xf numFmtId="49" fontId="13"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vertical="center" wrapText="1"/>
      <protection locked="0"/>
    </xf>
    <xf numFmtId="49" fontId="13" fillId="4" borderId="51" xfId="0" applyNumberFormat="1" applyFont="1" applyFill="1" applyBorder="1" applyAlignment="1" applyProtection="1">
      <alignment horizontal="center" vertical="center"/>
      <protection locked="0"/>
    </xf>
    <xf numFmtId="49" fontId="13" fillId="4" borderId="52" xfId="0" applyNumberFormat="1" applyFont="1" applyFill="1" applyBorder="1" applyAlignment="1" applyProtection="1">
      <alignment horizontal="center" vertical="center"/>
      <protection locked="0"/>
    </xf>
    <xf numFmtId="0" fontId="9" fillId="4" borderId="52" xfId="0" applyFont="1" applyFill="1" applyBorder="1" applyAlignment="1" applyProtection="1">
      <alignment vertical="center" wrapText="1"/>
      <protection locked="0"/>
    </xf>
    <xf numFmtId="0" fontId="9" fillId="4" borderId="52" xfId="0" applyFont="1" applyFill="1" applyBorder="1" applyAlignment="1" applyProtection="1">
      <alignment horizontal="center" vertical="center"/>
    </xf>
    <xf numFmtId="0" fontId="47" fillId="0" borderId="0" xfId="0" applyFont="1" applyAlignment="1">
      <alignment horizontal="center" vertical="center"/>
    </xf>
    <xf numFmtId="0" fontId="13" fillId="0" borderId="3" xfId="0" applyFont="1" applyBorder="1" applyAlignment="1">
      <alignment horizontal="center" vertical="center"/>
    </xf>
    <xf numFmtId="0" fontId="0" fillId="0" borderId="0" xfId="0" applyAlignment="1">
      <alignment horizontal="center" vertical="center"/>
    </xf>
    <xf numFmtId="0" fontId="47" fillId="0" borderId="0" xfId="0" applyFont="1" applyAlignment="1">
      <alignment vertical="center"/>
    </xf>
    <xf numFmtId="0" fontId="26" fillId="0" borderId="2" xfId="0" applyNumberFormat="1" applyFont="1" applyBorder="1" applyAlignment="1">
      <alignment horizontal="center" vertical="center"/>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26" fillId="0" borderId="1" xfId="0" applyFont="1" applyBorder="1" applyAlignment="1">
      <alignment horizontal="left" vertical="center"/>
    </xf>
    <xf numFmtId="0" fontId="26" fillId="0" borderId="51" xfId="0" applyFont="1" applyBorder="1" applyAlignment="1">
      <alignment vertical="center" wrapText="1"/>
    </xf>
    <xf numFmtId="0" fontId="26" fillId="0" borderId="57" xfId="0" applyNumberFormat="1" applyFont="1" applyBorder="1" applyAlignment="1">
      <alignment horizontal="center" vertical="center"/>
    </xf>
    <xf numFmtId="0" fontId="26" fillId="0" borderId="57" xfId="0" applyFont="1" applyBorder="1" applyAlignment="1">
      <alignment horizontal="center" vertical="center" wrapText="1"/>
    </xf>
    <xf numFmtId="0" fontId="26" fillId="0" borderId="57" xfId="0" applyFont="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908225" y="668712"/>
          <a:ext cx="4607455" cy="124233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846489"/>
          <a:ext cx="8869913" cy="138048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489"/>
  <sheetViews>
    <sheetView showGridLines="0" topLeftCell="A5" zoomScale="70" zoomScaleNormal="70" zoomScaleSheetLayoutView="70" workbookViewId="0">
      <selection activeCell="Y41" sqref="Y41"/>
    </sheetView>
  </sheetViews>
  <sheetFormatPr defaultColWidth="9" defaultRowHeight="20.100000000000001" customHeight="1"/>
  <cols>
    <col min="1" max="1" width="4.625" customWidth="1"/>
    <col min="2" max="2" width="11" customWidth="1"/>
    <col min="3" max="12" width="1.75" style="200" customWidth="1"/>
    <col min="13" max="17" width="2.75" style="200" customWidth="1"/>
    <col min="18" max="22" width="2.625" customWidth="1"/>
    <col min="23" max="23" width="14.125" style="200" customWidth="1"/>
    <col min="24" max="24" width="26.375" style="200" customWidth="1"/>
    <col min="25" max="25" width="35.5" style="200" customWidth="1"/>
    <col min="26" max="26" width="7.125" customWidth="1"/>
    <col min="27" max="27" width="0.375" hidden="1" customWidth="1"/>
    <col min="28" max="28" width="10.375" bestFit="1" customWidth="1"/>
  </cols>
  <sheetData>
    <row r="1" spans="1:26" ht="20.100000000000001" customHeight="1">
      <c r="A1" s="10" t="s">
        <v>1858</v>
      </c>
      <c r="C1"/>
      <c r="D1"/>
      <c r="E1"/>
      <c r="F1"/>
      <c r="G1"/>
      <c r="H1"/>
      <c r="I1"/>
      <c r="J1"/>
      <c r="K1"/>
      <c r="L1"/>
      <c r="M1"/>
      <c r="N1"/>
      <c r="O1"/>
      <c r="P1"/>
      <c r="Q1"/>
      <c r="W1"/>
      <c r="X1"/>
      <c r="Y1"/>
    </row>
    <row r="2" spans="1:26" ht="11.25" customHeight="1">
      <c r="A2" s="11"/>
      <c r="C2"/>
      <c r="D2"/>
      <c r="E2"/>
      <c r="F2"/>
      <c r="G2"/>
      <c r="H2"/>
      <c r="I2"/>
      <c r="J2"/>
      <c r="K2"/>
      <c r="L2"/>
      <c r="M2"/>
      <c r="N2"/>
      <c r="O2"/>
      <c r="P2"/>
      <c r="Q2"/>
      <c r="W2"/>
      <c r="X2"/>
      <c r="Y2"/>
    </row>
    <row r="3" spans="1:26" s="12" customFormat="1" ht="28.5" customHeight="1">
      <c r="A3" s="224" t="s">
        <v>42</v>
      </c>
      <c r="B3" s="224"/>
      <c r="C3" s="224"/>
      <c r="D3" s="224"/>
      <c r="E3" s="224"/>
      <c r="F3" s="224"/>
      <c r="G3" s="224"/>
      <c r="H3" s="224"/>
      <c r="I3" s="224"/>
      <c r="J3" s="224"/>
      <c r="K3" s="224"/>
      <c r="L3" s="224"/>
      <c r="M3" s="224"/>
      <c r="N3" s="224"/>
      <c r="O3" s="224"/>
      <c r="P3" s="224"/>
      <c r="Q3" s="224"/>
      <c r="R3" s="224"/>
      <c r="S3" s="224"/>
      <c r="T3" s="224"/>
      <c r="U3" s="224"/>
      <c r="V3" s="224"/>
      <c r="W3" s="224"/>
      <c r="X3" s="224"/>
      <c r="Y3" s="224"/>
      <c r="Z3" s="14"/>
    </row>
    <row r="4" spans="1:26" s="12" customFormat="1" ht="30.75" customHeight="1">
      <c r="A4" s="266" t="s">
        <v>43</v>
      </c>
      <c r="B4" s="266"/>
      <c r="C4" s="266"/>
      <c r="D4" s="266"/>
      <c r="E4" s="266"/>
      <c r="F4" s="266"/>
      <c r="G4" s="266"/>
      <c r="H4" s="266"/>
      <c r="I4" s="266"/>
      <c r="J4" s="266"/>
      <c r="K4" s="266"/>
      <c r="L4" s="266"/>
      <c r="M4" s="266"/>
      <c r="N4" s="266"/>
      <c r="O4" s="266"/>
      <c r="P4" s="266"/>
      <c r="Q4" s="266"/>
      <c r="R4" s="266"/>
      <c r="S4" s="266"/>
      <c r="T4" s="266"/>
      <c r="U4" s="266"/>
      <c r="V4" s="266"/>
      <c r="W4" s="266"/>
      <c r="X4" s="266"/>
      <c r="Y4" s="266"/>
      <c r="Z4" s="89"/>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24" t="s">
        <v>105</v>
      </c>
      <c r="B6" s="224"/>
      <c r="C6" s="224"/>
      <c r="D6" s="224"/>
      <c r="E6" s="224"/>
      <c r="F6" s="224"/>
      <c r="G6" s="224"/>
      <c r="H6" s="224"/>
      <c r="I6" s="224"/>
      <c r="J6" s="224"/>
      <c r="K6" s="224"/>
      <c r="L6" s="224"/>
      <c r="M6" s="224"/>
      <c r="N6" s="224"/>
      <c r="O6" s="224"/>
      <c r="P6" s="224"/>
      <c r="Q6" s="224"/>
      <c r="R6" s="224"/>
      <c r="S6" s="224"/>
      <c r="T6" s="224"/>
      <c r="U6" s="224"/>
      <c r="V6" s="224"/>
      <c r="W6" s="224"/>
      <c r="X6" s="224"/>
      <c r="Y6" s="224"/>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24" t="s">
        <v>1869</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1901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4" t="s">
        <v>13</v>
      </c>
      <c r="C18" s="232" t="s">
        <v>61</v>
      </c>
      <c r="D18" s="233"/>
      <c r="E18" s="233"/>
      <c r="F18" s="233"/>
      <c r="G18" s="233"/>
      <c r="H18" s="233"/>
      <c r="I18" s="233"/>
      <c r="J18" s="233"/>
      <c r="K18" s="233"/>
      <c r="L18" s="234"/>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16" t="s">
        <v>0</v>
      </c>
      <c r="D22" s="216"/>
      <c r="E22" s="216"/>
      <c r="F22" s="216"/>
      <c r="G22" s="216"/>
      <c r="H22" s="216"/>
      <c r="I22" s="216"/>
      <c r="J22" s="216"/>
      <c r="K22" s="216"/>
      <c r="L22" s="217"/>
      <c r="M22" s="235"/>
      <c r="N22" s="236"/>
      <c r="O22" s="236"/>
      <c r="P22" s="236"/>
      <c r="Q22" s="236"/>
      <c r="R22" s="236"/>
      <c r="S22" s="236"/>
      <c r="T22" s="236"/>
      <c r="U22" s="236"/>
      <c r="V22" s="236"/>
      <c r="W22" s="237"/>
      <c r="X22" s="238"/>
      <c r="Y22" s="13"/>
      <c r="Z22" s="13"/>
    </row>
    <row r="23" spans="1:27" ht="20.100000000000001" customHeight="1" thickBot="1">
      <c r="A23" s="13"/>
      <c r="B23" s="18"/>
      <c r="C23" s="216" t="s">
        <v>19</v>
      </c>
      <c r="D23" s="216"/>
      <c r="E23" s="216"/>
      <c r="F23" s="216"/>
      <c r="G23" s="216"/>
      <c r="H23" s="216"/>
      <c r="I23" s="216"/>
      <c r="J23" s="216"/>
      <c r="K23" s="216"/>
      <c r="L23" s="217"/>
      <c r="M23" s="225"/>
      <c r="N23" s="226"/>
      <c r="O23" s="226"/>
      <c r="P23" s="226"/>
      <c r="Q23" s="226"/>
      <c r="R23" s="226"/>
      <c r="S23" s="226"/>
      <c r="T23" s="226"/>
      <c r="U23" s="219"/>
      <c r="V23" s="219"/>
      <c r="W23" s="220"/>
      <c r="X23" s="221"/>
      <c r="Y23" s="13"/>
      <c r="Z23" s="13"/>
      <c r="AA23" t="s">
        <v>20</v>
      </c>
    </row>
    <row r="24" spans="1:27" ht="20.100000000000001" customHeight="1" thickBot="1">
      <c r="A24" s="13"/>
      <c r="B24" s="17" t="s">
        <v>21</v>
      </c>
      <c r="C24" s="216" t="s">
        <v>22</v>
      </c>
      <c r="D24" s="216"/>
      <c r="E24" s="216"/>
      <c r="F24" s="216"/>
      <c r="G24" s="216"/>
      <c r="H24" s="216"/>
      <c r="I24" s="216"/>
      <c r="J24" s="216"/>
      <c r="K24" s="216"/>
      <c r="L24" s="217"/>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16" t="s">
        <v>23</v>
      </c>
      <c r="D25" s="216"/>
      <c r="E25" s="216"/>
      <c r="F25" s="216"/>
      <c r="G25" s="216"/>
      <c r="H25" s="216"/>
      <c r="I25" s="216"/>
      <c r="J25" s="216"/>
      <c r="K25" s="216"/>
      <c r="L25" s="217"/>
      <c r="M25" s="225"/>
      <c r="N25" s="226"/>
      <c r="O25" s="226"/>
      <c r="P25" s="226"/>
      <c r="Q25" s="226"/>
      <c r="R25" s="226"/>
      <c r="S25" s="226"/>
      <c r="T25" s="226"/>
      <c r="U25" s="227"/>
      <c r="V25" s="227"/>
      <c r="W25" s="228"/>
      <c r="X25" s="229"/>
      <c r="Y25" s="13"/>
      <c r="Z25" s="13"/>
    </row>
    <row r="26" spans="1:27" ht="20.100000000000001" customHeight="1">
      <c r="A26" s="13"/>
      <c r="B26" s="18"/>
      <c r="C26" s="216" t="s">
        <v>24</v>
      </c>
      <c r="D26" s="216"/>
      <c r="E26" s="216"/>
      <c r="F26" s="216"/>
      <c r="G26" s="216"/>
      <c r="H26" s="216"/>
      <c r="I26" s="216"/>
      <c r="J26" s="216"/>
      <c r="K26" s="216"/>
      <c r="L26" s="217"/>
      <c r="M26" s="225"/>
      <c r="N26" s="226"/>
      <c r="O26" s="226"/>
      <c r="P26" s="226"/>
      <c r="Q26" s="226"/>
      <c r="R26" s="226"/>
      <c r="S26" s="226"/>
      <c r="T26" s="226"/>
      <c r="U26" s="226"/>
      <c r="V26" s="226"/>
      <c r="W26" s="230"/>
      <c r="X26" s="231"/>
      <c r="Y26" s="13"/>
      <c r="Z26" s="13"/>
    </row>
    <row r="27" spans="1:27" ht="20.100000000000001" customHeight="1">
      <c r="A27" s="13"/>
      <c r="B27" s="17" t="s">
        <v>25</v>
      </c>
      <c r="C27" s="216" t="s">
        <v>26</v>
      </c>
      <c r="D27" s="216"/>
      <c r="E27" s="216"/>
      <c r="F27" s="216"/>
      <c r="G27" s="216"/>
      <c r="H27" s="216"/>
      <c r="I27" s="216"/>
      <c r="J27" s="216"/>
      <c r="K27" s="216"/>
      <c r="L27" s="217"/>
      <c r="M27" s="225"/>
      <c r="N27" s="226"/>
      <c r="O27" s="226"/>
      <c r="P27" s="226"/>
      <c r="Q27" s="226"/>
      <c r="R27" s="226"/>
      <c r="S27" s="226"/>
      <c r="T27" s="226"/>
      <c r="U27" s="226"/>
      <c r="V27" s="226"/>
      <c r="W27" s="230"/>
      <c r="X27" s="231"/>
      <c r="Y27" s="13"/>
      <c r="Z27" s="13"/>
    </row>
    <row r="28" spans="1:27" ht="20.100000000000001" customHeight="1" thickBot="1">
      <c r="A28" s="13"/>
      <c r="B28" s="18"/>
      <c r="C28" s="216" t="s">
        <v>27</v>
      </c>
      <c r="D28" s="216"/>
      <c r="E28" s="216"/>
      <c r="F28" s="216"/>
      <c r="G28" s="216"/>
      <c r="H28" s="216"/>
      <c r="I28" s="216"/>
      <c r="J28" s="216"/>
      <c r="K28" s="216"/>
      <c r="L28" s="217"/>
      <c r="M28" s="218"/>
      <c r="N28" s="219"/>
      <c r="O28" s="219"/>
      <c r="P28" s="219"/>
      <c r="Q28" s="219"/>
      <c r="R28" s="219"/>
      <c r="S28" s="219"/>
      <c r="T28" s="219"/>
      <c r="U28" s="219"/>
      <c r="V28" s="219"/>
      <c r="W28" s="220"/>
      <c r="X28" s="221"/>
      <c r="Y28" s="13"/>
      <c r="Z28" s="13"/>
    </row>
    <row r="29" spans="1:27" ht="20.100000000000001" customHeight="1" thickBot="1">
      <c r="A29" s="13"/>
      <c r="B29" s="217" t="s">
        <v>1847</v>
      </c>
      <c r="C29" s="240"/>
      <c r="D29" s="240"/>
      <c r="E29" s="240"/>
      <c r="F29" s="240"/>
      <c r="G29" s="240"/>
      <c r="H29" s="240"/>
      <c r="I29" s="240"/>
      <c r="J29" s="240"/>
      <c r="K29" s="240"/>
      <c r="L29" s="241"/>
      <c r="M29" s="242"/>
      <c r="N29" s="243"/>
      <c r="O29" s="243"/>
      <c r="P29" s="243"/>
      <c r="Q29" s="243"/>
      <c r="R29" s="243"/>
      <c r="S29" s="243"/>
      <c r="T29" s="244"/>
      <c r="U29" s="20"/>
      <c r="V29" s="21"/>
      <c r="W29" s="21"/>
      <c r="X29" s="21"/>
      <c r="Y29" s="13"/>
      <c r="Z29" s="13"/>
    </row>
    <row r="30" spans="1:27" ht="20.100000000000001" customHeight="1">
      <c r="A30" s="13"/>
      <c r="B30" s="222" t="s">
        <v>28</v>
      </c>
      <c r="C30" s="216" t="s">
        <v>29</v>
      </c>
      <c r="D30" s="216"/>
      <c r="E30" s="216"/>
      <c r="F30" s="216"/>
      <c r="G30" s="216"/>
      <c r="H30" s="216"/>
      <c r="I30" s="216"/>
      <c r="J30" s="216"/>
      <c r="K30" s="216"/>
      <c r="L30" s="217"/>
      <c r="M30" s="225"/>
      <c r="N30" s="226"/>
      <c r="O30" s="226"/>
      <c r="P30" s="226"/>
      <c r="Q30" s="226"/>
      <c r="R30" s="226"/>
      <c r="S30" s="226"/>
      <c r="T30" s="226"/>
      <c r="U30" s="226"/>
      <c r="V30" s="226"/>
      <c r="W30" s="230"/>
      <c r="X30" s="231"/>
      <c r="Y30" s="13"/>
      <c r="Z30" s="13"/>
    </row>
    <row r="31" spans="1:27" ht="20.100000000000001" customHeight="1">
      <c r="A31" s="13"/>
      <c r="B31" s="223"/>
      <c r="C31" s="239" t="s">
        <v>27</v>
      </c>
      <c r="D31" s="239"/>
      <c r="E31" s="239"/>
      <c r="F31" s="239"/>
      <c r="G31" s="239"/>
      <c r="H31" s="239"/>
      <c r="I31" s="239"/>
      <c r="J31" s="239"/>
      <c r="K31" s="239"/>
      <c r="L31" s="239"/>
      <c r="M31" s="225"/>
      <c r="N31" s="226"/>
      <c r="O31" s="226"/>
      <c r="P31" s="226"/>
      <c r="Q31" s="226"/>
      <c r="R31" s="226"/>
      <c r="S31" s="226"/>
      <c r="T31" s="226"/>
      <c r="U31" s="226"/>
      <c r="V31" s="226"/>
      <c r="W31" s="230"/>
      <c r="X31" s="231"/>
      <c r="Y31" s="13"/>
      <c r="Z31" s="13"/>
    </row>
    <row r="32" spans="1:27" ht="20.100000000000001" customHeight="1">
      <c r="A32" s="13"/>
      <c r="B32" s="17" t="s">
        <v>16</v>
      </c>
      <c r="C32" s="216" t="s">
        <v>7</v>
      </c>
      <c r="D32" s="216"/>
      <c r="E32" s="216"/>
      <c r="F32" s="216"/>
      <c r="G32" s="216"/>
      <c r="H32" s="216"/>
      <c r="I32" s="216"/>
      <c r="J32" s="216"/>
      <c r="K32" s="216"/>
      <c r="L32" s="217"/>
      <c r="M32" s="248"/>
      <c r="N32" s="227"/>
      <c r="O32" s="227"/>
      <c r="P32" s="227"/>
      <c r="Q32" s="227"/>
      <c r="R32" s="227"/>
      <c r="S32" s="227"/>
      <c r="T32" s="227"/>
      <c r="U32" s="227"/>
      <c r="V32" s="227"/>
      <c r="W32" s="228"/>
      <c r="X32" s="229"/>
      <c r="Y32" s="13"/>
      <c r="Z32" s="13"/>
    </row>
    <row r="33" spans="1:40" ht="20.100000000000001" customHeight="1" thickBot="1">
      <c r="A33" s="13"/>
      <c r="B33" s="23"/>
      <c r="C33" s="216" t="s">
        <v>17</v>
      </c>
      <c r="D33" s="216"/>
      <c r="E33" s="216"/>
      <c r="F33" s="216"/>
      <c r="G33" s="216"/>
      <c r="H33" s="216"/>
      <c r="I33" s="216"/>
      <c r="J33" s="216"/>
      <c r="K33" s="216"/>
      <c r="L33" s="217"/>
      <c r="M33" s="249"/>
      <c r="N33" s="250"/>
      <c r="O33" s="250"/>
      <c r="P33" s="250"/>
      <c r="Q33" s="250"/>
      <c r="R33" s="250"/>
      <c r="S33" s="250"/>
      <c r="T33" s="250"/>
      <c r="U33" s="250"/>
      <c r="V33" s="250"/>
      <c r="W33" s="251"/>
      <c r="X33" s="252"/>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1902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row>
    <row r="38" spans="1:40" ht="28.5" customHeight="1">
      <c r="A38" s="13"/>
      <c r="B38" s="257" t="s">
        <v>30</v>
      </c>
      <c r="C38" s="253" t="s">
        <v>1870</v>
      </c>
      <c r="D38" s="253"/>
      <c r="E38" s="253"/>
      <c r="F38" s="253"/>
      <c r="G38" s="253"/>
      <c r="H38" s="253"/>
      <c r="I38" s="253"/>
      <c r="J38" s="253"/>
      <c r="K38" s="253"/>
      <c r="L38" s="254"/>
      <c r="M38" s="257" t="s">
        <v>31</v>
      </c>
      <c r="N38" s="257"/>
      <c r="O38" s="257"/>
      <c r="P38" s="257"/>
      <c r="Q38" s="257"/>
      <c r="R38" s="261" t="s">
        <v>35</v>
      </c>
      <c r="S38" s="262"/>
      <c r="T38" s="262"/>
      <c r="U38" s="262"/>
      <c r="V38" s="262"/>
      <c r="W38" s="263"/>
      <c r="X38" s="257" t="s">
        <v>32</v>
      </c>
      <c r="Y38" s="258" t="s">
        <v>6</v>
      </c>
      <c r="Z38" s="26"/>
    </row>
    <row r="39" spans="1:40" ht="28.5" customHeight="1" thickBot="1">
      <c r="A39" s="13"/>
      <c r="B39" s="257"/>
      <c r="C39" s="255"/>
      <c r="D39" s="255"/>
      <c r="E39" s="255"/>
      <c r="F39" s="255"/>
      <c r="G39" s="255"/>
      <c r="H39" s="255"/>
      <c r="I39" s="255"/>
      <c r="J39" s="255"/>
      <c r="K39" s="255"/>
      <c r="L39" s="256"/>
      <c r="M39" s="258"/>
      <c r="N39" s="258"/>
      <c r="O39" s="258"/>
      <c r="P39" s="258"/>
      <c r="Q39" s="258"/>
      <c r="R39" s="260" t="s">
        <v>36</v>
      </c>
      <c r="S39" s="258"/>
      <c r="T39" s="258"/>
      <c r="U39" s="258"/>
      <c r="V39" s="258"/>
      <c r="W39" s="27" t="s">
        <v>37</v>
      </c>
      <c r="X39" s="258"/>
      <c r="Y39" s="264"/>
      <c r="Z39" s="24"/>
    </row>
    <row r="40" spans="1:40" ht="38.25" customHeight="1" thickBot="1">
      <c r="A40" s="13"/>
      <c r="B40" s="28">
        <v>1</v>
      </c>
      <c r="C40" s="472"/>
      <c r="D40" s="473"/>
      <c r="E40" s="473"/>
      <c r="F40" s="473"/>
      <c r="G40" s="473"/>
      <c r="H40" s="473"/>
      <c r="I40" s="473"/>
      <c r="J40" s="473"/>
      <c r="K40" s="473"/>
      <c r="L40" s="473"/>
      <c r="M40" s="474"/>
      <c r="N40" s="474"/>
      <c r="O40" s="474"/>
      <c r="P40" s="474"/>
      <c r="Q40" s="474"/>
      <c r="R40" s="475" t="s">
        <v>61</v>
      </c>
      <c r="S40" s="475"/>
      <c r="T40" s="475"/>
      <c r="U40" s="475"/>
      <c r="V40" s="475"/>
      <c r="W40" s="5"/>
      <c r="X40" s="476"/>
      <c r="Y40" s="477"/>
      <c r="Z40" s="181" t="str">
        <f>IF(COUNTIF(R40:R555,C18)=COUNTA(R40:R555),"○","×")</f>
        <v>○</v>
      </c>
      <c r="AB40" s="245" t="s">
        <v>1855</v>
      </c>
      <c r="AC40" s="246"/>
      <c r="AD40" s="246"/>
      <c r="AE40" s="246"/>
      <c r="AF40" s="246"/>
      <c r="AG40" s="246"/>
      <c r="AH40" s="246"/>
      <c r="AI40" s="246"/>
      <c r="AJ40" s="246"/>
      <c r="AK40" s="246"/>
      <c r="AL40" s="246"/>
      <c r="AM40" s="246"/>
      <c r="AN40" s="247"/>
    </row>
    <row r="41" spans="1:40" ht="38.25" customHeight="1">
      <c r="A41" s="13"/>
      <c r="B41" s="30">
        <f>B40+1</f>
        <v>2</v>
      </c>
      <c r="C41" s="478"/>
      <c r="D41" s="479"/>
      <c r="E41" s="479"/>
      <c r="F41" s="479"/>
      <c r="G41" s="479"/>
      <c r="H41" s="479"/>
      <c r="I41" s="479"/>
      <c r="J41" s="479"/>
      <c r="K41" s="479"/>
      <c r="L41" s="479"/>
      <c r="M41" s="480"/>
      <c r="N41" s="480"/>
      <c r="O41" s="480"/>
      <c r="P41" s="480"/>
      <c r="Q41" s="480"/>
      <c r="R41" s="265" t="s">
        <v>61</v>
      </c>
      <c r="S41" s="265"/>
      <c r="T41" s="265"/>
      <c r="U41" s="265"/>
      <c r="V41" s="265"/>
      <c r="W41" s="213"/>
      <c r="X41" s="6"/>
      <c r="Y41" s="7"/>
      <c r="Z41" s="29"/>
    </row>
    <row r="42" spans="1:40" ht="38.25" customHeight="1">
      <c r="A42" s="13"/>
      <c r="B42" s="30">
        <f t="shared" ref="B42:B105" si="0">B41+1</f>
        <v>3</v>
      </c>
      <c r="C42" s="478"/>
      <c r="D42" s="479"/>
      <c r="E42" s="479"/>
      <c r="F42" s="479"/>
      <c r="G42" s="479"/>
      <c r="H42" s="479"/>
      <c r="I42" s="479"/>
      <c r="J42" s="479"/>
      <c r="K42" s="479"/>
      <c r="L42" s="479"/>
      <c r="M42" s="480"/>
      <c r="N42" s="480"/>
      <c r="O42" s="480"/>
      <c r="P42" s="480"/>
      <c r="Q42" s="480"/>
      <c r="R42" s="265" t="s">
        <v>61</v>
      </c>
      <c r="S42" s="265"/>
      <c r="T42" s="265"/>
      <c r="U42" s="265"/>
      <c r="V42" s="265"/>
      <c r="W42" s="213"/>
      <c r="X42" s="6"/>
      <c r="Y42" s="7"/>
      <c r="Z42" s="29"/>
    </row>
    <row r="43" spans="1:40" ht="38.25" customHeight="1">
      <c r="A43" s="13"/>
      <c r="B43" s="30">
        <f t="shared" si="0"/>
        <v>4</v>
      </c>
      <c r="C43" s="478"/>
      <c r="D43" s="479"/>
      <c r="E43" s="479"/>
      <c r="F43" s="479"/>
      <c r="G43" s="479"/>
      <c r="H43" s="479"/>
      <c r="I43" s="479"/>
      <c r="J43" s="479"/>
      <c r="K43" s="479"/>
      <c r="L43" s="479"/>
      <c r="M43" s="480"/>
      <c r="N43" s="480"/>
      <c r="O43" s="480"/>
      <c r="P43" s="480"/>
      <c r="Q43" s="480"/>
      <c r="R43" s="265" t="s">
        <v>61</v>
      </c>
      <c r="S43" s="265"/>
      <c r="T43" s="265"/>
      <c r="U43" s="265"/>
      <c r="V43" s="265"/>
      <c r="W43" s="213"/>
      <c r="X43" s="6"/>
      <c r="Y43" s="7"/>
      <c r="Z43" s="29"/>
    </row>
    <row r="44" spans="1:40" ht="38.25" customHeight="1">
      <c r="A44" s="13"/>
      <c r="B44" s="30">
        <f t="shared" si="0"/>
        <v>5</v>
      </c>
      <c r="C44" s="478"/>
      <c r="D44" s="479"/>
      <c r="E44" s="479"/>
      <c r="F44" s="479"/>
      <c r="G44" s="479"/>
      <c r="H44" s="479"/>
      <c r="I44" s="479"/>
      <c r="J44" s="479"/>
      <c r="K44" s="479"/>
      <c r="L44" s="479"/>
      <c r="M44" s="480"/>
      <c r="N44" s="480"/>
      <c r="O44" s="480"/>
      <c r="P44" s="480"/>
      <c r="Q44" s="480"/>
      <c r="R44" s="265" t="s">
        <v>61</v>
      </c>
      <c r="S44" s="265"/>
      <c r="T44" s="265"/>
      <c r="U44" s="265"/>
      <c r="V44" s="265"/>
      <c r="W44" s="213"/>
      <c r="X44" s="6"/>
      <c r="Y44" s="7"/>
      <c r="Z44" s="29"/>
    </row>
    <row r="45" spans="1:40" ht="38.25" customHeight="1">
      <c r="A45" s="13"/>
      <c r="B45" s="30">
        <f t="shared" si="0"/>
        <v>6</v>
      </c>
      <c r="C45" s="478"/>
      <c r="D45" s="479"/>
      <c r="E45" s="479"/>
      <c r="F45" s="479"/>
      <c r="G45" s="479"/>
      <c r="H45" s="479"/>
      <c r="I45" s="479"/>
      <c r="J45" s="479"/>
      <c r="K45" s="479"/>
      <c r="L45" s="479"/>
      <c r="M45" s="480"/>
      <c r="N45" s="480"/>
      <c r="O45" s="480"/>
      <c r="P45" s="480"/>
      <c r="Q45" s="480"/>
      <c r="R45" s="265" t="s">
        <v>61</v>
      </c>
      <c r="S45" s="265"/>
      <c r="T45" s="265"/>
      <c r="U45" s="265"/>
      <c r="V45" s="265"/>
      <c r="W45" s="213"/>
      <c r="X45" s="6"/>
      <c r="Y45" s="7"/>
      <c r="Z45" s="29"/>
    </row>
    <row r="46" spans="1:40" ht="38.25" customHeight="1">
      <c r="A46" s="13"/>
      <c r="B46" s="30">
        <f t="shared" si="0"/>
        <v>7</v>
      </c>
      <c r="C46" s="478"/>
      <c r="D46" s="479"/>
      <c r="E46" s="479"/>
      <c r="F46" s="479"/>
      <c r="G46" s="479"/>
      <c r="H46" s="479"/>
      <c r="I46" s="479"/>
      <c r="J46" s="479"/>
      <c r="K46" s="479"/>
      <c r="L46" s="479"/>
      <c r="M46" s="480"/>
      <c r="N46" s="480"/>
      <c r="O46" s="480"/>
      <c r="P46" s="480"/>
      <c r="Q46" s="480"/>
      <c r="R46" s="265" t="s">
        <v>61</v>
      </c>
      <c r="S46" s="265"/>
      <c r="T46" s="265"/>
      <c r="U46" s="265"/>
      <c r="V46" s="265"/>
      <c r="W46" s="213"/>
      <c r="X46" s="6"/>
      <c r="Y46" s="7"/>
      <c r="Z46" s="29"/>
    </row>
    <row r="47" spans="1:40" ht="38.25" customHeight="1">
      <c r="A47" s="13"/>
      <c r="B47" s="30">
        <f t="shared" si="0"/>
        <v>8</v>
      </c>
      <c r="C47" s="478"/>
      <c r="D47" s="479"/>
      <c r="E47" s="479"/>
      <c r="F47" s="479"/>
      <c r="G47" s="479"/>
      <c r="H47" s="479"/>
      <c r="I47" s="479"/>
      <c r="J47" s="479"/>
      <c r="K47" s="479"/>
      <c r="L47" s="479"/>
      <c r="M47" s="480"/>
      <c r="N47" s="480"/>
      <c r="O47" s="480"/>
      <c r="P47" s="480"/>
      <c r="Q47" s="480"/>
      <c r="R47" s="265" t="s">
        <v>61</v>
      </c>
      <c r="S47" s="265"/>
      <c r="T47" s="265"/>
      <c r="U47" s="265"/>
      <c r="V47" s="265"/>
      <c r="W47" s="213"/>
      <c r="X47" s="6"/>
      <c r="Y47" s="7"/>
      <c r="Z47" s="29"/>
    </row>
    <row r="48" spans="1:40" ht="38.25" customHeight="1">
      <c r="A48" s="13"/>
      <c r="B48" s="30">
        <f t="shared" si="0"/>
        <v>9</v>
      </c>
      <c r="C48" s="478"/>
      <c r="D48" s="479"/>
      <c r="E48" s="479"/>
      <c r="F48" s="479"/>
      <c r="G48" s="479"/>
      <c r="H48" s="479"/>
      <c r="I48" s="479"/>
      <c r="J48" s="479"/>
      <c r="K48" s="479"/>
      <c r="L48" s="479"/>
      <c r="M48" s="480"/>
      <c r="N48" s="480"/>
      <c r="O48" s="480"/>
      <c r="P48" s="480"/>
      <c r="Q48" s="480"/>
      <c r="R48" s="265" t="s">
        <v>61</v>
      </c>
      <c r="S48" s="265"/>
      <c r="T48" s="265"/>
      <c r="U48" s="265"/>
      <c r="V48" s="265"/>
      <c r="W48" s="213"/>
      <c r="X48" s="6"/>
      <c r="Y48" s="7"/>
      <c r="Z48" s="29"/>
    </row>
    <row r="49" spans="1:26" ht="38.25" customHeight="1">
      <c r="A49" s="13"/>
      <c r="B49" s="30">
        <f t="shared" si="0"/>
        <v>10</v>
      </c>
      <c r="C49" s="478"/>
      <c r="D49" s="479"/>
      <c r="E49" s="479"/>
      <c r="F49" s="479"/>
      <c r="G49" s="479"/>
      <c r="H49" s="479"/>
      <c r="I49" s="479"/>
      <c r="J49" s="479"/>
      <c r="K49" s="479"/>
      <c r="L49" s="479"/>
      <c r="M49" s="480"/>
      <c r="N49" s="480"/>
      <c r="O49" s="480"/>
      <c r="P49" s="480"/>
      <c r="Q49" s="480"/>
      <c r="R49" s="265" t="s">
        <v>61</v>
      </c>
      <c r="S49" s="265"/>
      <c r="T49" s="265"/>
      <c r="U49" s="265"/>
      <c r="V49" s="265"/>
      <c r="W49" s="213"/>
      <c r="X49" s="6"/>
      <c r="Y49" s="7"/>
      <c r="Z49" s="29"/>
    </row>
    <row r="50" spans="1:26" ht="38.25" customHeight="1">
      <c r="A50" s="13"/>
      <c r="B50" s="30">
        <f t="shared" si="0"/>
        <v>11</v>
      </c>
      <c r="C50" s="478"/>
      <c r="D50" s="479"/>
      <c r="E50" s="479"/>
      <c r="F50" s="479"/>
      <c r="G50" s="479"/>
      <c r="H50" s="479"/>
      <c r="I50" s="479"/>
      <c r="J50" s="479"/>
      <c r="K50" s="479"/>
      <c r="L50" s="479"/>
      <c r="M50" s="480"/>
      <c r="N50" s="480"/>
      <c r="O50" s="480"/>
      <c r="P50" s="480"/>
      <c r="Q50" s="480"/>
      <c r="R50" s="265" t="s">
        <v>61</v>
      </c>
      <c r="S50" s="265"/>
      <c r="T50" s="265"/>
      <c r="U50" s="265"/>
      <c r="V50" s="265"/>
      <c r="W50" s="213"/>
      <c r="X50" s="6"/>
      <c r="Y50" s="7"/>
      <c r="Z50" s="29"/>
    </row>
    <row r="51" spans="1:26" ht="38.25" customHeight="1">
      <c r="A51" s="13"/>
      <c r="B51" s="30">
        <f t="shared" si="0"/>
        <v>12</v>
      </c>
      <c r="C51" s="478"/>
      <c r="D51" s="479"/>
      <c r="E51" s="479"/>
      <c r="F51" s="479"/>
      <c r="G51" s="479"/>
      <c r="H51" s="479"/>
      <c r="I51" s="479"/>
      <c r="J51" s="479"/>
      <c r="K51" s="479"/>
      <c r="L51" s="479"/>
      <c r="M51" s="480"/>
      <c r="N51" s="480"/>
      <c r="O51" s="480"/>
      <c r="P51" s="480"/>
      <c r="Q51" s="480"/>
      <c r="R51" s="265" t="s">
        <v>61</v>
      </c>
      <c r="S51" s="265"/>
      <c r="T51" s="265"/>
      <c r="U51" s="265"/>
      <c r="V51" s="265"/>
      <c r="W51" s="213"/>
      <c r="X51" s="6"/>
      <c r="Y51" s="7"/>
      <c r="Z51" s="29"/>
    </row>
    <row r="52" spans="1:26" ht="38.25" customHeight="1">
      <c r="A52" s="13"/>
      <c r="B52" s="30">
        <f t="shared" si="0"/>
        <v>13</v>
      </c>
      <c r="C52" s="478"/>
      <c r="D52" s="479"/>
      <c r="E52" s="479"/>
      <c r="F52" s="479"/>
      <c r="G52" s="479"/>
      <c r="H52" s="479"/>
      <c r="I52" s="479"/>
      <c r="J52" s="479"/>
      <c r="K52" s="479"/>
      <c r="L52" s="479"/>
      <c r="M52" s="480"/>
      <c r="N52" s="480"/>
      <c r="O52" s="480"/>
      <c r="P52" s="480"/>
      <c r="Q52" s="480"/>
      <c r="R52" s="265" t="s">
        <v>61</v>
      </c>
      <c r="S52" s="265"/>
      <c r="T52" s="265"/>
      <c r="U52" s="265"/>
      <c r="V52" s="265"/>
      <c r="W52" s="213"/>
      <c r="X52" s="6"/>
      <c r="Y52" s="7"/>
      <c r="Z52" s="29"/>
    </row>
    <row r="53" spans="1:26" ht="38.25" customHeight="1">
      <c r="A53" s="13"/>
      <c r="B53" s="30">
        <f t="shared" si="0"/>
        <v>14</v>
      </c>
      <c r="C53" s="478"/>
      <c r="D53" s="479"/>
      <c r="E53" s="479"/>
      <c r="F53" s="479"/>
      <c r="G53" s="479"/>
      <c r="H53" s="479"/>
      <c r="I53" s="479"/>
      <c r="J53" s="479"/>
      <c r="K53" s="479"/>
      <c r="L53" s="479"/>
      <c r="M53" s="480"/>
      <c r="N53" s="480"/>
      <c r="O53" s="480"/>
      <c r="P53" s="480"/>
      <c r="Q53" s="480"/>
      <c r="R53" s="265" t="s">
        <v>61</v>
      </c>
      <c r="S53" s="265"/>
      <c r="T53" s="265"/>
      <c r="U53" s="265"/>
      <c r="V53" s="265"/>
      <c r="W53" s="213"/>
      <c r="X53" s="6"/>
      <c r="Y53" s="7"/>
      <c r="Z53" s="29"/>
    </row>
    <row r="54" spans="1:26" ht="38.25" customHeight="1">
      <c r="A54" s="13"/>
      <c r="B54" s="30">
        <f t="shared" si="0"/>
        <v>15</v>
      </c>
      <c r="C54" s="478"/>
      <c r="D54" s="479"/>
      <c r="E54" s="479"/>
      <c r="F54" s="479"/>
      <c r="G54" s="479"/>
      <c r="H54" s="479"/>
      <c r="I54" s="479"/>
      <c r="J54" s="479"/>
      <c r="K54" s="479"/>
      <c r="L54" s="479"/>
      <c r="M54" s="480"/>
      <c r="N54" s="480"/>
      <c r="O54" s="480"/>
      <c r="P54" s="480"/>
      <c r="Q54" s="480"/>
      <c r="R54" s="265" t="s">
        <v>61</v>
      </c>
      <c r="S54" s="265"/>
      <c r="T54" s="265"/>
      <c r="U54" s="265"/>
      <c r="V54" s="265"/>
      <c r="W54" s="213"/>
      <c r="X54" s="6"/>
      <c r="Y54" s="7"/>
      <c r="Z54" s="29"/>
    </row>
    <row r="55" spans="1:26" ht="38.25" customHeight="1">
      <c r="A55" s="13"/>
      <c r="B55" s="30">
        <f t="shared" si="0"/>
        <v>16</v>
      </c>
      <c r="C55" s="478"/>
      <c r="D55" s="479"/>
      <c r="E55" s="479"/>
      <c r="F55" s="479"/>
      <c r="G55" s="479"/>
      <c r="H55" s="479"/>
      <c r="I55" s="479"/>
      <c r="J55" s="479"/>
      <c r="K55" s="479"/>
      <c r="L55" s="479"/>
      <c r="M55" s="480"/>
      <c r="N55" s="480"/>
      <c r="O55" s="480"/>
      <c r="P55" s="480"/>
      <c r="Q55" s="480"/>
      <c r="R55" s="265" t="s">
        <v>61</v>
      </c>
      <c r="S55" s="265"/>
      <c r="T55" s="265"/>
      <c r="U55" s="265"/>
      <c r="V55" s="265"/>
      <c r="W55" s="213"/>
      <c r="X55" s="6"/>
      <c r="Y55" s="7"/>
      <c r="Z55" s="29"/>
    </row>
    <row r="56" spans="1:26" ht="38.25" customHeight="1">
      <c r="A56" s="13"/>
      <c r="B56" s="30">
        <f t="shared" si="0"/>
        <v>17</v>
      </c>
      <c r="C56" s="478"/>
      <c r="D56" s="479"/>
      <c r="E56" s="479"/>
      <c r="F56" s="479"/>
      <c r="G56" s="479"/>
      <c r="H56" s="479"/>
      <c r="I56" s="479"/>
      <c r="J56" s="479"/>
      <c r="K56" s="479"/>
      <c r="L56" s="479"/>
      <c r="M56" s="480"/>
      <c r="N56" s="480"/>
      <c r="O56" s="480"/>
      <c r="P56" s="480"/>
      <c r="Q56" s="480"/>
      <c r="R56" s="265" t="s">
        <v>61</v>
      </c>
      <c r="S56" s="265"/>
      <c r="T56" s="265"/>
      <c r="U56" s="265"/>
      <c r="V56" s="265"/>
      <c r="W56" s="213"/>
      <c r="X56" s="6"/>
      <c r="Y56" s="7"/>
      <c r="Z56" s="29"/>
    </row>
    <row r="57" spans="1:26" ht="38.25" customHeight="1">
      <c r="A57" s="13"/>
      <c r="B57" s="30">
        <f t="shared" si="0"/>
        <v>18</v>
      </c>
      <c r="C57" s="478"/>
      <c r="D57" s="479"/>
      <c r="E57" s="479"/>
      <c r="F57" s="479"/>
      <c r="G57" s="479"/>
      <c r="H57" s="479"/>
      <c r="I57" s="479"/>
      <c r="J57" s="479"/>
      <c r="K57" s="479"/>
      <c r="L57" s="479"/>
      <c r="M57" s="480"/>
      <c r="N57" s="480"/>
      <c r="O57" s="480"/>
      <c r="P57" s="480"/>
      <c r="Q57" s="480"/>
      <c r="R57" s="265" t="s">
        <v>61</v>
      </c>
      <c r="S57" s="265"/>
      <c r="T57" s="265"/>
      <c r="U57" s="265"/>
      <c r="V57" s="265"/>
      <c r="W57" s="213"/>
      <c r="X57" s="6"/>
      <c r="Y57" s="7"/>
      <c r="Z57" s="29"/>
    </row>
    <row r="58" spans="1:26" ht="38.25" customHeight="1">
      <c r="A58" s="13"/>
      <c r="B58" s="30">
        <f t="shared" si="0"/>
        <v>19</v>
      </c>
      <c r="C58" s="478"/>
      <c r="D58" s="479"/>
      <c r="E58" s="479"/>
      <c r="F58" s="479"/>
      <c r="G58" s="479"/>
      <c r="H58" s="479"/>
      <c r="I58" s="479"/>
      <c r="J58" s="479"/>
      <c r="K58" s="479"/>
      <c r="L58" s="479"/>
      <c r="M58" s="480"/>
      <c r="N58" s="480"/>
      <c r="O58" s="480"/>
      <c r="P58" s="480"/>
      <c r="Q58" s="480"/>
      <c r="R58" s="265" t="s">
        <v>61</v>
      </c>
      <c r="S58" s="265"/>
      <c r="T58" s="265"/>
      <c r="U58" s="265"/>
      <c r="V58" s="265"/>
      <c r="W58" s="213"/>
      <c r="X58" s="6"/>
      <c r="Y58" s="7"/>
      <c r="Z58" s="29"/>
    </row>
    <row r="59" spans="1:26" ht="38.25" customHeight="1">
      <c r="A59" s="13"/>
      <c r="B59" s="30">
        <f t="shared" si="0"/>
        <v>20</v>
      </c>
      <c r="C59" s="478"/>
      <c r="D59" s="479"/>
      <c r="E59" s="479"/>
      <c r="F59" s="479"/>
      <c r="G59" s="479"/>
      <c r="H59" s="479"/>
      <c r="I59" s="479"/>
      <c r="J59" s="479"/>
      <c r="K59" s="479"/>
      <c r="L59" s="479"/>
      <c r="M59" s="480"/>
      <c r="N59" s="480"/>
      <c r="O59" s="480"/>
      <c r="P59" s="480"/>
      <c r="Q59" s="480"/>
      <c r="R59" s="265" t="s">
        <v>61</v>
      </c>
      <c r="S59" s="265"/>
      <c r="T59" s="265"/>
      <c r="U59" s="265"/>
      <c r="V59" s="265"/>
      <c r="W59" s="213"/>
      <c r="X59" s="6"/>
      <c r="Y59" s="7"/>
      <c r="Z59" s="29"/>
    </row>
    <row r="60" spans="1:26" ht="38.25" customHeight="1">
      <c r="A60" s="13"/>
      <c r="B60" s="30">
        <f t="shared" si="0"/>
        <v>21</v>
      </c>
      <c r="C60" s="478"/>
      <c r="D60" s="479"/>
      <c r="E60" s="479"/>
      <c r="F60" s="479"/>
      <c r="G60" s="479"/>
      <c r="H60" s="479"/>
      <c r="I60" s="479"/>
      <c r="J60" s="479"/>
      <c r="K60" s="479"/>
      <c r="L60" s="479"/>
      <c r="M60" s="480"/>
      <c r="N60" s="480"/>
      <c r="O60" s="480"/>
      <c r="P60" s="480"/>
      <c r="Q60" s="480"/>
      <c r="R60" s="265" t="s">
        <v>61</v>
      </c>
      <c r="S60" s="265"/>
      <c r="T60" s="265"/>
      <c r="U60" s="265"/>
      <c r="V60" s="265"/>
      <c r="W60" s="213"/>
      <c r="X60" s="6"/>
      <c r="Y60" s="7"/>
      <c r="Z60" s="29"/>
    </row>
    <row r="61" spans="1:26" ht="38.25" customHeight="1">
      <c r="A61" s="13"/>
      <c r="B61" s="30">
        <f t="shared" si="0"/>
        <v>22</v>
      </c>
      <c r="C61" s="478"/>
      <c r="D61" s="479"/>
      <c r="E61" s="479"/>
      <c r="F61" s="479"/>
      <c r="G61" s="479"/>
      <c r="H61" s="479"/>
      <c r="I61" s="479"/>
      <c r="J61" s="479"/>
      <c r="K61" s="479"/>
      <c r="L61" s="479"/>
      <c r="M61" s="480"/>
      <c r="N61" s="480"/>
      <c r="O61" s="480"/>
      <c r="P61" s="480"/>
      <c r="Q61" s="480"/>
      <c r="R61" s="265" t="s">
        <v>61</v>
      </c>
      <c r="S61" s="265"/>
      <c r="T61" s="265"/>
      <c r="U61" s="265"/>
      <c r="V61" s="265"/>
      <c r="W61" s="213"/>
      <c r="X61" s="6"/>
      <c r="Y61" s="7"/>
      <c r="Z61" s="29"/>
    </row>
    <row r="62" spans="1:26" ht="38.25" customHeight="1">
      <c r="A62" s="13"/>
      <c r="B62" s="30">
        <f t="shared" si="0"/>
        <v>23</v>
      </c>
      <c r="C62" s="478"/>
      <c r="D62" s="479"/>
      <c r="E62" s="479"/>
      <c r="F62" s="479"/>
      <c r="G62" s="479"/>
      <c r="H62" s="479"/>
      <c r="I62" s="479"/>
      <c r="J62" s="479"/>
      <c r="K62" s="479"/>
      <c r="L62" s="479"/>
      <c r="M62" s="480"/>
      <c r="N62" s="480"/>
      <c r="O62" s="480"/>
      <c r="P62" s="480"/>
      <c r="Q62" s="480"/>
      <c r="R62" s="265" t="s">
        <v>61</v>
      </c>
      <c r="S62" s="265"/>
      <c r="T62" s="265"/>
      <c r="U62" s="265"/>
      <c r="V62" s="265"/>
      <c r="W62" s="213"/>
      <c r="X62" s="6"/>
      <c r="Y62" s="7"/>
      <c r="Z62" s="29"/>
    </row>
    <row r="63" spans="1:26" ht="38.25" customHeight="1">
      <c r="A63" s="13"/>
      <c r="B63" s="30">
        <f t="shared" si="0"/>
        <v>24</v>
      </c>
      <c r="C63" s="478"/>
      <c r="D63" s="479"/>
      <c r="E63" s="479"/>
      <c r="F63" s="479"/>
      <c r="G63" s="479"/>
      <c r="H63" s="479"/>
      <c r="I63" s="479"/>
      <c r="J63" s="479"/>
      <c r="K63" s="479"/>
      <c r="L63" s="479"/>
      <c r="M63" s="480"/>
      <c r="N63" s="480"/>
      <c r="O63" s="480"/>
      <c r="P63" s="480"/>
      <c r="Q63" s="480"/>
      <c r="R63" s="265" t="s">
        <v>61</v>
      </c>
      <c r="S63" s="265"/>
      <c r="T63" s="265"/>
      <c r="U63" s="265"/>
      <c r="V63" s="265"/>
      <c r="W63" s="213"/>
      <c r="X63" s="6"/>
      <c r="Y63" s="7"/>
      <c r="Z63" s="29"/>
    </row>
    <row r="64" spans="1:26" ht="38.25" customHeight="1">
      <c r="A64" s="13"/>
      <c r="B64" s="30">
        <f t="shared" si="0"/>
        <v>25</v>
      </c>
      <c r="C64" s="478"/>
      <c r="D64" s="479"/>
      <c r="E64" s="479"/>
      <c r="F64" s="479"/>
      <c r="G64" s="479"/>
      <c r="H64" s="479"/>
      <c r="I64" s="479"/>
      <c r="J64" s="479"/>
      <c r="K64" s="479"/>
      <c r="L64" s="479"/>
      <c r="M64" s="480"/>
      <c r="N64" s="480"/>
      <c r="O64" s="480"/>
      <c r="P64" s="480"/>
      <c r="Q64" s="480"/>
      <c r="R64" s="265" t="s">
        <v>61</v>
      </c>
      <c r="S64" s="265"/>
      <c r="T64" s="265"/>
      <c r="U64" s="265"/>
      <c r="V64" s="265"/>
      <c r="W64" s="213"/>
      <c r="X64" s="6"/>
      <c r="Y64" s="7"/>
      <c r="Z64" s="29"/>
    </row>
    <row r="65" spans="1:26" ht="38.25" customHeight="1">
      <c r="A65" s="13"/>
      <c r="B65" s="30">
        <f t="shared" si="0"/>
        <v>26</v>
      </c>
      <c r="C65" s="478"/>
      <c r="D65" s="479"/>
      <c r="E65" s="479"/>
      <c r="F65" s="479"/>
      <c r="G65" s="479"/>
      <c r="H65" s="479"/>
      <c r="I65" s="479"/>
      <c r="J65" s="479"/>
      <c r="K65" s="479"/>
      <c r="L65" s="479"/>
      <c r="M65" s="480"/>
      <c r="N65" s="480"/>
      <c r="O65" s="480"/>
      <c r="P65" s="480"/>
      <c r="Q65" s="480"/>
      <c r="R65" s="265" t="s">
        <v>61</v>
      </c>
      <c r="S65" s="265"/>
      <c r="T65" s="265"/>
      <c r="U65" s="265"/>
      <c r="V65" s="265"/>
      <c r="W65" s="213"/>
      <c r="X65" s="6"/>
      <c r="Y65" s="7"/>
      <c r="Z65" s="29"/>
    </row>
    <row r="66" spans="1:26" ht="38.25" customHeight="1">
      <c r="A66" s="13"/>
      <c r="B66" s="30">
        <f t="shared" si="0"/>
        <v>27</v>
      </c>
      <c r="C66" s="478"/>
      <c r="D66" s="479"/>
      <c r="E66" s="479"/>
      <c r="F66" s="479"/>
      <c r="G66" s="479"/>
      <c r="H66" s="479"/>
      <c r="I66" s="479"/>
      <c r="J66" s="479"/>
      <c r="K66" s="479"/>
      <c r="L66" s="479"/>
      <c r="M66" s="480"/>
      <c r="N66" s="480"/>
      <c r="O66" s="480"/>
      <c r="P66" s="480"/>
      <c r="Q66" s="480"/>
      <c r="R66" s="265" t="s">
        <v>61</v>
      </c>
      <c r="S66" s="265"/>
      <c r="T66" s="265"/>
      <c r="U66" s="265"/>
      <c r="V66" s="265"/>
      <c r="W66" s="213"/>
      <c r="X66" s="6"/>
      <c r="Y66" s="7"/>
      <c r="Z66" s="29"/>
    </row>
    <row r="67" spans="1:26" ht="38.25" customHeight="1">
      <c r="A67" s="13"/>
      <c r="B67" s="30">
        <f t="shared" si="0"/>
        <v>28</v>
      </c>
      <c r="C67" s="478"/>
      <c r="D67" s="479"/>
      <c r="E67" s="479"/>
      <c r="F67" s="479"/>
      <c r="G67" s="479"/>
      <c r="H67" s="479"/>
      <c r="I67" s="479"/>
      <c r="J67" s="479"/>
      <c r="K67" s="479"/>
      <c r="L67" s="479"/>
      <c r="M67" s="480"/>
      <c r="N67" s="480"/>
      <c r="O67" s="480"/>
      <c r="P67" s="480"/>
      <c r="Q67" s="480"/>
      <c r="R67" s="265" t="s">
        <v>61</v>
      </c>
      <c r="S67" s="265"/>
      <c r="T67" s="265"/>
      <c r="U67" s="265"/>
      <c r="V67" s="265"/>
      <c r="W67" s="213"/>
      <c r="X67" s="6"/>
      <c r="Y67" s="7"/>
      <c r="Z67" s="29"/>
    </row>
    <row r="68" spans="1:26" ht="38.25" customHeight="1">
      <c r="A68" s="13"/>
      <c r="B68" s="30">
        <f t="shared" si="0"/>
        <v>29</v>
      </c>
      <c r="C68" s="478"/>
      <c r="D68" s="479"/>
      <c r="E68" s="479"/>
      <c r="F68" s="479"/>
      <c r="G68" s="479"/>
      <c r="H68" s="479"/>
      <c r="I68" s="479"/>
      <c r="J68" s="479"/>
      <c r="K68" s="479"/>
      <c r="L68" s="479"/>
      <c r="M68" s="480"/>
      <c r="N68" s="480"/>
      <c r="O68" s="480"/>
      <c r="P68" s="480"/>
      <c r="Q68" s="480"/>
      <c r="R68" s="265" t="s">
        <v>61</v>
      </c>
      <c r="S68" s="265"/>
      <c r="T68" s="265"/>
      <c r="U68" s="265"/>
      <c r="V68" s="265"/>
      <c r="W68" s="213"/>
      <c r="X68" s="6"/>
      <c r="Y68" s="7"/>
      <c r="Z68" s="29"/>
    </row>
    <row r="69" spans="1:26" ht="38.25" customHeight="1">
      <c r="A69" s="13"/>
      <c r="B69" s="30">
        <f t="shared" si="0"/>
        <v>30</v>
      </c>
      <c r="C69" s="478"/>
      <c r="D69" s="479"/>
      <c r="E69" s="479"/>
      <c r="F69" s="479"/>
      <c r="G69" s="479"/>
      <c r="H69" s="479"/>
      <c r="I69" s="479"/>
      <c r="J69" s="479"/>
      <c r="K69" s="479"/>
      <c r="L69" s="479"/>
      <c r="M69" s="480"/>
      <c r="N69" s="480"/>
      <c r="O69" s="480"/>
      <c r="P69" s="480"/>
      <c r="Q69" s="480"/>
      <c r="R69" s="265" t="s">
        <v>61</v>
      </c>
      <c r="S69" s="265"/>
      <c r="T69" s="265"/>
      <c r="U69" s="265"/>
      <c r="V69" s="265"/>
      <c r="W69" s="213"/>
      <c r="X69" s="6"/>
      <c r="Y69" s="7"/>
      <c r="Z69" s="29"/>
    </row>
    <row r="70" spans="1:26" ht="38.25" customHeight="1">
      <c r="A70" s="13"/>
      <c r="B70" s="30">
        <f t="shared" si="0"/>
        <v>31</v>
      </c>
      <c r="C70" s="478"/>
      <c r="D70" s="479"/>
      <c r="E70" s="479"/>
      <c r="F70" s="479"/>
      <c r="G70" s="479"/>
      <c r="H70" s="479"/>
      <c r="I70" s="479"/>
      <c r="J70" s="479"/>
      <c r="K70" s="479"/>
      <c r="L70" s="479"/>
      <c r="M70" s="480"/>
      <c r="N70" s="480"/>
      <c r="O70" s="480"/>
      <c r="P70" s="480"/>
      <c r="Q70" s="480"/>
      <c r="R70" s="265" t="s">
        <v>61</v>
      </c>
      <c r="S70" s="265"/>
      <c r="T70" s="265"/>
      <c r="U70" s="265"/>
      <c r="V70" s="265"/>
      <c r="W70" s="213"/>
      <c r="X70" s="6"/>
      <c r="Y70" s="7"/>
      <c r="Z70" s="29"/>
    </row>
    <row r="71" spans="1:26" ht="38.25" customHeight="1">
      <c r="A71" s="13"/>
      <c r="B71" s="30">
        <f t="shared" si="0"/>
        <v>32</v>
      </c>
      <c r="C71" s="478"/>
      <c r="D71" s="479"/>
      <c r="E71" s="479"/>
      <c r="F71" s="479"/>
      <c r="G71" s="479"/>
      <c r="H71" s="479"/>
      <c r="I71" s="479"/>
      <c r="J71" s="479"/>
      <c r="K71" s="479"/>
      <c r="L71" s="479"/>
      <c r="M71" s="480"/>
      <c r="N71" s="480"/>
      <c r="O71" s="480"/>
      <c r="P71" s="480"/>
      <c r="Q71" s="480"/>
      <c r="R71" s="265" t="s">
        <v>61</v>
      </c>
      <c r="S71" s="265"/>
      <c r="T71" s="265"/>
      <c r="U71" s="265"/>
      <c r="V71" s="265"/>
      <c r="W71" s="213"/>
      <c r="X71" s="6"/>
      <c r="Y71" s="7"/>
      <c r="Z71" s="29"/>
    </row>
    <row r="72" spans="1:26" ht="38.25" customHeight="1">
      <c r="A72" s="13"/>
      <c r="B72" s="30">
        <f t="shared" si="0"/>
        <v>33</v>
      </c>
      <c r="C72" s="478"/>
      <c r="D72" s="479"/>
      <c r="E72" s="479"/>
      <c r="F72" s="479"/>
      <c r="G72" s="479"/>
      <c r="H72" s="479"/>
      <c r="I72" s="479"/>
      <c r="J72" s="479"/>
      <c r="K72" s="479"/>
      <c r="L72" s="479"/>
      <c r="M72" s="480"/>
      <c r="N72" s="480"/>
      <c r="O72" s="480"/>
      <c r="P72" s="480"/>
      <c r="Q72" s="480"/>
      <c r="R72" s="265" t="s">
        <v>61</v>
      </c>
      <c r="S72" s="265"/>
      <c r="T72" s="265"/>
      <c r="U72" s="265"/>
      <c r="V72" s="265"/>
      <c r="W72" s="213"/>
      <c r="X72" s="6"/>
      <c r="Y72" s="7"/>
      <c r="Z72" s="29"/>
    </row>
    <row r="73" spans="1:26" ht="38.25" customHeight="1">
      <c r="A73" s="13"/>
      <c r="B73" s="30">
        <f t="shared" si="0"/>
        <v>34</v>
      </c>
      <c r="C73" s="478"/>
      <c r="D73" s="479"/>
      <c r="E73" s="479"/>
      <c r="F73" s="479"/>
      <c r="G73" s="479"/>
      <c r="H73" s="479"/>
      <c r="I73" s="479"/>
      <c r="J73" s="479"/>
      <c r="K73" s="479"/>
      <c r="L73" s="479"/>
      <c r="M73" s="480"/>
      <c r="N73" s="480"/>
      <c r="O73" s="480"/>
      <c r="P73" s="480"/>
      <c r="Q73" s="480"/>
      <c r="R73" s="265" t="s">
        <v>61</v>
      </c>
      <c r="S73" s="265"/>
      <c r="T73" s="265"/>
      <c r="U73" s="265"/>
      <c r="V73" s="265"/>
      <c r="W73" s="213"/>
      <c r="X73" s="6"/>
      <c r="Y73" s="7"/>
      <c r="Z73" s="29"/>
    </row>
    <row r="74" spans="1:26" ht="38.25" customHeight="1">
      <c r="A74" s="13"/>
      <c r="B74" s="30">
        <f t="shared" si="0"/>
        <v>35</v>
      </c>
      <c r="C74" s="478"/>
      <c r="D74" s="479"/>
      <c r="E74" s="479"/>
      <c r="F74" s="479"/>
      <c r="G74" s="479"/>
      <c r="H74" s="479"/>
      <c r="I74" s="479"/>
      <c r="J74" s="479"/>
      <c r="K74" s="479"/>
      <c r="L74" s="479"/>
      <c r="M74" s="480"/>
      <c r="N74" s="480"/>
      <c r="O74" s="480"/>
      <c r="P74" s="480"/>
      <c r="Q74" s="480"/>
      <c r="R74" s="265" t="s">
        <v>61</v>
      </c>
      <c r="S74" s="265"/>
      <c r="T74" s="265"/>
      <c r="U74" s="265"/>
      <c r="V74" s="265"/>
      <c r="W74" s="213"/>
      <c r="X74" s="6"/>
      <c r="Y74" s="7"/>
      <c r="Z74" s="29"/>
    </row>
    <row r="75" spans="1:26" ht="38.25" customHeight="1">
      <c r="A75" s="13"/>
      <c r="B75" s="30">
        <f t="shared" si="0"/>
        <v>36</v>
      </c>
      <c r="C75" s="478"/>
      <c r="D75" s="479"/>
      <c r="E75" s="479"/>
      <c r="F75" s="479"/>
      <c r="G75" s="479"/>
      <c r="H75" s="479"/>
      <c r="I75" s="479"/>
      <c r="J75" s="479"/>
      <c r="K75" s="479"/>
      <c r="L75" s="479"/>
      <c r="M75" s="480"/>
      <c r="N75" s="480"/>
      <c r="O75" s="480"/>
      <c r="P75" s="480"/>
      <c r="Q75" s="480"/>
      <c r="R75" s="265" t="s">
        <v>61</v>
      </c>
      <c r="S75" s="265"/>
      <c r="T75" s="265"/>
      <c r="U75" s="265"/>
      <c r="V75" s="265"/>
      <c r="W75" s="213"/>
      <c r="X75" s="6"/>
      <c r="Y75" s="7"/>
      <c r="Z75" s="29"/>
    </row>
    <row r="76" spans="1:26" ht="38.25" customHeight="1">
      <c r="A76" s="13"/>
      <c r="B76" s="30">
        <f t="shared" si="0"/>
        <v>37</v>
      </c>
      <c r="C76" s="478"/>
      <c r="D76" s="479"/>
      <c r="E76" s="479"/>
      <c r="F76" s="479"/>
      <c r="G76" s="479"/>
      <c r="H76" s="479"/>
      <c r="I76" s="479"/>
      <c r="J76" s="479"/>
      <c r="K76" s="479"/>
      <c r="L76" s="479"/>
      <c r="M76" s="480"/>
      <c r="N76" s="480"/>
      <c r="O76" s="480"/>
      <c r="P76" s="480"/>
      <c r="Q76" s="480"/>
      <c r="R76" s="265" t="s">
        <v>61</v>
      </c>
      <c r="S76" s="265"/>
      <c r="T76" s="265"/>
      <c r="U76" s="265"/>
      <c r="V76" s="265"/>
      <c r="W76" s="213"/>
      <c r="X76" s="6"/>
      <c r="Y76" s="7"/>
      <c r="Z76" s="29"/>
    </row>
    <row r="77" spans="1:26" ht="38.25" customHeight="1">
      <c r="A77" s="13"/>
      <c r="B77" s="30">
        <f t="shared" si="0"/>
        <v>38</v>
      </c>
      <c r="C77" s="478"/>
      <c r="D77" s="479"/>
      <c r="E77" s="479"/>
      <c r="F77" s="479"/>
      <c r="G77" s="479"/>
      <c r="H77" s="479"/>
      <c r="I77" s="479"/>
      <c r="J77" s="479"/>
      <c r="K77" s="479"/>
      <c r="L77" s="479"/>
      <c r="M77" s="480"/>
      <c r="N77" s="480"/>
      <c r="O77" s="480"/>
      <c r="P77" s="480"/>
      <c r="Q77" s="480"/>
      <c r="R77" s="265" t="s">
        <v>61</v>
      </c>
      <c r="S77" s="265"/>
      <c r="T77" s="265"/>
      <c r="U77" s="265"/>
      <c r="V77" s="265"/>
      <c r="W77" s="213"/>
      <c r="X77" s="6"/>
      <c r="Y77" s="7"/>
      <c r="Z77" s="29"/>
    </row>
    <row r="78" spans="1:26" ht="38.25" customHeight="1">
      <c r="A78" s="13"/>
      <c r="B78" s="30">
        <f t="shared" si="0"/>
        <v>39</v>
      </c>
      <c r="C78" s="478"/>
      <c r="D78" s="479"/>
      <c r="E78" s="479"/>
      <c r="F78" s="479"/>
      <c r="G78" s="479"/>
      <c r="H78" s="479"/>
      <c r="I78" s="479"/>
      <c r="J78" s="479"/>
      <c r="K78" s="479"/>
      <c r="L78" s="479"/>
      <c r="M78" s="480"/>
      <c r="N78" s="480"/>
      <c r="O78" s="480"/>
      <c r="P78" s="480"/>
      <c r="Q78" s="480"/>
      <c r="R78" s="265" t="s">
        <v>61</v>
      </c>
      <c r="S78" s="265"/>
      <c r="T78" s="265"/>
      <c r="U78" s="265"/>
      <c r="V78" s="265"/>
      <c r="W78" s="213"/>
      <c r="X78" s="6"/>
      <c r="Y78" s="7"/>
      <c r="Z78" s="29"/>
    </row>
    <row r="79" spans="1:26" ht="38.25" customHeight="1">
      <c r="A79" s="13"/>
      <c r="B79" s="30">
        <f t="shared" si="0"/>
        <v>40</v>
      </c>
      <c r="C79" s="478"/>
      <c r="D79" s="479"/>
      <c r="E79" s="479"/>
      <c r="F79" s="479"/>
      <c r="G79" s="479"/>
      <c r="H79" s="479"/>
      <c r="I79" s="479"/>
      <c r="J79" s="479"/>
      <c r="K79" s="479"/>
      <c r="L79" s="479"/>
      <c r="M79" s="480"/>
      <c r="N79" s="480"/>
      <c r="O79" s="480"/>
      <c r="P79" s="480"/>
      <c r="Q79" s="480"/>
      <c r="R79" s="265" t="s">
        <v>61</v>
      </c>
      <c r="S79" s="265"/>
      <c r="T79" s="265"/>
      <c r="U79" s="265"/>
      <c r="V79" s="265"/>
      <c r="W79" s="213"/>
      <c r="X79" s="6"/>
      <c r="Y79" s="7"/>
      <c r="Z79" s="29"/>
    </row>
    <row r="80" spans="1:26" ht="38.25" customHeight="1">
      <c r="A80" s="13"/>
      <c r="B80" s="30">
        <f t="shared" si="0"/>
        <v>41</v>
      </c>
      <c r="C80" s="478"/>
      <c r="D80" s="479"/>
      <c r="E80" s="479"/>
      <c r="F80" s="479"/>
      <c r="G80" s="479"/>
      <c r="H80" s="479"/>
      <c r="I80" s="479"/>
      <c r="J80" s="479"/>
      <c r="K80" s="479"/>
      <c r="L80" s="479"/>
      <c r="M80" s="480"/>
      <c r="N80" s="480"/>
      <c r="O80" s="480"/>
      <c r="P80" s="480"/>
      <c r="Q80" s="480"/>
      <c r="R80" s="265" t="s">
        <v>61</v>
      </c>
      <c r="S80" s="265"/>
      <c r="T80" s="265"/>
      <c r="U80" s="265"/>
      <c r="V80" s="265"/>
      <c r="W80" s="213"/>
      <c r="X80" s="6"/>
      <c r="Y80" s="7"/>
      <c r="Z80" s="29"/>
    </row>
    <row r="81" spans="1:26" ht="38.25" customHeight="1">
      <c r="A81" s="13"/>
      <c r="B81" s="30">
        <f t="shared" si="0"/>
        <v>42</v>
      </c>
      <c r="C81" s="478"/>
      <c r="D81" s="479"/>
      <c r="E81" s="479"/>
      <c r="F81" s="479"/>
      <c r="G81" s="479"/>
      <c r="H81" s="479"/>
      <c r="I81" s="479"/>
      <c r="J81" s="479"/>
      <c r="K81" s="479"/>
      <c r="L81" s="479"/>
      <c r="M81" s="480"/>
      <c r="N81" s="480"/>
      <c r="O81" s="480"/>
      <c r="P81" s="480"/>
      <c r="Q81" s="480"/>
      <c r="R81" s="265" t="s">
        <v>61</v>
      </c>
      <c r="S81" s="265"/>
      <c r="T81" s="265"/>
      <c r="U81" s="265"/>
      <c r="V81" s="265"/>
      <c r="W81" s="213"/>
      <c r="X81" s="6"/>
      <c r="Y81" s="7"/>
      <c r="Z81" s="29"/>
    </row>
    <row r="82" spans="1:26" ht="38.25" customHeight="1">
      <c r="A82" s="13"/>
      <c r="B82" s="30">
        <f t="shared" si="0"/>
        <v>43</v>
      </c>
      <c r="C82" s="478"/>
      <c r="D82" s="479"/>
      <c r="E82" s="479"/>
      <c r="F82" s="479"/>
      <c r="G82" s="479"/>
      <c r="H82" s="479"/>
      <c r="I82" s="479"/>
      <c r="J82" s="479"/>
      <c r="K82" s="479"/>
      <c r="L82" s="479"/>
      <c r="M82" s="480"/>
      <c r="N82" s="480"/>
      <c r="O82" s="480"/>
      <c r="P82" s="480"/>
      <c r="Q82" s="480"/>
      <c r="R82" s="265" t="s">
        <v>61</v>
      </c>
      <c r="S82" s="265"/>
      <c r="T82" s="265"/>
      <c r="U82" s="265"/>
      <c r="V82" s="265"/>
      <c r="W82" s="213"/>
      <c r="X82" s="6"/>
      <c r="Y82" s="7"/>
      <c r="Z82" s="29"/>
    </row>
    <row r="83" spans="1:26" ht="38.25" customHeight="1">
      <c r="A83" s="13"/>
      <c r="B83" s="30">
        <f t="shared" si="0"/>
        <v>44</v>
      </c>
      <c r="C83" s="478"/>
      <c r="D83" s="479"/>
      <c r="E83" s="479"/>
      <c r="F83" s="479"/>
      <c r="G83" s="479"/>
      <c r="H83" s="479"/>
      <c r="I83" s="479"/>
      <c r="J83" s="479"/>
      <c r="K83" s="479"/>
      <c r="L83" s="479"/>
      <c r="M83" s="480"/>
      <c r="N83" s="480"/>
      <c r="O83" s="480"/>
      <c r="P83" s="480"/>
      <c r="Q83" s="480"/>
      <c r="R83" s="265" t="s">
        <v>61</v>
      </c>
      <c r="S83" s="265"/>
      <c r="T83" s="265"/>
      <c r="U83" s="265"/>
      <c r="V83" s="265"/>
      <c r="W83" s="213"/>
      <c r="X83" s="6"/>
      <c r="Y83" s="7"/>
      <c r="Z83" s="29"/>
    </row>
    <row r="84" spans="1:26" ht="38.25" customHeight="1">
      <c r="A84" s="13"/>
      <c r="B84" s="30">
        <f t="shared" si="0"/>
        <v>45</v>
      </c>
      <c r="C84" s="478"/>
      <c r="D84" s="479"/>
      <c r="E84" s="479"/>
      <c r="F84" s="479"/>
      <c r="G84" s="479"/>
      <c r="H84" s="479"/>
      <c r="I84" s="479"/>
      <c r="J84" s="479"/>
      <c r="K84" s="479"/>
      <c r="L84" s="479"/>
      <c r="M84" s="480"/>
      <c r="N84" s="480"/>
      <c r="O84" s="480"/>
      <c r="P84" s="480"/>
      <c r="Q84" s="480"/>
      <c r="R84" s="265" t="s">
        <v>61</v>
      </c>
      <c r="S84" s="265"/>
      <c r="T84" s="265"/>
      <c r="U84" s="265"/>
      <c r="V84" s="265"/>
      <c r="W84" s="213"/>
      <c r="X84" s="6"/>
      <c r="Y84" s="7"/>
      <c r="Z84" s="29"/>
    </row>
    <row r="85" spans="1:26" ht="38.25" customHeight="1">
      <c r="A85" s="13"/>
      <c r="B85" s="30">
        <f t="shared" si="0"/>
        <v>46</v>
      </c>
      <c r="C85" s="478"/>
      <c r="D85" s="479"/>
      <c r="E85" s="479"/>
      <c r="F85" s="479"/>
      <c r="G85" s="479"/>
      <c r="H85" s="479"/>
      <c r="I85" s="479"/>
      <c r="J85" s="479"/>
      <c r="K85" s="479"/>
      <c r="L85" s="479"/>
      <c r="M85" s="480"/>
      <c r="N85" s="480"/>
      <c r="O85" s="480"/>
      <c r="P85" s="480"/>
      <c r="Q85" s="480"/>
      <c r="R85" s="265" t="s">
        <v>61</v>
      </c>
      <c r="S85" s="265"/>
      <c r="T85" s="265"/>
      <c r="U85" s="265"/>
      <c r="V85" s="265"/>
      <c r="W85" s="213"/>
      <c r="X85" s="6"/>
      <c r="Y85" s="7"/>
      <c r="Z85" s="29"/>
    </row>
    <row r="86" spans="1:26" ht="38.25" customHeight="1">
      <c r="A86" s="13"/>
      <c r="B86" s="30">
        <f t="shared" si="0"/>
        <v>47</v>
      </c>
      <c r="C86" s="478"/>
      <c r="D86" s="479"/>
      <c r="E86" s="479"/>
      <c r="F86" s="479"/>
      <c r="G86" s="479"/>
      <c r="H86" s="479"/>
      <c r="I86" s="479"/>
      <c r="J86" s="479"/>
      <c r="K86" s="479"/>
      <c r="L86" s="479"/>
      <c r="M86" s="480"/>
      <c r="N86" s="480"/>
      <c r="O86" s="480"/>
      <c r="P86" s="480"/>
      <c r="Q86" s="480"/>
      <c r="R86" s="265" t="s">
        <v>61</v>
      </c>
      <c r="S86" s="265"/>
      <c r="T86" s="265"/>
      <c r="U86" s="265"/>
      <c r="V86" s="265"/>
      <c r="W86" s="213"/>
      <c r="X86" s="6"/>
      <c r="Y86" s="7"/>
      <c r="Z86" s="29"/>
    </row>
    <row r="87" spans="1:26" ht="38.25" customHeight="1">
      <c r="A87" s="13"/>
      <c r="B87" s="30">
        <f t="shared" si="0"/>
        <v>48</v>
      </c>
      <c r="C87" s="478"/>
      <c r="D87" s="479"/>
      <c r="E87" s="479"/>
      <c r="F87" s="479"/>
      <c r="G87" s="479"/>
      <c r="H87" s="479"/>
      <c r="I87" s="479"/>
      <c r="J87" s="479"/>
      <c r="K87" s="479"/>
      <c r="L87" s="479"/>
      <c r="M87" s="480"/>
      <c r="N87" s="480"/>
      <c r="O87" s="480"/>
      <c r="P87" s="480"/>
      <c r="Q87" s="480"/>
      <c r="R87" s="265" t="s">
        <v>61</v>
      </c>
      <c r="S87" s="265"/>
      <c r="T87" s="265"/>
      <c r="U87" s="265"/>
      <c r="V87" s="265"/>
      <c r="W87" s="213"/>
      <c r="X87" s="6"/>
      <c r="Y87" s="7"/>
      <c r="Z87" s="29"/>
    </row>
    <row r="88" spans="1:26" ht="38.25" customHeight="1">
      <c r="A88" s="13"/>
      <c r="B88" s="30">
        <f t="shared" si="0"/>
        <v>49</v>
      </c>
      <c r="C88" s="478"/>
      <c r="D88" s="479"/>
      <c r="E88" s="479"/>
      <c r="F88" s="479"/>
      <c r="G88" s="479"/>
      <c r="H88" s="479"/>
      <c r="I88" s="479"/>
      <c r="J88" s="479"/>
      <c r="K88" s="479"/>
      <c r="L88" s="479"/>
      <c r="M88" s="480"/>
      <c r="N88" s="480"/>
      <c r="O88" s="480"/>
      <c r="P88" s="480"/>
      <c r="Q88" s="480"/>
      <c r="R88" s="265" t="s">
        <v>61</v>
      </c>
      <c r="S88" s="265"/>
      <c r="T88" s="265"/>
      <c r="U88" s="265"/>
      <c r="V88" s="265"/>
      <c r="W88" s="213"/>
      <c r="X88" s="6"/>
      <c r="Y88" s="7"/>
      <c r="Z88" s="29"/>
    </row>
    <row r="89" spans="1:26" ht="38.25" customHeight="1">
      <c r="A89" s="13"/>
      <c r="B89" s="30">
        <f t="shared" si="0"/>
        <v>50</v>
      </c>
      <c r="C89" s="478"/>
      <c r="D89" s="479"/>
      <c r="E89" s="479"/>
      <c r="F89" s="479"/>
      <c r="G89" s="479"/>
      <c r="H89" s="479"/>
      <c r="I89" s="479"/>
      <c r="J89" s="479"/>
      <c r="K89" s="479"/>
      <c r="L89" s="479"/>
      <c r="M89" s="480"/>
      <c r="N89" s="480"/>
      <c r="O89" s="480"/>
      <c r="P89" s="480"/>
      <c r="Q89" s="480"/>
      <c r="R89" s="265" t="s">
        <v>61</v>
      </c>
      <c r="S89" s="265"/>
      <c r="T89" s="265"/>
      <c r="U89" s="265"/>
      <c r="V89" s="265"/>
      <c r="W89" s="213"/>
      <c r="X89" s="6"/>
      <c r="Y89" s="7"/>
      <c r="Z89" s="29"/>
    </row>
    <row r="90" spans="1:26" ht="38.25" customHeight="1">
      <c r="A90" s="13"/>
      <c r="B90" s="30">
        <f t="shared" si="0"/>
        <v>51</v>
      </c>
      <c r="C90" s="478"/>
      <c r="D90" s="479"/>
      <c r="E90" s="479"/>
      <c r="F90" s="479"/>
      <c r="G90" s="479"/>
      <c r="H90" s="479"/>
      <c r="I90" s="479"/>
      <c r="J90" s="479"/>
      <c r="K90" s="479"/>
      <c r="L90" s="479"/>
      <c r="M90" s="480"/>
      <c r="N90" s="480"/>
      <c r="O90" s="480"/>
      <c r="P90" s="480"/>
      <c r="Q90" s="480"/>
      <c r="R90" s="265" t="s">
        <v>61</v>
      </c>
      <c r="S90" s="265"/>
      <c r="T90" s="265"/>
      <c r="U90" s="265"/>
      <c r="V90" s="265"/>
      <c r="W90" s="213"/>
      <c r="X90" s="6"/>
      <c r="Y90" s="7"/>
      <c r="Z90" s="29"/>
    </row>
    <row r="91" spans="1:26" ht="38.25" customHeight="1">
      <c r="A91" s="13"/>
      <c r="B91" s="30">
        <f t="shared" si="0"/>
        <v>52</v>
      </c>
      <c r="C91" s="478"/>
      <c r="D91" s="479"/>
      <c r="E91" s="479"/>
      <c r="F91" s="479"/>
      <c r="G91" s="479"/>
      <c r="H91" s="479"/>
      <c r="I91" s="479"/>
      <c r="J91" s="479"/>
      <c r="K91" s="479"/>
      <c r="L91" s="479"/>
      <c r="M91" s="480"/>
      <c r="N91" s="480"/>
      <c r="O91" s="480"/>
      <c r="P91" s="480"/>
      <c r="Q91" s="480"/>
      <c r="R91" s="265" t="s">
        <v>61</v>
      </c>
      <c r="S91" s="265"/>
      <c r="T91" s="265"/>
      <c r="U91" s="265"/>
      <c r="V91" s="265"/>
      <c r="W91" s="213"/>
      <c r="X91" s="6"/>
      <c r="Y91" s="7"/>
      <c r="Z91" s="29"/>
    </row>
    <row r="92" spans="1:26" ht="38.25" customHeight="1">
      <c r="A92" s="13"/>
      <c r="B92" s="30">
        <f t="shared" si="0"/>
        <v>53</v>
      </c>
      <c r="C92" s="478"/>
      <c r="D92" s="479"/>
      <c r="E92" s="479"/>
      <c r="F92" s="479"/>
      <c r="G92" s="479"/>
      <c r="H92" s="479"/>
      <c r="I92" s="479"/>
      <c r="J92" s="479"/>
      <c r="K92" s="479"/>
      <c r="L92" s="479"/>
      <c r="M92" s="480"/>
      <c r="N92" s="480"/>
      <c r="O92" s="480"/>
      <c r="P92" s="480"/>
      <c r="Q92" s="480"/>
      <c r="R92" s="265" t="s">
        <v>61</v>
      </c>
      <c r="S92" s="265"/>
      <c r="T92" s="265"/>
      <c r="U92" s="265"/>
      <c r="V92" s="265"/>
      <c r="W92" s="213"/>
      <c r="X92" s="6"/>
      <c r="Y92" s="7"/>
      <c r="Z92" s="29"/>
    </row>
    <row r="93" spans="1:26" ht="38.25" customHeight="1">
      <c r="A93" s="13"/>
      <c r="B93" s="30">
        <f t="shared" si="0"/>
        <v>54</v>
      </c>
      <c r="C93" s="478"/>
      <c r="D93" s="479"/>
      <c r="E93" s="479"/>
      <c r="F93" s="479"/>
      <c r="G93" s="479"/>
      <c r="H93" s="479"/>
      <c r="I93" s="479"/>
      <c r="J93" s="479"/>
      <c r="K93" s="479"/>
      <c r="L93" s="479"/>
      <c r="M93" s="480"/>
      <c r="N93" s="480"/>
      <c r="O93" s="480"/>
      <c r="P93" s="480"/>
      <c r="Q93" s="480"/>
      <c r="R93" s="265" t="s">
        <v>61</v>
      </c>
      <c r="S93" s="265"/>
      <c r="T93" s="265"/>
      <c r="U93" s="265"/>
      <c r="V93" s="265"/>
      <c r="W93" s="213"/>
      <c r="X93" s="6"/>
      <c r="Y93" s="7"/>
      <c r="Z93" s="29"/>
    </row>
    <row r="94" spans="1:26" ht="38.25" customHeight="1">
      <c r="A94" s="13"/>
      <c r="B94" s="30">
        <f t="shared" si="0"/>
        <v>55</v>
      </c>
      <c r="C94" s="478"/>
      <c r="D94" s="479"/>
      <c r="E94" s="479"/>
      <c r="F94" s="479"/>
      <c r="G94" s="479"/>
      <c r="H94" s="479"/>
      <c r="I94" s="479"/>
      <c r="J94" s="479"/>
      <c r="K94" s="479"/>
      <c r="L94" s="479"/>
      <c r="M94" s="480"/>
      <c r="N94" s="480"/>
      <c r="O94" s="480"/>
      <c r="P94" s="480"/>
      <c r="Q94" s="480"/>
      <c r="R94" s="265" t="s">
        <v>61</v>
      </c>
      <c r="S94" s="265"/>
      <c r="T94" s="265"/>
      <c r="U94" s="265"/>
      <c r="V94" s="265"/>
      <c r="W94" s="213"/>
      <c r="X94" s="6"/>
      <c r="Y94" s="7"/>
      <c r="Z94" s="29"/>
    </row>
    <row r="95" spans="1:26" ht="38.25" customHeight="1">
      <c r="A95" s="13"/>
      <c r="B95" s="30">
        <f t="shared" si="0"/>
        <v>56</v>
      </c>
      <c r="C95" s="478"/>
      <c r="D95" s="479"/>
      <c r="E95" s="479"/>
      <c r="F95" s="479"/>
      <c r="G95" s="479"/>
      <c r="H95" s="479"/>
      <c r="I95" s="479"/>
      <c r="J95" s="479"/>
      <c r="K95" s="479"/>
      <c r="L95" s="479"/>
      <c r="M95" s="480"/>
      <c r="N95" s="480"/>
      <c r="O95" s="480"/>
      <c r="P95" s="480"/>
      <c r="Q95" s="480"/>
      <c r="R95" s="265" t="s">
        <v>61</v>
      </c>
      <c r="S95" s="265"/>
      <c r="T95" s="265"/>
      <c r="U95" s="265"/>
      <c r="V95" s="265"/>
      <c r="W95" s="213"/>
      <c r="X95" s="6"/>
      <c r="Y95" s="7"/>
      <c r="Z95" s="29"/>
    </row>
    <row r="96" spans="1:26" ht="38.25" customHeight="1">
      <c r="A96" s="13"/>
      <c r="B96" s="30">
        <f t="shared" si="0"/>
        <v>57</v>
      </c>
      <c r="C96" s="478"/>
      <c r="D96" s="479"/>
      <c r="E96" s="479"/>
      <c r="F96" s="479"/>
      <c r="G96" s="479"/>
      <c r="H96" s="479"/>
      <c r="I96" s="479"/>
      <c r="J96" s="479"/>
      <c r="K96" s="479"/>
      <c r="L96" s="479"/>
      <c r="M96" s="480"/>
      <c r="N96" s="480"/>
      <c r="O96" s="480"/>
      <c r="P96" s="480"/>
      <c r="Q96" s="480"/>
      <c r="R96" s="265" t="s">
        <v>61</v>
      </c>
      <c r="S96" s="265"/>
      <c r="T96" s="265"/>
      <c r="U96" s="265"/>
      <c r="V96" s="265"/>
      <c r="W96" s="213"/>
      <c r="X96" s="6"/>
      <c r="Y96" s="7"/>
      <c r="Z96" s="29"/>
    </row>
    <row r="97" spans="1:26" ht="38.25" customHeight="1">
      <c r="A97" s="13"/>
      <c r="B97" s="30">
        <f t="shared" si="0"/>
        <v>58</v>
      </c>
      <c r="C97" s="478"/>
      <c r="D97" s="479"/>
      <c r="E97" s="479"/>
      <c r="F97" s="479"/>
      <c r="G97" s="479"/>
      <c r="H97" s="479"/>
      <c r="I97" s="479"/>
      <c r="J97" s="479"/>
      <c r="K97" s="479"/>
      <c r="L97" s="479"/>
      <c r="M97" s="480"/>
      <c r="N97" s="480"/>
      <c r="O97" s="480"/>
      <c r="P97" s="480"/>
      <c r="Q97" s="480"/>
      <c r="R97" s="265" t="s">
        <v>61</v>
      </c>
      <c r="S97" s="265"/>
      <c r="T97" s="265"/>
      <c r="U97" s="265"/>
      <c r="V97" s="265"/>
      <c r="W97" s="213"/>
      <c r="X97" s="6"/>
      <c r="Y97" s="7"/>
      <c r="Z97" s="29"/>
    </row>
    <row r="98" spans="1:26" ht="38.25" customHeight="1">
      <c r="A98" s="13"/>
      <c r="B98" s="30">
        <f t="shared" si="0"/>
        <v>59</v>
      </c>
      <c r="C98" s="478"/>
      <c r="D98" s="479"/>
      <c r="E98" s="479"/>
      <c r="F98" s="479"/>
      <c r="G98" s="479"/>
      <c r="H98" s="479"/>
      <c r="I98" s="479"/>
      <c r="J98" s="479"/>
      <c r="K98" s="479"/>
      <c r="L98" s="479"/>
      <c r="M98" s="480"/>
      <c r="N98" s="480"/>
      <c r="O98" s="480"/>
      <c r="P98" s="480"/>
      <c r="Q98" s="480"/>
      <c r="R98" s="265" t="s">
        <v>61</v>
      </c>
      <c r="S98" s="265"/>
      <c r="T98" s="265"/>
      <c r="U98" s="265"/>
      <c r="V98" s="265"/>
      <c r="W98" s="213"/>
      <c r="X98" s="6"/>
      <c r="Y98" s="7"/>
      <c r="Z98" s="29"/>
    </row>
    <row r="99" spans="1:26" ht="38.25" customHeight="1">
      <c r="A99" s="13"/>
      <c r="B99" s="30">
        <f t="shared" si="0"/>
        <v>60</v>
      </c>
      <c r="C99" s="478"/>
      <c r="D99" s="479"/>
      <c r="E99" s="479"/>
      <c r="F99" s="479"/>
      <c r="G99" s="479"/>
      <c r="H99" s="479"/>
      <c r="I99" s="479"/>
      <c r="J99" s="479"/>
      <c r="K99" s="479"/>
      <c r="L99" s="479"/>
      <c r="M99" s="480"/>
      <c r="N99" s="480"/>
      <c r="O99" s="480"/>
      <c r="P99" s="480"/>
      <c r="Q99" s="480"/>
      <c r="R99" s="265" t="s">
        <v>61</v>
      </c>
      <c r="S99" s="265"/>
      <c r="T99" s="265"/>
      <c r="U99" s="265"/>
      <c r="V99" s="265"/>
      <c r="W99" s="213"/>
      <c r="X99" s="6"/>
      <c r="Y99" s="7"/>
      <c r="Z99" s="29"/>
    </row>
    <row r="100" spans="1:26" ht="38.25" customHeight="1">
      <c r="A100" s="13"/>
      <c r="B100" s="30">
        <f t="shared" si="0"/>
        <v>61</v>
      </c>
      <c r="C100" s="478"/>
      <c r="D100" s="479"/>
      <c r="E100" s="479"/>
      <c r="F100" s="479"/>
      <c r="G100" s="479"/>
      <c r="H100" s="479"/>
      <c r="I100" s="479"/>
      <c r="J100" s="479"/>
      <c r="K100" s="479"/>
      <c r="L100" s="479"/>
      <c r="M100" s="480"/>
      <c r="N100" s="480"/>
      <c r="O100" s="480"/>
      <c r="P100" s="480"/>
      <c r="Q100" s="480"/>
      <c r="R100" s="265" t="s">
        <v>61</v>
      </c>
      <c r="S100" s="265"/>
      <c r="T100" s="265"/>
      <c r="U100" s="265"/>
      <c r="V100" s="265"/>
      <c r="W100" s="213"/>
      <c r="X100" s="6"/>
      <c r="Y100" s="7"/>
      <c r="Z100" s="29"/>
    </row>
    <row r="101" spans="1:26" ht="38.25" customHeight="1">
      <c r="A101" s="13"/>
      <c r="B101" s="30">
        <f t="shared" si="0"/>
        <v>62</v>
      </c>
      <c r="C101" s="478"/>
      <c r="D101" s="479"/>
      <c r="E101" s="479"/>
      <c r="F101" s="479"/>
      <c r="G101" s="479"/>
      <c r="H101" s="479"/>
      <c r="I101" s="479"/>
      <c r="J101" s="479"/>
      <c r="K101" s="479"/>
      <c r="L101" s="479"/>
      <c r="M101" s="480"/>
      <c r="N101" s="480"/>
      <c r="O101" s="480"/>
      <c r="P101" s="480"/>
      <c r="Q101" s="480"/>
      <c r="R101" s="265" t="s">
        <v>61</v>
      </c>
      <c r="S101" s="265"/>
      <c r="T101" s="265"/>
      <c r="U101" s="265"/>
      <c r="V101" s="265"/>
      <c r="W101" s="213"/>
      <c r="X101" s="6"/>
      <c r="Y101" s="7"/>
      <c r="Z101" s="29"/>
    </row>
    <row r="102" spans="1:26" ht="38.25" customHeight="1">
      <c r="A102" s="13"/>
      <c r="B102" s="30">
        <f t="shared" si="0"/>
        <v>63</v>
      </c>
      <c r="C102" s="478"/>
      <c r="D102" s="479"/>
      <c r="E102" s="479"/>
      <c r="F102" s="479"/>
      <c r="G102" s="479"/>
      <c r="H102" s="479"/>
      <c r="I102" s="479"/>
      <c r="J102" s="479"/>
      <c r="K102" s="479"/>
      <c r="L102" s="479"/>
      <c r="M102" s="480"/>
      <c r="N102" s="480"/>
      <c r="O102" s="480"/>
      <c r="P102" s="480"/>
      <c r="Q102" s="480"/>
      <c r="R102" s="265" t="s">
        <v>61</v>
      </c>
      <c r="S102" s="265"/>
      <c r="T102" s="265"/>
      <c r="U102" s="265"/>
      <c r="V102" s="265"/>
      <c r="W102" s="213"/>
      <c r="X102" s="6"/>
      <c r="Y102" s="7"/>
      <c r="Z102" s="29"/>
    </row>
    <row r="103" spans="1:26" ht="38.25" customHeight="1">
      <c r="A103" s="13"/>
      <c r="B103" s="30">
        <f t="shared" si="0"/>
        <v>64</v>
      </c>
      <c r="C103" s="478"/>
      <c r="D103" s="479"/>
      <c r="E103" s="479"/>
      <c r="F103" s="479"/>
      <c r="G103" s="479"/>
      <c r="H103" s="479"/>
      <c r="I103" s="479"/>
      <c r="J103" s="479"/>
      <c r="K103" s="479"/>
      <c r="L103" s="479"/>
      <c r="M103" s="480"/>
      <c r="N103" s="480"/>
      <c r="O103" s="480"/>
      <c r="P103" s="480"/>
      <c r="Q103" s="480"/>
      <c r="R103" s="265" t="s">
        <v>61</v>
      </c>
      <c r="S103" s="265"/>
      <c r="T103" s="265"/>
      <c r="U103" s="265"/>
      <c r="V103" s="265"/>
      <c r="W103" s="213"/>
      <c r="X103" s="6"/>
      <c r="Y103" s="7"/>
      <c r="Z103" s="29"/>
    </row>
    <row r="104" spans="1:26" ht="38.25" customHeight="1">
      <c r="A104" s="13"/>
      <c r="B104" s="30">
        <f t="shared" si="0"/>
        <v>65</v>
      </c>
      <c r="C104" s="478"/>
      <c r="D104" s="479"/>
      <c r="E104" s="479"/>
      <c r="F104" s="479"/>
      <c r="G104" s="479"/>
      <c r="H104" s="479"/>
      <c r="I104" s="479"/>
      <c r="J104" s="479"/>
      <c r="K104" s="479"/>
      <c r="L104" s="479"/>
      <c r="M104" s="480"/>
      <c r="N104" s="480"/>
      <c r="O104" s="480"/>
      <c r="P104" s="480"/>
      <c r="Q104" s="480"/>
      <c r="R104" s="265" t="s">
        <v>61</v>
      </c>
      <c r="S104" s="265"/>
      <c r="T104" s="265"/>
      <c r="U104" s="265"/>
      <c r="V104" s="265"/>
      <c r="W104" s="213"/>
      <c r="X104" s="6"/>
      <c r="Y104" s="7"/>
      <c r="Z104" s="29"/>
    </row>
    <row r="105" spans="1:26" ht="38.25" customHeight="1">
      <c r="A105" s="13"/>
      <c r="B105" s="30">
        <f t="shared" si="0"/>
        <v>66</v>
      </c>
      <c r="C105" s="478"/>
      <c r="D105" s="479"/>
      <c r="E105" s="479"/>
      <c r="F105" s="479"/>
      <c r="G105" s="479"/>
      <c r="H105" s="479"/>
      <c r="I105" s="479"/>
      <c r="J105" s="479"/>
      <c r="K105" s="479"/>
      <c r="L105" s="479"/>
      <c r="M105" s="480"/>
      <c r="N105" s="480"/>
      <c r="O105" s="480"/>
      <c r="P105" s="480"/>
      <c r="Q105" s="480"/>
      <c r="R105" s="265" t="s">
        <v>61</v>
      </c>
      <c r="S105" s="265"/>
      <c r="T105" s="265"/>
      <c r="U105" s="265"/>
      <c r="V105" s="265"/>
      <c r="W105" s="213"/>
      <c r="X105" s="6"/>
      <c r="Y105" s="7"/>
      <c r="Z105" s="29"/>
    </row>
    <row r="106" spans="1:26" ht="38.25" customHeight="1">
      <c r="A106" s="13"/>
      <c r="B106" s="30">
        <f t="shared" ref="B106:B169" si="1">B105+1</f>
        <v>67</v>
      </c>
      <c r="C106" s="478"/>
      <c r="D106" s="479"/>
      <c r="E106" s="479"/>
      <c r="F106" s="479"/>
      <c r="G106" s="479"/>
      <c r="H106" s="479"/>
      <c r="I106" s="479"/>
      <c r="J106" s="479"/>
      <c r="K106" s="479"/>
      <c r="L106" s="479"/>
      <c r="M106" s="480"/>
      <c r="N106" s="480"/>
      <c r="O106" s="480"/>
      <c r="P106" s="480"/>
      <c r="Q106" s="480"/>
      <c r="R106" s="265" t="s">
        <v>61</v>
      </c>
      <c r="S106" s="265"/>
      <c r="T106" s="265"/>
      <c r="U106" s="265"/>
      <c r="V106" s="265"/>
      <c r="W106" s="213"/>
      <c r="X106" s="6"/>
      <c r="Y106" s="7"/>
      <c r="Z106" s="29"/>
    </row>
    <row r="107" spans="1:26" ht="38.25" customHeight="1">
      <c r="A107" s="13"/>
      <c r="B107" s="30">
        <f t="shared" si="1"/>
        <v>68</v>
      </c>
      <c r="C107" s="478"/>
      <c r="D107" s="479"/>
      <c r="E107" s="479"/>
      <c r="F107" s="479"/>
      <c r="G107" s="479"/>
      <c r="H107" s="479"/>
      <c r="I107" s="479"/>
      <c r="J107" s="479"/>
      <c r="K107" s="479"/>
      <c r="L107" s="479"/>
      <c r="M107" s="480"/>
      <c r="N107" s="480"/>
      <c r="O107" s="480"/>
      <c r="P107" s="480"/>
      <c r="Q107" s="480"/>
      <c r="R107" s="265" t="s">
        <v>61</v>
      </c>
      <c r="S107" s="265"/>
      <c r="T107" s="265"/>
      <c r="U107" s="265"/>
      <c r="V107" s="265"/>
      <c r="W107" s="213"/>
      <c r="X107" s="6"/>
      <c r="Y107" s="7"/>
      <c r="Z107" s="29"/>
    </row>
    <row r="108" spans="1:26" ht="38.25" customHeight="1">
      <c r="A108" s="13"/>
      <c r="B108" s="30">
        <f t="shared" si="1"/>
        <v>69</v>
      </c>
      <c r="C108" s="478"/>
      <c r="D108" s="479"/>
      <c r="E108" s="479"/>
      <c r="F108" s="479"/>
      <c r="G108" s="479"/>
      <c r="H108" s="479"/>
      <c r="I108" s="479"/>
      <c r="J108" s="479"/>
      <c r="K108" s="479"/>
      <c r="L108" s="479"/>
      <c r="M108" s="480"/>
      <c r="N108" s="480"/>
      <c r="O108" s="480"/>
      <c r="P108" s="480"/>
      <c r="Q108" s="480"/>
      <c r="R108" s="265" t="s">
        <v>61</v>
      </c>
      <c r="S108" s="265"/>
      <c r="T108" s="265"/>
      <c r="U108" s="265"/>
      <c r="V108" s="265"/>
      <c r="W108" s="213"/>
      <c r="X108" s="6"/>
      <c r="Y108" s="7"/>
      <c r="Z108" s="29"/>
    </row>
    <row r="109" spans="1:26" ht="38.25" customHeight="1">
      <c r="A109" s="13"/>
      <c r="B109" s="30">
        <f t="shared" si="1"/>
        <v>70</v>
      </c>
      <c r="C109" s="478"/>
      <c r="D109" s="479"/>
      <c r="E109" s="479"/>
      <c r="F109" s="479"/>
      <c r="G109" s="479"/>
      <c r="H109" s="479"/>
      <c r="I109" s="479"/>
      <c r="J109" s="479"/>
      <c r="K109" s="479"/>
      <c r="L109" s="479"/>
      <c r="M109" s="480"/>
      <c r="N109" s="480"/>
      <c r="O109" s="480"/>
      <c r="P109" s="480"/>
      <c r="Q109" s="480"/>
      <c r="R109" s="265" t="s">
        <v>61</v>
      </c>
      <c r="S109" s="265"/>
      <c r="T109" s="265"/>
      <c r="U109" s="265"/>
      <c r="V109" s="265"/>
      <c r="W109" s="213"/>
      <c r="X109" s="6"/>
      <c r="Y109" s="7"/>
      <c r="Z109" s="29"/>
    </row>
    <row r="110" spans="1:26" ht="38.25" customHeight="1">
      <c r="A110" s="13"/>
      <c r="B110" s="30">
        <f t="shared" si="1"/>
        <v>71</v>
      </c>
      <c r="C110" s="478"/>
      <c r="D110" s="479"/>
      <c r="E110" s="479"/>
      <c r="F110" s="479"/>
      <c r="G110" s="479"/>
      <c r="H110" s="479"/>
      <c r="I110" s="479"/>
      <c r="J110" s="479"/>
      <c r="K110" s="479"/>
      <c r="L110" s="479"/>
      <c r="M110" s="480"/>
      <c r="N110" s="480"/>
      <c r="O110" s="480"/>
      <c r="P110" s="480"/>
      <c r="Q110" s="480"/>
      <c r="R110" s="265" t="s">
        <v>61</v>
      </c>
      <c r="S110" s="265"/>
      <c r="T110" s="265"/>
      <c r="U110" s="265"/>
      <c r="V110" s="265"/>
      <c r="W110" s="213"/>
      <c r="X110" s="6"/>
      <c r="Y110" s="7"/>
      <c r="Z110" s="29"/>
    </row>
    <row r="111" spans="1:26" ht="38.25" customHeight="1">
      <c r="A111" s="13"/>
      <c r="B111" s="30">
        <f t="shared" si="1"/>
        <v>72</v>
      </c>
      <c r="C111" s="478"/>
      <c r="D111" s="479"/>
      <c r="E111" s="479"/>
      <c r="F111" s="479"/>
      <c r="G111" s="479"/>
      <c r="H111" s="479"/>
      <c r="I111" s="479"/>
      <c r="J111" s="479"/>
      <c r="K111" s="479"/>
      <c r="L111" s="479"/>
      <c r="M111" s="480"/>
      <c r="N111" s="480"/>
      <c r="O111" s="480"/>
      <c r="P111" s="480"/>
      <c r="Q111" s="480"/>
      <c r="R111" s="265" t="s">
        <v>61</v>
      </c>
      <c r="S111" s="265"/>
      <c r="T111" s="265"/>
      <c r="U111" s="265"/>
      <c r="V111" s="265"/>
      <c r="W111" s="213"/>
      <c r="X111" s="6"/>
      <c r="Y111" s="7"/>
      <c r="Z111" s="29"/>
    </row>
    <row r="112" spans="1:26" ht="38.25" customHeight="1">
      <c r="A112" s="13"/>
      <c r="B112" s="30">
        <f t="shared" si="1"/>
        <v>73</v>
      </c>
      <c r="C112" s="478"/>
      <c r="D112" s="479"/>
      <c r="E112" s="479"/>
      <c r="F112" s="479"/>
      <c r="G112" s="479"/>
      <c r="H112" s="479"/>
      <c r="I112" s="479"/>
      <c r="J112" s="479"/>
      <c r="K112" s="479"/>
      <c r="L112" s="479"/>
      <c r="M112" s="480"/>
      <c r="N112" s="480"/>
      <c r="O112" s="480"/>
      <c r="P112" s="480"/>
      <c r="Q112" s="480"/>
      <c r="R112" s="265" t="s">
        <v>61</v>
      </c>
      <c r="S112" s="265"/>
      <c r="T112" s="265"/>
      <c r="U112" s="265"/>
      <c r="V112" s="265"/>
      <c r="W112" s="213"/>
      <c r="X112" s="6"/>
      <c r="Y112" s="7"/>
      <c r="Z112" s="29"/>
    </row>
    <row r="113" spans="1:26" ht="38.25" customHeight="1">
      <c r="A113" s="13"/>
      <c r="B113" s="30">
        <f t="shared" si="1"/>
        <v>74</v>
      </c>
      <c r="C113" s="478"/>
      <c r="D113" s="479"/>
      <c r="E113" s="479"/>
      <c r="F113" s="479"/>
      <c r="G113" s="479"/>
      <c r="H113" s="479"/>
      <c r="I113" s="479"/>
      <c r="J113" s="479"/>
      <c r="K113" s="479"/>
      <c r="L113" s="479"/>
      <c r="M113" s="480"/>
      <c r="N113" s="480"/>
      <c r="O113" s="480"/>
      <c r="P113" s="480"/>
      <c r="Q113" s="480"/>
      <c r="R113" s="265" t="s">
        <v>61</v>
      </c>
      <c r="S113" s="265"/>
      <c r="T113" s="265"/>
      <c r="U113" s="265"/>
      <c r="V113" s="265"/>
      <c r="W113" s="213"/>
      <c r="X113" s="6"/>
      <c r="Y113" s="7"/>
      <c r="Z113" s="29"/>
    </row>
    <row r="114" spans="1:26" ht="38.25" customHeight="1">
      <c r="A114" s="13"/>
      <c r="B114" s="30">
        <f t="shared" si="1"/>
        <v>75</v>
      </c>
      <c r="C114" s="478"/>
      <c r="D114" s="479"/>
      <c r="E114" s="479"/>
      <c r="F114" s="479"/>
      <c r="G114" s="479"/>
      <c r="H114" s="479"/>
      <c r="I114" s="479"/>
      <c r="J114" s="479"/>
      <c r="K114" s="479"/>
      <c r="L114" s="479"/>
      <c r="M114" s="480"/>
      <c r="N114" s="480"/>
      <c r="O114" s="480"/>
      <c r="P114" s="480"/>
      <c r="Q114" s="480"/>
      <c r="R114" s="265" t="s">
        <v>61</v>
      </c>
      <c r="S114" s="265"/>
      <c r="T114" s="265"/>
      <c r="U114" s="265"/>
      <c r="V114" s="265"/>
      <c r="W114" s="213"/>
      <c r="X114" s="6"/>
      <c r="Y114" s="7"/>
      <c r="Z114" s="29"/>
    </row>
    <row r="115" spans="1:26" ht="38.25" customHeight="1">
      <c r="A115" s="13"/>
      <c r="B115" s="30">
        <f t="shared" si="1"/>
        <v>76</v>
      </c>
      <c r="C115" s="478"/>
      <c r="D115" s="479"/>
      <c r="E115" s="479"/>
      <c r="F115" s="479"/>
      <c r="G115" s="479"/>
      <c r="H115" s="479"/>
      <c r="I115" s="479"/>
      <c r="J115" s="479"/>
      <c r="K115" s="479"/>
      <c r="L115" s="479"/>
      <c r="M115" s="480"/>
      <c r="N115" s="480"/>
      <c r="O115" s="480"/>
      <c r="P115" s="480"/>
      <c r="Q115" s="480"/>
      <c r="R115" s="265" t="s">
        <v>61</v>
      </c>
      <c r="S115" s="265"/>
      <c r="T115" s="265"/>
      <c r="U115" s="265"/>
      <c r="V115" s="265"/>
      <c r="W115" s="213"/>
      <c r="X115" s="6"/>
      <c r="Y115" s="7"/>
      <c r="Z115" s="29"/>
    </row>
    <row r="116" spans="1:26" ht="38.25" customHeight="1">
      <c r="A116" s="13"/>
      <c r="B116" s="30">
        <f t="shared" si="1"/>
        <v>77</v>
      </c>
      <c r="C116" s="478"/>
      <c r="D116" s="479"/>
      <c r="E116" s="479"/>
      <c r="F116" s="479"/>
      <c r="G116" s="479"/>
      <c r="H116" s="479"/>
      <c r="I116" s="479"/>
      <c r="J116" s="479"/>
      <c r="K116" s="479"/>
      <c r="L116" s="479"/>
      <c r="M116" s="480"/>
      <c r="N116" s="480"/>
      <c r="O116" s="480"/>
      <c r="P116" s="480"/>
      <c r="Q116" s="480"/>
      <c r="R116" s="265" t="s">
        <v>61</v>
      </c>
      <c r="S116" s="265"/>
      <c r="T116" s="265"/>
      <c r="U116" s="265"/>
      <c r="V116" s="265"/>
      <c r="W116" s="213"/>
      <c r="X116" s="6"/>
      <c r="Y116" s="7"/>
      <c r="Z116" s="29"/>
    </row>
    <row r="117" spans="1:26" ht="38.25" customHeight="1">
      <c r="A117" s="13"/>
      <c r="B117" s="30">
        <f t="shared" si="1"/>
        <v>78</v>
      </c>
      <c r="C117" s="478"/>
      <c r="D117" s="479"/>
      <c r="E117" s="479"/>
      <c r="F117" s="479"/>
      <c r="G117" s="479"/>
      <c r="H117" s="479"/>
      <c r="I117" s="479"/>
      <c r="J117" s="479"/>
      <c r="K117" s="479"/>
      <c r="L117" s="479"/>
      <c r="M117" s="480"/>
      <c r="N117" s="480"/>
      <c r="O117" s="480"/>
      <c r="P117" s="480"/>
      <c r="Q117" s="480"/>
      <c r="R117" s="265" t="s">
        <v>61</v>
      </c>
      <c r="S117" s="265"/>
      <c r="T117" s="265"/>
      <c r="U117" s="265"/>
      <c r="V117" s="265"/>
      <c r="W117" s="213"/>
      <c r="X117" s="6"/>
      <c r="Y117" s="7"/>
      <c r="Z117" s="29"/>
    </row>
    <row r="118" spans="1:26" ht="38.25" customHeight="1">
      <c r="A118" s="13"/>
      <c r="B118" s="30">
        <f t="shared" si="1"/>
        <v>79</v>
      </c>
      <c r="C118" s="478"/>
      <c r="D118" s="479"/>
      <c r="E118" s="479"/>
      <c r="F118" s="479"/>
      <c r="G118" s="479"/>
      <c r="H118" s="479"/>
      <c r="I118" s="479"/>
      <c r="J118" s="479"/>
      <c r="K118" s="479"/>
      <c r="L118" s="479"/>
      <c r="M118" s="480"/>
      <c r="N118" s="480"/>
      <c r="O118" s="480"/>
      <c r="P118" s="480"/>
      <c r="Q118" s="480"/>
      <c r="R118" s="265" t="s">
        <v>61</v>
      </c>
      <c r="S118" s="265"/>
      <c r="T118" s="265"/>
      <c r="U118" s="265"/>
      <c r="V118" s="265"/>
      <c r="W118" s="213"/>
      <c r="X118" s="6"/>
      <c r="Y118" s="7"/>
      <c r="Z118" s="29"/>
    </row>
    <row r="119" spans="1:26" ht="38.25" customHeight="1">
      <c r="A119" s="13"/>
      <c r="B119" s="30">
        <f t="shared" si="1"/>
        <v>80</v>
      </c>
      <c r="C119" s="478"/>
      <c r="D119" s="479"/>
      <c r="E119" s="479"/>
      <c r="F119" s="479"/>
      <c r="G119" s="479"/>
      <c r="H119" s="479"/>
      <c r="I119" s="479"/>
      <c r="J119" s="479"/>
      <c r="K119" s="479"/>
      <c r="L119" s="479"/>
      <c r="M119" s="480"/>
      <c r="N119" s="480"/>
      <c r="O119" s="480"/>
      <c r="P119" s="480"/>
      <c r="Q119" s="480"/>
      <c r="R119" s="265" t="s">
        <v>61</v>
      </c>
      <c r="S119" s="265"/>
      <c r="T119" s="265"/>
      <c r="U119" s="265"/>
      <c r="V119" s="265"/>
      <c r="W119" s="213"/>
      <c r="X119" s="6"/>
      <c r="Y119" s="7"/>
      <c r="Z119" s="29"/>
    </row>
    <row r="120" spans="1:26" ht="38.25" customHeight="1">
      <c r="A120" s="13"/>
      <c r="B120" s="30">
        <f t="shared" si="1"/>
        <v>81</v>
      </c>
      <c r="C120" s="478"/>
      <c r="D120" s="479"/>
      <c r="E120" s="479"/>
      <c r="F120" s="479"/>
      <c r="G120" s="479"/>
      <c r="H120" s="479"/>
      <c r="I120" s="479"/>
      <c r="J120" s="479"/>
      <c r="K120" s="479"/>
      <c r="L120" s="479"/>
      <c r="M120" s="480"/>
      <c r="N120" s="480"/>
      <c r="O120" s="480"/>
      <c r="P120" s="480"/>
      <c r="Q120" s="480"/>
      <c r="R120" s="265" t="s">
        <v>61</v>
      </c>
      <c r="S120" s="265"/>
      <c r="T120" s="265"/>
      <c r="U120" s="265"/>
      <c r="V120" s="265"/>
      <c r="W120" s="213"/>
      <c r="X120" s="6"/>
      <c r="Y120" s="7"/>
      <c r="Z120" s="29"/>
    </row>
    <row r="121" spans="1:26" ht="38.25" customHeight="1">
      <c r="A121" s="13"/>
      <c r="B121" s="30">
        <f t="shared" si="1"/>
        <v>82</v>
      </c>
      <c r="C121" s="478"/>
      <c r="D121" s="479"/>
      <c r="E121" s="479"/>
      <c r="F121" s="479"/>
      <c r="G121" s="479"/>
      <c r="H121" s="479"/>
      <c r="I121" s="479"/>
      <c r="J121" s="479"/>
      <c r="K121" s="479"/>
      <c r="L121" s="479"/>
      <c r="M121" s="480"/>
      <c r="N121" s="480"/>
      <c r="O121" s="480"/>
      <c r="P121" s="480"/>
      <c r="Q121" s="480"/>
      <c r="R121" s="265" t="s">
        <v>61</v>
      </c>
      <c r="S121" s="265"/>
      <c r="T121" s="265"/>
      <c r="U121" s="265"/>
      <c r="V121" s="265"/>
      <c r="W121" s="213"/>
      <c r="X121" s="6"/>
      <c r="Y121" s="7"/>
      <c r="Z121" s="29"/>
    </row>
    <row r="122" spans="1:26" ht="38.25" customHeight="1">
      <c r="A122" s="13"/>
      <c r="B122" s="30">
        <f t="shared" si="1"/>
        <v>83</v>
      </c>
      <c r="C122" s="478"/>
      <c r="D122" s="479"/>
      <c r="E122" s="479"/>
      <c r="F122" s="479"/>
      <c r="G122" s="479"/>
      <c r="H122" s="479"/>
      <c r="I122" s="479"/>
      <c r="J122" s="479"/>
      <c r="K122" s="479"/>
      <c r="L122" s="479"/>
      <c r="M122" s="480"/>
      <c r="N122" s="480"/>
      <c r="O122" s="480"/>
      <c r="P122" s="480"/>
      <c r="Q122" s="480"/>
      <c r="R122" s="265" t="s">
        <v>61</v>
      </c>
      <c r="S122" s="265"/>
      <c r="T122" s="265"/>
      <c r="U122" s="265"/>
      <c r="V122" s="265"/>
      <c r="W122" s="213"/>
      <c r="X122" s="6"/>
      <c r="Y122" s="7"/>
      <c r="Z122" s="29"/>
    </row>
    <row r="123" spans="1:26" ht="38.25" customHeight="1">
      <c r="A123" s="13"/>
      <c r="B123" s="30">
        <f t="shared" si="1"/>
        <v>84</v>
      </c>
      <c r="C123" s="478"/>
      <c r="D123" s="479"/>
      <c r="E123" s="479"/>
      <c r="F123" s="479"/>
      <c r="G123" s="479"/>
      <c r="H123" s="479"/>
      <c r="I123" s="479"/>
      <c r="J123" s="479"/>
      <c r="K123" s="479"/>
      <c r="L123" s="479"/>
      <c r="M123" s="480"/>
      <c r="N123" s="480"/>
      <c r="O123" s="480"/>
      <c r="P123" s="480"/>
      <c r="Q123" s="480"/>
      <c r="R123" s="265" t="s">
        <v>61</v>
      </c>
      <c r="S123" s="265"/>
      <c r="T123" s="265"/>
      <c r="U123" s="265"/>
      <c r="V123" s="265"/>
      <c r="W123" s="213"/>
      <c r="X123" s="6"/>
      <c r="Y123" s="7"/>
      <c r="Z123" s="29"/>
    </row>
    <row r="124" spans="1:26" ht="38.25" customHeight="1">
      <c r="A124" s="13"/>
      <c r="B124" s="30">
        <f t="shared" si="1"/>
        <v>85</v>
      </c>
      <c r="C124" s="478"/>
      <c r="D124" s="479"/>
      <c r="E124" s="479"/>
      <c r="F124" s="479"/>
      <c r="G124" s="479"/>
      <c r="H124" s="479"/>
      <c r="I124" s="479"/>
      <c r="J124" s="479"/>
      <c r="K124" s="479"/>
      <c r="L124" s="479"/>
      <c r="M124" s="480"/>
      <c r="N124" s="480"/>
      <c r="O124" s="480"/>
      <c r="P124" s="480"/>
      <c r="Q124" s="480"/>
      <c r="R124" s="265" t="s">
        <v>61</v>
      </c>
      <c r="S124" s="265"/>
      <c r="T124" s="265"/>
      <c r="U124" s="265"/>
      <c r="V124" s="265"/>
      <c r="W124" s="213"/>
      <c r="X124" s="6"/>
      <c r="Y124" s="7"/>
      <c r="Z124" s="29"/>
    </row>
    <row r="125" spans="1:26" ht="38.25" customHeight="1">
      <c r="A125" s="13"/>
      <c r="B125" s="30">
        <f t="shared" si="1"/>
        <v>86</v>
      </c>
      <c r="C125" s="478"/>
      <c r="D125" s="479"/>
      <c r="E125" s="479"/>
      <c r="F125" s="479"/>
      <c r="G125" s="479"/>
      <c r="H125" s="479"/>
      <c r="I125" s="479"/>
      <c r="J125" s="479"/>
      <c r="K125" s="479"/>
      <c r="L125" s="479"/>
      <c r="M125" s="480"/>
      <c r="N125" s="480"/>
      <c r="O125" s="480"/>
      <c r="P125" s="480"/>
      <c r="Q125" s="480"/>
      <c r="R125" s="265" t="s">
        <v>61</v>
      </c>
      <c r="S125" s="265"/>
      <c r="T125" s="265"/>
      <c r="U125" s="265"/>
      <c r="V125" s="265"/>
      <c r="W125" s="213"/>
      <c r="X125" s="6"/>
      <c r="Y125" s="7"/>
      <c r="Z125" s="29"/>
    </row>
    <row r="126" spans="1:26" ht="38.25" customHeight="1">
      <c r="A126" s="13"/>
      <c r="B126" s="30">
        <f t="shared" si="1"/>
        <v>87</v>
      </c>
      <c r="C126" s="478"/>
      <c r="D126" s="479"/>
      <c r="E126" s="479"/>
      <c r="F126" s="479"/>
      <c r="G126" s="479"/>
      <c r="H126" s="479"/>
      <c r="I126" s="479"/>
      <c r="J126" s="479"/>
      <c r="K126" s="479"/>
      <c r="L126" s="479"/>
      <c r="M126" s="480"/>
      <c r="N126" s="480"/>
      <c r="O126" s="480"/>
      <c r="P126" s="480"/>
      <c r="Q126" s="480"/>
      <c r="R126" s="265" t="s">
        <v>61</v>
      </c>
      <c r="S126" s="265"/>
      <c r="T126" s="265"/>
      <c r="U126" s="265"/>
      <c r="V126" s="265"/>
      <c r="W126" s="213"/>
      <c r="X126" s="6"/>
      <c r="Y126" s="7"/>
      <c r="Z126" s="29"/>
    </row>
    <row r="127" spans="1:26" ht="38.25" customHeight="1">
      <c r="A127" s="13"/>
      <c r="B127" s="30">
        <f t="shared" si="1"/>
        <v>88</v>
      </c>
      <c r="C127" s="478"/>
      <c r="D127" s="479"/>
      <c r="E127" s="479"/>
      <c r="F127" s="479"/>
      <c r="G127" s="479"/>
      <c r="H127" s="479"/>
      <c r="I127" s="479"/>
      <c r="J127" s="479"/>
      <c r="K127" s="479"/>
      <c r="L127" s="479"/>
      <c r="M127" s="480"/>
      <c r="N127" s="480"/>
      <c r="O127" s="480"/>
      <c r="P127" s="480"/>
      <c r="Q127" s="480"/>
      <c r="R127" s="265" t="s">
        <v>61</v>
      </c>
      <c r="S127" s="265"/>
      <c r="T127" s="265"/>
      <c r="U127" s="265"/>
      <c r="V127" s="265"/>
      <c r="W127" s="213"/>
      <c r="X127" s="6"/>
      <c r="Y127" s="7"/>
      <c r="Z127" s="29"/>
    </row>
    <row r="128" spans="1:26" ht="38.25" customHeight="1">
      <c r="A128" s="13"/>
      <c r="B128" s="30">
        <f t="shared" si="1"/>
        <v>89</v>
      </c>
      <c r="C128" s="478"/>
      <c r="D128" s="479"/>
      <c r="E128" s="479"/>
      <c r="F128" s="479"/>
      <c r="G128" s="479"/>
      <c r="H128" s="479"/>
      <c r="I128" s="479"/>
      <c r="J128" s="479"/>
      <c r="K128" s="479"/>
      <c r="L128" s="479"/>
      <c r="M128" s="480"/>
      <c r="N128" s="480"/>
      <c r="O128" s="480"/>
      <c r="P128" s="480"/>
      <c r="Q128" s="480"/>
      <c r="R128" s="265" t="s">
        <v>61</v>
      </c>
      <c r="S128" s="265"/>
      <c r="T128" s="265"/>
      <c r="U128" s="265"/>
      <c r="V128" s="265"/>
      <c r="W128" s="213"/>
      <c r="X128" s="6"/>
      <c r="Y128" s="7"/>
      <c r="Z128" s="29"/>
    </row>
    <row r="129" spans="1:26" ht="38.25" customHeight="1">
      <c r="A129" s="13"/>
      <c r="B129" s="30">
        <f t="shared" si="1"/>
        <v>90</v>
      </c>
      <c r="C129" s="478"/>
      <c r="D129" s="479"/>
      <c r="E129" s="479"/>
      <c r="F129" s="479"/>
      <c r="G129" s="479"/>
      <c r="H129" s="479"/>
      <c r="I129" s="479"/>
      <c r="J129" s="479"/>
      <c r="K129" s="479"/>
      <c r="L129" s="479"/>
      <c r="M129" s="480"/>
      <c r="N129" s="480"/>
      <c r="O129" s="480"/>
      <c r="P129" s="480"/>
      <c r="Q129" s="480"/>
      <c r="R129" s="265" t="s">
        <v>61</v>
      </c>
      <c r="S129" s="265"/>
      <c r="T129" s="265"/>
      <c r="U129" s="265"/>
      <c r="V129" s="265"/>
      <c r="W129" s="213"/>
      <c r="X129" s="6"/>
      <c r="Y129" s="7"/>
      <c r="Z129" s="29"/>
    </row>
    <row r="130" spans="1:26" ht="38.25" customHeight="1">
      <c r="A130" s="13"/>
      <c r="B130" s="30">
        <f t="shared" si="1"/>
        <v>91</v>
      </c>
      <c r="C130" s="478"/>
      <c r="D130" s="479"/>
      <c r="E130" s="479"/>
      <c r="F130" s="479"/>
      <c r="G130" s="479"/>
      <c r="H130" s="479"/>
      <c r="I130" s="479"/>
      <c r="J130" s="479"/>
      <c r="K130" s="479"/>
      <c r="L130" s="479"/>
      <c r="M130" s="480"/>
      <c r="N130" s="480"/>
      <c r="O130" s="480"/>
      <c r="P130" s="480"/>
      <c r="Q130" s="480"/>
      <c r="R130" s="265" t="s">
        <v>61</v>
      </c>
      <c r="S130" s="265"/>
      <c r="T130" s="265"/>
      <c r="U130" s="265"/>
      <c r="V130" s="265"/>
      <c r="W130" s="213"/>
      <c r="X130" s="6"/>
      <c r="Y130" s="7"/>
      <c r="Z130" s="29"/>
    </row>
    <row r="131" spans="1:26" ht="38.25" customHeight="1">
      <c r="A131" s="13"/>
      <c r="B131" s="30">
        <f t="shared" si="1"/>
        <v>92</v>
      </c>
      <c r="C131" s="478"/>
      <c r="D131" s="479"/>
      <c r="E131" s="479"/>
      <c r="F131" s="479"/>
      <c r="G131" s="479"/>
      <c r="H131" s="479"/>
      <c r="I131" s="479"/>
      <c r="J131" s="479"/>
      <c r="K131" s="479"/>
      <c r="L131" s="479"/>
      <c r="M131" s="480"/>
      <c r="N131" s="480"/>
      <c r="O131" s="480"/>
      <c r="P131" s="480"/>
      <c r="Q131" s="480"/>
      <c r="R131" s="265" t="s">
        <v>61</v>
      </c>
      <c r="S131" s="265"/>
      <c r="T131" s="265"/>
      <c r="U131" s="265"/>
      <c r="V131" s="265"/>
      <c r="W131" s="213"/>
      <c r="X131" s="6"/>
      <c r="Y131" s="7"/>
      <c r="Z131" s="29"/>
    </row>
    <row r="132" spans="1:26" ht="38.25" customHeight="1">
      <c r="A132" s="13"/>
      <c r="B132" s="30">
        <f t="shared" si="1"/>
        <v>93</v>
      </c>
      <c r="C132" s="478"/>
      <c r="D132" s="479"/>
      <c r="E132" s="479"/>
      <c r="F132" s="479"/>
      <c r="G132" s="479"/>
      <c r="H132" s="479"/>
      <c r="I132" s="479"/>
      <c r="J132" s="479"/>
      <c r="K132" s="479"/>
      <c r="L132" s="479"/>
      <c r="M132" s="480"/>
      <c r="N132" s="480"/>
      <c r="O132" s="480"/>
      <c r="P132" s="480"/>
      <c r="Q132" s="480"/>
      <c r="R132" s="265" t="s">
        <v>61</v>
      </c>
      <c r="S132" s="265"/>
      <c r="T132" s="265"/>
      <c r="U132" s="265"/>
      <c r="V132" s="265"/>
      <c r="W132" s="213"/>
      <c r="X132" s="6"/>
      <c r="Y132" s="7"/>
      <c r="Z132" s="29"/>
    </row>
    <row r="133" spans="1:26" ht="38.25" customHeight="1">
      <c r="A133" s="13"/>
      <c r="B133" s="30">
        <f t="shared" si="1"/>
        <v>94</v>
      </c>
      <c r="C133" s="478"/>
      <c r="D133" s="479"/>
      <c r="E133" s="479"/>
      <c r="F133" s="479"/>
      <c r="G133" s="479"/>
      <c r="H133" s="479"/>
      <c r="I133" s="479"/>
      <c r="J133" s="479"/>
      <c r="K133" s="479"/>
      <c r="L133" s="479"/>
      <c r="M133" s="480"/>
      <c r="N133" s="480"/>
      <c r="O133" s="480"/>
      <c r="P133" s="480"/>
      <c r="Q133" s="480"/>
      <c r="R133" s="265" t="s">
        <v>61</v>
      </c>
      <c r="S133" s="265"/>
      <c r="T133" s="265"/>
      <c r="U133" s="265"/>
      <c r="V133" s="265"/>
      <c r="W133" s="213"/>
      <c r="X133" s="6"/>
      <c r="Y133" s="7"/>
      <c r="Z133" s="29"/>
    </row>
    <row r="134" spans="1:26" ht="38.25" customHeight="1">
      <c r="A134" s="13"/>
      <c r="B134" s="30">
        <f t="shared" si="1"/>
        <v>95</v>
      </c>
      <c r="C134" s="478"/>
      <c r="D134" s="479"/>
      <c r="E134" s="479"/>
      <c r="F134" s="479"/>
      <c r="G134" s="479"/>
      <c r="H134" s="479"/>
      <c r="I134" s="479"/>
      <c r="J134" s="479"/>
      <c r="K134" s="479"/>
      <c r="L134" s="479"/>
      <c r="M134" s="480"/>
      <c r="N134" s="480"/>
      <c r="O134" s="480"/>
      <c r="P134" s="480"/>
      <c r="Q134" s="480"/>
      <c r="R134" s="265" t="s">
        <v>61</v>
      </c>
      <c r="S134" s="265"/>
      <c r="T134" s="265"/>
      <c r="U134" s="265"/>
      <c r="V134" s="265"/>
      <c r="W134" s="213"/>
      <c r="X134" s="6"/>
      <c r="Y134" s="7"/>
      <c r="Z134" s="29"/>
    </row>
    <row r="135" spans="1:26" ht="38.25" customHeight="1">
      <c r="A135" s="13"/>
      <c r="B135" s="30">
        <f t="shared" si="1"/>
        <v>96</v>
      </c>
      <c r="C135" s="478"/>
      <c r="D135" s="479"/>
      <c r="E135" s="479"/>
      <c r="F135" s="479"/>
      <c r="G135" s="479"/>
      <c r="H135" s="479"/>
      <c r="I135" s="479"/>
      <c r="J135" s="479"/>
      <c r="K135" s="479"/>
      <c r="L135" s="479"/>
      <c r="M135" s="480"/>
      <c r="N135" s="480"/>
      <c r="O135" s="480"/>
      <c r="P135" s="480"/>
      <c r="Q135" s="480"/>
      <c r="R135" s="265" t="s">
        <v>61</v>
      </c>
      <c r="S135" s="265"/>
      <c r="T135" s="265"/>
      <c r="U135" s="265"/>
      <c r="V135" s="265"/>
      <c r="W135" s="213"/>
      <c r="X135" s="6"/>
      <c r="Y135" s="7"/>
      <c r="Z135" s="29"/>
    </row>
    <row r="136" spans="1:26" ht="38.25" customHeight="1">
      <c r="A136" s="13"/>
      <c r="B136" s="30">
        <f t="shared" si="1"/>
        <v>97</v>
      </c>
      <c r="C136" s="478"/>
      <c r="D136" s="479"/>
      <c r="E136" s="479"/>
      <c r="F136" s="479"/>
      <c r="G136" s="479"/>
      <c r="H136" s="479"/>
      <c r="I136" s="479"/>
      <c r="J136" s="479"/>
      <c r="K136" s="479"/>
      <c r="L136" s="479"/>
      <c r="M136" s="480"/>
      <c r="N136" s="480"/>
      <c r="O136" s="480"/>
      <c r="P136" s="480"/>
      <c r="Q136" s="480"/>
      <c r="R136" s="265" t="s">
        <v>61</v>
      </c>
      <c r="S136" s="265"/>
      <c r="T136" s="265"/>
      <c r="U136" s="265"/>
      <c r="V136" s="265"/>
      <c r="W136" s="213"/>
      <c r="X136" s="6"/>
      <c r="Y136" s="7"/>
      <c r="Z136" s="29"/>
    </row>
    <row r="137" spans="1:26" ht="38.25" customHeight="1">
      <c r="A137" s="13"/>
      <c r="B137" s="30">
        <f t="shared" si="1"/>
        <v>98</v>
      </c>
      <c r="C137" s="478"/>
      <c r="D137" s="479"/>
      <c r="E137" s="479"/>
      <c r="F137" s="479"/>
      <c r="G137" s="479"/>
      <c r="H137" s="479"/>
      <c r="I137" s="479"/>
      <c r="J137" s="479"/>
      <c r="K137" s="479"/>
      <c r="L137" s="479"/>
      <c r="M137" s="480"/>
      <c r="N137" s="480"/>
      <c r="O137" s="480"/>
      <c r="P137" s="480"/>
      <c r="Q137" s="480"/>
      <c r="R137" s="265" t="s">
        <v>61</v>
      </c>
      <c r="S137" s="265"/>
      <c r="T137" s="265"/>
      <c r="U137" s="265"/>
      <c r="V137" s="265"/>
      <c r="W137" s="213"/>
      <c r="X137" s="6"/>
      <c r="Y137" s="7"/>
      <c r="Z137" s="29"/>
    </row>
    <row r="138" spans="1:26" ht="38.25" customHeight="1">
      <c r="A138" s="13"/>
      <c r="B138" s="30">
        <f t="shared" si="1"/>
        <v>99</v>
      </c>
      <c r="C138" s="478"/>
      <c r="D138" s="479"/>
      <c r="E138" s="479"/>
      <c r="F138" s="479"/>
      <c r="G138" s="479"/>
      <c r="H138" s="479"/>
      <c r="I138" s="479"/>
      <c r="J138" s="479"/>
      <c r="K138" s="479"/>
      <c r="L138" s="479"/>
      <c r="M138" s="480"/>
      <c r="N138" s="480"/>
      <c r="O138" s="480"/>
      <c r="P138" s="480"/>
      <c r="Q138" s="480"/>
      <c r="R138" s="265" t="s">
        <v>61</v>
      </c>
      <c r="S138" s="265"/>
      <c r="T138" s="265"/>
      <c r="U138" s="265"/>
      <c r="V138" s="265"/>
      <c r="W138" s="213"/>
      <c r="X138" s="6"/>
      <c r="Y138" s="7"/>
      <c r="Z138" s="29"/>
    </row>
    <row r="139" spans="1:26" ht="37.5" customHeight="1">
      <c r="A139" s="13"/>
      <c r="B139" s="30">
        <f t="shared" si="1"/>
        <v>100</v>
      </c>
      <c r="C139" s="478"/>
      <c r="D139" s="479"/>
      <c r="E139" s="479"/>
      <c r="F139" s="479"/>
      <c r="G139" s="479"/>
      <c r="H139" s="479"/>
      <c r="I139" s="479"/>
      <c r="J139" s="479"/>
      <c r="K139" s="479"/>
      <c r="L139" s="479"/>
      <c r="M139" s="480"/>
      <c r="N139" s="480"/>
      <c r="O139" s="480"/>
      <c r="P139" s="480"/>
      <c r="Q139" s="480"/>
      <c r="R139" s="265" t="s">
        <v>61</v>
      </c>
      <c r="S139" s="265"/>
      <c r="T139" s="265"/>
      <c r="U139" s="265"/>
      <c r="V139" s="265"/>
      <c r="W139" s="213"/>
      <c r="X139" s="6"/>
      <c r="Y139" s="7"/>
      <c r="Z139" s="29"/>
    </row>
    <row r="140" spans="1:26" ht="38.25" customHeight="1">
      <c r="A140" s="13"/>
      <c r="B140" s="197">
        <f t="shared" si="1"/>
        <v>101</v>
      </c>
      <c r="C140" s="478"/>
      <c r="D140" s="479"/>
      <c r="E140" s="479"/>
      <c r="F140" s="479"/>
      <c r="G140" s="479"/>
      <c r="H140" s="479"/>
      <c r="I140" s="479"/>
      <c r="J140" s="479"/>
      <c r="K140" s="479"/>
      <c r="L140" s="479"/>
      <c r="M140" s="480"/>
      <c r="N140" s="480"/>
      <c r="O140" s="480"/>
      <c r="P140" s="480"/>
      <c r="Q140" s="480"/>
      <c r="R140" s="265" t="s">
        <v>61</v>
      </c>
      <c r="S140" s="265"/>
      <c r="T140" s="265"/>
      <c r="U140" s="265"/>
      <c r="V140" s="265"/>
      <c r="W140" s="213"/>
      <c r="X140" s="6"/>
      <c r="Y140" s="7"/>
      <c r="Z140" s="29"/>
    </row>
    <row r="141" spans="1:26" ht="38.25" customHeight="1">
      <c r="A141" s="13"/>
      <c r="B141" s="197">
        <f t="shared" si="1"/>
        <v>102</v>
      </c>
      <c r="C141" s="478"/>
      <c r="D141" s="479"/>
      <c r="E141" s="479"/>
      <c r="F141" s="479"/>
      <c r="G141" s="479"/>
      <c r="H141" s="479"/>
      <c r="I141" s="479"/>
      <c r="J141" s="479"/>
      <c r="K141" s="479"/>
      <c r="L141" s="479"/>
      <c r="M141" s="480"/>
      <c r="N141" s="480"/>
      <c r="O141" s="480"/>
      <c r="P141" s="480"/>
      <c r="Q141" s="480"/>
      <c r="R141" s="265" t="s">
        <v>61</v>
      </c>
      <c r="S141" s="265"/>
      <c r="T141" s="265"/>
      <c r="U141" s="265"/>
      <c r="V141" s="265"/>
      <c r="W141" s="213"/>
      <c r="X141" s="6"/>
      <c r="Y141" s="7"/>
      <c r="Z141" s="29"/>
    </row>
    <row r="142" spans="1:26" ht="38.25" customHeight="1">
      <c r="A142" s="13"/>
      <c r="B142" s="197">
        <f t="shared" si="1"/>
        <v>103</v>
      </c>
      <c r="C142" s="478"/>
      <c r="D142" s="479"/>
      <c r="E142" s="479"/>
      <c r="F142" s="479"/>
      <c r="G142" s="479"/>
      <c r="H142" s="479"/>
      <c r="I142" s="479"/>
      <c r="J142" s="479"/>
      <c r="K142" s="479"/>
      <c r="L142" s="479"/>
      <c r="M142" s="480"/>
      <c r="N142" s="480"/>
      <c r="O142" s="480"/>
      <c r="P142" s="480"/>
      <c r="Q142" s="480"/>
      <c r="R142" s="265" t="s">
        <v>61</v>
      </c>
      <c r="S142" s="265"/>
      <c r="T142" s="265"/>
      <c r="U142" s="265"/>
      <c r="V142" s="265"/>
      <c r="W142" s="213"/>
      <c r="X142" s="6"/>
      <c r="Y142" s="7"/>
      <c r="Z142" s="29"/>
    </row>
    <row r="143" spans="1:26" ht="38.25" customHeight="1">
      <c r="A143" s="13"/>
      <c r="B143" s="197">
        <f t="shared" si="1"/>
        <v>104</v>
      </c>
      <c r="C143" s="478"/>
      <c r="D143" s="479"/>
      <c r="E143" s="479"/>
      <c r="F143" s="479"/>
      <c r="G143" s="479"/>
      <c r="H143" s="479"/>
      <c r="I143" s="479"/>
      <c r="J143" s="479"/>
      <c r="K143" s="479"/>
      <c r="L143" s="479"/>
      <c r="M143" s="480"/>
      <c r="N143" s="480"/>
      <c r="O143" s="480"/>
      <c r="P143" s="480"/>
      <c r="Q143" s="480"/>
      <c r="R143" s="265" t="s">
        <v>61</v>
      </c>
      <c r="S143" s="265"/>
      <c r="T143" s="265"/>
      <c r="U143" s="265"/>
      <c r="V143" s="265"/>
      <c r="W143" s="213"/>
      <c r="X143" s="6"/>
      <c r="Y143" s="7"/>
      <c r="Z143" s="29"/>
    </row>
    <row r="144" spans="1:26" ht="38.25" customHeight="1">
      <c r="A144" s="13"/>
      <c r="B144" s="197">
        <f t="shared" si="1"/>
        <v>105</v>
      </c>
      <c r="C144" s="478"/>
      <c r="D144" s="479"/>
      <c r="E144" s="479"/>
      <c r="F144" s="479"/>
      <c r="G144" s="479"/>
      <c r="H144" s="479"/>
      <c r="I144" s="479"/>
      <c r="J144" s="479"/>
      <c r="K144" s="479"/>
      <c r="L144" s="479"/>
      <c r="M144" s="480"/>
      <c r="N144" s="480"/>
      <c r="O144" s="480"/>
      <c r="P144" s="480"/>
      <c r="Q144" s="480"/>
      <c r="R144" s="265" t="s">
        <v>61</v>
      </c>
      <c r="S144" s="265"/>
      <c r="T144" s="265"/>
      <c r="U144" s="265"/>
      <c r="V144" s="265"/>
      <c r="W144" s="213"/>
      <c r="X144" s="6"/>
      <c r="Y144" s="7"/>
      <c r="Z144" s="29"/>
    </row>
    <row r="145" spans="1:26" ht="38.25" customHeight="1">
      <c r="A145" s="13"/>
      <c r="B145" s="197">
        <f t="shared" si="1"/>
        <v>106</v>
      </c>
      <c r="C145" s="478"/>
      <c r="D145" s="479"/>
      <c r="E145" s="479"/>
      <c r="F145" s="479"/>
      <c r="G145" s="479"/>
      <c r="H145" s="479"/>
      <c r="I145" s="479"/>
      <c r="J145" s="479"/>
      <c r="K145" s="479"/>
      <c r="L145" s="479"/>
      <c r="M145" s="480"/>
      <c r="N145" s="480"/>
      <c r="O145" s="480"/>
      <c r="P145" s="480"/>
      <c r="Q145" s="480"/>
      <c r="R145" s="265" t="s">
        <v>61</v>
      </c>
      <c r="S145" s="265"/>
      <c r="T145" s="265"/>
      <c r="U145" s="265"/>
      <c r="V145" s="265"/>
      <c r="W145" s="213"/>
      <c r="X145" s="6"/>
      <c r="Y145" s="7"/>
      <c r="Z145" s="29"/>
    </row>
    <row r="146" spans="1:26" ht="38.25" customHeight="1">
      <c r="A146" s="13"/>
      <c r="B146" s="197">
        <f t="shared" si="1"/>
        <v>107</v>
      </c>
      <c r="C146" s="478"/>
      <c r="D146" s="479"/>
      <c r="E146" s="479"/>
      <c r="F146" s="479"/>
      <c r="G146" s="479"/>
      <c r="H146" s="479"/>
      <c r="I146" s="479"/>
      <c r="J146" s="479"/>
      <c r="K146" s="479"/>
      <c r="L146" s="479"/>
      <c r="M146" s="480"/>
      <c r="N146" s="480"/>
      <c r="O146" s="480"/>
      <c r="P146" s="480"/>
      <c r="Q146" s="480"/>
      <c r="R146" s="265" t="s">
        <v>61</v>
      </c>
      <c r="S146" s="265"/>
      <c r="T146" s="265"/>
      <c r="U146" s="265"/>
      <c r="V146" s="265"/>
      <c r="W146" s="213"/>
      <c r="X146" s="6"/>
      <c r="Y146" s="7"/>
      <c r="Z146" s="29"/>
    </row>
    <row r="147" spans="1:26" ht="38.25" customHeight="1">
      <c r="A147" s="13"/>
      <c r="B147" s="197">
        <f t="shared" si="1"/>
        <v>108</v>
      </c>
      <c r="C147" s="478"/>
      <c r="D147" s="479"/>
      <c r="E147" s="479"/>
      <c r="F147" s="479"/>
      <c r="G147" s="479"/>
      <c r="H147" s="479"/>
      <c r="I147" s="479"/>
      <c r="J147" s="479"/>
      <c r="K147" s="479"/>
      <c r="L147" s="479"/>
      <c r="M147" s="480"/>
      <c r="N147" s="480"/>
      <c r="O147" s="480"/>
      <c r="P147" s="480"/>
      <c r="Q147" s="480"/>
      <c r="R147" s="265" t="s">
        <v>61</v>
      </c>
      <c r="S147" s="265"/>
      <c r="T147" s="265"/>
      <c r="U147" s="265"/>
      <c r="V147" s="265"/>
      <c r="W147" s="213"/>
      <c r="X147" s="6"/>
      <c r="Y147" s="7"/>
      <c r="Z147" s="29"/>
    </row>
    <row r="148" spans="1:26" ht="38.25" customHeight="1">
      <c r="A148" s="13"/>
      <c r="B148" s="197">
        <f t="shared" si="1"/>
        <v>109</v>
      </c>
      <c r="C148" s="478"/>
      <c r="D148" s="479"/>
      <c r="E148" s="479"/>
      <c r="F148" s="479"/>
      <c r="G148" s="479"/>
      <c r="H148" s="479"/>
      <c r="I148" s="479"/>
      <c r="J148" s="479"/>
      <c r="K148" s="479"/>
      <c r="L148" s="479"/>
      <c r="M148" s="480"/>
      <c r="N148" s="480"/>
      <c r="O148" s="480"/>
      <c r="P148" s="480"/>
      <c r="Q148" s="480"/>
      <c r="R148" s="265" t="s">
        <v>61</v>
      </c>
      <c r="S148" s="265"/>
      <c r="T148" s="265"/>
      <c r="U148" s="265"/>
      <c r="V148" s="265"/>
      <c r="W148" s="213"/>
      <c r="X148" s="6"/>
      <c r="Y148" s="7"/>
      <c r="Z148" s="29"/>
    </row>
    <row r="149" spans="1:26" ht="38.25" customHeight="1">
      <c r="A149" s="13"/>
      <c r="B149" s="197">
        <f t="shared" si="1"/>
        <v>110</v>
      </c>
      <c r="C149" s="478"/>
      <c r="D149" s="479"/>
      <c r="E149" s="479"/>
      <c r="F149" s="479"/>
      <c r="G149" s="479"/>
      <c r="H149" s="479"/>
      <c r="I149" s="479"/>
      <c r="J149" s="479"/>
      <c r="K149" s="479"/>
      <c r="L149" s="479"/>
      <c r="M149" s="480"/>
      <c r="N149" s="480"/>
      <c r="O149" s="480"/>
      <c r="P149" s="480"/>
      <c r="Q149" s="480"/>
      <c r="R149" s="265" t="s">
        <v>61</v>
      </c>
      <c r="S149" s="265"/>
      <c r="T149" s="265"/>
      <c r="U149" s="265"/>
      <c r="V149" s="265"/>
      <c r="W149" s="213"/>
      <c r="X149" s="6"/>
      <c r="Y149" s="7"/>
      <c r="Z149" s="29"/>
    </row>
    <row r="150" spans="1:26" ht="38.25" customHeight="1">
      <c r="A150" s="13"/>
      <c r="B150" s="197">
        <f t="shared" si="1"/>
        <v>111</v>
      </c>
      <c r="C150" s="478"/>
      <c r="D150" s="479"/>
      <c r="E150" s="479"/>
      <c r="F150" s="479"/>
      <c r="G150" s="479"/>
      <c r="H150" s="479"/>
      <c r="I150" s="479"/>
      <c r="J150" s="479"/>
      <c r="K150" s="479"/>
      <c r="L150" s="479"/>
      <c r="M150" s="480"/>
      <c r="N150" s="480"/>
      <c r="O150" s="480"/>
      <c r="P150" s="480"/>
      <c r="Q150" s="480"/>
      <c r="R150" s="265" t="s">
        <v>61</v>
      </c>
      <c r="S150" s="265"/>
      <c r="T150" s="265"/>
      <c r="U150" s="265"/>
      <c r="V150" s="265"/>
      <c r="W150" s="213"/>
      <c r="X150" s="6"/>
      <c r="Y150" s="7"/>
      <c r="Z150" s="29"/>
    </row>
    <row r="151" spans="1:26" ht="38.25" customHeight="1">
      <c r="A151" s="13"/>
      <c r="B151" s="197">
        <f t="shared" si="1"/>
        <v>112</v>
      </c>
      <c r="C151" s="478"/>
      <c r="D151" s="479"/>
      <c r="E151" s="479"/>
      <c r="F151" s="479"/>
      <c r="G151" s="479"/>
      <c r="H151" s="479"/>
      <c r="I151" s="479"/>
      <c r="J151" s="479"/>
      <c r="K151" s="479"/>
      <c r="L151" s="479"/>
      <c r="M151" s="480"/>
      <c r="N151" s="480"/>
      <c r="O151" s="480"/>
      <c r="P151" s="480"/>
      <c r="Q151" s="480"/>
      <c r="R151" s="265" t="s">
        <v>61</v>
      </c>
      <c r="S151" s="265"/>
      <c r="T151" s="265"/>
      <c r="U151" s="265"/>
      <c r="V151" s="265"/>
      <c r="W151" s="213"/>
      <c r="X151" s="6"/>
      <c r="Y151" s="7"/>
      <c r="Z151" s="29"/>
    </row>
    <row r="152" spans="1:26" ht="38.25" customHeight="1">
      <c r="A152" s="13"/>
      <c r="B152" s="197">
        <f t="shared" si="1"/>
        <v>113</v>
      </c>
      <c r="C152" s="478"/>
      <c r="D152" s="479"/>
      <c r="E152" s="479"/>
      <c r="F152" s="479"/>
      <c r="G152" s="479"/>
      <c r="H152" s="479"/>
      <c r="I152" s="479"/>
      <c r="J152" s="479"/>
      <c r="K152" s="479"/>
      <c r="L152" s="479"/>
      <c r="M152" s="480"/>
      <c r="N152" s="480"/>
      <c r="O152" s="480"/>
      <c r="P152" s="480"/>
      <c r="Q152" s="480"/>
      <c r="R152" s="265" t="s">
        <v>61</v>
      </c>
      <c r="S152" s="265"/>
      <c r="T152" s="265"/>
      <c r="U152" s="265"/>
      <c r="V152" s="265"/>
      <c r="W152" s="213"/>
      <c r="X152" s="6"/>
      <c r="Y152" s="7"/>
      <c r="Z152" s="29"/>
    </row>
    <row r="153" spans="1:26" ht="38.25" customHeight="1">
      <c r="A153" s="13"/>
      <c r="B153" s="197">
        <f t="shared" si="1"/>
        <v>114</v>
      </c>
      <c r="C153" s="478"/>
      <c r="D153" s="479"/>
      <c r="E153" s="479"/>
      <c r="F153" s="479"/>
      <c r="G153" s="479"/>
      <c r="H153" s="479"/>
      <c r="I153" s="479"/>
      <c r="J153" s="479"/>
      <c r="K153" s="479"/>
      <c r="L153" s="479"/>
      <c r="M153" s="480"/>
      <c r="N153" s="480"/>
      <c r="O153" s="480"/>
      <c r="P153" s="480"/>
      <c r="Q153" s="480"/>
      <c r="R153" s="265" t="s">
        <v>61</v>
      </c>
      <c r="S153" s="265"/>
      <c r="T153" s="265"/>
      <c r="U153" s="265"/>
      <c r="V153" s="265"/>
      <c r="W153" s="213"/>
      <c r="X153" s="6"/>
      <c r="Y153" s="7"/>
      <c r="Z153" s="29"/>
    </row>
    <row r="154" spans="1:26" ht="38.25" customHeight="1">
      <c r="A154" s="13"/>
      <c r="B154" s="197">
        <f t="shared" si="1"/>
        <v>115</v>
      </c>
      <c r="C154" s="478"/>
      <c r="D154" s="479"/>
      <c r="E154" s="479"/>
      <c r="F154" s="479"/>
      <c r="G154" s="479"/>
      <c r="H154" s="479"/>
      <c r="I154" s="479"/>
      <c r="J154" s="479"/>
      <c r="K154" s="479"/>
      <c r="L154" s="479"/>
      <c r="M154" s="480"/>
      <c r="N154" s="480"/>
      <c r="O154" s="480"/>
      <c r="P154" s="480"/>
      <c r="Q154" s="480"/>
      <c r="R154" s="265" t="s">
        <v>61</v>
      </c>
      <c r="S154" s="265"/>
      <c r="T154" s="265"/>
      <c r="U154" s="265"/>
      <c r="V154" s="265"/>
      <c r="W154" s="213"/>
      <c r="X154" s="6"/>
      <c r="Y154" s="7"/>
      <c r="Z154" s="29"/>
    </row>
    <row r="155" spans="1:26" ht="38.25" customHeight="1">
      <c r="A155" s="13"/>
      <c r="B155" s="197">
        <f t="shared" si="1"/>
        <v>116</v>
      </c>
      <c r="C155" s="478"/>
      <c r="D155" s="479"/>
      <c r="E155" s="479"/>
      <c r="F155" s="479"/>
      <c r="G155" s="479"/>
      <c r="H155" s="479"/>
      <c r="I155" s="479"/>
      <c r="J155" s="479"/>
      <c r="K155" s="479"/>
      <c r="L155" s="479"/>
      <c r="M155" s="480"/>
      <c r="N155" s="480"/>
      <c r="O155" s="480"/>
      <c r="P155" s="480"/>
      <c r="Q155" s="480"/>
      <c r="R155" s="265" t="s">
        <v>61</v>
      </c>
      <c r="S155" s="265"/>
      <c r="T155" s="265"/>
      <c r="U155" s="265"/>
      <c r="V155" s="265"/>
      <c r="W155" s="213"/>
      <c r="X155" s="6"/>
      <c r="Y155" s="7"/>
      <c r="Z155" s="29"/>
    </row>
    <row r="156" spans="1:26" ht="38.25" customHeight="1">
      <c r="A156" s="13"/>
      <c r="B156" s="197">
        <f t="shared" si="1"/>
        <v>117</v>
      </c>
      <c r="C156" s="478"/>
      <c r="D156" s="479"/>
      <c r="E156" s="479"/>
      <c r="F156" s="479"/>
      <c r="G156" s="479"/>
      <c r="H156" s="479"/>
      <c r="I156" s="479"/>
      <c r="J156" s="479"/>
      <c r="K156" s="479"/>
      <c r="L156" s="479"/>
      <c r="M156" s="480"/>
      <c r="N156" s="480"/>
      <c r="O156" s="480"/>
      <c r="P156" s="480"/>
      <c r="Q156" s="480"/>
      <c r="R156" s="265" t="s">
        <v>61</v>
      </c>
      <c r="S156" s="265"/>
      <c r="T156" s="265"/>
      <c r="U156" s="265"/>
      <c r="V156" s="265"/>
      <c r="W156" s="213"/>
      <c r="X156" s="6"/>
      <c r="Y156" s="7"/>
      <c r="Z156" s="29"/>
    </row>
    <row r="157" spans="1:26" ht="38.25" customHeight="1">
      <c r="A157" s="13"/>
      <c r="B157" s="197">
        <f t="shared" si="1"/>
        <v>118</v>
      </c>
      <c r="C157" s="478"/>
      <c r="D157" s="479"/>
      <c r="E157" s="479"/>
      <c r="F157" s="479"/>
      <c r="G157" s="479"/>
      <c r="H157" s="479"/>
      <c r="I157" s="479"/>
      <c r="J157" s="479"/>
      <c r="K157" s="479"/>
      <c r="L157" s="479"/>
      <c r="M157" s="480"/>
      <c r="N157" s="480"/>
      <c r="O157" s="480"/>
      <c r="P157" s="480"/>
      <c r="Q157" s="480"/>
      <c r="R157" s="265" t="s">
        <v>61</v>
      </c>
      <c r="S157" s="265"/>
      <c r="T157" s="265"/>
      <c r="U157" s="265"/>
      <c r="V157" s="265"/>
      <c r="W157" s="213"/>
      <c r="X157" s="6"/>
      <c r="Y157" s="7"/>
      <c r="Z157" s="29"/>
    </row>
    <row r="158" spans="1:26" ht="38.25" customHeight="1">
      <c r="A158" s="13"/>
      <c r="B158" s="197">
        <f t="shared" si="1"/>
        <v>119</v>
      </c>
      <c r="C158" s="478"/>
      <c r="D158" s="479"/>
      <c r="E158" s="479"/>
      <c r="F158" s="479"/>
      <c r="G158" s="479"/>
      <c r="H158" s="479"/>
      <c r="I158" s="479"/>
      <c r="J158" s="479"/>
      <c r="K158" s="479"/>
      <c r="L158" s="479"/>
      <c r="M158" s="480"/>
      <c r="N158" s="480"/>
      <c r="O158" s="480"/>
      <c r="P158" s="480"/>
      <c r="Q158" s="480"/>
      <c r="R158" s="265" t="s">
        <v>61</v>
      </c>
      <c r="S158" s="265"/>
      <c r="T158" s="265"/>
      <c r="U158" s="265"/>
      <c r="V158" s="265"/>
      <c r="W158" s="213"/>
      <c r="X158" s="6"/>
      <c r="Y158" s="7"/>
      <c r="Z158" s="29"/>
    </row>
    <row r="159" spans="1:26" ht="38.25" customHeight="1">
      <c r="A159" s="13"/>
      <c r="B159" s="197">
        <f t="shared" si="1"/>
        <v>120</v>
      </c>
      <c r="C159" s="478"/>
      <c r="D159" s="479"/>
      <c r="E159" s="479"/>
      <c r="F159" s="479"/>
      <c r="G159" s="479"/>
      <c r="H159" s="479"/>
      <c r="I159" s="479"/>
      <c r="J159" s="479"/>
      <c r="K159" s="479"/>
      <c r="L159" s="479"/>
      <c r="M159" s="480"/>
      <c r="N159" s="480"/>
      <c r="O159" s="480"/>
      <c r="P159" s="480"/>
      <c r="Q159" s="480"/>
      <c r="R159" s="265" t="s">
        <v>61</v>
      </c>
      <c r="S159" s="265"/>
      <c r="T159" s="265"/>
      <c r="U159" s="265"/>
      <c r="V159" s="265"/>
      <c r="W159" s="213"/>
      <c r="X159" s="6"/>
      <c r="Y159" s="7"/>
      <c r="Z159" s="29"/>
    </row>
    <row r="160" spans="1:26" ht="38.25" customHeight="1">
      <c r="A160" s="13"/>
      <c r="B160" s="197">
        <f t="shared" si="1"/>
        <v>121</v>
      </c>
      <c r="C160" s="478"/>
      <c r="D160" s="479"/>
      <c r="E160" s="479"/>
      <c r="F160" s="479"/>
      <c r="G160" s="479"/>
      <c r="H160" s="479"/>
      <c r="I160" s="479"/>
      <c r="J160" s="479"/>
      <c r="K160" s="479"/>
      <c r="L160" s="479"/>
      <c r="M160" s="480"/>
      <c r="N160" s="480"/>
      <c r="O160" s="480"/>
      <c r="P160" s="480"/>
      <c r="Q160" s="480"/>
      <c r="R160" s="265" t="s">
        <v>61</v>
      </c>
      <c r="S160" s="265"/>
      <c r="T160" s="265"/>
      <c r="U160" s="265"/>
      <c r="V160" s="265"/>
      <c r="W160" s="213"/>
      <c r="X160" s="6"/>
      <c r="Y160" s="7"/>
      <c r="Z160" s="29"/>
    </row>
    <row r="161" spans="1:26" ht="38.25" customHeight="1">
      <c r="A161" s="13"/>
      <c r="B161" s="197">
        <f t="shared" si="1"/>
        <v>122</v>
      </c>
      <c r="C161" s="478"/>
      <c r="D161" s="479"/>
      <c r="E161" s="479"/>
      <c r="F161" s="479"/>
      <c r="G161" s="479"/>
      <c r="H161" s="479"/>
      <c r="I161" s="479"/>
      <c r="J161" s="479"/>
      <c r="K161" s="479"/>
      <c r="L161" s="479"/>
      <c r="M161" s="480"/>
      <c r="N161" s="480"/>
      <c r="O161" s="480"/>
      <c r="P161" s="480"/>
      <c r="Q161" s="480"/>
      <c r="R161" s="265" t="s">
        <v>61</v>
      </c>
      <c r="S161" s="265"/>
      <c r="T161" s="265"/>
      <c r="U161" s="265"/>
      <c r="V161" s="265"/>
      <c r="W161" s="213"/>
      <c r="X161" s="6"/>
      <c r="Y161" s="7"/>
      <c r="Z161" s="29"/>
    </row>
    <row r="162" spans="1:26" ht="38.25" customHeight="1">
      <c r="A162" s="13"/>
      <c r="B162" s="197">
        <f t="shared" si="1"/>
        <v>123</v>
      </c>
      <c r="C162" s="478"/>
      <c r="D162" s="479"/>
      <c r="E162" s="479"/>
      <c r="F162" s="479"/>
      <c r="G162" s="479"/>
      <c r="H162" s="479"/>
      <c r="I162" s="479"/>
      <c r="J162" s="479"/>
      <c r="K162" s="479"/>
      <c r="L162" s="479"/>
      <c r="M162" s="480"/>
      <c r="N162" s="480"/>
      <c r="O162" s="480"/>
      <c r="P162" s="480"/>
      <c r="Q162" s="480"/>
      <c r="R162" s="265" t="s">
        <v>61</v>
      </c>
      <c r="S162" s="265"/>
      <c r="T162" s="265"/>
      <c r="U162" s="265"/>
      <c r="V162" s="265"/>
      <c r="W162" s="213"/>
      <c r="X162" s="6"/>
      <c r="Y162" s="7"/>
      <c r="Z162" s="29"/>
    </row>
    <row r="163" spans="1:26" ht="38.25" customHeight="1">
      <c r="A163" s="13"/>
      <c r="B163" s="197">
        <f t="shared" si="1"/>
        <v>124</v>
      </c>
      <c r="C163" s="478"/>
      <c r="D163" s="479"/>
      <c r="E163" s="479"/>
      <c r="F163" s="479"/>
      <c r="G163" s="479"/>
      <c r="H163" s="479"/>
      <c r="I163" s="479"/>
      <c r="J163" s="479"/>
      <c r="K163" s="479"/>
      <c r="L163" s="479"/>
      <c r="M163" s="480"/>
      <c r="N163" s="480"/>
      <c r="O163" s="480"/>
      <c r="P163" s="480"/>
      <c r="Q163" s="480"/>
      <c r="R163" s="265" t="s">
        <v>61</v>
      </c>
      <c r="S163" s="265"/>
      <c r="T163" s="265"/>
      <c r="U163" s="265"/>
      <c r="V163" s="265"/>
      <c r="W163" s="213"/>
      <c r="X163" s="6"/>
      <c r="Y163" s="7"/>
      <c r="Z163" s="29"/>
    </row>
    <row r="164" spans="1:26" ht="38.25" customHeight="1">
      <c r="A164" s="13"/>
      <c r="B164" s="197">
        <f t="shared" si="1"/>
        <v>125</v>
      </c>
      <c r="C164" s="478"/>
      <c r="D164" s="479"/>
      <c r="E164" s="479"/>
      <c r="F164" s="479"/>
      <c r="G164" s="479"/>
      <c r="H164" s="479"/>
      <c r="I164" s="479"/>
      <c r="J164" s="479"/>
      <c r="K164" s="479"/>
      <c r="L164" s="479"/>
      <c r="M164" s="480"/>
      <c r="N164" s="480"/>
      <c r="O164" s="480"/>
      <c r="P164" s="480"/>
      <c r="Q164" s="480"/>
      <c r="R164" s="265" t="s">
        <v>61</v>
      </c>
      <c r="S164" s="265"/>
      <c r="T164" s="265"/>
      <c r="U164" s="265"/>
      <c r="V164" s="265"/>
      <c r="W164" s="213"/>
      <c r="X164" s="6"/>
      <c r="Y164" s="7"/>
      <c r="Z164" s="29"/>
    </row>
    <row r="165" spans="1:26" ht="38.25" customHeight="1">
      <c r="A165" s="13"/>
      <c r="B165" s="197">
        <f t="shared" si="1"/>
        <v>126</v>
      </c>
      <c r="C165" s="478"/>
      <c r="D165" s="479"/>
      <c r="E165" s="479"/>
      <c r="F165" s="479"/>
      <c r="G165" s="479"/>
      <c r="H165" s="479"/>
      <c r="I165" s="479"/>
      <c r="J165" s="479"/>
      <c r="K165" s="479"/>
      <c r="L165" s="479"/>
      <c r="M165" s="480"/>
      <c r="N165" s="480"/>
      <c r="O165" s="480"/>
      <c r="P165" s="480"/>
      <c r="Q165" s="480"/>
      <c r="R165" s="265" t="s">
        <v>61</v>
      </c>
      <c r="S165" s="265"/>
      <c r="T165" s="265"/>
      <c r="U165" s="265"/>
      <c r="V165" s="265"/>
      <c r="W165" s="213"/>
      <c r="X165" s="6"/>
      <c r="Y165" s="7"/>
      <c r="Z165" s="29"/>
    </row>
    <row r="166" spans="1:26" ht="38.25" customHeight="1">
      <c r="A166" s="13"/>
      <c r="B166" s="197">
        <f t="shared" si="1"/>
        <v>127</v>
      </c>
      <c r="C166" s="478"/>
      <c r="D166" s="479"/>
      <c r="E166" s="479"/>
      <c r="F166" s="479"/>
      <c r="G166" s="479"/>
      <c r="H166" s="479"/>
      <c r="I166" s="479"/>
      <c r="J166" s="479"/>
      <c r="K166" s="479"/>
      <c r="L166" s="479"/>
      <c r="M166" s="480"/>
      <c r="N166" s="480"/>
      <c r="O166" s="480"/>
      <c r="P166" s="480"/>
      <c r="Q166" s="480"/>
      <c r="R166" s="265" t="s">
        <v>61</v>
      </c>
      <c r="S166" s="265"/>
      <c r="T166" s="265"/>
      <c r="U166" s="265"/>
      <c r="V166" s="265"/>
      <c r="W166" s="213"/>
      <c r="X166" s="6"/>
      <c r="Y166" s="7"/>
      <c r="Z166" s="29"/>
    </row>
    <row r="167" spans="1:26" ht="38.25" customHeight="1">
      <c r="A167" s="13"/>
      <c r="B167" s="197">
        <f t="shared" si="1"/>
        <v>128</v>
      </c>
      <c r="C167" s="478"/>
      <c r="D167" s="479"/>
      <c r="E167" s="479"/>
      <c r="F167" s="479"/>
      <c r="G167" s="479"/>
      <c r="H167" s="479"/>
      <c r="I167" s="479"/>
      <c r="J167" s="479"/>
      <c r="K167" s="479"/>
      <c r="L167" s="479"/>
      <c r="M167" s="480"/>
      <c r="N167" s="480"/>
      <c r="O167" s="480"/>
      <c r="P167" s="480"/>
      <c r="Q167" s="480"/>
      <c r="R167" s="265" t="s">
        <v>61</v>
      </c>
      <c r="S167" s="265"/>
      <c r="T167" s="265"/>
      <c r="U167" s="265"/>
      <c r="V167" s="265"/>
      <c r="W167" s="213"/>
      <c r="X167" s="6"/>
      <c r="Y167" s="7"/>
      <c r="Z167" s="29"/>
    </row>
    <row r="168" spans="1:26" ht="38.25" customHeight="1">
      <c r="A168" s="13"/>
      <c r="B168" s="197">
        <f t="shared" si="1"/>
        <v>129</v>
      </c>
      <c r="C168" s="478"/>
      <c r="D168" s="479"/>
      <c r="E168" s="479"/>
      <c r="F168" s="479"/>
      <c r="G168" s="479"/>
      <c r="H168" s="479"/>
      <c r="I168" s="479"/>
      <c r="J168" s="479"/>
      <c r="K168" s="479"/>
      <c r="L168" s="479"/>
      <c r="M168" s="480"/>
      <c r="N168" s="480"/>
      <c r="O168" s="480"/>
      <c r="P168" s="480"/>
      <c r="Q168" s="480"/>
      <c r="R168" s="265" t="s">
        <v>61</v>
      </c>
      <c r="S168" s="265"/>
      <c r="T168" s="265"/>
      <c r="U168" s="265"/>
      <c r="V168" s="265"/>
      <c r="W168" s="213"/>
      <c r="X168" s="6"/>
      <c r="Y168" s="7"/>
      <c r="Z168" s="29"/>
    </row>
    <row r="169" spans="1:26" ht="38.25" customHeight="1">
      <c r="A169" s="13"/>
      <c r="B169" s="197">
        <f t="shared" si="1"/>
        <v>130</v>
      </c>
      <c r="C169" s="478"/>
      <c r="D169" s="479"/>
      <c r="E169" s="479"/>
      <c r="F169" s="479"/>
      <c r="G169" s="479"/>
      <c r="H169" s="479"/>
      <c r="I169" s="479"/>
      <c r="J169" s="479"/>
      <c r="K169" s="479"/>
      <c r="L169" s="479"/>
      <c r="M169" s="480"/>
      <c r="N169" s="480"/>
      <c r="O169" s="480"/>
      <c r="P169" s="480"/>
      <c r="Q169" s="480"/>
      <c r="R169" s="265" t="s">
        <v>61</v>
      </c>
      <c r="S169" s="265"/>
      <c r="T169" s="265"/>
      <c r="U169" s="265"/>
      <c r="V169" s="265"/>
      <c r="W169" s="213"/>
      <c r="X169" s="6"/>
      <c r="Y169" s="7"/>
      <c r="Z169" s="29"/>
    </row>
    <row r="170" spans="1:26" ht="38.25" customHeight="1">
      <c r="A170" s="13"/>
      <c r="B170" s="197">
        <f t="shared" ref="B170:B233" si="2">B169+1</f>
        <v>131</v>
      </c>
      <c r="C170" s="478"/>
      <c r="D170" s="479"/>
      <c r="E170" s="479"/>
      <c r="F170" s="479"/>
      <c r="G170" s="479"/>
      <c r="H170" s="479"/>
      <c r="I170" s="479"/>
      <c r="J170" s="479"/>
      <c r="K170" s="479"/>
      <c r="L170" s="479"/>
      <c r="M170" s="480"/>
      <c r="N170" s="480"/>
      <c r="O170" s="480"/>
      <c r="P170" s="480"/>
      <c r="Q170" s="480"/>
      <c r="R170" s="265" t="s">
        <v>61</v>
      </c>
      <c r="S170" s="265"/>
      <c r="T170" s="265"/>
      <c r="U170" s="265"/>
      <c r="V170" s="265"/>
      <c r="W170" s="213"/>
      <c r="X170" s="6"/>
      <c r="Y170" s="7"/>
      <c r="Z170" s="29"/>
    </row>
    <row r="171" spans="1:26" ht="38.25" customHeight="1">
      <c r="A171" s="13"/>
      <c r="B171" s="197">
        <f t="shared" si="2"/>
        <v>132</v>
      </c>
      <c r="C171" s="478"/>
      <c r="D171" s="479"/>
      <c r="E171" s="479"/>
      <c r="F171" s="479"/>
      <c r="G171" s="479"/>
      <c r="H171" s="479"/>
      <c r="I171" s="479"/>
      <c r="J171" s="479"/>
      <c r="K171" s="479"/>
      <c r="L171" s="479"/>
      <c r="M171" s="480"/>
      <c r="N171" s="480"/>
      <c r="O171" s="480"/>
      <c r="P171" s="480"/>
      <c r="Q171" s="480"/>
      <c r="R171" s="265" t="s">
        <v>61</v>
      </c>
      <c r="S171" s="265"/>
      <c r="T171" s="265"/>
      <c r="U171" s="265"/>
      <c r="V171" s="265"/>
      <c r="W171" s="213"/>
      <c r="X171" s="6"/>
      <c r="Y171" s="7"/>
      <c r="Z171" s="29"/>
    </row>
    <row r="172" spans="1:26" ht="38.25" customHeight="1">
      <c r="A172" s="13"/>
      <c r="B172" s="197">
        <f t="shared" si="2"/>
        <v>133</v>
      </c>
      <c r="C172" s="478"/>
      <c r="D172" s="479"/>
      <c r="E172" s="479"/>
      <c r="F172" s="479"/>
      <c r="G172" s="479"/>
      <c r="H172" s="479"/>
      <c r="I172" s="479"/>
      <c r="J172" s="479"/>
      <c r="K172" s="479"/>
      <c r="L172" s="479"/>
      <c r="M172" s="480"/>
      <c r="N172" s="480"/>
      <c r="O172" s="480"/>
      <c r="P172" s="480"/>
      <c r="Q172" s="480"/>
      <c r="R172" s="265" t="s">
        <v>61</v>
      </c>
      <c r="S172" s="265"/>
      <c r="T172" s="265"/>
      <c r="U172" s="265"/>
      <c r="V172" s="265"/>
      <c r="W172" s="213"/>
      <c r="X172" s="6"/>
      <c r="Y172" s="7"/>
      <c r="Z172" s="29"/>
    </row>
    <row r="173" spans="1:26" ht="38.25" customHeight="1">
      <c r="A173" s="13"/>
      <c r="B173" s="197">
        <f t="shared" si="2"/>
        <v>134</v>
      </c>
      <c r="C173" s="478"/>
      <c r="D173" s="479"/>
      <c r="E173" s="479"/>
      <c r="F173" s="479"/>
      <c r="G173" s="479"/>
      <c r="H173" s="479"/>
      <c r="I173" s="479"/>
      <c r="J173" s="479"/>
      <c r="K173" s="479"/>
      <c r="L173" s="479"/>
      <c r="M173" s="480"/>
      <c r="N173" s="480"/>
      <c r="O173" s="480"/>
      <c r="P173" s="480"/>
      <c r="Q173" s="480"/>
      <c r="R173" s="265" t="s">
        <v>61</v>
      </c>
      <c r="S173" s="265"/>
      <c r="T173" s="265"/>
      <c r="U173" s="265"/>
      <c r="V173" s="265"/>
      <c r="W173" s="213"/>
      <c r="X173" s="6"/>
      <c r="Y173" s="7"/>
      <c r="Z173" s="29"/>
    </row>
    <row r="174" spans="1:26" ht="38.25" customHeight="1">
      <c r="A174" s="13"/>
      <c r="B174" s="197">
        <f t="shared" si="2"/>
        <v>135</v>
      </c>
      <c r="C174" s="478"/>
      <c r="D174" s="479"/>
      <c r="E174" s="479"/>
      <c r="F174" s="479"/>
      <c r="G174" s="479"/>
      <c r="H174" s="479"/>
      <c r="I174" s="479"/>
      <c r="J174" s="479"/>
      <c r="K174" s="479"/>
      <c r="L174" s="479"/>
      <c r="M174" s="480"/>
      <c r="N174" s="480"/>
      <c r="O174" s="480"/>
      <c r="P174" s="480"/>
      <c r="Q174" s="480"/>
      <c r="R174" s="265" t="s">
        <v>61</v>
      </c>
      <c r="S174" s="265"/>
      <c r="T174" s="265"/>
      <c r="U174" s="265"/>
      <c r="V174" s="265"/>
      <c r="W174" s="213"/>
      <c r="X174" s="6"/>
      <c r="Y174" s="7"/>
      <c r="Z174" s="29"/>
    </row>
    <row r="175" spans="1:26" ht="38.25" customHeight="1">
      <c r="A175" s="13"/>
      <c r="B175" s="197">
        <f t="shared" si="2"/>
        <v>136</v>
      </c>
      <c r="C175" s="478"/>
      <c r="D175" s="479"/>
      <c r="E175" s="479"/>
      <c r="F175" s="479"/>
      <c r="G175" s="479"/>
      <c r="H175" s="479"/>
      <c r="I175" s="479"/>
      <c r="J175" s="479"/>
      <c r="K175" s="479"/>
      <c r="L175" s="479"/>
      <c r="M175" s="480"/>
      <c r="N175" s="480"/>
      <c r="O175" s="480"/>
      <c r="P175" s="480"/>
      <c r="Q175" s="480"/>
      <c r="R175" s="265" t="s">
        <v>61</v>
      </c>
      <c r="S175" s="265"/>
      <c r="T175" s="265"/>
      <c r="U175" s="265"/>
      <c r="V175" s="265"/>
      <c r="W175" s="213"/>
      <c r="X175" s="6"/>
      <c r="Y175" s="7"/>
      <c r="Z175" s="29"/>
    </row>
    <row r="176" spans="1:26" ht="38.25" customHeight="1">
      <c r="A176" s="13"/>
      <c r="B176" s="197">
        <f t="shared" si="2"/>
        <v>137</v>
      </c>
      <c r="C176" s="478"/>
      <c r="D176" s="479"/>
      <c r="E176" s="479"/>
      <c r="F176" s="479"/>
      <c r="G176" s="479"/>
      <c r="H176" s="479"/>
      <c r="I176" s="479"/>
      <c r="J176" s="479"/>
      <c r="K176" s="479"/>
      <c r="L176" s="479"/>
      <c r="M176" s="480"/>
      <c r="N176" s="480"/>
      <c r="O176" s="480"/>
      <c r="P176" s="480"/>
      <c r="Q176" s="480"/>
      <c r="R176" s="265" t="s">
        <v>61</v>
      </c>
      <c r="S176" s="265"/>
      <c r="T176" s="265"/>
      <c r="U176" s="265"/>
      <c r="V176" s="265"/>
      <c r="W176" s="213"/>
      <c r="X176" s="6"/>
      <c r="Y176" s="7"/>
      <c r="Z176" s="29"/>
    </row>
    <row r="177" spans="1:26" ht="38.25" customHeight="1">
      <c r="A177" s="13"/>
      <c r="B177" s="197">
        <f t="shared" si="2"/>
        <v>138</v>
      </c>
      <c r="C177" s="478"/>
      <c r="D177" s="479"/>
      <c r="E177" s="479"/>
      <c r="F177" s="479"/>
      <c r="G177" s="479"/>
      <c r="H177" s="479"/>
      <c r="I177" s="479"/>
      <c r="J177" s="479"/>
      <c r="K177" s="479"/>
      <c r="L177" s="479"/>
      <c r="M177" s="480"/>
      <c r="N177" s="480"/>
      <c r="O177" s="480"/>
      <c r="P177" s="480"/>
      <c r="Q177" s="480"/>
      <c r="R177" s="265" t="s">
        <v>61</v>
      </c>
      <c r="S177" s="265"/>
      <c r="T177" s="265"/>
      <c r="U177" s="265"/>
      <c r="V177" s="265"/>
      <c r="W177" s="213"/>
      <c r="X177" s="6"/>
      <c r="Y177" s="7"/>
      <c r="Z177" s="29"/>
    </row>
    <row r="178" spans="1:26" ht="38.25" customHeight="1">
      <c r="A178" s="13"/>
      <c r="B178" s="197">
        <f t="shared" si="2"/>
        <v>139</v>
      </c>
      <c r="C178" s="478"/>
      <c r="D178" s="479"/>
      <c r="E178" s="479"/>
      <c r="F178" s="479"/>
      <c r="G178" s="479"/>
      <c r="H178" s="479"/>
      <c r="I178" s="479"/>
      <c r="J178" s="479"/>
      <c r="K178" s="479"/>
      <c r="L178" s="479"/>
      <c r="M178" s="480"/>
      <c r="N178" s="480"/>
      <c r="O178" s="480"/>
      <c r="P178" s="480"/>
      <c r="Q178" s="480"/>
      <c r="R178" s="265" t="s">
        <v>61</v>
      </c>
      <c r="S178" s="265"/>
      <c r="T178" s="265"/>
      <c r="U178" s="265"/>
      <c r="V178" s="265"/>
      <c r="W178" s="213"/>
      <c r="X178" s="6"/>
      <c r="Y178" s="7"/>
      <c r="Z178" s="29"/>
    </row>
    <row r="179" spans="1:26" ht="38.25" customHeight="1">
      <c r="A179" s="13"/>
      <c r="B179" s="197">
        <f t="shared" si="2"/>
        <v>140</v>
      </c>
      <c r="C179" s="478"/>
      <c r="D179" s="479"/>
      <c r="E179" s="479"/>
      <c r="F179" s="479"/>
      <c r="G179" s="479"/>
      <c r="H179" s="479"/>
      <c r="I179" s="479"/>
      <c r="J179" s="479"/>
      <c r="K179" s="479"/>
      <c r="L179" s="479"/>
      <c r="M179" s="480"/>
      <c r="N179" s="480"/>
      <c r="O179" s="480"/>
      <c r="P179" s="480"/>
      <c r="Q179" s="480"/>
      <c r="R179" s="265" t="s">
        <v>61</v>
      </c>
      <c r="S179" s="265"/>
      <c r="T179" s="265"/>
      <c r="U179" s="265"/>
      <c r="V179" s="265"/>
      <c r="W179" s="213"/>
      <c r="X179" s="6"/>
      <c r="Y179" s="7"/>
      <c r="Z179" s="29"/>
    </row>
    <row r="180" spans="1:26" ht="38.25" customHeight="1">
      <c r="A180" s="13"/>
      <c r="B180" s="197">
        <f t="shared" si="2"/>
        <v>141</v>
      </c>
      <c r="C180" s="478"/>
      <c r="D180" s="479"/>
      <c r="E180" s="479"/>
      <c r="F180" s="479"/>
      <c r="G180" s="479"/>
      <c r="H180" s="479"/>
      <c r="I180" s="479"/>
      <c r="J180" s="479"/>
      <c r="K180" s="479"/>
      <c r="L180" s="479"/>
      <c r="M180" s="480"/>
      <c r="N180" s="480"/>
      <c r="O180" s="480"/>
      <c r="P180" s="480"/>
      <c r="Q180" s="480"/>
      <c r="R180" s="265" t="s">
        <v>61</v>
      </c>
      <c r="S180" s="265"/>
      <c r="T180" s="265"/>
      <c r="U180" s="265"/>
      <c r="V180" s="265"/>
      <c r="W180" s="213"/>
      <c r="X180" s="6"/>
      <c r="Y180" s="7"/>
      <c r="Z180" s="29"/>
    </row>
    <row r="181" spans="1:26" ht="38.25" customHeight="1">
      <c r="A181" s="13"/>
      <c r="B181" s="197">
        <f t="shared" si="2"/>
        <v>142</v>
      </c>
      <c r="C181" s="478"/>
      <c r="D181" s="479"/>
      <c r="E181" s="479"/>
      <c r="F181" s="479"/>
      <c r="G181" s="479"/>
      <c r="H181" s="479"/>
      <c r="I181" s="479"/>
      <c r="J181" s="479"/>
      <c r="K181" s="479"/>
      <c r="L181" s="479"/>
      <c r="M181" s="480"/>
      <c r="N181" s="480"/>
      <c r="O181" s="480"/>
      <c r="P181" s="480"/>
      <c r="Q181" s="480"/>
      <c r="R181" s="265" t="s">
        <v>61</v>
      </c>
      <c r="S181" s="265"/>
      <c r="T181" s="265"/>
      <c r="U181" s="265"/>
      <c r="V181" s="265"/>
      <c r="W181" s="213"/>
      <c r="X181" s="6"/>
      <c r="Y181" s="7"/>
      <c r="Z181" s="29"/>
    </row>
    <row r="182" spans="1:26" ht="38.25" customHeight="1">
      <c r="A182" s="13"/>
      <c r="B182" s="197">
        <f t="shared" si="2"/>
        <v>143</v>
      </c>
      <c r="C182" s="478"/>
      <c r="D182" s="479"/>
      <c r="E182" s="479"/>
      <c r="F182" s="479"/>
      <c r="G182" s="479"/>
      <c r="H182" s="479"/>
      <c r="I182" s="479"/>
      <c r="J182" s="479"/>
      <c r="K182" s="479"/>
      <c r="L182" s="479"/>
      <c r="M182" s="480"/>
      <c r="N182" s="480"/>
      <c r="O182" s="480"/>
      <c r="P182" s="480"/>
      <c r="Q182" s="480"/>
      <c r="R182" s="265" t="s">
        <v>61</v>
      </c>
      <c r="S182" s="265"/>
      <c r="T182" s="265"/>
      <c r="U182" s="265"/>
      <c r="V182" s="265"/>
      <c r="W182" s="213"/>
      <c r="X182" s="6"/>
      <c r="Y182" s="7"/>
      <c r="Z182" s="29"/>
    </row>
    <row r="183" spans="1:26" ht="38.25" customHeight="1">
      <c r="A183" s="13"/>
      <c r="B183" s="197">
        <f t="shared" si="2"/>
        <v>144</v>
      </c>
      <c r="C183" s="478"/>
      <c r="D183" s="479"/>
      <c r="E183" s="479"/>
      <c r="F183" s="479"/>
      <c r="G183" s="479"/>
      <c r="H183" s="479"/>
      <c r="I183" s="479"/>
      <c r="J183" s="479"/>
      <c r="K183" s="479"/>
      <c r="L183" s="479"/>
      <c r="M183" s="480"/>
      <c r="N183" s="480"/>
      <c r="O183" s="480"/>
      <c r="P183" s="480"/>
      <c r="Q183" s="480"/>
      <c r="R183" s="265" t="s">
        <v>61</v>
      </c>
      <c r="S183" s="265"/>
      <c r="T183" s="265"/>
      <c r="U183" s="265"/>
      <c r="V183" s="265"/>
      <c r="W183" s="213"/>
      <c r="X183" s="6"/>
      <c r="Y183" s="7"/>
      <c r="Z183" s="29"/>
    </row>
    <row r="184" spans="1:26" ht="38.25" customHeight="1">
      <c r="A184" s="13"/>
      <c r="B184" s="197">
        <f t="shared" si="2"/>
        <v>145</v>
      </c>
      <c r="C184" s="478"/>
      <c r="D184" s="479"/>
      <c r="E184" s="479"/>
      <c r="F184" s="479"/>
      <c r="G184" s="479"/>
      <c r="H184" s="479"/>
      <c r="I184" s="479"/>
      <c r="J184" s="479"/>
      <c r="K184" s="479"/>
      <c r="L184" s="479"/>
      <c r="M184" s="480"/>
      <c r="N184" s="480"/>
      <c r="O184" s="480"/>
      <c r="P184" s="480"/>
      <c r="Q184" s="480"/>
      <c r="R184" s="265" t="s">
        <v>61</v>
      </c>
      <c r="S184" s="265"/>
      <c r="T184" s="265"/>
      <c r="U184" s="265"/>
      <c r="V184" s="265"/>
      <c r="W184" s="213"/>
      <c r="X184" s="6"/>
      <c r="Y184" s="7"/>
      <c r="Z184" s="29"/>
    </row>
    <row r="185" spans="1:26" ht="38.25" customHeight="1">
      <c r="A185" s="13"/>
      <c r="B185" s="197">
        <f t="shared" si="2"/>
        <v>146</v>
      </c>
      <c r="C185" s="478"/>
      <c r="D185" s="479"/>
      <c r="E185" s="479"/>
      <c r="F185" s="479"/>
      <c r="G185" s="479"/>
      <c r="H185" s="479"/>
      <c r="I185" s="479"/>
      <c r="J185" s="479"/>
      <c r="K185" s="479"/>
      <c r="L185" s="479"/>
      <c r="M185" s="480"/>
      <c r="N185" s="480"/>
      <c r="O185" s="480"/>
      <c r="P185" s="480"/>
      <c r="Q185" s="480"/>
      <c r="R185" s="265" t="s">
        <v>61</v>
      </c>
      <c r="S185" s="265"/>
      <c r="T185" s="265"/>
      <c r="U185" s="265"/>
      <c r="V185" s="265"/>
      <c r="W185" s="213"/>
      <c r="X185" s="6"/>
      <c r="Y185" s="7"/>
      <c r="Z185" s="29"/>
    </row>
    <row r="186" spans="1:26" ht="38.25" customHeight="1">
      <c r="A186" s="13"/>
      <c r="B186" s="197">
        <f t="shared" si="2"/>
        <v>147</v>
      </c>
      <c r="C186" s="478"/>
      <c r="D186" s="479"/>
      <c r="E186" s="479"/>
      <c r="F186" s="479"/>
      <c r="G186" s="479"/>
      <c r="H186" s="479"/>
      <c r="I186" s="479"/>
      <c r="J186" s="479"/>
      <c r="K186" s="479"/>
      <c r="L186" s="479"/>
      <c r="M186" s="480"/>
      <c r="N186" s="480"/>
      <c r="O186" s="480"/>
      <c r="P186" s="480"/>
      <c r="Q186" s="480"/>
      <c r="R186" s="265" t="s">
        <v>61</v>
      </c>
      <c r="S186" s="265"/>
      <c r="T186" s="265"/>
      <c r="U186" s="265"/>
      <c r="V186" s="265"/>
      <c r="W186" s="213"/>
      <c r="X186" s="6"/>
      <c r="Y186" s="7"/>
      <c r="Z186" s="29"/>
    </row>
    <row r="187" spans="1:26" ht="38.25" customHeight="1">
      <c r="A187" s="13"/>
      <c r="B187" s="197">
        <f t="shared" si="2"/>
        <v>148</v>
      </c>
      <c r="C187" s="478"/>
      <c r="D187" s="479"/>
      <c r="E187" s="479"/>
      <c r="F187" s="479"/>
      <c r="G187" s="479"/>
      <c r="H187" s="479"/>
      <c r="I187" s="479"/>
      <c r="J187" s="479"/>
      <c r="K187" s="479"/>
      <c r="L187" s="479"/>
      <c r="M187" s="480"/>
      <c r="N187" s="480"/>
      <c r="O187" s="480"/>
      <c r="P187" s="480"/>
      <c r="Q187" s="480"/>
      <c r="R187" s="265" t="s">
        <v>61</v>
      </c>
      <c r="S187" s="265"/>
      <c r="T187" s="265"/>
      <c r="U187" s="265"/>
      <c r="V187" s="265"/>
      <c r="W187" s="213"/>
      <c r="X187" s="6"/>
      <c r="Y187" s="7"/>
      <c r="Z187" s="29"/>
    </row>
    <row r="188" spans="1:26" ht="38.25" customHeight="1">
      <c r="A188" s="13"/>
      <c r="B188" s="197">
        <f t="shared" si="2"/>
        <v>149</v>
      </c>
      <c r="C188" s="478"/>
      <c r="D188" s="479"/>
      <c r="E188" s="479"/>
      <c r="F188" s="479"/>
      <c r="G188" s="479"/>
      <c r="H188" s="479"/>
      <c r="I188" s="479"/>
      <c r="J188" s="479"/>
      <c r="K188" s="479"/>
      <c r="L188" s="479"/>
      <c r="M188" s="480"/>
      <c r="N188" s="480"/>
      <c r="O188" s="480"/>
      <c r="P188" s="480"/>
      <c r="Q188" s="480"/>
      <c r="R188" s="265" t="s">
        <v>61</v>
      </c>
      <c r="S188" s="265"/>
      <c r="T188" s="265"/>
      <c r="U188" s="265"/>
      <c r="V188" s="265"/>
      <c r="W188" s="213"/>
      <c r="X188" s="6"/>
      <c r="Y188" s="7"/>
      <c r="Z188" s="29"/>
    </row>
    <row r="189" spans="1:26" ht="37.5" customHeight="1">
      <c r="A189" s="13"/>
      <c r="B189" s="197">
        <f t="shared" si="2"/>
        <v>150</v>
      </c>
      <c r="C189" s="478"/>
      <c r="D189" s="479"/>
      <c r="E189" s="479"/>
      <c r="F189" s="479"/>
      <c r="G189" s="479"/>
      <c r="H189" s="479"/>
      <c r="I189" s="479"/>
      <c r="J189" s="479"/>
      <c r="K189" s="479"/>
      <c r="L189" s="479"/>
      <c r="M189" s="480"/>
      <c r="N189" s="480"/>
      <c r="O189" s="480"/>
      <c r="P189" s="480"/>
      <c r="Q189" s="480"/>
      <c r="R189" s="265" t="s">
        <v>61</v>
      </c>
      <c r="S189" s="265"/>
      <c r="T189" s="265"/>
      <c r="U189" s="265"/>
      <c r="V189" s="265"/>
      <c r="W189" s="213"/>
      <c r="X189" s="6"/>
      <c r="Y189" s="7"/>
      <c r="Z189" s="29"/>
    </row>
    <row r="190" spans="1:26" ht="38.25" customHeight="1">
      <c r="A190" s="13"/>
      <c r="B190" s="197">
        <f t="shared" si="2"/>
        <v>151</v>
      </c>
      <c r="C190" s="478"/>
      <c r="D190" s="479"/>
      <c r="E190" s="479"/>
      <c r="F190" s="479"/>
      <c r="G190" s="479"/>
      <c r="H190" s="479"/>
      <c r="I190" s="479"/>
      <c r="J190" s="479"/>
      <c r="K190" s="479"/>
      <c r="L190" s="479"/>
      <c r="M190" s="480"/>
      <c r="N190" s="480"/>
      <c r="O190" s="480"/>
      <c r="P190" s="480"/>
      <c r="Q190" s="480"/>
      <c r="R190" s="265" t="s">
        <v>61</v>
      </c>
      <c r="S190" s="265"/>
      <c r="T190" s="265"/>
      <c r="U190" s="265"/>
      <c r="V190" s="265"/>
      <c r="W190" s="213"/>
      <c r="X190" s="6"/>
      <c r="Y190" s="7"/>
      <c r="Z190" s="29"/>
    </row>
    <row r="191" spans="1:26" ht="38.25" customHeight="1">
      <c r="A191" s="13"/>
      <c r="B191" s="197">
        <f t="shared" si="2"/>
        <v>152</v>
      </c>
      <c r="C191" s="478"/>
      <c r="D191" s="479"/>
      <c r="E191" s="479"/>
      <c r="F191" s="479"/>
      <c r="G191" s="479"/>
      <c r="H191" s="479"/>
      <c r="I191" s="479"/>
      <c r="J191" s="479"/>
      <c r="K191" s="479"/>
      <c r="L191" s="479"/>
      <c r="M191" s="480"/>
      <c r="N191" s="480"/>
      <c r="O191" s="480"/>
      <c r="P191" s="480"/>
      <c r="Q191" s="480"/>
      <c r="R191" s="265" t="s">
        <v>61</v>
      </c>
      <c r="S191" s="265"/>
      <c r="T191" s="265"/>
      <c r="U191" s="265"/>
      <c r="V191" s="265"/>
      <c r="W191" s="213"/>
      <c r="X191" s="6"/>
      <c r="Y191" s="7"/>
      <c r="Z191" s="29"/>
    </row>
    <row r="192" spans="1:26" ht="38.25" customHeight="1">
      <c r="A192" s="13"/>
      <c r="B192" s="197">
        <f t="shared" si="2"/>
        <v>153</v>
      </c>
      <c r="C192" s="478"/>
      <c r="D192" s="479"/>
      <c r="E192" s="479"/>
      <c r="F192" s="479"/>
      <c r="G192" s="479"/>
      <c r="H192" s="479"/>
      <c r="I192" s="479"/>
      <c r="J192" s="479"/>
      <c r="K192" s="479"/>
      <c r="L192" s="479"/>
      <c r="M192" s="480"/>
      <c r="N192" s="480"/>
      <c r="O192" s="480"/>
      <c r="P192" s="480"/>
      <c r="Q192" s="480"/>
      <c r="R192" s="265" t="s">
        <v>61</v>
      </c>
      <c r="S192" s="265"/>
      <c r="T192" s="265"/>
      <c r="U192" s="265"/>
      <c r="V192" s="265"/>
      <c r="W192" s="213"/>
      <c r="X192" s="6"/>
      <c r="Y192" s="7"/>
      <c r="Z192" s="29"/>
    </row>
    <row r="193" spans="1:26" ht="38.25" customHeight="1">
      <c r="A193" s="13"/>
      <c r="B193" s="197">
        <f t="shared" si="2"/>
        <v>154</v>
      </c>
      <c r="C193" s="478"/>
      <c r="D193" s="479"/>
      <c r="E193" s="479"/>
      <c r="F193" s="479"/>
      <c r="G193" s="479"/>
      <c r="H193" s="479"/>
      <c r="I193" s="479"/>
      <c r="J193" s="479"/>
      <c r="K193" s="479"/>
      <c r="L193" s="479"/>
      <c r="M193" s="480"/>
      <c r="N193" s="480"/>
      <c r="O193" s="480"/>
      <c r="P193" s="480"/>
      <c r="Q193" s="480"/>
      <c r="R193" s="265" t="s">
        <v>61</v>
      </c>
      <c r="S193" s="265"/>
      <c r="T193" s="265"/>
      <c r="U193" s="265"/>
      <c r="V193" s="265"/>
      <c r="W193" s="213"/>
      <c r="X193" s="6"/>
      <c r="Y193" s="7"/>
      <c r="Z193" s="29"/>
    </row>
    <row r="194" spans="1:26" ht="38.25" customHeight="1">
      <c r="A194" s="13"/>
      <c r="B194" s="197">
        <f t="shared" si="2"/>
        <v>155</v>
      </c>
      <c r="C194" s="478"/>
      <c r="D194" s="479"/>
      <c r="E194" s="479"/>
      <c r="F194" s="479"/>
      <c r="G194" s="479"/>
      <c r="H194" s="479"/>
      <c r="I194" s="479"/>
      <c r="J194" s="479"/>
      <c r="K194" s="479"/>
      <c r="L194" s="479"/>
      <c r="M194" s="480"/>
      <c r="N194" s="480"/>
      <c r="O194" s="480"/>
      <c r="P194" s="480"/>
      <c r="Q194" s="480"/>
      <c r="R194" s="265" t="s">
        <v>61</v>
      </c>
      <c r="S194" s="265"/>
      <c r="T194" s="265"/>
      <c r="U194" s="265"/>
      <c r="V194" s="265"/>
      <c r="W194" s="213"/>
      <c r="X194" s="6"/>
      <c r="Y194" s="7"/>
      <c r="Z194" s="29"/>
    </row>
    <row r="195" spans="1:26" ht="38.25" customHeight="1">
      <c r="A195" s="13"/>
      <c r="B195" s="197">
        <f t="shared" si="2"/>
        <v>156</v>
      </c>
      <c r="C195" s="478"/>
      <c r="D195" s="479"/>
      <c r="E195" s="479"/>
      <c r="F195" s="479"/>
      <c r="G195" s="479"/>
      <c r="H195" s="479"/>
      <c r="I195" s="479"/>
      <c r="J195" s="479"/>
      <c r="K195" s="479"/>
      <c r="L195" s="479"/>
      <c r="M195" s="480"/>
      <c r="N195" s="480"/>
      <c r="O195" s="480"/>
      <c r="P195" s="480"/>
      <c r="Q195" s="480"/>
      <c r="R195" s="265" t="s">
        <v>61</v>
      </c>
      <c r="S195" s="265"/>
      <c r="T195" s="265"/>
      <c r="U195" s="265"/>
      <c r="V195" s="265"/>
      <c r="W195" s="213"/>
      <c r="X195" s="6"/>
      <c r="Y195" s="7"/>
      <c r="Z195" s="29"/>
    </row>
    <row r="196" spans="1:26" ht="38.25" customHeight="1">
      <c r="A196" s="13"/>
      <c r="B196" s="197">
        <f t="shared" si="2"/>
        <v>157</v>
      </c>
      <c r="C196" s="478"/>
      <c r="D196" s="479"/>
      <c r="E196" s="479"/>
      <c r="F196" s="479"/>
      <c r="G196" s="479"/>
      <c r="H196" s="479"/>
      <c r="I196" s="479"/>
      <c r="J196" s="479"/>
      <c r="K196" s="479"/>
      <c r="L196" s="479"/>
      <c r="M196" s="480"/>
      <c r="N196" s="480"/>
      <c r="O196" s="480"/>
      <c r="P196" s="480"/>
      <c r="Q196" s="480"/>
      <c r="R196" s="265" t="s">
        <v>61</v>
      </c>
      <c r="S196" s="265"/>
      <c r="T196" s="265"/>
      <c r="U196" s="265"/>
      <c r="V196" s="265"/>
      <c r="W196" s="213"/>
      <c r="X196" s="6"/>
      <c r="Y196" s="7"/>
      <c r="Z196" s="29"/>
    </row>
    <row r="197" spans="1:26" ht="38.25" customHeight="1">
      <c r="A197" s="13"/>
      <c r="B197" s="197">
        <f t="shared" si="2"/>
        <v>158</v>
      </c>
      <c r="C197" s="478"/>
      <c r="D197" s="479"/>
      <c r="E197" s="479"/>
      <c r="F197" s="479"/>
      <c r="G197" s="479"/>
      <c r="H197" s="479"/>
      <c r="I197" s="479"/>
      <c r="J197" s="479"/>
      <c r="K197" s="479"/>
      <c r="L197" s="479"/>
      <c r="M197" s="480"/>
      <c r="N197" s="480"/>
      <c r="O197" s="480"/>
      <c r="P197" s="480"/>
      <c r="Q197" s="480"/>
      <c r="R197" s="265" t="s">
        <v>61</v>
      </c>
      <c r="S197" s="265"/>
      <c r="T197" s="265"/>
      <c r="U197" s="265"/>
      <c r="V197" s="265"/>
      <c r="W197" s="213"/>
      <c r="X197" s="6"/>
      <c r="Y197" s="7"/>
      <c r="Z197" s="29"/>
    </row>
    <row r="198" spans="1:26" ht="38.25" customHeight="1">
      <c r="A198" s="13"/>
      <c r="B198" s="197">
        <f t="shared" si="2"/>
        <v>159</v>
      </c>
      <c r="C198" s="478"/>
      <c r="D198" s="479"/>
      <c r="E198" s="479"/>
      <c r="F198" s="479"/>
      <c r="G198" s="479"/>
      <c r="H198" s="479"/>
      <c r="I198" s="479"/>
      <c r="J198" s="479"/>
      <c r="K198" s="479"/>
      <c r="L198" s="479"/>
      <c r="M198" s="480"/>
      <c r="N198" s="480"/>
      <c r="O198" s="480"/>
      <c r="P198" s="480"/>
      <c r="Q198" s="480"/>
      <c r="R198" s="265" t="s">
        <v>61</v>
      </c>
      <c r="S198" s="265"/>
      <c r="T198" s="265"/>
      <c r="U198" s="265"/>
      <c r="V198" s="265"/>
      <c r="W198" s="213"/>
      <c r="X198" s="6"/>
      <c r="Y198" s="7"/>
      <c r="Z198" s="29"/>
    </row>
    <row r="199" spans="1:26" ht="38.25" customHeight="1">
      <c r="A199" s="13"/>
      <c r="B199" s="197">
        <f t="shared" si="2"/>
        <v>160</v>
      </c>
      <c r="C199" s="478"/>
      <c r="D199" s="479"/>
      <c r="E199" s="479"/>
      <c r="F199" s="479"/>
      <c r="G199" s="479"/>
      <c r="H199" s="479"/>
      <c r="I199" s="479"/>
      <c r="J199" s="479"/>
      <c r="K199" s="479"/>
      <c r="L199" s="479"/>
      <c r="M199" s="480"/>
      <c r="N199" s="480"/>
      <c r="O199" s="480"/>
      <c r="P199" s="480"/>
      <c r="Q199" s="480"/>
      <c r="R199" s="265" t="s">
        <v>61</v>
      </c>
      <c r="S199" s="265"/>
      <c r="T199" s="265"/>
      <c r="U199" s="265"/>
      <c r="V199" s="265"/>
      <c r="W199" s="213"/>
      <c r="X199" s="6"/>
      <c r="Y199" s="7"/>
      <c r="Z199" s="29"/>
    </row>
    <row r="200" spans="1:26" ht="38.25" customHeight="1">
      <c r="A200" s="13"/>
      <c r="B200" s="197">
        <f t="shared" si="2"/>
        <v>161</v>
      </c>
      <c r="C200" s="478"/>
      <c r="D200" s="479"/>
      <c r="E200" s="479"/>
      <c r="F200" s="479"/>
      <c r="G200" s="479"/>
      <c r="H200" s="479"/>
      <c r="I200" s="479"/>
      <c r="J200" s="479"/>
      <c r="K200" s="479"/>
      <c r="L200" s="479"/>
      <c r="M200" s="480"/>
      <c r="N200" s="480"/>
      <c r="O200" s="480"/>
      <c r="P200" s="480"/>
      <c r="Q200" s="480"/>
      <c r="R200" s="265" t="s">
        <v>61</v>
      </c>
      <c r="S200" s="265"/>
      <c r="T200" s="265"/>
      <c r="U200" s="265"/>
      <c r="V200" s="265"/>
      <c r="W200" s="213"/>
      <c r="X200" s="6"/>
      <c r="Y200" s="7"/>
      <c r="Z200" s="29"/>
    </row>
    <row r="201" spans="1:26" ht="38.25" customHeight="1">
      <c r="A201" s="13"/>
      <c r="B201" s="197">
        <f t="shared" si="2"/>
        <v>162</v>
      </c>
      <c r="C201" s="478"/>
      <c r="D201" s="479"/>
      <c r="E201" s="479"/>
      <c r="F201" s="479"/>
      <c r="G201" s="479"/>
      <c r="H201" s="479"/>
      <c r="I201" s="479"/>
      <c r="J201" s="479"/>
      <c r="K201" s="479"/>
      <c r="L201" s="479"/>
      <c r="M201" s="480"/>
      <c r="N201" s="480"/>
      <c r="O201" s="480"/>
      <c r="P201" s="480"/>
      <c r="Q201" s="480"/>
      <c r="R201" s="265" t="s">
        <v>61</v>
      </c>
      <c r="S201" s="265"/>
      <c r="T201" s="265"/>
      <c r="U201" s="265"/>
      <c r="V201" s="265"/>
      <c r="W201" s="213"/>
      <c r="X201" s="6"/>
      <c r="Y201" s="7"/>
      <c r="Z201" s="29"/>
    </row>
    <row r="202" spans="1:26" ht="38.25" customHeight="1">
      <c r="A202" s="13"/>
      <c r="B202" s="197">
        <f t="shared" si="2"/>
        <v>163</v>
      </c>
      <c r="C202" s="478"/>
      <c r="D202" s="479"/>
      <c r="E202" s="479"/>
      <c r="F202" s="479"/>
      <c r="G202" s="479"/>
      <c r="H202" s="479"/>
      <c r="I202" s="479"/>
      <c r="J202" s="479"/>
      <c r="K202" s="479"/>
      <c r="L202" s="479"/>
      <c r="M202" s="480"/>
      <c r="N202" s="480"/>
      <c r="O202" s="480"/>
      <c r="P202" s="480"/>
      <c r="Q202" s="480"/>
      <c r="R202" s="265" t="s">
        <v>61</v>
      </c>
      <c r="S202" s="265"/>
      <c r="T202" s="265"/>
      <c r="U202" s="265"/>
      <c r="V202" s="265"/>
      <c r="W202" s="213"/>
      <c r="X202" s="6"/>
      <c r="Y202" s="7"/>
      <c r="Z202" s="29"/>
    </row>
    <row r="203" spans="1:26" ht="38.25" customHeight="1">
      <c r="A203" s="13"/>
      <c r="B203" s="197">
        <f t="shared" si="2"/>
        <v>164</v>
      </c>
      <c r="C203" s="478"/>
      <c r="D203" s="479"/>
      <c r="E203" s="479"/>
      <c r="F203" s="479"/>
      <c r="G203" s="479"/>
      <c r="H203" s="479"/>
      <c r="I203" s="479"/>
      <c r="J203" s="479"/>
      <c r="K203" s="479"/>
      <c r="L203" s="479"/>
      <c r="M203" s="480"/>
      <c r="N203" s="480"/>
      <c r="O203" s="480"/>
      <c r="P203" s="480"/>
      <c r="Q203" s="480"/>
      <c r="R203" s="265" t="s">
        <v>61</v>
      </c>
      <c r="S203" s="265"/>
      <c r="T203" s="265"/>
      <c r="U203" s="265"/>
      <c r="V203" s="265"/>
      <c r="W203" s="213"/>
      <c r="X203" s="6"/>
      <c r="Y203" s="7"/>
      <c r="Z203" s="29"/>
    </row>
    <row r="204" spans="1:26" ht="38.25" customHeight="1">
      <c r="A204" s="13"/>
      <c r="B204" s="197">
        <f t="shared" si="2"/>
        <v>165</v>
      </c>
      <c r="C204" s="478"/>
      <c r="D204" s="479"/>
      <c r="E204" s="479"/>
      <c r="F204" s="479"/>
      <c r="G204" s="479"/>
      <c r="H204" s="479"/>
      <c r="I204" s="479"/>
      <c r="J204" s="479"/>
      <c r="K204" s="479"/>
      <c r="L204" s="479"/>
      <c r="M204" s="480"/>
      <c r="N204" s="480"/>
      <c r="O204" s="480"/>
      <c r="P204" s="480"/>
      <c r="Q204" s="480"/>
      <c r="R204" s="265" t="s">
        <v>61</v>
      </c>
      <c r="S204" s="265"/>
      <c r="T204" s="265"/>
      <c r="U204" s="265"/>
      <c r="V204" s="265"/>
      <c r="W204" s="213"/>
      <c r="X204" s="6"/>
      <c r="Y204" s="7"/>
      <c r="Z204" s="29"/>
    </row>
    <row r="205" spans="1:26" ht="38.25" customHeight="1">
      <c r="A205" s="13"/>
      <c r="B205" s="197">
        <f t="shared" si="2"/>
        <v>166</v>
      </c>
      <c r="C205" s="478"/>
      <c r="D205" s="479"/>
      <c r="E205" s="479"/>
      <c r="F205" s="479"/>
      <c r="G205" s="479"/>
      <c r="H205" s="479"/>
      <c r="I205" s="479"/>
      <c r="J205" s="479"/>
      <c r="K205" s="479"/>
      <c r="L205" s="479"/>
      <c r="M205" s="480"/>
      <c r="N205" s="480"/>
      <c r="O205" s="480"/>
      <c r="P205" s="480"/>
      <c r="Q205" s="480"/>
      <c r="R205" s="265" t="s">
        <v>61</v>
      </c>
      <c r="S205" s="265"/>
      <c r="T205" s="265"/>
      <c r="U205" s="265"/>
      <c r="V205" s="265"/>
      <c r="W205" s="213"/>
      <c r="X205" s="6"/>
      <c r="Y205" s="7"/>
      <c r="Z205" s="29"/>
    </row>
    <row r="206" spans="1:26" ht="38.25" customHeight="1">
      <c r="A206" s="13"/>
      <c r="B206" s="197">
        <f t="shared" si="2"/>
        <v>167</v>
      </c>
      <c r="C206" s="478"/>
      <c r="D206" s="479"/>
      <c r="E206" s="479"/>
      <c r="F206" s="479"/>
      <c r="G206" s="479"/>
      <c r="H206" s="479"/>
      <c r="I206" s="479"/>
      <c r="J206" s="479"/>
      <c r="K206" s="479"/>
      <c r="L206" s="479"/>
      <c r="M206" s="480"/>
      <c r="N206" s="480"/>
      <c r="O206" s="480"/>
      <c r="P206" s="480"/>
      <c r="Q206" s="480"/>
      <c r="R206" s="265" t="s">
        <v>61</v>
      </c>
      <c r="S206" s="265"/>
      <c r="T206" s="265"/>
      <c r="U206" s="265"/>
      <c r="V206" s="265"/>
      <c r="W206" s="213"/>
      <c r="X206" s="6"/>
      <c r="Y206" s="7"/>
      <c r="Z206" s="29"/>
    </row>
    <row r="207" spans="1:26" ht="38.25" customHeight="1">
      <c r="A207" s="13"/>
      <c r="B207" s="197">
        <f t="shared" si="2"/>
        <v>168</v>
      </c>
      <c r="C207" s="478"/>
      <c r="D207" s="479"/>
      <c r="E207" s="479"/>
      <c r="F207" s="479"/>
      <c r="G207" s="479"/>
      <c r="H207" s="479"/>
      <c r="I207" s="479"/>
      <c r="J207" s="479"/>
      <c r="K207" s="479"/>
      <c r="L207" s="479"/>
      <c r="M207" s="480"/>
      <c r="N207" s="480"/>
      <c r="O207" s="480"/>
      <c r="P207" s="480"/>
      <c r="Q207" s="480"/>
      <c r="R207" s="265" t="s">
        <v>61</v>
      </c>
      <c r="S207" s="265"/>
      <c r="T207" s="265"/>
      <c r="U207" s="265"/>
      <c r="V207" s="265"/>
      <c r="W207" s="213"/>
      <c r="X207" s="6"/>
      <c r="Y207" s="7"/>
      <c r="Z207" s="29"/>
    </row>
    <row r="208" spans="1:26" ht="38.25" customHeight="1">
      <c r="A208" s="13"/>
      <c r="B208" s="197">
        <f t="shared" si="2"/>
        <v>169</v>
      </c>
      <c r="C208" s="478"/>
      <c r="D208" s="479"/>
      <c r="E208" s="479"/>
      <c r="F208" s="479"/>
      <c r="G208" s="479"/>
      <c r="H208" s="479"/>
      <c r="I208" s="479"/>
      <c r="J208" s="479"/>
      <c r="K208" s="479"/>
      <c r="L208" s="479"/>
      <c r="M208" s="480"/>
      <c r="N208" s="480"/>
      <c r="O208" s="480"/>
      <c r="P208" s="480"/>
      <c r="Q208" s="480"/>
      <c r="R208" s="265" t="s">
        <v>61</v>
      </c>
      <c r="S208" s="265"/>
      <c r="T208" s="265"/>
      <c r="U208" s="265"/>
      <c r="V208" s="265"/>
      <c r="W208" s="213"/>
      <c r="X208" s="6"/>
      <c r="Y208" s="7"/>
      <c r="Z208" s="29"/>
    </row>
    <row r="209" spans="1:26" ht="38.25" customHeight="1">
      <c r="A209" s="13"/>
      <c r="B209" s="197">
        <f t="shared" si="2"/>
        <v>170</v>
      </c>
      <c r="C209" s="478"/>
      <c r="D209" s="479"/>
      <c r="E209" s="479"/>
      <c r="F209" s="479"/>
      <c r="G209" s="479"/>
      <c r="H209" s="479"/>
      <c r="I209" s="479"/>
      <c r="J209" s="479"/>
      <c r="K209" s="479"/>
      <c r="L209" s="479"/>
      <c r="M209" s="480"/>
      <c r="N209" s="480"/>
      <c r="O209" s="480"/>
      <c r="P209" s="480"/>
      <c r="Q209" s="480"/>
      <c r="R209" s="265" t="s">
        <v>61</v>
      </c>
      <c r="S209" s="265"/>
      <c r="T209" s="265"/>
      <c r="U209" s="265"/>
      <c r="V209" s="265"/>
      <c r="W209" s="213"/>
      <c r="X209" s="6"/>
      <c r="Y209" s="7"/>
      <c r="Z209" s="29"/>
    </row>
    <row r="210" spans="1:26" ht="38.25" customHeight="1">
      <c r="A210" s="13"/>
      <c r="B210" s="197">
        <f t="shared" si="2"/>
        <v>171</v>
      </c>
      <c r="C210" s="478"/>
      <c r="D210" s="479"/>
      <c r="E210" s="479"/>
      <c r="F210" s="479"/>
      <c r="G210" s="479"/>
      <c r="H210" s="479"/>
      <c r="I210" s="479"/>
      <c r="J210" s="479"/>
      <c r="K210" s="479"/>
      <c r="L210" s="479"/>
      <c r="M210" s="480"/>
      <c r="N210" s="480"/>
      <c r="O210" s="480"/>
      <c r="P210" s="480"/>
      <c r="Q210" s="480"/>
      <c r="R210" s="265" t="s">
        <v>61</v>
      </c>
      <c r="S210" s="265"/>
      <c r="T210" s="265"/>
      <c r="U210" s="265"/>
      <c r="V210" s="265"/>
      <c r="W210" s="213"/>
      <c r="X210" s="6"/>
      <c r="Y210" s="7"/>
      <c r="Z210" s="29"/>
    </row>
    <row r="211" spans="1:26" ht="38.25" customHeight="1">
      <c r="A211" s="13"/>
      <c r="B211" s="197">
        <f t="shared" si="2"/>
        <v>172</v>
      </c>
      <c r="C211" s="478"/>
      <c r="D211" s="479"/>
      <c r="E211" s="479"/>
      <c r="F211" s="479"/>
      <c r="G211" s="479"/>
      <c r="H211" s="479"/>
      <c r="I211" s="479"/>
      <c r="J211" s="479"/>
      <c r="K211" s="479"/>
      <c r="L211" s="479"/>
      <c r="M211" s="480"/>
      <c r="N211" s="480"/>
      <c r="O211" s="480"/>
      <c r="P211" s="480"/>
      <c r="Q211" s="480"/>
      <c r="R211" s="265" t="s">
        <v>61</v>
      </c>
      <c r="S211" s="265"/>
      <c r="T211" s="265"/>
      <c r="U211" s="265"/>
      <c r="V211" s="265"/>
      <c r="W211" s="213"/>
      <c r="X211" s="6"/>
      <c r="Y211" s="7"/>
      <c r="Z211" s="29"/>
    </row>
    <row r="212" spans="1:26" ht="38.25" customHeight="1">
      <c r="A212" s="13"/>
      <c r="B212" s="197">
        <f t="shared" si="2"/>
        <v>173</v>
      </c>
      <c r="C212" s="478"/>
      <c r="D212" s="479"/>
      <c r="E212" s="479"/>
      <c r="F212" s="479"/>
      <c r="G212" s="479"/>
      <c r="H212" s="479"/>
      <c r="I212" s="479"/>
      <c r="J212" s="479"/>
      <c r="K212" s="479"/>
      <c r="L212" s="479"/>
      <c r="M212" s="480"/>
      <c r="N212" s="480"/>
      <c r="O212" s="480"/>
      <c r="P212" s="480"/>
      <c r="Q212" s="480"/>
      <c r="R212" s="265" t="s">
        <v>61</v>
      </c>
      <c r="S212" s="265"/>
      <c r="T212" s="265"/>
      <c r="U212" s="265"/>
      <c r="V212" s="265"/>
      <c r="W212" s="213"/>
      <c r="X212" s="6"/>
      <c r="Y212" s="7"/>
      <c r="Z212" s="29"/>
    </row>
    <row r="213" spans="1:26" ht="38.25" customHeight="1">
      <c r="A213" s="13"/>
      <c r="B213" s="197">
        <f t="shared" si="2"/>
        <v>174</v>
      </c>
      <c r="C213" s="478"/>
      <c r="D213" s="479"/>
      <c r="E213" s="479"/>
      <c r="F213" s="479"/>
      <c r="G213" s="479"/>
      <c r="H213" s="479"/>
      <c r="I213" s="479"/>
      <c r="J213" s="479"/>
      <c r="K213" s="479"/>
      <c r="L213" s="479"/>
      <c r="M213" s="480"/>
      <c r="N213" s="480"/>
      <c r="O213" s="480"/>
      <c r="P213" s="480"/>
      <c r="Q213" s="480"/>
      <c r="R213" s="265" t="s">
        <v>61</v>
      </c>
      <c r="S213" s="265"/>
      <c r="T213" s="265"/>
      <c r="U213" s="265"/>
      <c r="V213" s="265"/>
      <c r="W213" s="213"/>
      <c r="X213" s="6"/>
      <c r="Y213" s="7"/>
      <c r="Z213" s="29"/>
    </row>
    <row r="214" spans="1:26" ht="38.25" customHeight="1">
      <c r="A214" s="13"/>
      <c r="B214" s="197">
        <f t="shared" si="2"/>
        <v>175</v>
      </c>
      <c r="C214" s="478"/>
      <c r="D214" s="479"/>
      <c r="E214" s="479"/>
      <c r="F214" s="479"/>
      <c r="G214" s="479"/>
      <c r="H214" s="479"/>
      <c r="I214" s="479"/>
      <c r="J214" s="479"/>
      <c r="K214" s="479"/>
      <c r="L214" s="479"/>
      <c r="M214" s="480"/>
      <c r="N214" s="480"/>
      <c r="O214" s="480"/>
      <c r="P214" s="480"/>
      <c r="Q214" s="480"/>
      <c r="R214" s="265" t="s">
        <v>61</v>
      </c>
      <c r="S214" s="265"/>
      <c r="T214" s="265"/>
      <c r="U214" s="265"/>
      <c r="V214" s="265"/>
      <c r="W214" s="213"/>
      <c r="X214" s="6"/>
      <c r="Y214" s="7"/>
      <c r="Z214" s="29"/>
    </row>
    <row r="215" spans="1:26" ht="38.25" customHeight="1">
      <c r="A215" s="13"/>
      <c r="B215" s="197">
        <f t="shared" si="2"/>
        <v>176</v>
      </c>
      <c r="C215" s="478"/>
      <c r="D215" s="479"/>
      <c r="E215" s="479"/>
      <c r="F215" s="479"/>
      <c r="G215" s="479"/>
      <c r="H215" s="479"/>
      <c r="I215" s="479"/>
      <c r="J215" s="479"/>
      <c r="K215" s="479"/>
      <c r="L215" s="479"/>
      <c r="M215" s="480"/>
      <c r="N215" s="480"/>
      <c r="O215" s="480"/>
      <c r="P215" s="480"/>
      <c r="Q215" s="480"/>
      <c r="R215" s="265" t="s">
        <v>61</v>
      </c>
      <c r="S215" s="265"/>
      <c r="T215" s="265"/>
      <c r="U215" s="265"/>
      <c r="V215" s="265"/>
      <c r="W215" s="213"/>
      <c r="X215" s="6"/>
      <c r="Y215" s="7"/>
      <c r="Z215" s="29"/>
    </row>
    <row r="216" spans="1:26" ht="38.25" customHeight="1">
      <c r="A216" s="13"/>
      <c r="B216" s="197">
        <f t="shared" si="2"/>
        <v>177</v>
      </c>
      <c r="C216" s="478"/>
      <c r="D216" s="479"/>
      <c r="E216" s="479"/>
      <c r="F216" s="479"/>
      <c r="G216" s="479"/>
      <c r="H216" s="479"/>
      <c r="I216" s="479"/>
      <c r="J216" s="479"/>
      <c r="K216" s="479"/>
      <c r="L216" s="479"/>
      <c r="M216" s="480"/>
      <c r="N216" s="480"/>
      <c r="O216" s="480"/>
      <c r="P216" s="480"/>
      <c r="Q216" s="480"/>
      <c r="R216" s="265" t="s">
        <v>61</v>
      </c>
      <c r="S216" s="265"/>
      <c r="T216" s="265"/>
      <c r="U216" s="265"/>
      <c r="V216" s="265"/>
      <c r="W216" s="213"/>
      <c r="X216" s="6"/>
      <c r="Y216" s="7"/>
      <c r="Z216" s="29"/>
    </row>
    <row r="217" spans="1:26" ht="38.25" customHeight="1">
      <c r="A217" s="13"/>
      <c r="B217" s="197">
        <f t="shared" si="2"/>
        <v>178</v>
      </c>
      <c r="C217" s="478"/>
      <c r="D217" s="479"/>
      <c r="E217" s="479"/>
      <c r="F217" s="479"/>
      <c r="G217" s="479"/>
      <c r="H217" s="479"/>
      <c r="I217" s="479"/>
      <c r="J217" s="479"/>
      <c r="K217" s="479"/>
      <c r="L217" s="479"/>
      <c r="M217" s="480"/>
      <c r="N217" s="480"/>
      <c r="O217" s="480"/>
      <c r="P217" s="480"/>
      <c r="Q217" s="480"/>
      <c r="R217" s="265" t="s">
        <v>61</v>
      </c>
      <c r="S217" s="265"/>
      <c r="T217" s="265"/>
      <c r="U217" s="265"/>
      <c r="V217" s="265"/>
      <c r="W217" s="213"/>
      <c r="X217" s="6"/>
      <c r="Y217" s="7"/>
      <c r="Z217" s="29"/>
    </row>
    <row r="218" spans="1:26" ht="38.25" customHeight="1">
      <c r="A218" s="13"/>
      <c r="B218" s="197">
        <f t="shared" si="2"/>
        <v>179</v>
      </c>
      <c r="C218" s="478"/>
      <c r="D218" s="479"/>
      <c r="E218" s="479"/>
      <c r="F218" s="479"/>
      <c r="G218" s="479"/>
      <c r="H218" s="479"/>
      <c r="I218" s="479"/>
      <c r="J218" s="479"/>
      <c r="K218" s="479"/>
      <c r="L218" s="479"/>
      <c r="M218" s="480"/>
      <c r="N218" s="480"/>
      <c r="O218" s="480"/>
      <c r="P218" s="480"/>
      <c r="Q218" s="480"/>
      <c r="R218" s="265" t="s">
        <v>61</v>
      </c>
      <c r="S218" s="265"/>
      <c r="T218" s="265"/>
      <c r="U218" s="265"/>
      <c r="V218" s="265"/>
      <c r="W218" s="213"/>
      <c r="X218" s="6"/>
      <c r="Y218" s="7"/>
      <c r="Z218" s="29"/>
    </row>
    <row r="219" spans="1:26" ht="38.25" customHeight="1">
      <c r="A219" s="13"/>
      <c r="B219" s="197">
        <f t="shared" si="2"/>
        <v>180</v>
      </c>
      <c r="C219" s="478"/>
      <c r="D219" s="479"/>
      <c r="E219" s="479"/>
      <c r="F219" s="479"/>
      <c r="G219" s="479"/>
      <c r="H219" s="479"/>
      <c r="I219" s="479"/>
      <c r="J219" s="479"/>
      <c r="K219" s="479"/>
      <c r="L219" s="479"/>
      <c r="M219" s="480"/>
      <c r="N219" s="480"/>
      <c r="O219" s="480"/>
      <c r="P219" s="480"/>
      <c r="Q219" s="480"/>
      <c r="R219" s="265" t="s">
        <v>61</v>
      </c>
      <c r="S219" s="265"/>
      <c r="T219" s="265"/>
      <c r="U219" s="265"/>
      <c r="V219" s="265"/>
      <c r="W219" s="213"/>
      <c r="X219" s="6"/>
      <c r="Y219" s="7"/>
      <c r="Z219" s="29"/>
    </row>
    <row r="220" spans="1:26" ht="38.25" customHeight="1">
      <c r="A220" s="13"/>
      <c r="B220" s="197">
        <f t="shared" si="2"/>
        <v>181</v>
      </c>
      <c r="C220" s="478"/>
      <c r="D220" s="479"/>
      <c r="E220" s="479"/>
      <c r="F220" s="479"/>
      <c r="G220" s="479"/>
      <c r="H220" s="479"/>
      <c r="I220" s="479"/>
      <c r="J220" s="479"/>
      <c r="K220" s="479"/>
      <c r="L220" s="479"/>
      <c r="M220" s="480"/>
      <c r="N220" s="480"/>
      <c r="O220" s="480"/>
      <c r="P220" s="480"/>
      <c r="Q220" s="480"/>
      <c r="R220" s="265" t="s">
        <v>61</v>
      </c>
      <c r="S220" s="265"/>
      <c r="T220" s="265"/>
      <c r="U220" s="265"/>
      <c r="V220" s="265"/>
      <c r="W220" s="213"/>
      <c r="X220" s="6"/>
      <c r="Y220" s="7"/>
      <c r="Z220" s="29"/>
    </row>
    <row r="221" spans="1:26" ht="38.25" customHeight="1">
      <c r="A221" s="13"/>
      <c r="B221" s="197">
        <f t="shared" si="2"/>
        <v>182</v>
      </c>
      <c r="C221" s="478"/>
      <c r="D221" s="479"/>
      <c r="E221" s="479"/>
      <c r="F221" s="479"/>
      <c r="G221" s="479"/>
      <c r="H221" s="479"/>
      <c r="I221" s="479"/>
      <c r="J221" s="479"/>
      <c r="K221" s="479"/>
      <c r="L221" s="479"/>
      <c r="M221" s="480"/>
      <c r="N221" s="480"/>
      <c r="O221" s="480"/>
      <c r="P221" s="480"/>
      <c r="Q221" s="480"/>
      <c r="R221" s="265" t="s">
        <v>61</v>
      </c>
      <c r="S221" s="265"/>
      <c r="T221" s="265"/>
      <c r="U221" s="265"/>
      <c r="V221" s="265"/>
      <c r="W221" s="213"/>
      <c r="X221" s="6"/>
      <c r="Y221" s="7"/>
      <c r="Z221" s="29"/>
    </row>
    <row r="222" spans="1:26" ht="38.25" customHeight="1">
      <c r="A222" s="13"/>
      <c r="B222" s="197">
        <f t="shared" si="2"/>
        <v>183</v>
      </c>
      <c r="C222" s="478"/>
      <c r="D222" s="479"/>
      <c r="E222" s="479"/>
      <c r="F222" s="479"/>
      <c r="G222" s="479"/>
      <c r="H222" s="479"/>
      <c r="I222" s="479"/>
      <c r="J222" s="479"/>
      <c r="K222" s="479"/>
      <c r="L222" s="479"/>
      <c r="M222" s="480"/>
      <c r="N222" s="480"/>
      <c r="O222" s="480"/>
      <c r="P222" s="480"/>
      <c r="Q222" s="480"/>
      <c r="R222" s="265" t="s">
        <v>61</v>
      </c>
      <c r="S222" s="265"/>
      <c r="T222" s="265"/>
      <c r="U222" s="265"/>
      <c r="V222" s="265"/>
      <c r="W222" s="213"/>
      <c r="X222" s="6"/>
      <c r="Y222" s="7"/>
      <c r="Z222" s="29"/>
    </row>
    <row r="223" spans="1:26" ht="38.25" customHeight="1">
      <c r="A223" s="13"/>
      <c r="B223" s="197">
        <f t="shared" si="2"/>
        <v>184</v>
      </c>
      <c r="C223" s="478"/>
      <c r="D223" s="479"/>
      <c r="E223" s="479"/>
      <c r="F223" s="479"/>
      <c r="G223" s="479"/>
      <c r="H223" s="479"/>
      <c r="I223" s="479"/>
      <c r="J223" s="479"/>
      <c r="K223" s="479"/>
      <c r="L223" s="479"/>
      <c r="M223" s="480"/>
      <c r="N223" s="480"/>
      <c r="O223" s="480"/>
      <c r="P223" s="480"/>
      <c r="Q223" s="480"/>
      <c r="R223" s="265" t="s">
        <v>61</v>
      </c>
      <c r="S223" s="265"/>
      <c r="T223" s="265"/>
      <c r="U223" s="265"/>
      <c r="V223" s="265"/>
      <c r="W223" s="213"/>
      <c r="X223" s="6"/>
      <c r="Y223" s="7"/>
      <c r="Z223" s="29"/>
    </row>
    <row r="224" spans="1:26" ht="38.25" customHeight="1">
      <c r="A224" s="13"/>
      <c r="B224" s="197">
        <f t="shared" si="2"/>
        <v>185</v>
      </c>
      <c r="C224" s="478"/>
      <c r="D224" s="479"/>
      <c r="E224" s="479"/>
      <c r="F224" s="479"/>
      <c r="G224" s="479"/>
      <c r="H224" s="479"/>
      <c r="I224" s="479"/>
      <c r="J224" s="479"/>
      <c r="K224" s="479"/>
      <c r="L224" s="479"/>
      <c r="M224" s="480"/>
      <c r="N224" s="480"/>
      <c r="O224" s="480"/>
      <c r="P224" s="480"/>
      <c r="Q224" s="480"/>
      <c r="R224" s="265" t="s">
        <v>61</v>
      </c>
      <c r="S224" s="265"/>
      <c r="T224" s="265"/>
      <c r="U224" s="265"/>
      <c r="V224" s="265"/>
      <c r="W224" s="213"/>
      <c r="X224" s="6"/>
      <c r="Y224" s="7"/>
      <c r="Z224" s="29"/>
    </row>
    <row r="225" spans="1:26" ht="38.25" customHeight="1">
      <c r="A225" s="13"/>
      <c r="B225" s="197">
        <f t="shared" si="2"/>
        <v>186</v>
      </c>
      <c r="C225" s="478"/>
      <c r="D225" s="479"/>
      <c r="E225" s="479"/>
      <c r="F225" s="479"/>
      <c r="G225" s="479"/>
      <c r="H225" s="479"/>
      <c r="I225" s="479"/>
      <c r="J225" s="479"/>
      <c r="K225" s="479"/>
      <c r="L225" s="479"/>
      <c r="M225" s="480"/>
      <c r="N225" s="480"/>
      <c r="O225" s="480"/>
      <c r="P225" s="480"/>
      <c r="Q225" s="480"/>
      <c r="R225" s="265" t="s">
        <v>61</v>
      </c>
      <c r="S225" s="265"/>
      <c r="T225" s="265"/>
      <c r="U225" s="265"/>
      <c r="V225" s="265"/>
      <c r="W225" s="213"/>
      <c r="X225" s="6"/>
      <c r="Y225" s="7"/>
      <c r="Z225" s="29"/>
    </row>
    <row r="226" spans="1:26" ht="38.25" customHeight="1">
      <c r="A226" s="13"/>
      <c r="B226" s="197">
        <f t="shared" si="2"/>
        <v>187</v>
      </c>
      <c r="C226" s="478"/>
      <c r="D226" s="479"/>
      <c r="E226" s="479"/>
      <c r="F226" s="479"/>
      <c r="G226" s="479"/>
      <c r="H226" s="479"/>
      <c r="I226" s="479"/>
      <c r="J226" s="479"/>
      <c r="K226" s="479"/>
      <c r="L226" s="479"/>
      <c r="M226" s="480"/>
      <c r="N226" s="480"/>
      <c r="O226" s="480"/>
      <c r="P226" s="480"/>
      <c r="Q226" s="480"/>
      <c r="R226" s="265" t="s">
        <v>61</v>
      </c>
      <c r="S226" s="265"/>
      <c r="T226" s="265"/>
      <c r="U226" s="265"/>
      <c r="V226" s="265"/>
      <c r="W226" s="213"/>
      <c r="X226" s="6"/>
      <c r="Y226" s="7"/>
      <c r="Z226" s="29"/>
    </row>
    <row r="227" spans="1:26" ht="38.25" customHeight="1">
      <c r="A227" s="13"/>
      <c r="B227" s="197">
        <f t="shared" si="2"/>
        <v>188</v>
      </c>
      <c r="C227" s="478"/>
      <c r="D227" s="479"/>
      <c r="E227" s="479"/>
      <c r="F227" s="479"/>
      <c r="G227" s="479"/>
      <c r="H227" s="479"/>
      <c r="I227" s="479"/>
      <c r="J227" s="479"/>
      <c r="K227" s="479"/>
      <c r="L227" s="479"/>
      <c r="M227" s="480"/>
      <c r="N227" s="480"/>
      <c r="O227" s="480"/>
      <c r="P227" s="480"/>
      <c r="Q227" s="480"/>
      <c r="R227" s="265" t="s">
        <v>61</v>
      </c>
      <c r="S227" s="265"/>
      <c r="T227" s="265"/>
      <c r="U227" s="265"/>
      <c r="V227" s="265"/>
      <c r="W227" s="213"/>
      <c r="X227" s="6"/>
      <c r="Y227" s="7"/>
      <c r="Z227" s="29"/>
    </row>
    <row r="228" spans="1:26" ht="38.25" customHeight="1">
      <c r="A228" s="13"/>
      <c r="B228" s="197">
        <f t="shared" si="2"/>
        <v>189</v>
      </c>
      <c r="C228" s="478"/>
      <c r="D228" s="479"/>
      <c r="E228" s="479"/>
      <c r="F228" s="479"/>
      <c r="G228" s="479"/>
      <c r="H228" s="479"/>
      <c r="I228" s="479"/>
      <c r="J228" s="479"/>
      <c r="K228" s="479"/>
      <c r="L228" s="479"/>
      <c r="M228" s="480"/>
      <c r="N228" s="480"/>
      <c r="O228" s="480"/>
      <c r="P228" s="480"/>
      <c r="Q228" s="480"/>
      <c r="R228" s="265" t="s">
        <v>61</v>
      </c>
      <c r="S228" s="265"/>
      <c r="T228" s="265"/>
      <c r="U228" s="265"/>
      <c r="V228" s="265"/>
      <c r="W228" s="213"/>
      <c r="X228" s="6"/>
      <c r="Y228" s="7"/>
      <c r="Z228" s="29"/>
    </row>
    <row r="229" spans="1:26" ht="38.25" customHeight="1">
      <c r="A229" s="13"/>
      <c r="B229" s="197">
        <f t="shared" si="2"/>
        <v>190</v>
      </c>
      <c r="C229" s="478"/>
      <c r="D229" s="479"/>
      <c r="E229" s="479"/>
      <c r="F229" s="479"/>
      <c r="G229" s="479"/>
      <c r="H229" s="479"/>
      <c r="I229" s="479"/>
      <c r="J229" s="479"/>
      <c r="K229" s="479"/>
      <c r="L229" s="479"/>
      <c r="M229" s="480"/>
      <c r="N229" s="480"/>
      <c r="O229" s="480"/>
      <c r="P229" s="480"/>
      <c r="Q229" s="480"/>
      <c r="R229" s="265" t="s">
        <v>61</v>
      </c>
      <c r="S229" s="265"/>
      <c r="T229" s="265"/>
      <c r="U229" s="265"/>
      <c r="V229" s="265"/>
      <c r="W229" s="213"/>
      <c r="X229" s="6"/>
      <c r="Y229" s="7"/>
      <c r="Z229" s="29"/>
    </row>
    <row r="230" spans="1:26" ht="38.25" customHeight="1">
      <c r="A230" s="13"/>
      <c r="B230" s="197">
        <f t="shared" si="2"/>
        <v>191</v>
      </c>
      <c r="C230" s="478"/>
      <c r="D230" s="479"/>
      <c r="E230" s="479"/>
      <c r="F230" s="479"/>
      <c r="G230" s="479"/>
      <c r="H230" s="479"/>
      <c r="I230" s="479"/>
      <c r="J230" s="479"/>
      <c r="K230" s="479"/>
      <c r="L230" s="479"/>
      <c r="M230" s="480"/>
      <c r="N230" s="480"/>
      <c r="O230" s="480"/>
      <c r="P230" s="480"/>
      <c r="Q230" s="480"/>
      <c r="R230" s="265" t="s">
        <v>61</v>
      </c>
      <c r="S230" s="265"/>
      <c r="T230" s="265"/>
      <c r="U230" s="265"/>
      <c r="V230" s="265"/>
      <c r="W230" s="213"/>
      <c r="X230" s="6"/>
      <c r="Y230" s="7"/>
      <c r="Z230" s="29"/>
    </row>
    <row r="231" spans="1:26" ht="38.25" customHeight="1">
      <c r="A231" s="13"/>
      <c r="B231" s="197">
        <f t="shared" si="2"/>
        <v>192</v>
      </c>
      <c r="C231" s="478"/>
      <c r="D231" s="479"/>
      <c r="E231" s="479"/>
      <c r="F231" s="479"/>
      <c r="G231" s="479"/>
      <c r="H231" s="479"/>
      <c r="I231" s="479"/>
      <c r="J231" s="479"/>
      <c r="K231" s="479"/>
      <c r="L231" s="479"/>
      <c r="M231" s="480"/>
      <c r="N231" s="480"/>
      <c r="O231" s="480"/>
      <c r="P231" s="480"/>
      <c r="Q231" s="480"/>
      <c r="R231" s="265" t="s">
        <v>61</v>
      </c>
      <c r="S231" s="265"/>
      <c r="T231" s="265"/>
      <c r="U231" s="265"/>
      <c r="V231" s="265"/>
      <c r="W231" s="213"/>
      <c r="X231" s="6"/>
      <c r="Y231" s="7"/>
      <c r="Z231" s="29"/>
    </row>
    <row r="232" spans="1:26" ht="38.25" customHeight="1">
      <c r="A232" s="13"/>
      <c r="B232" s="197">
        <f t="shared" si="2"/>
        <v>193</v>
      </c>
      <c r="C232" s="478"/>
      <c r="D232" s="479"/>
      <c r="E232" s="479"/>
      <c r="F232" s="479"/>
      <c r="G232" s="479"/>
      <c r="H232" s="479"/>
      <c r="I232" s="479"/>
      <c r="J232" s="479"/>
      <c r="K232" s="479"/>
      <c r="L232" s="479"/>
      <c r="M232" s="480"/>
      <c r="N232" s="480"/>
      <c r="O232" s="480"/>
      <c r="P232" s="480"/>
      <c r="Q232" s="480"/>
      <c r="R232" s="265" t="s">
        <v>61</v>
      </c>
      <c r="S232" s="265"/>
      <c r="T232" s="265"/>
      <c r="U232" s="265"/>
      <c r="V232" s="265"/>
      <c r="W232" s="213"/>
      <c r="X232" s="6"/>
      <c r="Y232" s="7"/>
      <c r="Z232" s="29"/>
    </row>
    <row r="233" spans="1:26" ht="38.25" customHeight="1">
      <c r="A233" s="13"/>
      <c r="B233" s="197">
        <f t="shared" si="2"/>
        <v>194</v>
      </c>
      <c r="C233" s="478"/>
      <c r="D233" s="479"/>
      <c r="E233" s="479"/>
      <c r="F233" s="479"/>
      <c r="G233" s="479"/>
      <c r="H233" s="479"/>
      <c r="I233" s="479"/>
      <c r="J233" s="479"/>
      <c r="K233" s="479"/>
      <c r="L233" s="479"/>
      <c r="M233" s="480"/>
      <c r="N233" s="480"/>
      <c r="O233" s="480"/>
      <c r="P233" s="480"/>
      <c r="Q233" s="480"/>
      <c r="R233" s="265" t="s">
        <v>61</v>
      </c>
      <c r="S233" s="265"/>
      <c r="T233" s="265"/>
      <c r="U233" s="265"/>
      <c r="V233" s="265"/>
      <c r="W233" s="213"/>
      <c r="X233" s="6"/>
      <c r="Y233" s="7"/>
      <c r="Z233" s="29"/>
    </row>
    <row r="234" spans="1:26" ht="38.25" customHeight="1">
      <c r="A234" s="13"/>
      <c r="B234" s="197">
        <f t="shared" ref="B234:B297" si="3">B233+1</f>
        <v>195</v>
      </c>
      <c r="C234" s="478"/>
      <c r="D234" s="479"/>
      <c r="E234" s="479"/>
      <c r="F234" s="479"/>
      <c r="G234" s="479"/>
      <c r="H234" s="479"/>
      <c r="I234" s="479"/>
      <c r="J234" s="479"/>
      <c r="K234" s="479"/>
      <c r="L234" s="479"/>
      <c r="M234" s="480"/>
      <c r="N234" s="480"/>
      <c r="O234" s="480"/>
      <c r="P234" s="480"/>
      <c r="Q234" s="480"/>
      <c r="R234" s="265" t="s">
        <v>61</v>
      </c>
      <c r="S234" s="265"/>
      <c r="T234" s="265"/>
      <c r="U234" s="265"/>
      <c r="V234" s="265"/>
      <c r="W234" s="213"/>
      <c r="X234" s="6"/>
      <c r="Y234" s="7"/>
      <c r="Z234" s="29"/>
    </row>
    <row r="235" spans="1:26" ht="38.25" customHeight="1">
      <c r="A235" s="13"/>
      <c r="B235" s="197">
        <f t="shared" si="3"/>
        <v>196</v>
      </c>
      <c r="C235" s="478"/>
      <c r="D235" s="479"/>
      <c r="E235" s="479"/>
      <c r="F235" s="479"/>
      <c r="G235" s="479"/>
      <c r="H235" s="479"/>
      <c r="I235" s="479"/>
      <c r="J235" s="479"/>
      <c r="K235" s="479"/>
      <c r="L235" s="479"/>
      <c r="M235" s="480"/>
      <c r="N235" s="480"/>
      <c r="O235" s="480"/>
      <c r="P235" s="480"/>
      <c r="Q235" s="480"/>
      <c r="R235" s="265" t="s">
        <v>61</v>
      </c>
      <c r="S235" s="265"/>
      <c r="T235" s="265"/>
      <c r="U235" s="265"/>
      <c r="V235" s="265"/>
      <c r="W235" s="213"/>
      <c r="X235" s="6"/>
      <c r="Y235" s="7"/>
      <c r="Z235" s="29"/>
    </row>
    <row r="236" spans="1:26" ht="38.25" customHeight="1">
      <c r="A236" s="13"/>
      <c r="B236" s="197">
        <f t="shared" si="3"/>
        <v>197</v>
      </c>
      <c r="C236" s="478"/>
      <c r="D236" s="479"/>
      <c r="E236" s="479"/>
      <c r="F236" s="479"/>
      <c r="G236" s="479"/>
      <c r="H236" s="479"/>
      <c r="I236" s="479"/>
      <c r="J236" s="479"/>
      <c r="K236" s="479"/>
      <c r="L236" s="479"/>
      <c r="M236" s="480"/>
      <c r="N236" s="480"/>
      <c r="O236" s="480"/>
      <c r="P236" s="480"/>
      <c r="Q236" s="480"/>
      <c r="R236" s="265" t="s">
        <v>61</v>
      </c>
      <c r="S236" s="265"/>
      <c r="T236" s="265"/>
      <c r="U236" s="265"/>
      <c r="V236" s="265"/>
      <c r="W236" s="213"/>
      <c r="X236" s="6"/>
      <c r="Y236" s="7"/>
      <c r="Z236" s="29"/>
    </row>
    <row r="237" spans="1:26" ht="38.25" customHeight="1">
      <c r="A237" s="13"/>
      <c r="B237" s="197">
        <f t="shared" si="3"/>
        <v>198</v>
      </c>
      <c r="C237" s="478"/>
      <c r="D237" s="479"/>
      <c r="E237" s="479"/>
      <c r="F237" s="479"/>
      <c r="G237" s="479"/>
      <c r="H237" s="479"/>
      <c r="I237" s="479"/>
      <c r="J237" s="479"/>
      <c r="K237" s="479"/>
      <c r="L237" s="479"/>
      <c r="M237" s="480"/>
      <c r="N237" s="480"/>
      <c r="O237" s="480"/>
      <c r="P237" s="480"/>
      <c r="Q237" s="480"/>
      <c r="R237" s="265" t="s">
        <v>61</v>
      </c>
      <c r="S237" s="265"/>
      <c r="T237" s="265"/>
      <c r="U237" s="265"/>
      <c r="V237" s="265"/>
      <c r="W237" s="213"/>
      <c r="X237" s="6"/>
      <c r="Y237" s="7"/>
      <c r="Z237" s="29"/>
    </row>
    <row r="238" spans="1:26" ht="38.25" customHeight="1">
      <c r="A238" s="13"/>
      <c r="B238" s="197">
        <f t="shared" si="3"/>
        <v>199</v>
      </c>
      <c r="C238" s="478"/>
      <c r="D238" s="479"/>
      <c r="E238" s="479"/>
      <c r="F238" s="479"/>
      <c r="G238" s="479"/>
      <c r="H238" s="479"/>
      <c r="I238" s="479"/>
      <c r="J238" s="479"/>
      <c r="K238" s="479"/>
      <c r="L238" s="479"/>
      <c r="M238" s="480"/>
      <c r="N238" s="480"/>
      <c r="O238" s="480"/>
      <c r="P238" s="480"/>
      <c r="Q238" s="480"/>
      <c r="R238" s="265" t="s">
        <v>61</v>
      </c>
      <c r="S238" s="265"/>
      <c r="T238" s="265"/>
      <c r="U238" s="265"/>
      <c r="V238" s="265"/>
      <c r="W238" s="213"/>
      <c r="X238" s="6"/>
      <c r="Y238" s="7"/>
      <c r="Z238" s="29"/>
    </row>
    <row r="239" spans="1:26" ht="37.5" customHeight="1">
      <c r="A239" s="13"/>
      <c r="B239" s="197">
        <f t="shared" si="3"/>
        <v>200</v>
      </c>
      <c r="C239" s="478"/>
      <c r="D239" s="479"/>
      <c r="E239" s="479"/>
      <c r="F239" s="479"/>
      <c r="G239" s="479"/>
      <c r="H239" s="479"/>
      <c r="I239" s="479"/>
      <c r="J239" s="479"/>
      <c r="K239" s="479"/>
      <c r="L239" s="479"/>
      <c r="M239" s="480"/>
      <c r="N239" s="480"/>
      <c r="O239" s="480"/>
      <c r="P239" s="480"/>
      <c r="Q239" s="480"/>
      <c r="R239" s="265" t="s">
        <v>61</v>
      </c>
      <c r="S239" s="265"/>
      <c r="T239" s="265"/>
      <c r="U239" s="265"/>
      <c r="V239" s="265"/>
      <c r="W239" s="213"/>
      <c r="X239" s="6"/>
      <c r="Y239" s="7"/>
      <c r="Z239" s="29"/>
    </row>
    <row r="240" spans="1:26" ht="38.25" customHeight="1">
      <c r="A240" s="13"/>
      <c r="B240" s="197">
        <f t="shared" si="3"/>
        <v>201</v>
      </c>
      <c r="C240" s="478"/>
      <c r="D240" s="479"/>
      <c r="E240" s="479"/>
      <c r="F240" s="479"/>
      <c r="G240" s="479"/>
      <c r="H240" s="479"/>
      <c r="I240" s="479"/>
      <c r="J240" s="479"/>
      <c r="K240" s="479"/>
      <c r="L240" s="479"/>
      <c r="M240" s="480"/>
      <c r="N240" s="480"/>
      <c r="O240" s="480"/>
      <c r="P240" s="480"/>
      <c r="Q240" s="480"/>
      <c r="R240" s="265" t="s">
        <v>61</v>
      </c>
      <c r="S240" s="265"/>
      <c r="T240" s="265"/>
      <c r="U240" s="265"/>
      <c r="V240" s="265"/>
      <c r="W240" s="213"/>
      <c r="X240" s="6"/>
      <c r="Y240" s="7"/>
      <c r="Z240" s="29"/>
    </row>
    <row r="241" spans="1:26" ht="38.25" customHeight="1">
      <c r="A241" s="13"/>
      <c r="B241" s="197">
        <f t="shared" si="3"/>
        <v>202</v>
      </c>
      <c r="C241" s="478"/>
      <c r="D241" s="479"/>
      <c r="E241" s="479"/>
      <c r="F241" s="479"/>
      <c r="G241" s="479"/>
      <c r="H241" s="479"/>
      <c r="I241" s="479"/>
      <c r="J241" s="479"/>
      <c r="K241" s="479"/>
      <c r="L241" s="479"/>
      <c r="M241" s="480"/>
      <c r="N241" s="480"/>
      <c r="O241" s="480"/>
      <c r="P241" s="480"/>
      <c r="Q241" s="480"/>
      <c r="R241" s="265" t="s">
        <v>61</v>
      </c>
      <c r="S241" s="265"/>
      <c r="T241" s="265"/>
      <c r="U241" s="265"/>
      <c r="V241" s="265"/>
      <c r="W241" s="213"/>
      <c r="X241" s="6"/>
      <c r="Y241" s="7"/>
      <c r="Z241" s="29"/>
    </row>
    <row r="242" spans="1:26" ht="38.25" customHeight="1">
      <c r="A242" s="13"/>
      <c r="B242" s="197">
        <f t="shared" si="3"/>
        <v>203</v>
      </c>
      <c r="C242" s="478"/>
      <c r="D242" s="479"/>
      <c r="E242" s="479"/>
      <c r="F242" s="479"/>
      <c r="G242" s="479"/>
      <c r="H242" s="479"/>
      <c r="I242" s="479"/>
      <c r="J242" s="479"/>
      <c r="K242" s="479"/>
      <c r="L242" s="479"/>
      <c r="M242" s="480"/>
      <c r="N242" s="480"/>
      <c r="O242" s="480"/>
      <c r="P242" s="480"/>
      <c r="Q242" s="480"/>
      <c r="R242" s="265" t="s">
        <v>61</v>
      </c>
      <c r="S242" s="265"/>
      <c r="T242" s="265"/>
      <c r="U242" s="265"/>
      <c r="V242" s="265"/>
      <c r="W242" s="213"/>
      <c r="X242" s="6"/>
      <c r="Y242" s="7"/>
      <c r="Z242" s="29"/>
    </row>
    <row r="243" spans="1:26" ht="38.25" customHeight="1">
      <c r="A243" s="13"/>
      <c r="B243" s="197">
        <f t="shared" si="3"/>
        <v>204</v>
      </c>
      <c r="C243" s="478"/>
      <c r="D243" s="479"/>
      <c r="E243" s="479"/>
      <c r="F243" s="479"/>
      <c r="G243" s="479"/>
      <c r="H243" s="479"/>
      <c r="I243" s="479"/>
      <c r="J243" s="479"/>
      <c r="K243" s="479"/>
      <c r="L243" s="479"/>
      <c r="M243" s="480"/>
      <c r="N243" s="480"/>
      <c r="O243" s="480"/>
      <c r="P243" s="480"/>
      <c r="Q243" s="480"/>
      <c r="R243" s="265" t="s">
        <v>61</v>
      </c>
      <c r="S243" s="265"/>
      <c r="T243" s="265"/>
      <c r="U243" s="265"/>
      <c r="V243" s="265"/>
      <c r="W243" s="213"/>
      <c r="X243" s="6"/>
      <c r="Y243" s="7"/>
      <c r="Z243" s="29"/>
    </row>
    <row r="244" spans="1:26" ht="38.25" customHeight="1">
      <c r="A244" s="13"/>
      <c r="B244" s="197">
        <f t="shared" si="3"/>
        <v>205</v>
      </c>
      <c r="C244" s="478"/>
      <c r="D244" s="479"/>
      <c r="E244" s="479"/>
      <c r="F244" s="479"/>
      <c r="G244" s="479"/>
      <c r="H244" s="479"/>
      <c r="I244" s="479"/>
      <c r="J244" s="479"/>
      <c r="K244" s="479"/>
      <c r="L244" s="479"/>
      <c r="M244" s="480"/>
      <c r="N244" s="480"/>
      <c r="O244" s="480"/>
      <c r="P244" s="480"/>
      <c r="Q244" s="480"/>
      <c r="R244" s="265" t="s">
        <v>61</v>
      </c>
      <c r="S244" s="265"/>
      <c r="T244" s="265"/>
      <c r="U244" s="265"/>
      <c r="V244" s="265"/>
      <c r="W244" s="213"/>
      <c r="X244" s="6"/>
      <c r="Y244" s="7"/>
      <c r="Z244" s="29"/>
    </row>
    <row r="245" spans="1:26" ht="38.25" customHeight="1">
      <c r="A245" s="13"/>
      <c r="B245" s="197">
        <f t="shared" si="3"/>
        <v>206</v>
      </c>
      <c r="C245" s="478"/>
      <c r="D245" s="479"/>
      <c r="E245" s="479"/>
      <c r="F245" s="479"/>
      <c r="G245" s="479"/>
      <c r="H245" s="479"/>
      <c r="I245" s="479"/>
      <c r="J245" s="479"/>
      <c r="K245" s="479"/>
      <c r="L245" s="479"/>
      <c r="M245" s="480"/>
      <c r="N245" s="480"/>
      <c r="O245" s="480"/>
      <c r="P245" s="480"/>
      <c r="Q245" s="480"/>
      <c r="R245" s="265" t="s">
        <v>61</v>
      </c>
      <c r="S245" s="265"/>
      <c r="T245" s="265"/>
      <c r="U245" s="265"/>
      <c r="V245" s="265"/>
      <c r="W245" s="213"/>
      <c r="X245" s="6"/>
      <c r="Y245" s="7"/>
      <c r="Z245" s="29"/>
    </row>
    <row r="246" spans="1:26" ht="38.25" customHeight="1">
      <c r="A246" s="13"/>
      <c r="B246" s="197">
        <f t="shared" si="3"/>
        <v>207</v>
      </c>
      <c r="C246" s="478"/>
      <c r="D246" s="479"/>
      <c r="E246" s="479"/>
      <c r="F246" s="479"/>
      <c r="G246" s="479"/>
      <c r="H246" s="479"/>
      <c r="I246" s="479"/>
      <c r="J246" s="479"/>
      <c r="K246" s="479"/>
      <c r="L246" s="479"/>
      <c r="M246" s="480"/>
      <c r="N246" s="480"/>
      <c r="O246" s="480"/>
      <c r="P246" s="480"/>
      <c r="Q246" s="480"/>
      <c r="R246" s="265" t="s">
        <v>61</v>
      </c>
      <c r="S246" s="265"/>
      <c r="T246" s="265"/>
      <c r="U246" s="265"/>
      <c r="V246" s="265"/>
      <c r="W246" s="213"/>
      <c r="X246" s="6"/>
      <c r="Y246" s="7"/>
      <c r="Z246" s="29"/>
    </row>
    <row r="247" spans="1:26" ht="38.25" customHeight="1">
      <c r="A247" s="13"/>
      <c r="B247" s="197">
        <f t="shared" si="3"/>
        <v>208</v>
      </c>
      <c r="C247" s="478"/>
      <c r="D247" s="479"/>
      <c r="E247" s="479"/>
      <c r="F247" s="479"/>
      <c r="G247" s="479"/>
      <c r="H247" s="479"/>
      <c r="I247" s="479"/>
      <c r="J247" s="479"/>
      <c r="K247" s="479"/>
      <c r="L247" s="479"/>
      <c r="M247" s="480"/>
      <c r="N247" s="480"/>
      <c r="O247" s="480"/>
      <c r="P247" s="480"/>
      <c r="Q247" s="480"/>
      <c r="R247" s="265" t="s">
        <v>61</v>
      </c>
      <c r="S247" s="265"/>
      <c r="T247" s="265"/>
      <c r="U247" s="265"/>
      <c r="V247" s="265"/>
      <c r="W247" s="213"/>
      <c r="X247" s="6"/>
      <c r="Y247" s="7"/>
      <c r="Z247" s="29"/>
    </row>
    <row r="248" spans="1:26" ht="38.25" customHeight="1">
      <c r="A248" s="13"/>
      <c r="B248" s="197">
        <f t="shared" si="3"/>
        <v>209</v>
      </c>
      <c r="C248" s="478"/>
      <c r="D248" s="479"/>
      <c r="E248" s="479"/>
      <c r="F248" s="479"/>
      <c r="G248" s="479"/>
      <c r="H248" s="479"/>
      <c r="I248" s="479"/>
      <c r="J248" s="479"/>
      <c r="K248" s="479"/>
      <c r="L248" s="479"/>
      <c r="M248" s="480"/>
      <c r="N248" s="480"/>
      <c r="O248" s="480"/>
      <c r="P248" s="480"/>
      <c r="Q248" s="480"/>
      <c r="R248" s="265" t="s">
        <v>61</v>
      </c>
      <c r="S248" s="265"/>
      <c r="T248" s="265"/>
      <c r="U248" s="265"/>
      <c r="V248" s="265"/>
      <c r="W248" s="213"/>
      <c r="X248" s="6"/>
      <c r="Y248" s="7"/>
      <c r="Z248" s="29"/>
    </row>
    <row r="249" spans="1:26" ht="38.25" customHeight="1">
      <c r="A249" s="13"/>
      <c r="B249" s="197">
        <f t="shared" si="3"/>
        <v>210</v>
      </c>
      <c r="C249" s="478"/>
      <c r="D249" s="479"/>
      <c r="E249" s="479"/>
      <c r="F249" s="479"/>
      <c r="G249" s="479"/>
      <c r="H249" s="479"/>
      <c r="I249" s="479"/>
      <c r="J249" s="479"/>
      <c r="K249" s="479"/>
      <c r="L249" s="479"/>
      <c r="M249" s="480"/>
      <c r="N249" s="480"/>
      <c r="O249" s="480"/>
      <c r="P249" s="480"/>
      <c r="Q249" s="480"/>
      <c r="R249" s="265" t="s">
        <v>61</v>
      </c>
      <c r="S249" s="265"/>
      <c r="T249" s="265"/>
      <c r="U249" s="265"/>
      <c r="V249" s="265"/>
      <c r="W249" s="213"/>
      <c r="X249" s="6"/>
      <c r="Y249" s="7"/>
      <c r="Z249" s="29"/>
    </row>
    <row r="250" spans="1:26" ht="38.25" customHeight="1">
      <c r="A250" s="13"/>
      <c r="B250" s="197">
        <f t="shared" si="3"/>
        <v>211</v>
      </c>
      <c r="C250" s="478"/>
      <c r="D250" s="479"/>
      <c r="E250" s="479"/>
      <c r="F250" s="479"/>
      <c r="G250" s="479"/>
      <c r="H250" s="479"/>
      <c r="I250" s="479"/>
      <c r="J250" s="479"/>
      <c r="K250" s="479"/>
      <c r="L250" s="479"/>
      <c r="M250" s="480"/>
      <c r="N250" s="480"/>
      <c r="O250" s="480"/>
      <c r="P250" s="480"/>
      <c r="Q250" s="480"/>
      <c r="R250" s="265" t="s">
        <v>61</v>
      </c>
      <c r="S250" s="265"/>
      <c r="T250" s="265"/>
      <c r="U250" s="265"/>
      <c r="V250" s="265"/>
      <c r="W250" s="213"/>
      <c r="X250" s="6"/>
      <c r="Y250" s="7"/>
      <c r="Z250" s="29"/>
    </row>
    <row r="251" spans="1:26" ht="38.25" customHeight="1">
      <c r="A251" s="13"/>
      <c r="B251" s="197">
        <f t="shared" si="3"/>
        <v>212</v>
      </c>
      <c r="C251" s="478"/>
      <c r="D251" s="479"/>
      <c r="E251" s="479"/>
      <c r="F251" s="479"/>
      <c r="G251" s="479"/>
      <c r="H251" s="479"/>
      <c r="I251" s="479"/>
      <c r="J251" s="479"/>
      <c r="K251" s="479"/>
      <c r="L251" s="479"/>
      <c r="M251" s="480"/>
      <c r="N251" s="480"/>
      <c r="O251" s="480"/>
      <c r="P251" s="480"/>
      <c r="Q251" s="480"/>
      <c r="R251" s="265" t="s">
        <v>61</v>
      </c>
      <c r="S251" s="265"/>
      <c r="T251" s="265"/>
      <c r="U251" s="265"/>
      <c r="V251" s="265"/>
      <c r="W251" s="213"/>
      <c r="X251" s="6"/>
      <c r="Y251" s="7"/>
      <c r="Z251" s="29"/>
    </row>
    <row r="252" spans="1:26" ht="38.25" customHeight="1">
      <c r="A252" s="13"/>
      <c r="B252" s="197">
        <f t="shared" si="3"/>
        <v>213</v>
      </c>
      <c r="C252" s="478"/>
      <c r="D252" s="479"/>
      <c r="E252" s="479"/>
      <c r="F252" s="479"/>
      <c r="G252" s="479"/>
      <c r="H252" s="479"/>
      <c r="I252" s="479"/>
      <c r="J252" s="479"/>
      <c r="K252" s="479"/>
      <c r="L252" s="479"/>
      <c r="M252" s="480"/>
      <c r="N252" s="480"/>
      <c r="O252" s="480"/>
      <c r="P252" s="480"/>
      <c r="Q252" s="480"/>
      <c r="R252" s="265" t="s">
        <v>61</v>
      </c>
      <c r="S252" s="265"/>
      <c r="T252" s="265"/>
      <c r="U252" s="265"/>
      <c r="V252" s="265"/>
      <c r="W252" s="213"/>
      <c r="X252" s="6"/>
      <c r="Y252" s="7"/>
      <c r="Z252" s="29"/>
    </row>
    <row r="253" spans="1:26" ht="38.25" customHeight="1">
      <c r="A253" s="13"/>
      <c r="B253" s="197">
        <f t="shared" si="3"/>
        <v>214</v>
      </c>
      <c r="C253" s="478"/>
      <c r="D253" s="479"/>
      <c r="E253" s="479"/>
      <c r="F253" s="479"/>
      <c r="G253" s="479"/>
      <c r="H253" s="479"/>
      <c r="I253" s="479"/>
      <c r="J253" s="479"/>
      <c r="K253" s="479"/>
      <c r="L253" s="479"/>
      <c r="M253" s="480"/>
      <c r="N253" s="480"/>
      <c r="O253" s="480"/>
      <c r="P253" s="480"/>
      <c r="Q253" s="480"/>
      <c r="R253" s="265" t="s">
        <v>61</v>
      </c>
      <c r="S253" s="265"/>
      <c r="T253" s="265"/>
      <c r="U253" s="265"/>
      <c r="V253" s="265"/>
      <c r="W253" s="213"/>
      <c r="X253" s="6"/>
      <c r="Y253" s="7"/>
      <c r="Z253" s="29"/>
    </row>
    <row r="254" spans="1:26" ht="38.25" customHeight="1">
      <c r="A254" s="13"/>
      <c r="B254" s="197">
        <f t="shared" si="3"/>
        <v>215</v>
      </c>
      <c r="C254" s="478"/>
      <c r="D254" s="479"/>
      <c r="E254" s="479"/>
      <c r="F254" s="479"/>
      <c r="G254" s="479"/>
      <c r="H254" s="479"/>
      <c r="I254" s="479"/>
      <c r="J254" s="479"/>
      <c r="K254" s="479"/>
      <c r="L254" s="479"/>
      <c r="M254" s="480"/>
      <c r="N254" s="480"/>
      <c r="O254" s="480"/>
      <c r="P254" s="480"/>
      <c r="Q254" s="480"/>
      <c r="R254" s="265" t="s">
        <v>61</v>
      </c>
      <c r="S254" s="265"/>
      <c r="T254" s="265"/>
      <c r="U254" s="265"/>
      <c r="V254" s="265"/>
      <c r="W254" s="213"/>
      <c r="X254" s="6"/>
      <c r="Y254" s="7"/>
      <c r="Z254" s="29"/>
    </row>
    <row r="255" spans="1:26" ht="38.25" customHeight="1">
      <c r="A255" s="13"/>
      <c r="B255" s="197">
        <f t="shared" si="3"/>
        <v>216</v>
      </c>
      <c r="C255" s="478"/>
      <c r="D255" s="479"/>
      <c r="E255" s="479"/>
      <c r="F255" s="479"/>
      <c r="G255" s="479"/>
      <c r="H255" s="479"/>
      <c r="I255" s="479"/>
      <c r="J255" s="479"/>
      <c r="K255" s="479"/>
      <c r="L255" s="479"/>
      <c r="M255" s="480"/>
      <c r="N255" s="480"/>
      <c r="O255" s="480"/>
      <c r="P255" s="480"/>
      <c r="Q255" s="480"/>
      <c r="R255" s="265" t="s">
        <v>61</v>
      </c>
      <c r="S255" s="265"/>
      <c r="T255" s="265"/>
      <c r="U255" s="265"/>
      <c r="V255" s="265"/>
      <c r="W255" s="213"/>
      <c r="X255" s="6"/>
      <c r="Y255" s="7"/>
      <c r="Z255" s="29"/>
    </row>
    <row r="256" spans="1:26" ht="38.25" customHeight="1">
      <c r="A256" s="13"/>
      <c r="B256" s="197">
        <f t="shared" si="3"/>
        <v>217</v>
      </c>
      <c r="C256" s="478"/>
      <c r="D256" s="479"/>
      <c r="E256" s="479"/>
      <c r="F256" s="479"/>
      <c r="G256" s="479"/>
      <c r="H256" s="479"/>
      <c r="I256" s="479"/>
      <c r="J256" s="479"/>
      <c r="K256" s="479"/>
      <c r="L256" s="479"/>
      <c r="M256" s="480"/>
      <c r="N256" s="480"/>
      <c r="O256" s="480"/>
      <c r="P256" s="480"/>
      <c r="Q256" s="480"/>
      <c r="R256" s="265" t="s">
        <v>61</v>
      </c>
      <c r="S256" s="265"/>
      <c r="T256" s="265"/>
      <c r="U256" s="265"/>
      <c r="V256" s="265"/>
      <c r="W256" s="213"/>
      <c r="X256" s="6"/>
      <c r="Y256" s="7"/>
      <c r="Z256" s="29"/>
    </row>
    <row r="257" spans="1:26" ht="38.25" customHeight="1">
      <c r="A257" s="13"/>
      <c r="B257" s="197">
        <f t="shared" si="3"/>
        <v>218</v>
      </c>
      <c r="C257" s="478"/>
      <c r="D257" s="479"/>
      <c r="E257" s="479"/>
      <c r="F257" s="479"/>
      <c r="G257" s="479"/>
      <c r="H257" s="479"/>
      <c r="I257" s="479"/>
      <c r="J257" s="479"/>
      <c r="K257" s="479"/>
      <c r="L257" s="479"/>
      <c r="M257" s="480"/>
      <c r="N257" s="480"/>
      <c r="O257" s="480"/>
      <c r="P257" s="480"/>
      <c r="Q257" s="480"/>
      <c r="R257" s="265" t="s">
        <v>61</v>
      </c>
      <c r="S257" s="265"/>
      <c r="T257" s="265"/>
      <c r="U257" s="265"/>
      <c r="V257" s="265"/>
      <c r="W257" s="213"/>
      <c r="X257" s="6"/>
      <c r="Y257" s="7"/>
      <c r="Z257" s="29"/>
    </row>
    <row r="258" spans="1:26" ht="38.25" customHeight="1">
      <c r="A258" s="13"/>
      <c r="B258" s="197">
        <f t="shared" si="3"/>
        <v>219</v>
      </c>
      <c r="C258" s="478"/>
      <c r="D258" s="479"/>
      <c r="E258" s="479"/>
      <c r="F258" s="479"/>
      <c r="G258" s="479"/>
      <c r="H258" s="479"/>
      <c r="I258" s="479"/>
      <c r="J258" s="479"/>
      <c r="K258" s="479"/>
      <c r="L258" s="479"/>
      <c r="M258" s="480"/>
      <c r="N258" s="480"/>
      <c r="O258" s="480"/>
      <c r="P258" s="480"/>
      <c r="Q258" s="480"/>
      <c r="R258" s="265" t="s">
        <v>61</v>
      </c>
      <c r="S258" s="265"/>
      <c r="T258" s="265"/>
      <c r="U258" s="265"/>
      <c r="V258" s="265"/>
      <c r="W258" s="213"/>
      <c r="X258" s="6"/>
      <c r="Y258" s="7"/>
      <c r="Z258" s="29"/>
    </row>
    <row r="259" spans="1:26" ht="38.25" customHeight="1">
      <c r="A259" s="13"/>
      <c r="B259" s="197">
        <f t="shared" si="3"/>
        <v>220</v>
      </c>
      <c r="C259" s="478"/>
      <c r="D259" s="479"/>
      <c r="E259" s="479"/>
      <c r="F259" s="479"/>
      <c r="G259" s="479"/>
      <c r="H259" s="479"/>
      <c r="I259" s="479"/>
      <c r="J259" s="479"/>
      <c r="K259" s="479"/>
      <c r="L259" s="479"/>
      <c r="M259" s="480"/>
      <c r="N259" s="480"/>
      <c r="O259" s="480"/>
      <c r="P259" s="480"/>
      <c r="Q259" s="480"/>
      <c r="R259" s="265" t="s">
        <v>61</v>
      </c>
      <c r="S259" s="265"/>
      <c r="T259" s="265"/>
      <c r="U259" s="265"/>
      <c r="V259" s="265"/>
      <c r="W259" s="213"/>
      <c r="X259" s="6"/>
      <c r="Y259" s="7"/>
      <c r="Z259" s="29"/>
    </row>
    <row r="260" spans="1:26" ht="38.25" customHeight="1">
      <c r="A260" s="13"/>
      <c r="B260" s="197">
        <f t="shared" si="3"/>
        <v>221</v>
      </c>
      <c r="C260" s="478"/>
      <c r="D260" s="479"/>
      <c r="E260" s="479"/>
      <c r="F260" s="479"/>
      <c r="G260" s="479"/>
      <c r="H260" s="479"/>
      <c r="I260" s="479"/>
      <c r="J260" s="479"/>
      <c r="K260" s="479"/>
      <c r="L260" s="479"/>
      <c r="M260" s="480"/>
      <c r="N260" s="480"/>
      <c r="O260" s="480"/>
      <c r="P260" s="480"/>
      <c r="Q260" s="480"/>
      <c r="R260" s="265" t="s">
        <v>61</v>
      </c>
      <c r="S260" s="265"/>
      <c r="T260" s="265"/>
      <c r="U260" s="265"/>
      <c r="V260" s="265"/>
      <c r="W260" s="213"/>
      <c r="X260" s="6"/>
      <c r="Y260" s="7"/>
      <c r="Z260" s="29"/>
    </row>
    <row r="261" spans="1:26" ht="38.25" customHeight="1">
      <c r="A261" s="13"/>
      <c r="B261" s="197">
        <f t="shared" si="3"/>
        <v>222</v>
      </c>
      <c r="C261" s="478"/>
      <c r="D261" s="479"/>
      <c r="E261" s="479"/>
      <c r="F261" s="479"/>
      <c r="G261" s="479"/>
      <c r="H261" s="479"/>
      <c r="I261" s="479"/>
      <c r="J261" s="479"/>
      <c r="K261" s="479"/>
      <c r="L261" s="479"/>
      <c r="M261" s="480"/>
      <c r="N261" s="480"/>
      <c r="O261" s="480"/>
      <c r="P261" s="480"/>
      <c r="Q261" s="480"/>
      <c r="R261" s="265" t="s">
        <v>61</v>
      </c>
      <c r="S261" s="265"/>
      <c r="T261" s="265"/>
      <c r="U261" s="265"/>
      <c r="V261" s="265"/>
      <c r="W261" s="213"/>
      <c r="X261" s="6"/>
      <c r="Y261" s="7"/>
      <c r="Z261" s="29"/>
    </row>
    <row r="262" spans="1:26" ht="38.25" customHeight="1">
      <c r="A262" s="13"/>
      <c r="B262" s="197">
        <f t="shared" si="3"/>
        <v>223</v>
      </c>
      <c r="C262" s="478"/>
      <c r="D262" s="479"/>
      <c r="E262" s="479"/>
      <c r="F262" s="479"/>
      <c r="G262" s="479"/>
      <c r="H262" s="479"/>
      <c r="I262" s="479"/>
      <c r="J262" s="479"/>
      <c r="K262" s="479"/>
      <c r="L262" s="479"/>
      <c r="M262" s="480"/>
      <c r="N262" s="480"/>
      <c r="O262" s="480"/>
      <c r="P262" s="480"/>
      <c r="Q262" s="480"/>
      <c r="R262" s="265" t="s">
        <v>61</v>
      </c>
      <c r="S262" s="265"/>
      <c r="T262" s="265"/>
      <c r="U262" s="265"/>
      <c r="V262" s="265"/>
      <c r="W262" s="213"/>
      <c r="X262" s="6"/>
      <c r="Y262" s="7"/>
      <c r="Z262" s="29"/>
    </row>
    <row r="263" spans="1:26" ht="38.25" customHeight="1">
      <c r="A263" s="13"/>
      <c r="B263" s="197">
        <f t="shared" si="3"/>
        <v>224</v>
      </c>
      <c r="C263" s="478"/>
      <c r="D263" s="479"/>
      <c r="E263" s="479"/>
      <c r="F263" s="479"/>
      <c r="G263" s="479"/>
      <c r="H263" s="479"/>
      <c r="I263" s="479"/>
      <c r="J263" s="479"/>
      <c r="K263" s="479"/>
      <c r="L263" s="479"/>
      <c r="M263" s="480"/>
      <c r="N263" s="480"/>
      <c r="O263" s="480"/>
      <c r="P263" s="480"/>
      <c r="Q263" s="480"/>
      <c r="R263" s="265" t="s">
        <v>61</v>
      </c>
      <c r="S263" s="265"/>
      <c r="T263" s="265"/>
      <c r="U263" s="265"/>
      <c r="V263" s="265"/>
      <c r="W263" s="213"/>
      <c r="X263" s="6"/>
      <c r="Y263" s="7"/>
      <c r="Z263" s="29"/>
    </row>
    <row r="264" spans="1:26" ht="38.25" customHeight="1">
      <c r="A264" s="13"/>
      <c r="B264" s="197">
        <f t="shared" si="3"/>
        <v>225</v>
      </c>
      <c r="C264" s="478"/>
      <c r="D264" s="479"/>
      <c r="E264" s="479"/>
      <c r="F264" s="479"/>
      <c r="G264" s="479"/>
      <c r="H264" s="479"/>
      <c r="I264" s="479"/>
      <c r="J264" s="479"/>
      <c r="K264" s="479"/>
      <c r="L264" s="479"/>
      <c r="M264" s="480"/>
      <c r="N264" s="480"/>
      <c r="O264" s="480"/>
      <c r="P264" s="480"/>
      <c r="Q264" s="480"/>
      <c r="R264" s="265" t="s">
        <v>61</v>
      </c>
      <c r="S264" s="265"/>
      <c r="T264" s="265"/>
      <c r="U264" s="265"/>
      <c r="V264" s="265"/>
      <c r="W264" s="213"/>
      <c r="X264" s="6"/>
      <c r="Y264" s="7"/>
      <c r="Z264" s="29"/>
    </row>
    <row r="265" spans="1:26" ht="38.25" customHeight="1">
      <c r="A265" s="13"/>
      <c r="B265" s="197">
        <f t="shared" si="3"/>
        <v>226</v>
      </c>
      <c r="C265" s="478"/>
      <c r="D265" s="479"/>
      <c r="E265" s="479"/>
      <c r="F265" s="479"/>
      <c r="G265" s="479"/>
      <c r="H265" s="479"/>
      <c r="I265" s="479"/>
      <c r="J265" s="479"/>
      <c r="K265" s="479"/>
      <c r="L265" s="479"/>
      <c r="M265" s="480"/>
      <c r="N265" s="480"/>
      <c r="O265" s="480"/>
      <c r="P265" s="480"/>
      <c r="Q265" s="480"/>
      <c r="R265" s="265" t="s">
        <v>61</v>
      </c>
      <c r="S265" s="265"/>
      <c r="T265" s="265"/>
      <c r="U265" s="265"/>
      <c r="V265" s="265"/>
      <c r="W265" s="213"/>
      <c r="X265" s="6"/>
      <c r="Y265" s="7"/>
      <c r="Z265" s="29"/>
    </row>
    <row r="266" spans="1:26" ht="38.25" customHeight="1">
      <c r="A266" s="13"/>
      <c r="B266" s="197">
        <f t="shared" si="3"/>
        <v>227</v>
      </c>
      <c r="C266" s="478"/>
      <c r="D266" s="479"/>
      <c r="E266" s="479"/>
      <c r="F266" s="479"/>
      <c r="G266" s="479"/>
      <c r="H266" s="479"/>
      <c r="I266" s="479"/>
      <c r="J266" s="479"/>
      <c r="K266" s="479"/>
      <c r="L266" s="479"/>
      <c r="M266" s="480"/>
      <c r="N266" s="480"/>
      <c r="O266" s="480"/>
      <c r="P266" s="480"/>
      <c r="Q266" s="480"/>
      <c r="R266" s="265" t="s">
        <v>61</v>
      </c>
      <c r="S266" s="265"/>
      <c r="T266" s="265"/>
      <c r="U266" s="265"/>
      <c r="V266" s="265"/>
      <c r="W266" s="213"/>
      <c r="X266" s="6"/>
      <c r="Y266" s="7"/>
      <c r="Z266" s="29"/>
    </row>
    <row r="267" spans="1:26" ht="38.25" customHeight="1">
      <c r="A267" s="13"/>
      <c r="B267" s="197">
        <f t="shared" si="3"/>
        <v>228</v>
      </c>
      <c r="C267" s="478"/>
      <c r="D267" s="479"/>
      <c r="E267" s="479"/>
      <c r="F267" s="479"/>
      <c r="G267" s="479"/>
      <c r="H267" s="479"/>
      <c r="I267" s="479"/>
      <c r="J267" s="479"/>
      <c r="K267" s="479"/>
      <c r="L267" s="479"/>
      <c r="M267" s="480"/>
      <c r="N267" s="480"/>
      <c r="O267" s="480"/>
      <c r="P267" s="480"/>
      <c r="Q267" s="480"/>
      <c r="R267" s="265" t="s">
        <v>61</v>
      </c>
      <c r="S267" s="265"/>
      <c r="T267" s="265"/>
      <c r="U267" s="265"/>
      <c r="V267" s="265"/>
      <c r="W267" s="213"/>
      <c r="X267" s="6"/>
      <c r="Y267" s="7"/>
      <c r="Z267" s="29"/>
    </row>
    <row r="268" spans="1:26" ht="38.25" customHeight="1">
      <c r="A268" s="13"/>
      <c r="B268" s="197">
        <f t="shared" si="3"/>
        <v>229</v>
      </c>
      <c r="C268" s="478"/>
      <c r="D268" s="479"/>
      <c r="E268" s="479"/>
      <c r="F268" s="479"/>
      <c r="G268" s="479"/>
      <c r="H268" s="479"/>
      <c r="I268" s="479"/>
      <c r="J268" s="479"/>
      <c r="K268" s="479"/>
      <c r="L268" s="479"/>
      <c r="M268" s="480"/>
      <c r="N268" s="480"/>
      <c r="O268" s="480"/>
      <c r="P268" s="480"/>
      <c r="Q268" s="480"/>
      <c r="R268" s="265" t="s">
        <v>61</v>
      </c>
      <c r="S268" s="265"/>
      <c r="T268" s="265"/>
      <c r="U268" s="265"/>
      <c r="V268" s="265"/>
      <c r="W268" s="213"/>
      <c r="X268" s="6"/>
      <c r="Y268" s="7"/>
      <c r="Z268" s="29"/>
    </row>
    <row r="269" spans="1:26" ht="38.25" customHeight="1">
      <c r="A269" s="13"/>
      <c r="B269" s="197">
        <f t="shared" si="3"/>
        <v>230</v>
      </c>
      <c r="C269" s="478"/>
      <c r="D269" s="479"/>
      <c r="E269" s="479"/>
      <c r="F269" s="479"/>
      <c r="G269" s="479"/>
      <c r="H269" s="479"/>
      <c r="I269" s="479"/>
      <c r="J269" s="479"/>
      <c r="K269" s="479"/>
      <c r="L269" s="479"/>
      <c r="M269" s="480"/>
      <c r="N269" s="480"/>
      <c r="O269" s="480"/>
      <c r="P269" s="480"/>
      <c r="Q269" s="480"/>
      <c r="R269" s="265" t="s">
        <v>61</v>
      </c>
      <c r="S269" s="265"/>
      <c r="T269" s="265"/>
      <c r="U269" s="265"/>
      <c r="V269" s="265"/>
      <c r="W269" s="213"/>
      <c r="X269" s="6"/>
      <c r="Y269" s="7"/>
      <c r="Z269" s="29"/>
    </row>
    <row r="270" spans="1:26" ht="38.25" customHeight="1">
      <c r="A270" s="13"/>
      <c r="B270" s="197">
        <f t="shared" si="3"/>
        <v>231</v>
      </c>
      <c r="C270" s="478"/>
      <c r="D270" s="479"/>
      <c r="E270" s="479"/>
      <c r="F270" s="479"/>
      <c r="G270" s="479"/>
      <c r="H270" s="479"/>
      <c r="I270" s="479"/>
      <c r="J270" s="479"/>
      <c r="K270" s="479"/>
      <c r="L270" s="479"/>
      <c r="M270" s="480"/>
      <c r="N270" s="480"/>
      <c r="O270" s="480"/>
      <c r="P270" s="480"/>
      <c r="Q270" s="480"/>
      <c r="R270" s="265" t="s">
        <v>61</v>
      </c>
      <c r="S270" s="265"/>
      <c r="T270" s="265"/>
      <c r="U270" s="265"/>
      <c r="V270" s="265"/>
      <c r="W270" s="213"/>
      <c r="X270" s="6"/>
      <c r="Y270" s="7"/>
      <c r="Z270" s="29"/>
    </row>
    <row r="271" spans="1:26" ht="38.25" customHeight="1">
      <c r="A271" s="13"/>
      <c r="B271" s="197">
        <f t="shared" si="3"/>
        <v>232</v>
      </c>
      <c r="C271" s="478"/>
      <c r="D271" s="479"/>
      <c r="E271" s="479"/>
      <c r="F271" s="479"/>
      <c r="G271" s="479"/>
      <c r="H271" s="479"/>
      <c r="I271" s="479"/>
      <c r="J271" s="479"/>
      <c r="K271" s="479"/>
      <c r="L271" s="479"/>
      <c r="M271" s="480"/>
      <c r="N271" s="480"/>
      <c r="O271" s="480"/>
      <c r="P271" s="480"/>
      <c r="Q271" s="480"/>
      <c r="R271" s="265" t="s">
        <v>61</v>
      </c>
      <c r="S271" s="265"/>
      <c r="T271" s="265"/>
      <c r="U271" s="265"/>
      <c r="V271" s="265"/>
      <c r="W271" s="213"/>
      <c r="X271" s="6"/>
      <c r="Y271" s="7"/>
      <c r="Z271" s="29"/>
    </row>
    <row r="272" spans="1:26" ht="38.25" customHeight="1">
      <c r="A272" s="13"/>
      <c r="B272" s="197">
        <f t="shared" si="3"/>
        <v>233</v>
      </c>
      <c r="C272" s="478"/>
      <c r="D272" s="479"/>
      <c r="E272" s="479"/>
      <c r="F272" s="479"/>
      <c r="G272" s="479"/>
      <c r="H272" s="479"/>
      <c r="I272" s="479"/>
      <c r="J272" s="479"/>
      <c r="K272" s="479"/>
      <c r="L272" s="479"/>
      <c r="M272" s="480"/>
      <c r="N272" s="480"/>
      <c r="O272" s="480"/>
      <c r="P272" s="480"/>
      <c r="Q272" s="480"/>
      <c r="R272" s="265" t="s">
        <v>61</v>
      </c>
      <c r="S272" s="265"/>
      <c r="T272" s="265"/>
      <c r="U272" s="265"/>
      <c r="V272" s="265"/>
      <c r="W272" s="213"/>
      <c r="X272" s="6"/>
      <c r="Y272" s="7"/>
      <c r="Z272" s="29"/>
    </row>
    <row r="273" spans="1:26" ht="38.25" customHeight="1">
      <c r="A273" s="13"/>
      <c r="B273" s="197">
        <f t="shared" si="3"/>
        <v>234</v>
      </c>
      <c r="C273" s="478"/>
      <c r="D273" s="479"/>
      <c r="E273" s="479"/>
      <c r="F273" s="479"/>
      <c r="G273" s="479"/>
      <c r="H273" s="479"/>
      <c r="I273" s="479"/>
      <c r="J273" s="479"/>
      <c r="K273" s="479"/>
      <c r="L273" s="479"/>
      <c r="M273" s="480"/>
      <c r="N273" s="480"/>
      <c r="O273" s="480"/>
      <c r="P273" s="480"/>
      <c r="Q273" s="480"/>
      <c r="R273" s="265" t="s">
        <v>61</v>
      </c>
      <c r="S273" s="265"/>
      <c r="T273" s="265"/>
      <c r="U273" s="265"/>
      <c r="V273" s="265"/>
      <c r="W273" s="213"/>
      <c r="X273" s="6"/>
      <c r="Y273" s="7"/>
      <c r="Z273" s="29"/>
    </row>
    <row r="274" spans="1:26" ht="38.25" customHeight="1">
      <c r="A274" s="13"/>
      <c r="B274" s="197">
        <f t="shared" si="3"/>
        <v>235</v>
      </c>
      <c r="C274" s="478"/>
      <c r="D274" s="479"/>
      <c r="E274" s="479"/>
      <c r="F274" s="479"/>
      <c r="G274" s="479"/>
      <c r="H274" s="479"/>
      <c r="I274" s="479"/>
      <c r="J274" s="479"/>
      <c r="K274" s="479"/>
      <c r="L274" s="479"/>
      <c r="M274" s="480"/>
      <c r="N274" s="480"/>
      <c r="O274" s="480"/>
      <c r="P274" s="480"/>
      <c r="Q274" s="480"/>
      <c r="R274" s="265" t="s">
        <v>61</v>
      </c>
      <c r="S274" s="265"/>
      <c r="T274" s="265"/>
      <c r="U274" s="265"/>
      <c r="V274" s="265"/>
      <c r="W274" s="213"/>
      <c r="X274" s="6"/>
      <c r="Y274" s="7"/>
      <c r="Z274" s="29"/>
    </row>
    <row r="275" spans="1:26" ht="38.25" customHeight="1">
      <c r="A275" s="13"/>
      <c r="B275" s="197">
        <f t="shared" si="3"/>
        <v>236</v>
      </c>
      <c r="C275" s="478"/>
      <c r="D275" s="479"/>
      <c r="E275" s="479"/>
      <c r="F275" s="479"/>
      <c r="G275" s="479"/>
      <c r="H275" s="479"/>
      <c r="I275" s="479"/>
      <c r="J275" s="479"/>
      <c r="K275" s="479"/>
      <c r="L275" s="479"/>
      <c r="M275" s="480"/>
      <c r="N275" s="480"/>
      <c r="O275" s="480"/>
      <c r="P275" s="480"/>
      <c r="Q275" s="480"/>
      <c r="R275" s="265" t="s">
        <v>61</v>
      </c>
      <c r="S275" s="265"/>
      <c r="T275" s="265"/>
      <c r="U275" s="265"/>
      <c r="V275" s="265"/>
      <c r="W275" s="213"/>
      <c r="X275" s="6"/>
      <c r="Y275" s="7"/>
      <c r="Z275" s="29"/>
    </row>
    <row r="276" spans="1:26" ht="38.25" customHeight="1">
      <c r="A276" s="13"/>
      <c r="B276" s="197">
        <f t="shared" si="3"/>
        <v>237</v>
      </c>
      <c r="C276" s="478"/>
      <c r="D276" s="479"/>
      <c r="E276" s="479"/>
      <c r="F276" s="479"/>
      <c r="G276" s="479"/>
      <c r="H276" s="479"/>
      <c r="I276" s="479"/>
      <c r="J276" s="479"/>
      <c r="K276" s="479"/>
      <c r="L276" s="479"/>
      <c r="M276" s="480"/>
      <c r="N276" s="480"/>
      <c r="O276" s="480"/>
      <c r="P276" s="480"/>
      <c r="Q276" s="480"/>
      <c r="R276" s="265" t="s">
        <v>61</v>
      </c>
      <c r="S276" s="265"/>
      <c r="T276" s="265"/>
      <c r="U276" s="265"/>
      <c r="V276" s="265"/>
      <c r="W276" s="213"/>
      <c r="X276" s="6"/>
      <c r="Y276" s="7"/>
      <c r="Z276" s="29"/>
    </row>
    <row r="277" spans="1:26" ht="38.25" customHeight="1">
      <c r="A277" s="13"/>
      <c r="B277" s="197">
        <f t="shared" si="3"/>
        <v>238</v>
      </c>
      <c r="C277" s="478"/>
      <c r="D277" s="479"/>
      <c r="E277" s="479"/>
      <c r="F277" s="479"/>
      <c r="G277" s="479"/>
      <c r="H277" s="479"/>
      <c r="I277" s="479"/>
      <c r="J277" s="479"/>
      <c r="K277" s="479"/>
      <c r="L277" s="479"/>
      <c r="M277" s="480"/>
      <c r="N277" s="480"/>
      <c r="O277" s="480"/>
      <c r="P277" s="480"/>
      <c r="Q277" s="480"/>
      <c r="R277" s="265" t="s">
        <v>61</v>
      </c>
      <c r="S277" s="265"/>
      <c r="T277" s="265"/>
      <c r="U277" s="265"/>
      <c r="V277" s="265"/>
      <c r="W277" s="213"/>
      <c r="X277" s="6"/>
      <c r="Y277" s="7"/>
      <c r="Z277" s="29"/>
    </row>
    <row r="278" spans="1:26" ht="38.25" customHeight="1">
      <c r="A278" s="13"/>
      <c r="B278" s="197">
        <f t="shared" si="3"/>
        <v>239</v>
      </c>
      <c r="C278" s="478"/>
      <c r="D278" s="479"/>
      <c r="E278" s="479"/>
      <c r="F278" s="479"/>
      <c r="G278" s="479"/>
      <c r="H278" s="479"/>
      <c r="I278" s="479"/>
      <c r="J278" s="479"/>
      <c r="K278" s="479"/>
      <c r="L278" s="479"/>
      <c r="M278" s="480"/>
      <c r="N278" s="480"/>
      <c r="O278" s="480"/>
      <c r="P278" s="480"/>
      <c r="Q278" s="480"/>
      <c r="R278" s="265" t="s">
        <v>61</v>
      </c>
      <c r="S278" s="265"/>
      <c r="T278" s="265"/>
      <c r="U278" s="265"/>
      <c r="V278" s="265"/>
      <c r="W278" s="213"/>
      <c r="X278" s="6"/>
      <c r="Y278" s="7"/>
      <c r="Z278" s="29"/>
    </row>
    <row r="279" spans="1:26" ht="38.25" customHeight="1">
      <c r="A279" s="13"/>
      <c r="B279" s="197">
        <f t="shared" si="3"/>
        <v>240</v>
      </c>
      <c r="C279" s="478"/>
      <c r="D279" s="479"/>
      <c r="E279" s="479"/>
      <c r="F279" s="479"/>
      <c r="G279" s="479"/>
      <c r="H279" s="479"/>
      <c r="I279" s="479"/>
      <c r="J279" s="479"/>
      <c r="K279" s="479"/>
      <c r="L279" s="479"/>
      <c r="M279" s="480"/>
      <c r="N279" s="480"/>
      <c r="O279" s="480"/>
      <c r="P279" s="480"/>
      <c r="Q279" s="480"/>
      <c r="R279" s="265" t="s">
        <v>61</v>
      </c>
      <c r="S279" s="265"/>
      <c r="T279" s="265"/>
      <c r="U279" s="265"/>
      <c r="V279" s="265"/>
      <c r="W279" s="213"/>
      <c r="X279" s="6"/>
      <c r="Y279" s="7"/>
      <c r="Z279" s="29"/>
    </row>
    <row r="280" spans="1:26" ht="38.25" customHeight="1">
      <c r="A280" s="13"/>
      <c r="B280" s="197">
        <f t="shared" si="3"/>
        <v>241</v>
      </c>
      <c r="C280" s="478"/>
      <c r="D280" s="479"/>
      <c r="E280" s="479"/>
      <c r="F280" s="479"/>
      <c r="G280" s="479"/>
      <c r="H280" s="479"/>
      <c r="I280" s="479"/>
      <c r="J280" s="479"/>
      <c r="K280" s="479"/>
      <c r="L280" s="479"/>
      <c r="M280" s="480"/>
      <c r="N280" s="480"/>
      <c r="O280" s="480"/>
      <c r="P280" s="480"/>
      <c r="Q280" s="480"/>
      <c r="R280" s="265" t="s">
        <v>61</v>
      </c>
      <c r="S280" s="265"/>
      <c r="T280" s="265"/>
      <c r="U280" s="265"/>
      <c r="V280" s="265"/>
      <c r="W280" s="213"/>
      <c r="X280" s="6"/>
      <c r="Y280" s="7"/>
      <c r="Z280" s="29"/>
    </row>
    <row r="281" spans="1:26" ht="38.25" customHeight="1">
      <c r="A281" s="13"/>
      <c r="B281" s="197">
        <f t="shared" si="3"/>
        <v>242</v>
      </c>
      <c r="C281" s="478"/>
      <c r="D281" s="479"/>
      <c r="E281" s="479"/>
      <c r="F281" s="479"/>
      <c r="G281" s="479"/>
      <c r="H281" s="479"/>
      <c r="I281" s="479"/>
      <c r="J281" s="479"/>
      <c r="K281" s="479"/>
      <c r="L281" s="479"/>
      <c r="M281" s="480"/>
      <c r="N281" s="480"/>
      <c r="O281" s="480"/>
      <c r="P281" s="480"/>
      <c r="Q281" s="480"/>
      <c r="R281" s="265" t="s">
        <v>61</v>
      </c>
      <c r="S281" s="265"/>
      <c r="T281" s="265"/>
      <c r="U281" s="265"/>
      <c r="V281" s="265"/>
      <c r="W281" s="213"/>
      <c r="X281" s="6"/>
      <c r="Y281" s="7"/>
      <c r="Z281" s="29"/>
    </row>
    <row r="282" spans="1:26" ht="38.25" customHeight="1">
      <c r="A282" s="13"/>
      <c r="B282" s="197">
        <f t="shared" si="3"/>
        <v>243</v>
      </c>
      <c r="C282" s="478"/>
      <c r="D282" s="479"/>
      <c r="E282" s="479"/>
      <c r="F282" s="479"/>
      <c r="G282" s="479"/>
      <c r="H282" s="479"/>
      <c r="I282" s="479"/>
      <c r="J282" s="479"/>
      <c r="K282" s="479"/>
      <c r="L282" s="479"/>
      <c r="M282" s="480"/>
      <c r="N282" s="480"/>
      <c r="O282" s="480"/>
      <c r="P282" s="480"/>
      <c r="Q282" s="480"/>
      <c r="R282" s="265" t="s">
        <v>61</v>
      </c>
      <c r="S282" s="265"/>
      <c r="T282" s="265"/>
      <c r="U282" s="265"/>
      <c r="V282" s="265"/>
      <c r="W282" s="213"/>
      <c r="X282" s="6"/>
      <c r="Y282" s="7"/>
      <c r="Z282" s="29"/>
    </row>
    <row r="283" spans="1:26" ht="38.25" customHeight="1">
      <c r="A283" s="13"/>
      <c r="B283" s="197">
        <f t="shared" si="3"/>
        <v>244</v>
      </c>
      <c r="C283" s="478"/>
      <c r="D283" s="479"/>
      <c r="E283" s="479"/>
      <c r="F283" s="479"/>
      <c r="G283" s="479"/>
      <c r="H283" s="479"/>
      <c r="I283" s="479"/>
      <c r="J283" s="479"/>
      <c r="K283" s="479"/>
      <c r="L283" s="479"/>
      <c r="M283" s="480"/>
      <c r="N283" s="480"/>
      <c r="O283" s="480"/>
      <c r="P283" s="480"/>
      <c r="Q283" s="480"/>
      <c r="R283" s="265" t="s">
        <v>61</v>
      </c>
      <c r="S283" s="265"/>
      <c r="T283" s="265"/>
      <c r="U283" s="265"/>
      <c r="V283" s="265"/>
      <c r="W283" s="213"/>
      <c r="X283" s="6"/>
      <c r="Y283" s="7"/>
      <c r="Z283" s="29"/>
    </row>
    <row r="284" spans="1:26" ht="38.25" customHeight="1">
      <c r="A284" s="13"/>
      <c r="B284" s="197">
        <f t="shared" si="3"/>
        <v>245</v>
      </c>
      <c r="C284" s="478"/>
      <c r="D284" s="479"/>
      <c r="E284" s="479"/>
      <c r="F284" s="479"/>
      <c r="G284" s="479"/>
      <c r="H284" s="479"/>
      <c r="I284" s="479"/>
      <c r="J284" s="479"/>
      <c r="K284" s="479"/>
      <c r="L284" s="479"/>
      <c r="M284" s="480"/>
      <c r="N284" s="480"/>
      <c r="O284" s="480"/>
      <c r="P284" s="480"/>
      <c r="Q284" s="480"/>
      <c r="R284" s="265" t="s">
        <v>61</v>
      </c>
      <c r="S284" s="265"/>
      <c r="T284" s="265"/>
      <c r="U284" s="265"/>
      <c r="V284" s="265"/>
      <c r="W284" s="213"/>
      <c r="X284" s="6"/>
      <c r="Y284" s="7"/>
      <c r="Z284" s="29"/>
    </row>
    <row r="285" spans="1:26" ht="38.25" customHeight="1">
      <c r="A285" s="13"/>
      <c r="B285" s="197">
        <f t="shared" si="3"/>
        <v>246</v>
      </c>
      <c r="C285" s="478"/>
      <c r="D285" s="479"/>
      <c r="E285" s="479"/>
      <c r="F285" s="479"/>
      <c r="G285" s="479"/>
      <c r="H285" s="479"/>
      <c r="I285" s="479"/>
      <c r="J285" s="479"/>
      <c r="K285" s="479"/>
      <c r="L285" s="479"/>
      <c r="M285" s="480"/>
      <c r="N285" s="480"/>
      <c r="O285" s="480"/>
      <c r="P285" s="480"/>
      <c r="Q285" s="480"/>
      <c r="R285" s="265" t="s">
        <v>61</v>
      </c>
      <c r="S285" s="265"/>
      <c r="T285" s="265"/>
      <c r="U285" s="265"/>
      <c r="V285" s="265"/>
      <c r="W285" s="213"/>
      <c r="X285" s="6"/>
      <c r="Y285" s="7"/>
      <c r="Z285" s="29"/>
    </row>
    <row r="286" spans="1:26" ht="38.25" customHeight="1">
      <c r="A286" s="13"/>
      <c r="B286" s="197">
        <f t="shared" si="3"/>
        <v>247</v>
      </c>
      <c r="C286" s="478"/>
      <c r="D286" s="479"/>
      <c r="E286" s="479"/>
      <c r="F286" s="479"/>
      <c r="G286" s="479"/>
      <c r="H286" s="479"/>
      <c r="I286" s="479"/>
      <c r="J286" s="479"/>
      <c r="K286" s="479"/>
      <c r="L286" s="479"/>
      <c r="M286" s="480"/>
      <c r="N286" s="480"/>
      <c r="O286" s="480"/>
      <c r="P286" s="480"/>
      <c r="Q286" s="480"/>
      <c r="R286" s="265" t="s">
        <v>61</v>
      </c>
      <c r="S286" s="265"/>
      <c r="T286" s="265"/>
      <c r="U286" s="265"/>
      <c r="V286" s="265"/>
      <c r="W286" s="213"/>
      <c r="X286" s="6"/>
      <c r="Y286" s="7"/>
      <c r="Z286" s="29"/>
    </row>
    <row r="287" spans="1:26" ht="38.25" customHeight="1">
      <c r="A287" s="13"/>
      <c r="B287" s="197">
        <f t="shared" si="3"/>
        <v>248</v>
      </c>
      <c r="C287" s="478"/>
      <c r="D287" s="479"/>
      <c r="E287" s="479"/>
      <c r="F287" s="479"/>
      <c r="G287" s="479"/>
      <c r="H287" s="479"/>
      <c r="I287" s="479"/>
      <c r="J287" s="479"/>
      <c r="K287" s="479"/>
      <c r="L287" s="479"/>
      <c r="M287" s="480"/>
      <c r="N287" s="480"/>
      <c r="O287" s="480"/>
      <c r="P287" s="480"/>
      <c r="Q287" s="480"/>
      <c r="R287" s="265" t="s">
        <v>61</v>
      </c>
      <c r="S287" s="265"/>
      <c r="T287" s="265"/>
      <c r="U287" s="265"/>
      <c r="V287" s="265"/>
      <c r="W287" s="213"/>
      <c r="X287" s="6"/>
      <c r="Y287" s="7"/>
      <c r="Z287" s="29"/>
    </row>
    <row r="288" spans="1:26" ht="38.25" customHeight="1">
      <c r="A288" s="13"/>
      <c r="B288" s="197">
        <f t="shared" si="3"/>
        <v>249</v>
      </c>
      <c r="C288" s="478"/>
      <c r="D288" s="479"/>
      <c r="E288" s="479"/>
      <c r="F288" s="479"/>
      <c r="G288" s="479"/>
      <c r="H288" s="479"/>
      <c r="I288" s="479"/>
      <c r="J288" s="479"/>
      <c r="K288" s="479"/>
      <c r="L288" s="479"/>
      <c r="M288" s="480"/>
      <c r="N288" s="480"/>
      <c r="O288" s="480"/>
      <c r="P288" s="480"/>
      <c r="Q288" s="480"/>
      <c r="R288" s="265" t="s">
        <v>61</v>
      </c>
      <c r="S288" s="265"/>
      <c r="T288" s="265"/>
      <c r="U288" s="265"/>
      <c r="V288" s="265"/>
      <c r="W288" s="213"/>
      <c r="X288" s="6"/>
      <c r="Y288" s="7"/>
      <c r="Z288" s="29"/>
    </row>
    <row r="289" spans="1:26" ht="37.5" customHeight="1">
      <c r="A289" s="13"/>
      <c r="B289" s="197">
        <f t="shared" si="3"/>
        <v>250</v>
      </c>
      <c r="C289" s="478"/>
      <c r="D289" s="479"/>
      <c r="E289" s="479"/>
      <c r="F289" s="479"/>
      <c r="G289" s="479"/>
      <c r="H289" s="479"/>
      <c r="I289" s="479"/>
      <c r="J289" s="479"/>
      <c r="K289" s="479"/>
      <c r="L289" s="479"/>
      <c r="M289" s="480"/>
      <c r="N289" s="480"/>
      <c r="O289" s="480"/>
      <c r="P289" s="480"/>
      <c r="Q289" s="480"/>
      <c r="R289" s="265" t="s">
        <v>61</v>
      </c>
      <c r="S289" s="265"/>
      <c r="T289" s="265"/>
      <c r="U289" s="265"/>
      <c r="V289" s="265"/>
      <c r="W289" s="213"/>
      <c r="X289" s="6"/>
      <c r="Y289" s="7"/>
      <c r="Z289" s="29"/>
    </row>
    <row r="290" spans="1:26" ht="38.25" customHeight="1">
      <c r="A290" s="13"/>
      <c r="B290" s="197">
        <f t="shared" si="3"/>
        <v>251</v>
      </c>
      <c r="C290" s="478"/>
      <c r="D290" s="479"/>
      <c r="E290" s="479"/>
      <c r="F290" s="479"/>
      <c r="G290" s="479"/>
      <c r="H290" s="479"/>
      <c r="I290" s="479"/>
      <c r="J290" s="479"/>
      <c r="K290" s="479"/>
      <c r="L290" s="479"/>
      <c r="M290" s="480"/>
      <c r="N290" s="480"/>
      <c r="O290" s="480"/>
      <c r="P290" s="480"/>
      <c r="Q290" s="480"/>
      <c r="R290" s="265" t="s">
        <v>61</v>
      </c>
      <c r="S290" s="265"/>
      <c r="T290" s="265"/>
      <c r="U290" s="265"/>
      <c r="V290" s="265"/>
      <c r="W290" s="213"/>
      <c r="X290" s="6"/>
      <c r="Y290" s="7"/>
      <c r="Z290" s="29"/>
    </row>
    <row r="291" spans="1:26" ht="38.25" customHeight="1">
      <c r="A291" s="13"/>
      <c r="B291" s="197">
        <f t="shared" si="3"/>
        <v>252</v>
      </c>
      <c r="C291" s="478"/>
      <c r="D291" s="479"/>
      <c r="E291" s="479"/>
      <c r="F291" s="479"/>
      <c r="G291" s="479"/>
      <c r="H291" s="479"/>
      <c r="I291" s="479"/>
      <c r="J291" s="479"/>
      <c r="K291" s="479"/>
      <c r="L291" s="479"/>
      <c r="M291" s="480"/>
      <c r="N291" s="480"/>
      <c r="O291" s="480"/>
      <c r="P291" s="480"/>
      <c r="Q291" s="480"/>
      <c r="R291" s="265" t="s">
        <v>61</v>
      </c>
      <c r="S291" s="265"/>
      <c r="T291" s="265"/>
      <c r="U291" s="265"/>
      <c r="V291" s="265"/>
      <c r="W291" s="213"/>
      <c r="X291" s="6"/>
      <c r="Y291" s="7"/>
      <c r="Z291" s="29"/>
    </row>
    <row r="292" spans="1:26" ht="38.25" customHeight="1">
      <c r="A292" s="13"/>
      <c r="B292" s="197">
        <f t="shared" si="3"/>
        <v>253</v>
      </c>
      <c r="C292" s="478"/>
      <c r="D292" s="479"/>
      <c r="E292" s="479"/>
      <c r="F292" s="479"/>
      <c r="G292" s="479"/>
      <c r="H292" s="479"/>
      <c r="I292" s="479"/>
      <c r="J292" s="479"/>
      <c r="K292" s="479"/>
      <c r="L292" s="479"/>
      <c r="M292" s="480"/>
      <c r="N292" s="480"/>
      <c r="O292" s="480"/>
      <c r="P292" s="480"/>
      <c r="Q292" s="480"/>
      <c r="R292" s="265" t="s">
        <v>61</v>
      </c>
      <c r="S292" s="265"/>
      <c r="T292" s="265"/>
      <c r="U292" s="265"/>
      <c r="V292" s="265"/>
      <c r="W292" s="213"/>
      <c r="X292" s="6"/>
      <c r="Y292" s="7"/>
      <c r="Z292" s="29"/>
    </row>
    <row r="293" spans="1:26" ht="38.25" customHeight="1">
      <c r="A293" s="13"/>
      <c r="B293" s="197">
        <f t="shared" si="3"/>
        <v>254</v>
      </c>
      <c r="C293" s="478"/>
      <c r="D293" s="479"/>
      <c r="E293" s="479"/>
      <c r="F293" s="479"/>
      <c r="G293" s="479"/>
      <c r="H293" s="479"/>
      <c r="I293" s="479"/>
      <c r="J293" s="479"/>
      <c r="K293" s="479"/>
      <c r="L293" s="479"/>
      <c r="M293" s="480"/>
      <c r="N293" s="480"/>
      <c r="O293" s="480"/>
      <c r="P293" s="480"/>
      <c r="Q293" s="480"/>
      <c r="R293" s="265" t="s">
        <v>61</v>
      </c>
      <c r="S293" s="265"/>
      <c r="T293" s="265"/>
      <c r="U293" s="265"/>
      <c r="V293" s="265"/>
      <c r="W293" s="213"/>
      <c r="X293" s="6"/>
      <c r="Y293" s="7"/>
      <c r="Z293" s="29"/>
    </row>
    <row r="294" spans="1:26" ht="38.25" customHeight="1">
      <c r="A294" s="13"/>
      <c r="B294" s="197">
        <f t="shared" si="3"/>
        <v>255</v>
      </c>
      <c r="C294" s="478"/>
      <c r="D294" s="479"/>
      <c r="E294" s="479"/>
      <c r="F294" s="479"/>
      <c r="G294" s="479"/>
      <c r="H294" s="479"/>
      <c r="I294" s="479"/>
      <c r="J294" s="479"/>
      <c r="K294" s="479"/>
      <c r="L294" s="479"/>
      <c r="M294" s="480"/>
      <c r="N294" s="480"/>
      <c r="O294" s="480"/>
      <c r="P294" s="480"/>
      <c r="Q294" s="480"/>
      <c r="R294" s="265" t="s">
        <v>61</v>
      </c>
      <c r="S294" s="265"/>
      <c r="T294" s="265"/>
      <c r="U294" s="265"/>
      <c r="V294" s="265"/>
      <c r="W294" s="213"/>
      <c r="X294" s="6"/>
      <c r="Y294" s="7"/>
      <c r="Z294" s="29"/>
    </row>
    <row r="295" spans="1:26" ht="38.25" customHeight="1">
      <c r="A295" s="13"/>
      <c r="B295" s="197">
        <f t="shared" si="3"/>
        <v>256</v>
      </c>
      <c r="C295" s="478"/>
      <c r="D295" s="479"/>
      <c r="E295" s="479"/>
      <c r="F295" s="479"/>
      <c r="G295" s="479"/>
      <c r="H295" s="479"/>
      <c r="I295" s="479"/>
      <c r="J295" s="479"/>
      <c r="K295" s="479"/>
      <c r="L295" s="479"/>
      <c r="M295" s="480"/>
      <c r="N295" s="480"/>
      <c r="O295" s="480"/>
      <c r="P295" s="480"/>
      <c r="Q295" s="480"/>
      <c r="R295" s="265" t="s">
        <v>61</v>
      </c>
      <c r="S295" s="265"/>
      <c r="T295" s="265"/>
      <c r="U295" s="265"/>
      <c r="V295" s="265"/>
      <c r="W295" s="213"/>
      <c r="X295" s="6"/>
      <c r="Y295" s="7"/>
      <c r="Z295" s="29"/>
    </row>
    <row r="296" spans="1:26" ht="38.25" customHeight="1">
      <c r="A296" s="13"/>
      <c r="B296" s="197">
        <f t="shared" si="3"/>
        <v>257</v>
      </c>
      <c r="C296" s="478"/>
      <c r="D296" s="479"/>
      <c r="E296" s="479"/>
      <c r="F296" s="479"/>
      <c r="G296" s="479"/>
      <c r="H296" s="479"/>
      <c r="I296" s="479"/>
      <c r="J296" s="479"/>
      <c r="K296" s="479"/>
      <c r="L296" s="479"/>
      <c r="M296" s="480"/>
      <c r="N296" s="480"/>
      <c r="O296" s="480"/>
      <c r="P296" s="480"/>
      <c r="Q296" s="480"/>
      <c r="R296" s="265" t="s">
        <v>61</v>
      </c>
      <c r="S296" s="265"/>
      <c r="T296" s="265"/>
      <c r="U296" s="265"/>
      <c r="V296" s="265"/>
      <c r="W296" s="213"/>
      <c r="X296" s="6"/>
      <c r="Y296" s="7"/>
      <c r="Z296" s="29"/>
    </row>
    <row r="297" spans="1:26" ht="38.25" customHeight="1">
      <c r="A297" s="13"/>
      <c r="B297" s="197">
        <f t="shared" si="3"/>
        <v>258</v>
      </c>
      <c r="C297" s="478"/>
      <c r="D297" s="479"/>
      <c r="E297" s="479"/>
      <c r="F297" s="479"/>
      <c r="G297" s="479"/>
      <c r="H297" s="479"/>
      <c r="I297" s="479"/>
      <c r="J297" s="479"/>
      <c r="K297" s="479"/>
      <c r="L297" s="479"/>
      <c r="M297" s="480"/>
      <c r="N297" s="480"/>
      <c r="O297" s="480"/>
      <c r="P297" s="480"/>
      <c r="Q297" s="480"/>
      <c r="R297" s="265" t="s">
        <v>61</v>
      </c>
      <c r="S297" s="265"/>
      <c r="T297" s="265"/>
      <c r="U297" s="265"/>
      <c r="V297" s="265"/>
      <c r="W297" s="213"/>
      <c r="X297" s="6"/>
      <c r="Y297" s="7"/>
      <c r="Z297" s="29"/>
    </row>
    <row r="298" spans="1:26" ht="38.25" customHeight="1">
      <c r="A298" s="13"/>
      <c r="B298" s="197">
        <f t="shared" ref="B298:B361" si="4">B297+1</f>
        <v>259</v>
      </c>
      <c r="C298" s="478"/>
      <c r="D298" s="479"/>
      <c r="E298" s="479"/>
      <c r="F298" s="479"/>
      <c r="G298" s="479"/>
      <c r="H298" s="479"/>
      <c r="I298" s="479"/>
      <c r="J298" s="479"/>
      <c r="K298" s="479"/>
      <c r="L298" s="479"/>
      <c r="M298" s="480"/>
      <c r="N298" s="480"/>
      <c r="O298" s="480"/>
      <c r="P298" s="480"/>
      <c r="Q298" s="480"/>
      <c r="R298" s="265" t="s">
        <v>61</v>
      </c>
      <c r="S298" s="265"/>
      <c r="T298" s="265"/>
      <c r="U298" s="265"/>
      <c r="V298" s="265"/>
      <c r="W298" s="213"/>
      <c r="X298" s="6"/>
      <c r="Y298" s="7"/>
      <c r="Z298" s="29"/>
    </row>
    <row r="299" spans="1:26" ht="38.25" customHeight="1">
      <c r="A299" s="13"/>
      <c r="B299" s="197">
        <f t="shared" si="4"/>
        <v>260</v>
      </c>
      <c r="C299" s="478"/>
      <c r="D299" s="479"/>
      <c r="E299" s="479"/>
      <c r="F299" s="479"/>
      <c r="G299" s="479"/>
      <c r="H299" s="479"/>
      <c r="I299" s="479"/>
      <c r="J299" s="479"/>
      <c r="K299" s="479"/>
      <c r="L299" s="479"/>
      <c r="M299" s="480"/>
      <c r="N299" s="480"/>
      <c r="O299" s="480"/>
      <c r="P299" s="480"/>
      <c r="Q299" s="480"/>
      <c r="R299" s="265" t="s">
        <v>61</v>
      </c>
      <c r="S299" s="265"/>
      <c r="T299" s="265"/>
      <c r="U299" s="265"/>
      <c r="V299" s="265"/>
      <c r="W299" s="213"/>
      <c r="X299" s="6"/>
      <c r="Y299" s="7"/>
      <c r="Z299" s="29"/>
    </row>
    <row r="300" spans="1:26" ht="38.25" customHeight="1">
      <c r="A300" s="13"/>
      <c r="B300" s="197">
        <f t="shared" si="4"/>
        <v>261</v>
      </c>
      <c r="C300" s="478"/>
      <c r="D300" s="479"/>
      <c r="E300" s="479"/>
      <c r="F300" s="479"/>
      <c r="G300" s="479"/>
      <c r="H300" s="479"/>
      <c r="I300" s="479"/>
      <c r="J300" s="479"/>
      <c r="K300" s="479"/>
      <c r="L300" s="479"/>
      <c r="M300" s="480"/>
      <c r="N300" s="480"/>
      <c r="O300" s="480"/>
      <c r="P300" s="480"/>
      <c r="Q300" s="480"/>
      <c r="R300" s="265" t="s">
        <v>61</v>
      </c>
      <c r="S300" s="265"/>
      <c r="T300" s="265"/>
      <c r="U300" s="265"/>
      <c r="V300" s="265"/>
      <c r="W300" s="213"/>
      <c r="X300" s="6"/>
      <c r="Y300" s="7"/>
      <c r="Z300" s="29"/>
    </row>
    <row r="301" spans="1:26" ht="38.25" customHeight="1">
      <c r="A301" s="13"/>
      <c r="B301" s="197">
        <f t="shared" si="4"/>
        <v>262</v>
      </c>
      <c r="C301" s="478"/>
      <c r="D301" s="479"/>
      <c r="E301" s="479"/>
      <c r="F301" s="479"/>
      <c r="G301" s="479"/>
      <c r="H301" s="479"/>
      <c r="I301" s="479"/>
      <c r="J301" s="479"/>
      <c r="K301" s="479"/>
      <c r="L301" s="479"/>
      <c r="M301" s="480"/>
      <c r="N301" s="480"/>
      <c r="O301" s="480"/>
      <c r="P301" s="480"/>
      <c r="Q301" s="480"/>
      <c r="R301" s="265" t="s">
        <v>61</v>
      </c>
      <c r="S301" s="265"/>
      <c r="T301" s="265"/>
      <c r="U301" s="265"/>
      <c r="V301" s="265"/>
      <c r="W301" s="213"/>
      <c r="X301" s="6"/>
      <c r="Y301" s="7"/>
      <c r="Z301" s="29"/>
    </row>
    <row r="302" spans="1:26" ht="38.25" customHeight="1">
      <c r="A302" s="13"/>
      <c r="B302" s="197">
        <f t="shared" si="4"/>
        <v>263</v>
      </c>
      <c r="C302" s="478"/>
      <c r="D302" s="479"/>
      <c r="E302" s="479"/>
      <c r="F302" s="479"/>
      <c r="G302" s="479"/>
      <c r="H302" s="479"/>
      <c r="I302" s="479"/>
      <c r="J302" s="479"/>
      <c r="K302" s="479"/>
      <c r="L302" s="479"/>
      <c r="M302" s="480"/>
      <c r="N302" s="480"/>
      <c r="O302" s="480"/>
      <c r="P302" s="480"/>
      <c r="Q302" s="480"/>
      <c r="R302" s="265" t="s">
        <v>61</v>
      </c>
      <c r="S302" s="265"/>
      <c r="T302" s="265"/>
      <c r="U302" s="265"/>
      <c r="V302" s="265"/>
      <c r="W302" s="213"/>
      <c r="X302" s="6"/>
      <c r="Y302" s="7"/>
      <c r="Z302" s="29"/>
    </row>
    <row r="303" spans="1:26" ht="38.25" customHeight="1">
      <c r="A303" s="13"/>
      <c r="B303" s="197">
        <f t="shared" si="4"/>
        <v>264</v>
      </c>
      <c r="C303" s="478"/>
      <c r="D303" s="479"/>
      <c r="E303" s="479"/>
      <c r="F303" s="479"/>
      <c r="G303" s="479"/>
      <c r="H303" s="479"/>
      <c r="I303" s="479"/>
      <c r="J303" s="479"/>
      <c r="K303" s="479"/>
      <c r="L303" s="479"/>
      <c r="M303" s="480"/>
      <c r="N303" s="480"/>
      <c r="O303" s="480"/>
      <c r="P303" s="480"/>
      <c r="Q303" s="480"/>
      <c r="R303" s="265" t="s">
        <v>61</v>
      </c>
      <c r="S303" s="265"/>
      <c r="T303" s="265"/>
      <c r="U303" s="265"/>
      <c r="V303" s="265"/>
      <c r="W303" s="213"/>
      <c r="X303" s="6"/>
      <c r="Y303" s="7"/>
      <c r="Z303" s="29"/>
    </row>
    <row r="304" spans="1:26" ht="38.25" customHeight="1">
      <c r="A304" s="13"/>
      <c r="B304" s="197">
        <f t="shared" si="4"/>
        <v>265</v>
      </c>
      <c r="C304" s="478"/>
      <c r="D304" s="479"/>
      <c r="E304" s="479"/>
      <c r="F304" s="479"/>
      <c r="G304" s="479"/>
      <c r="H304" s="479"/>
      <c r="I304" s="479"/>
      <c r="J304" s="479"/>
      <c r="K304" s="479"/>
      <c r="L304" s="479"/>
      <c r="M304" s="480"/>
      <c r="N304" s="480"/>
      <c r="O304" s="480"/>
      <c r="P304" s="480"/>
      <c r="Q304" s="480"/>
      <c r="R304" s="265" t="s">
        <v>61</v>
      </c>
      <c r="S304" s="265"/>
      <c r="T304" s="265"/>
      <c r="U304" s="265"/>
      <c r="V304" s="265"/>
      <c r="W304" s="213"/>
      <c r="X304" s="6"/>
      <c r="Y304" s="7"/>
      <c r="Z304" s="29"/>
    </row>
    <row r="305" spans="1:26" ht="38.25" customHeight="1">
      <c r="A305" s="13"/>
      <c r="B305" s="197">
        <f t="shared" si="4"/>
        <v>266</v>
      </c>
      <c r="C305" s="478"/>
      <c r="D305" s="479"/>
      <c r="E305" s="479"/>
      <c r="F305" s="479"/>
      <c r="G305" s="479"/>
      <c r="H305" s="479"/>
      <c r="I305" s="479"/>
      <c r="J305" s="479"/>
      <c r="K305" s="479"/>
      <c r="L305" s="479"/>
      <c r="M305" s="480"/>
      <c r="N305" s="480"/>
      <c r="O305" s="480"/>
      <c r="P305" s="480"/>
      <c r="Q305" s="480"/>
      <c r="R305" s="265" t="s">
        <v>61</v>
      </c>
      <c r="S305" s="265"/>
      <c r="T305" s="265"/>
      <c r="U305" s="265"/>
      <c r="V305" s="265"/>
      <c r="W305" s="213"/>
      <c r="X305" s="6"/>
      <c r="Y305" s="7"/>
      <c r="Z305" s="29"/>
    </row>
    <row r="306" spans="1:26" ht="38.25" customHeight="1">
      <c r="A306" s="13"/>
      <c r="B306" s="197">
        <f t="shared" si="4"/>
        <v>267</v>
      </c>
      <c r="C306" s="478"/>
      <c r="D306" s="479"/>
      <c r="E306" s="479"/>
      <c r="F306" s="479"/>
      <c r="G306" s="479"/>
      <c r="H306" s="479"/>
      <c r="I306" s="479"/>
      <c r="J306" s="479"/>
      <c r="K306" s="479"/>
      <c r="L306" s="479"/>
      <c r="M306" s="480"/>
      <c r="N306" s="480"/>
      <c r="O306" s="480"/>
      <c r="P306" s="480"/>
      <c r="Q306" s="480"/>
      <c r="R306" s="265" t="s">
        <v>61</v>
      </c>
      <c r="S306" s="265"/>
      <c r="T306" s="265"/>
      <c r="U306" s="265"/>
      <c r="V306" s="265"/>
      <c r="W306" s="213"/>
      <c r="X306" s="6"/>
      <c r="Y306" s="7"/>
      <c r="Z306" s="29"/>
    </row>
    <row r="307" spans="1:26" ht="38.25" customHeight="1">
      <c r="A307" s="13"/>
      <c r="B307" s="197">
        <f t="shared" si="4"/>
        <v>268</v>
      </c>
      <c r="C307" s="478"/>
      <c r="D307" s="479"/>
      <c r="E307" s="479"/>
      <c r="F307" s="479"/>
      <c r="G307" s="479"/>
      <c r="H307" s="479"/>
      <c r="I307" s="479"/>
      <c r="J307" s="479"/>
      <c r="K307" s="479"/>
      <c r="L307" s="479"/>
      <c r="M307" s="480"/>
      <c r="N307" s="480"/>
      <c r="O307" s="480"/>
      <c r="P307" s="480"/>
      <c r="Q307" s="480"/>
      <c r="R307" s="265" t="s">
        <v>61</v>
      </c>
      <c r="S307" s="265"/>
      <c r="T307" s="265"/>
      <c r="U307" s="265"/>
      <c r="V307" s="265"/>
      <c r="W307" s="213"/>
      <c r="X307" s="6"/>
      <c r="Y307" s="7"/>
      <c r="Z307" s="29"/>
    </row>
    <row r="308" spans="1:26" ht="38.25" customHeight="1">
      <c r="A308" s="13"/>
      <c r="B308" s="197">
        <f t="shared" si="4"/>
        <v>269</v>
      </c>
      <c r="C308" s="478"/>
      <c r="D308" s="479"/>
      <c r="E308" s="479"/>
      <c r="F308" s="479"/>
      <c r="G308" s="479"/>
      <c r="H308" s="479"/>
      <c r="I308" s="479"/>
      <c r="J308" s="479"/>
      <c r="K308" s="479"/>
      <c r="L308" s="479"/>
      <c r="M308" s="480"/>
      <c r="N308" s="480"/>
      <c r="O308" s="480"/>
      <c r="P308" s="480"/>
      <c r="Q308" s="480"/>
      <c r="R308" s="265" t="s">
        <v>61</v>
      </c>
      <c r="S308" s="265"/>
      <c r="T308" s="265"/>
      <c r="U308" s="265"/>
      <c r="V308" s="265"/>
      <c r="W308" s="213"/>
      <c r="X308" s="6"/>
      <c r="Y308" s="7"/>
      <c r="Z308" s="29"/>
    </row>
    <row r="309" spans="1:26" ht="38.25" customHeight="1">
      <c r="A309" s="13"/>
      <c r="B309" s="197">
        <f t="shared" si="4"/>
        <v>270</v>
      </c>
      <c r="C309" s="478"/>
      <c r="D309" s="479"/>
      <c r="E309" s="479"/>
      <c r="F309" s="479"/>
      <c r="G309" s="479"/>
      <c r="H309" s="479"/>
      <c r="I309" s="479"/>
      <c r="J309" s="479"/>
      <c r="K309" s="479"/>
      <c r="L309" s="479"/>
      <c r="M309" s="480"/>
      <c r="N309" s="480"/>
      <c r="O309" s="480"/>
      <c r="P309" s="480"/>
      <c r="Q309" s="480"/>
      <c r="R309" s="265" t="s">
        <v>61</v>
      </c>
      <c r="S309" s="265"/>
      <c r="T309" s="265"/>
      <c r="U309" s="265"/>
      <c r="V309" s="265"/>
      <c r="W309" s="213"/>
      <c r="X309" s="6"/>
      <c r="Y309" s="7"/>
      <c r="Z309" s="29"/>
    </row>
    <row r="310" spans="1:26" ht="38.25" customHeight="1">
      <c r="A310" s="13"/>
      <c r="B310" s="197">
        <f t="shared" si="4"/>
        <v>271</v>
      </c>
      <c r="C310" s="478"/>
      <c r="D310" s="479"/>
      <c r="E310" s="479"/>
      <c r="F310" s="479"/>
      <c r="G310" s="479"/>
      <c r="H310" s="479"/>
      <c r="I310" s="479"/>
      <c r="J310" s="479"/>
      <c r="K310" s="479"/>
      <c r="L310" s="479"/>
      <c r="M310" s="480"/>
      <c r="N310" s="480"/>
      <c r="O310" s="480"/>
      <c r="P310" s="480"/>
      <c r="Q310" s="480"/>
      <c r="R310" s="265" t="s">
        <v>61</v>
      </c>
      <c r="S310" s="265"/>
      <c r="T310" s="265"/>
      <c r="U310" s="265"/>
      <c r="V310" s="265"/>
      <c r="W310" s="213"/>
      <c r="X310" s="6"/>
      <c r="Y310" s="7"/>
      <c r="Z310" s="29"/>
    </row>
    <row r="311" spans="1:26" ht="38.25" customHeight="1">
      <c r="A311" s="13"/>
      <c r="B311" s="197">
        <f t="shared" si="4"/>
        <v>272</v>
      </c>
      <c r="C311" s="478"/>
      <c r="D311" s="479"/>
      <c r="E311" s="479"/>
      <c r="F311" s="479"/>
      <c r="G311" s="479"/>
      <c r="H311" s="479"/>
      <c r="I311" s="479"/>
      <c r="J311" s="479"/>
      <c r="K311" s="479"/>
      <c r="L311" s="479"/>
      <c r="M311" s="480"/>
      <c r="N311" s="480"/>
      <c r="O311" s="480"/>
      <c r="P311" s="480"/>
      <c r="Q311" s="480"/>
      <c r="R311" s="265" t="s">
        <v>61</v>
      </c>
      <c r="S311" s="265"/>
      <c r="T311" s="265"/>
      <c r="U311" s="265"/>
      <c r="V311" s="265"/>
      <c r="W311" s="213"/>
      <c r="X311" s="6"/>
      <c r="Y311" s="7"/>
      <c r="Z311" s="29"/>
    </row>
    <row r="312" spans="1:26" ht="38.25" customHeight="1">
      <c r="A312" s="13"/>
      <c r="B312" s="197">
        <f t="shared" si="4"/>
        <v>273</v>
      </c>
      <c r="C312" s="478"/>
      <c r="D312" s="479"/>
      <c r="E312" s="479"/>
      <c r="F312" s="479"/>
      <c r="G312" s="479"/>
      <c r="H312" s="479"/>
      <c r="I312" s="479"/>
      <c r="J312" s="479"/>
      <c r="K312" s="479"/>
      <c r="L312" s="479"/>
      <c r="M312" s="480"/>
      <c r="N312" s="480"/>
      <c r="O312" s="480"/>
      <c r="P312" s="480"/>
      <c r="Q312" s="480"/>
      <c r="R312" s="265" t="s">
        <v>61</v>
      </c>
      <c r="S312" s="265"/>
      <c r="T312" s="265"/>
      <c r="U312" s="265"/>
      <c r="V312" s="265"/>
      <c r="W312" s="213"/>
      <c r="X312" s="6"/>
      <c r="Y312" s="7"/>
      <c r="Z312" s="29"/>
    </row>
    <row r="313" spans="1:26" ht="38.25" customHeight="1">
      <c r="A313" s="13"/>
      <c r="B313" s="197">
        <f t="shared" si="4"/>
        <v>274</v>
      </c>
      <c r="C313" s="478"/>
      <c r="D313" s="479"/>
      <c r="E313" s="479"/>
      <c r="F313" s="479"/>
      <c r="G313" s="479"/>
      <c r="H313" s="479"/>
      <c r="I313" s="479"/>
      <c r="J313" s="479"/>
      <c r="K313" s="479"/>
      <c r="L313" s="479"/>
      <c r="M313" s="480"/>
      <c r="N313" s="480"/>
      <c r="O313" s="480"/>
      <c r="P313" s="480"/>
      <c r="Q313" s="480"/>
      <c r="R313" s="265" t="s">
        <v>61</v>
      </c>
      <c r="S313" s="265"/>
      <c r="T313" s="265"/>
      <c r="U313" s="265"/>
      <c r="V313" s="265"/>
      <c r="W313" s="213"/>
      <c r="X313" s="6"/>
      <c r="Y313" s="7"/>
      <c r="Z313" s="29"/>
    </row>
    <row r="314" spans="1:26" ht="38.25" customHeight="1">
      <c r="A314" s="13"/>
      <c r="B314" s="197">
        <f t="shared" si="4"/>
        <v>275</v>
      </c>
      <c r="C314" s="478"/>
      <c r="D314" s="479"/>
      <c r="E314" s="479"/>
      <c r="F314" s="479"/>
      <c r="G314" s="479"/>
      <c r="H314" s="479"/>
      <c r="I314" s="479"/>
      <c r="J314" s="479"/>
      <c r="K314" s="479"/>
      <c r="L314" s="479"/>
      <c r="M314" s="480"/>
      <c r="N314" s="480"/>
      <c r="O314" s="480"/>
      <c r="P314" s="480"/>
      <c r="Q314" s="480"/>
      <c r="R314" s="265" t="s">
        <v>61</v>
      </c>
      <c r="S314" s="265"/>
      <c r="T314" s="265"/>
      <c r="U314" s="265"/>
      <c r="V314" s="265"/>
      <c r="W314" s="213"/>
      <c r="X314" s="6"/>
      <c r="Y314" s="7"/>
      <c r="Z314" s="29"/>
    </row>
    <row r="315" spans="1:26" ht="38.25" customHeight="1">
      <c r="A315" s="13"/>
      <c r="B315" s="197">
        <f t="shared" si="4"/>
        <v>276</v>
      </c>
      <c r="C315" s="478"/>
      <c r="D315" s="479"/>
      <c r="E315" s="479"/>
      <c r="F315" s="479"/>
      <c r="G315" s="479"/>
      <c r="H315" s="479"/>
      <c r="I315" s="479"/>
      <c r="J315" s="479"/>
      <c r="K315" s="479"/>
      <c r="L315" s="479"/>
      <c r="M315" s="480"/>
      <c r="N315" s="480"/>
      <c r="O315" s="480"/>
      <c r="P315" s="480"/>
      <c r="Q315" s="480"/>
      <c r="R315" s="265" t="s">
        <v>61</v>
      </c>
      <c r="S315" s="265"/>
      <c r="T315" s="265"/>
      <c r="U315" s="265"/>
      <c r="V315" s="265"/>
      <c r="W315" s="213"/>
      <c r="X315" s="6"/>
      <c r="Y315" s="7"/>
      <c r="Z315" s="29"/>
    </row>
    <row r="316" spans="1:26" ht="38.25" customHeight="1">
      <c r="A316" s="13"/>
      <c r="B316" s="197">
        <f t="shared" si="4"/>
        <v>277</v>
      </c>
      <c r="C316" s="478"/>
      <c r="D316" s="479"/>
      <c r="E316" s="479"/>
      <c r="F316" s="479"/>
      <c r="G316" s="479"/>
      <c r="H316" s="479"/>
      <c r="I316" s="479"/>
      <c r="J316" s="479"/>
      <c r="K316" s="479"/>
      <c r="L316" s="479"/>
      <c r="M316" s="480"/>
      <c r="N316" s="480"/>
      <c r="O316" s="480"/>
      <c r="P316" s="480"/>
      <c r="Q316" s="480"/>
      <c r="R316" s="265" t="s">
        <v>61</v>
      </c>
      <c r="S316" s="265"/>
      <c r="T316" s="265"/>
      <c r="U316" s="265"/>
      <c r="V316" s="265"/>
      <c r="W316" s="213"/>
      <c r="X316" s="6"/>
      <c r="Y316" s="7"/>
      <c r="Z316" s="29"/>
    </row>
    <row r="317" spans="1:26" ht="38.25" customHeight="1">
      <c r="A317" s="13"/>
      <c r="B317" s="197">
        <f t="shared" si="4"/>
        <v>278</v>
      </c>
      <c r="C317" s="478"/>
      <c r="D317" s="479"/>
      <c r="E317" s="479"/>
      <c r="F317" s="479"/>
      <c r="G317" s="479"/>
      <c r="H317" s="479"/>
      <c r="I317" s="479"/>
      <c r="J317" s="479"/>
      <c r="K317" s="479"/>
      <c r="L317" s="479"/>
      <c r="M317" s="480"/>
      <c r="N317" s="480"/>
      <c r="O317" s="480"/>
      <c r="P317" s="480"/>
      <c r="Q317" s="480"/>
      <c r="R317" s="265" t="s">
        <v>61</v>
      </c>
      <c r="S317" s="265"/>
      <c r="T317" s="265"/>
      <c r="U317" s="265"/>
      <c r="V317" s="265"/>
      <c r="W317" s="213"/>
      <c r="X317" s="6"/>
      <c r="Y317" s="7"/>
      <c r="Z317" s="29"/>
    </row>
    <row r="318" spans="1:26" ht="38.25" customHeight="1">
      <c r="A318" s="13"/>
      <c r="B318" s="197">
        <f t="shared" si="4"/>
        <v>279</v>
      </c>
      <c r="C318" s="478"/>
      <c r="D318" s="479"/>
      <c r="E318" s="479"/>
      <c r="F318" s="479"/>
      <c r="G318" s="479"/>
      <c r="H318" s="479"/>
      <c r="I318" s="479"/>
      <c r="J318" s="479"/>
      <c r="K318" s="479"/>
      <c r="L318" s="479"/>
      <c r="M318" s="480"/>
      <c r="N318" s="480"/>
      <c r="O318" s="480"/>
      <c r="P318" s="480"/>
      <c r="Q318" s="480"/>
      <c r="R318" s="265" t="s">
        <v>61</v>
      </c>
      <c r="S318" s="265"/>
      <c r="T318" s="265"/>
      <c r="U318" s="265"/>
      <c r="V318" s="265"/>
      <c r="W318" s="213"/>
      <c r="X318" s="6"/>
      <c r="Y318" s="7"/>
      <c r="Z318" s="29"/>
    </row>
    <row r="319" spans="1:26" ht="38.25" customHeight="1">
      <c r="A319" s="13"/>
      <c r="B319" s="197">
        <f t="shared" si="4"/>
        <v>280</v>
      </c>
      <c r="C319" s="478"/>
      <c r="D319" s="479"/>
      <c r="E319" s="479"/>
      <c r="F319" s="479"/>
      <c r="G319" s="479"/>
      <c r="H319" s="479"/>
      <c r="I319" s="479"/>
      <c r="J319" s="479"/>
      <c r="K319" s="479"/>
      <c r="L319" s="479"/>
      <c r="M319" s="480"/>
      <c r="N319" s="480"/>
      <c r="O319" s="480"/>
      <c r="P319" s="480"/>
      <c r="Q319" s="480"/>
      <c r="R319" s="265" t="s">
        <v>61</v>
      </c>
      <c r="S319" s="265"/>
      <c r="T319" s="265"/>
      <c r="U319" s="265"/>
      <c r="V319" s="265"/>
      <c r="W319" s="213"/>
      <c r="X319" s="6"/>
      <c r="Y319" s="7"/>
      <c r="Z319" s="29"/>
    </row>
    <row r="320" spans="1:26" ht="38.25" customHeight="1">
      <c r="A320" s="13"/>
      <c r="B320" s="197">
        <f t="shared" si="4"/>
        <v>281</v>
      </c>
      <c r="C320" s="478"/>
      <c r="D320" s="479"/>
      <c r="E320" s="479"/>
      <c r="F320" s="479"/>
      <c r="G320" s="479"/>
      <c r="H320" s="479"/>
      <c r="I320" s="479"/>
      <c r="J320" s="479"/>
      <c r="K320" s="479"/>
      <c r="L320" s="479"/>
      <c r="M320" s="480"/>
      <c r="N320" s="480"/>
      <c r="O320" s="480"/>
      <c r="P320" s="480"/>
      <c r="Q320" s="480"/>
      <c r="R320" s="265" t="s">
        <v>61</v>
      </c>
      <c r="S320" s="265"/>
      <c r="T320" s="265"/>
      <c r="U320" s="265"/>
      <c r="V320" s="265"/>
      <c r="W320" s="213"/>
      <c r="X320" s="6"/>
      <c r="Y320" s="7"/>
      <c r="Z320" s="29"/>
    </row>
    <row r="321" spans="1:26" ht="38.25" customHeight="1">
      <c r="A321" s="13"/>
      <c r="B321" s="197">
        <f t="shared" si="4"/>
        <v>282</v>
      </c>
      <c r="C321" s="478"/>
      <c r="D321" s="479"/>
      <c r="E321" s="479"/>
      <c r="F321" s="479"/>
      <c r="G321" s="479"/>
      <c r="H321" s="479"/>
      <c r="I321" s="479"/>
      <c r="J321" s="479"/>
      <c r="K321" s="479"/>
      <c r="L321" s="479"/>
      <c r="M321" s="480"/>
      <c r="N321" s="480"/>
      <c r="O321" s="480"/>
      <c r="P321" s="480"/>
      <c r="Q321" s="480"/>
      <c r="R321" s="265" t="s">
        <v>61</v>
      </c>
      <c r="S321" s="265"/>
      <c r="T321" s="265"/>
      <c r="U321" s="265"/>
      <c r="V321" s="265"/>
      <c r="W321" s="213"/>
      <c r="X321" s="6"/>
      <c r="Y321" s="7"/>
      <c r="Z321" s="29"/>
    </row>
    <row r="322" spans="1:26" ht="38.25" customHeight="1">
      <c r="A322" s="13"/>
      <c r="B322" s="197">
        <f t="shared" si="4"/>
        <v>283</v>
      </c>
      <c r="C322" s="478"/>
      <c r="D322" s="479"/>
      <c r="E322" s="479"/>
      <c r="F322" s="479"/>
      <c r="G322" s="479"/>
      <c r="H322" s="479"/>
      <c r="I322" s="479"/>
      <c r="J322" s="479"/>
      <c r="K322" s="479"/>
      <c r="L322" s="479"/>
      <c r="M322" s="480"/>
      <c r="N322" s="480"/>
      <c r="O322" s="480"/>
      <c r="P322" s="480"/>
      <c r="Q322" s="480"/>
      <c r="R322" s="265" t="s">
        <v>61</v>
      </c>
      <c r="S322" s="265"/>
      <c r="T322" s="265"/>
      <c r="U322" s="265"/>
      <c r="V322" s="265"/>
      <c r="W322" s="213"/>
      <c r="X322" s="6"/>
      <c r="Y322" s="7"/>
      <c r="Z322" s="29"/>
    </row>
    <row r="323" spans="1:26" ht="38.25" customHeight="1">
      <c r="A323" s="13"/>
      <c r="B323" s="197">
        <f t="shared" si="4"/>
        <v>284</v>
      </c>
      <c r="C323" s="478"/>
      <c r="D323" s="479"/>
      <c r="E323" s="479"/>
      <c r="F323" s="479"/>
      <c r="G323" s="479"/>
      <c r="H323" s="479"/>
      <c r="I323" s="479"/>
      <c r="J323" s="479"/>
      <c r="K323" s="479"/>
      <c r="L323" s="479"/>
      <c r="M323" s="480"/>
      <c r="N323" s="480"/>
      <c r="O323" s="480"/>
      <c r="P323" s="480"/>
      <c r="Q323" s="480"/>
      <c r="R323" s="265" t="s">
        <v>61</v>
      </c>
      <c r="S323" s="265"/>
      <c r="T323" s="265"/>
      <c r="U323" s="265"/>
      <c r="V323" s="265"/>
      <c r="W323" s="213"/>
      <c r="X323" s="6"/>
      <c r="Y323" s="7"/>
      <c r="Z323" s="29"/>
    </row>
    <row r="324" spans="1:26" ht="38.25" customHeight="1">
      <c r="A324" s="13"/>
      <c r="B324" s="197">
        <f t="shared" si="4"/>
        <v>285</v>
      </c>
      <c r="C324" s="478"/>
      <c r="D324" s="479"/>
      <c r="E324" s="479"/>
      <c r="F324" s="479"/>
      <c r="G324" s="479"/>
      <c r="H324" s="479"/>
      <c r="I324" s="479"/>
      <c r="J324" s="479"/>
      <c r="K324" s="479"/>
      <c r="L324" s="479"/>
      <c r="M324" s="480"/>
      <c r="N324" s="480"/>
      <c r="O324" s="480"/>
      <c r="P324" s="480"/>
      <c r="Q324" s="480"/>
      <c r="R324" s="265" t="s">
        <v>61</v>
      </c>
      <c r="S324" s="265"/>
      <c r="T324" s="265"/>
      <c r="U324" s="265"/>
      <c r="V324" s="265"/>
      <c r="W324" s="213"/>
      <c r="X324" s="6"/>
      <c r="Y324" s="7"/>
      <c r="Z324" s="29"/>
    </row>
    <row r="325" spans="1:26" ht="38.25" customHeight="1">
      <c r="A325" s="13"/>
      <c r="B325" s="197">
        <f t="shared" si="4"/>
        <v>286</v>
      </c>
      <c r="C325" s="478"/>
      <c r="D325" s="479"/>
      <c r="E325" s="479"/>
      <c r="F325" s="479"/>
      <c r="G325" s="479"/>
      <c r="H325" s="479"/>
      <c r="I325" s="479"/>
      <c r="J325" s="479"/>
      <c r="K325" s="479"/>
      <c r="L325" s="479"/>
      <c r="M325" s="480"/>
      <c r="N325" s="480"/>
      <c r="O325" s="480"/>
      <c r="P325" s="480"/>
      <c r="Q325" s="480"/>
      <c r="R325" s="265" t="s">
        <v>61</v>
      </c>
      <c r="S325" s="265"/>
      <c r="T325" s="265"/>
      <c r="U325" s="265"/>
      <c r="V325" s="265"/>
      <c r="W325" s="213"/>
      <c r="X325" s="6"/>
      <c r="Y325" s="7"/>
      <c r="Z325" s="29"/>
    </row>
    <row r="326" spans="1:26" ht="38.25" customHeight="1">
      <c r="A326" s="13"/>
      <c r="B326" s="197">
        <f t="shared" si="4"/>
        <v>287</v>
      </c>
      <c r="C326" s="478"/>
      <c r="D326" s="479"/>
      <c r="E326" s="479"/>
      <c r="F326" s="479"/>
      <c r="G326" s="479"/>
      <c r="H326" s="479"/>
      <c r="I326" s="479"/>
      <c r="J326" s="479"/>
      <c r="K326" s="479"/>
      <c r="L326" s="479"/>
      <c r="M326" s="480"/>
      <c r="N326" s="480"/>
      <c r="O326" s="480"/>
      <c r="P326" s="480"/>
      <c r="Q326" s="480"/>
      <c r="R326" s="265" t="s">
        <v>61</v>
      </c>
      <c r="S326" s="265"/>
      <c r="T326" s="265"/>
      <c r="U326" s="265"/>
      <c r="V326" s="265"/>
      <c r="W326" s="213"/>
      <c r="X326" s="6"/>
      <c r="Y326" s="7"/>
      <c r="Z326" s="29"/>
    </row>
    <row r="327" spans="1:26" ht="38.25" customHeight="1">
      <c r="A327" s="13"/>
      <c r="B327" s="197">
        <f t="shared" si="4"/>
        <v>288</v>
      </c>
      <c r="C327" s="478"/>
      <c r="D327" s="479"/>
      <c r="E327" s="479"/>
      <c r="F327" s="479"/>
      <c r="G327" s="479"/>
      <c r="H327" s="479"/>
      <c r="I327" s="479"/>
      <c r="J327" s="479"/>
      <c r="K327" s="479"/>
      <c r="L327" s="479"/>
      <c r="M327" s="480"/>
      <c r="N327" s="480"/>
      <c r="O327" s="480"/>
      <c r="P327" s="480"/>
      <c r="Q327" s="480"/>
      <c r="R327" s="265" t="s">
        <v>61</v>
      </c>
      <c r="S327" s="265"/>
      <c r="T327" s="265"/>
      <c r="U327" s="265"/>
      <c r="V327" s="265"/>
      <c r="W327" s="213"/>
      <c r="X327" s="6"/>
      <c r="Y327" s="7"/>
      <c r="Z327" s="29"/>
    </row>
    <row r="328" spans="1:26" ht="38.25" customHeight="1">
      <c r="A328" s="13"/>
      <c r="B328" s="197">
        <f t="shared" si="4"/>
        <v>289</v>
      </c>
      <c r="C328" s="478"/>
      <c r="D328" s="479"/>
      <c r="E328" s="479"/>
      <c r="F328" s="479"/>
      <c r="G328" s="479"/>
      <c r="H328" s="479"/>
      <c r="I328" s="479"/>
      <c r="J328" s="479"/>
      <c r="K328" s="479"/>
      <c r="L328" s="479"/>
      <c r="M328" s="480"/>
      <c r="N328" s="480"/>
      <c r="O328" s="480"/>
      <c r="P328" s="480"/>
      <c r="Q328" s="480"/>
      <c r="R328" s="265" t="s">
        <v>61</v>
      </c>
      <c r="S328" s="265"/>
      <c r="T328" s="265"/>
      <c r="U328" s="265"/>
      <c r="V328" s="265"/>
      <c r="W328" s="213"/>
      <c r="X328" s="6"/>
      <c r="Y328" s="7"/>
      <c r="Z328" s="29"/>
    </row>
    <row r="329" spans="1:26" ht="38.25" customHeight="1">
      <c r="A329" s="13"/>
      <c r="B329" s="197">
        <f t="shared" si="4"/>
        <v>290</v>
      </c>
      <c r="C329" s="478"/>
      <c r="D329" s="479"/>
      <c r="E329" s="479"/>
      <c r="F329" s="479"/>
      <c r="G329" s="479"/>
      <c r="H329" s="479"/>
      <c r="I329" s="479"/>
      <c r="J329" s="479"/>
      <c r="K329" s="479"/>
      <c r="L329" s="479"/>
      <c r="M329" s="480"/>
      <c r="N329" s="480"/>
      <c r="O329" s="480"/>
      <c r="P329" s="480"/>
      <c r="Q329" s="480"/>
      <c r="R329" s="265" t="s">
        <v>61</v>
      </c>
      <c r="S329" s="265"/>
      <c r="T329" s="265"/>
      <c r="U329" s="265"/>
      <c r="V329" s="265"/>
      <c r="W329" s="213"/>
      <c r="X329" s="6"/>
      <c r="Y329" s="7"/>
      <c r="Z329" s="29"/>
    </row>
    <row r="330" spans="1:26" ht="38.25" customHeight="1">
      <c r="A330" s="13"/>
      <c r="B330" s="197">
        <f t="shared" si="4"/>
        <v>291</v>
      </c>
      <c r="C330" s="478"/>
      <c r="D330" s="479"/>
      <c r="E330" s="479"/>
      <c r="F330" s="479"/>
      <c r="G330" s="479"/>
      <c r="H330" s="479"/>
      <c r="I330" s="479"/>
      <c r="J330" s="479"/>
      <c r="K330" s="479"/>
      <c r="L330" s="479"/>
      <c r="M330" s="480"/>
      <c r="N330" s="480"/>
      <c r="O330" s="480"/>
      <c r="P330" s="480"/>
      <c r="Q330" s="480"/>
      <c r="R330" s="265" t="s">
        <v>61</v>
      </c>
      <c r="S330" s="265"/>
      <c r="T330" s="265"/>
      <c r="U330" s="265"/>
      <c r="V330" s="265"/>
      <c r="W330" s="213"/>
      <c r="X330" s="6"/>
      <c r="Y330" s="7"/>
      <c r="Z330" s="29"/>
    </row>
    <row r="331" spans="1:26" ht="38.25" customHeight="1">
      <c r="A331" s="13"/>
      <c r="B331" s="197">
        <f t="shared" si="4"/>
        <v>292</v>
      </c>
      <c r="C331" s="478"/>
      <c r="D331" s="479"/>
      <c r="E331" s="479"/>
      <c r="F331" s="479"/>
      <c r="G331" s="479"/>
      <c r="H331" s="479"/>
      <c r="I331" s="479"/>
      <c r="J331" s="479"/>
      <c r="K331" s="479"/>
      <c r="L331" s="479"/>
      <c r="M331" s="480"/>
      <c r="N331" s="480"/>
      <c r="O331" s="480"/>
      <c r="P331" s="480"/>
      <c r="Q331" s="480"/>
      <c r="R331" s="265" t="s">
        <v>61</v>
      </c>
      <c r="S331" s="265"/>
      <c r="T331" s="265"/>
      <c r="U331" s="265"/>
      <c r="V331" s="265"/>
      <c r="W331" s="213"/>
      <c r="X331" s="6"/>
      <c r="Y331" s="7"/>
      <c r="Z331" s="29"/>
    </row>
    <row r="332" spans="1:26" ht="38.25" customHeight="1">
      <c r="A332" s="13"/>
      <c r="B332" s="197">
        <f t="shared" si="4"/>
        <v>293</v>
      </c>
      <c r="C332" s="478"/>
      <c r="D332" s="479"/>
      <c r="E332" s="479"/>
      <c r="F332" s="479"/>
      <c r="G332" s="479"/>
      <c r="H332" s="479"/>
      <c r="I332" s="479"/>
      <c r="J332" s="479"/>
      <c r="K332" s="479"/>
      <c r="L332" s="479"/>
      <c r="M332" s="480"/>
      <c r="N332" s="480"/>
      <c r="O332" s="480"/>
      <c r="P332" s="480"/>
      <c r="Q332" s="480"/>
      <c r="R332" s="265" t="s">
        <v>61</v>
      </c>
      <c r="S332" s="265"/>
      <c r="T332" s="265"/>
      <c r="U332" s="265"/>
      <c r="V332" s="265"/>
      <c r="W332" s="213"/>
      <c r="X332" s="6"/>
      <c r="Y332" s="7"/>
      <c r="Z332" s="29"/>
    </row>
    <row r="333" spans="1:26" ht="38.25" customHeight="1">
      <c r="A333" s="13"/>
      <c r="B333" s="197">
        <f t="shared" si="4"/>
        <v>294</v>
      </c>
      <c r="C333" s="478"/>
      <c r="D333" s="479"/>
      <c r="E333" s="479"/>
      <c r="F333" s="479"/>
      <c r="G333" s="479"/>
      <c r="H333" s="479"/>
      <c r="I333" s="479"/>
      <c r="J333" s="479"/>
      <c r="K333" s="479"/>
      <c r="L333" s="479"/>
      <c r="M333" s="480"/>
      <c r="N333" s="480"/>
      <c r="O333" s="480"/>
      <c r="P333" s="480"/>
      <c r="Q333" s="480"/>
      <c r="R333" s="265" t="s">
        <v>61</v>
      </c>
      <c r="S333" s="265"/>
      <c r="T333" s="265"/>
      <c r="U333" s="265"/>
      <c r="V333" s="265"/>
      <c r="W333" s="213"/>
      <c r="X333" s="6"/>
      <c r="Y333" s="7"/>
      <c r="Z333" s="29"/>
    </row>
    <row r="334" spans="1:26" ht="38.25" customHeight="1">
      <c r="A334" s="13"/>
      <c r="B334" s="197">
        <f t="shared" si="4"/>
        <v>295</v>
      </c>
      <c r="C334" s="478"/>
      <c r="D334" s="479"/>
      <c r="E334" s="479"/>
      <c r="F334" s="479"/>
      <c r="G334" s="479"/>
      <c r="H334" s="479"/>
      <c r="I334" s="479"/>
      <c r="J334" s="479"/>
      <c r="K334" s="479"/>
      <c r="L334" s="479"/>
      <c r="M334" s="480"/>
      <c r="N334" s="480"/>
      <c r="O334" s="480"/>
      <c r="P334" s="480"/>
      <c r="Q334" s="480"/>
      <c r="R334" s="265" t="s">
        <v>61</v>
      </c>
      <c r="S334" s="265"/>
      <c r="T334" s="265"/>
      <c r="U334" s="265"/>
      <c r="V334" s="265"/>
      <c r="W334" s="213"/>
      <c r="X334" s="6"/>
      <c r="Y334" s="7"/>
      <c r="Z334" s="29"/>
    </row>
    <row r="335" spans="1:26" ht="38.25" customHeight="1">
      <c r="A335" s="13"/>
      <c r="B335" s="197">
        <f t="shared" si="4"/>
        <v>296</v>
      </c>
      <c r="C335" s="478"/>
      <c r="D335" s="479"/>
      <c r="E335" s="479"/>
      <c r="F335" s="479"/>
      <c r="G335" s="479"/>
      <c r="H335" s="479"/>
      <c r="I335" s="479"/>
      <c r="J335" s="479"/>
      <c r="K335" s="479"/>
      <c r="L335" s="479"/>
      <c r="M335" s="480"/>
      <c r="N335" s="480"/>
      <c r="O335" s="480"/>
      <c r="P335" s="480"/>
      <c r="Q335" s="480"/>
      <c r="R335" s="265" t="s">
        <v>61</v>
      </c>
      <c r="S335" s="265"/>
      <c r="T335" s="265"/>
      <c r="U335" s="265"/>
      <c r="V335" s="265"/>
      <c r="W335" s="213"/>
      <c r="X335" s="6"/>
      <c r="Y335" s="7"/>
      <c r="Z335" s="29"/>
    </row>
    <row r="336" spans="1:26" ht="38.25" customHeight="1">
      <c r="A336" s="13"/>
      <c r="B336" s="197">
        <f t="shared" si="4"/>
        <v>297</v>
      </c>
      <c r="C336" s="478"/>
      <c r="D336" s="479"/>
      <c r="E336" s="479"/>
      <c r="F336" s="479"/>
      <c r="G336" s="479"/>
      <c r="H336" s="479"/>
      <c r="I336" s="479"/>
      <c r="J336" s="479"/>
      <c r="K336" s="479"/>
      <c r="L336" s="479"/>
      <c r="M336" s="480"/>
      <c r="N336" s="480"/>
      <c r="O336" s="480"/>
      <c r="P336" s="480"/>
      <c r="Q336" s="480"/>
      <c r="R336" s="265" t="s">
        <v>61</v>
      </c>
      <c r="S336" s="265"/>
      <c r="T336" s="265"/>
      <c r="U336" s="265"/>
      <c r="V336" s="265"/>
      <c r="W336" s="213"/>
      <c r="X336" s="6"/>
      <c r="Y336" s="7"/>
      <c r="Z336" s="29"/>
    </row>
    <row r="337" spans="1:26" ht="38.25" customHeight="1">
      <c r="A337" s="13"/>
      <c r="B337" s="197">
        <f t="shared" si="4"/>
        <v>298</v>
      </c>
      <c r="C337" s="478"/>
      <c r="D337" s="479"/>
      <c r="E337" s="479"/>
      <c r="F337" s="479"/>
      <c r="G337" s="479"/>
      <c r="H337" s="479"/>
      <c r="I337" s="479"/>
      <c r="J337" s="479"/>
      <c r="K337" s="479"/>
      <c r="L337" s="479"/>
      <c r="M337" s="480"/>
      <c r="N337" s="480"/>
      <c r="O337" s="480"/>
      <c r="P337" s="480"/>
      <c r="Q337" s="480"/>
      <c r="R337" s="265" t="s">
        <v>61</v>
      </c>
      <c r="S337" s="265"/>
      <c r="T337" s="265"/>
      <c r="U337" s="265"/>
      <c r="V337" s="265"/>
      <c r="W337" s="213"/>
      <c r="X337" s="6"/>
      <c r="Y337" s="7"/>
      <c r="Z337" s="29"/>
    </row>
    <row r="338" spans="1:26" ht="38.25" customHeight="1">
      <c r="A338" s="13"/>
      <c r="B338" s="197">
        <f t="shared" si="4"/>
        <v>299</v>
      </c>
      <c r="C338" s="478"/>
      <c r="D338" s="479"/>
      <c r="E338" s="479"/>
      <c r="F338" s="479"/>
      <c r="G338" s="479"/>
      <c r="H338" s="479"/>
      <c r="I338" s="479"/>
      <c r="J338" s="479"/>
      <c r="K338" s="479"/>
      <c r="L338" s="479"/>
      <c r="M338" s="480"/>
      <c r="N338" s="480"/>
      <c r="O338" s="480"/>
      <c r="P338" s="480"/>
      <c r="Q338" s="480"/>
      <c r="R338" s="265" t="s">
        <v>61</v>
      </c>
      <c r="S338" s="265"/>
      <c r="T338" s="265"/>
      <c r="U338" s="265"/>
      <c r="V338" s="265"/>
      <c r="W338" s="213"/>
      <c r="X338" s="6"/>
      <c r="Y338" s="7"/>
      <c r="Z338" s="29"/>
    </row>
    <row r="339" spans="1:26" ht="37.5" customHeight="1">
      <c r="A339" s="13"/>
      <c r="B339" s="197">
        <f t="shared" si="4"/>
        <v>300</v>
      </c>
      <c r="C339" s="478"/>
      <c r="D339" s="479"/>
      <c r="E339" s="479"/>
      <c r="F339" s="479"/>
      <c r="G339" s="479"/>
      <c r="H339" s="479"/>
      <c r="I339" s="479"/>
      <c r="J339" s="479"/>
      <c r="K339" s="479"/>
      <c r="L339" s="479"/>
      <c r="M339" s="480"/>
      <c r="N339" s="480"/>
      <c r="O339" s="480"/>
      <c r="P339" s="480"/>
      <c r="Q339" s="480"/>
      <c r="R339" s="265" t="s">
        <v>61</v>
      </c>
      <c r="S339" s="265"/>
      <c r="T339" s="265"/>
      <c r="U339" s="265"/>
      <c r="V339" s="265"/>
      <c r="W339" s="213"/>
      <c r="X339" s="6"/>
      <c r="Y339" s="7"/>
      <c r="Z339" s="29"/>
    </row>
    <row r="340" spans="1:26" ht="38.25" customHeight="1">
      <c r="A340" s="13"/>
      <c r="B340" s="197">
        <f t="shared" si="4"/>
        <v>301</v>
      </c>
      <c r="C340" s="478"/>
      <c r="D340" s="479"/>
      <c r="E340" s="479"/>
      <c r="F340" s="479"/>
      <c r="G340" s="479"/>
      <c r="H340" s="479"/>
      <c r="I340" s="479"/>
      <c r="J340" s="479"/>
      <c r="K340" s="479"/>
      <c r="L340" s="479"/>
      <c r="M340" s="480"/>
      <c r="N340" s="480"/>
      <c r="O340" s="480"/>
      <c r="P340" s="480"/>
      <c r="Q340" s="480"/>
      <c r="R340" s="265" t="s">
        <v>61</v>
      </c>
      <c r="S340" s="265"/>
      <c r="T340" s="265"/>
      <c r="U340" s="265"/>
      <c r="V340" s="265"/>
      <c r="W340" s="213"/>
      <c r="X340" s="6"/>
      <c r="Y340" s="7"/>
      <c r="Z340" s="29"/>
    </row>
    <row r="341" spans="1:26" ht="38.25" customHeight="1">
      <c r="A341" s="13"/>
      <c r="B341" s="197">
        <f t="shared" si="4"/>
        <v>302</v>
      </c>
      <c r="C341" s="478"/>
      <c r="D341" s="479"/>
      <c r="E341" s="479"/>
      <c r="F341" s="479"/>
      <c r="G341" s="479"/>
      <c r="H341" s="479"/>
      <c r="I341" s="479"/>
      <c r="J341" s="479"/>
      <c r="K341" s="479"/>
      <c r="L341" s="479"/>
      <c r="M341" s="480"/>
      <c r="N341" s="480"/>
      <c r="O341" s="480"/>
      <c r="P341" s="480"/>
      <c r="Q341" s="480"/>
      <c r="R341" s="265" t="s">
        <v>61</v>
      </c>
      <c r="S341" s="265"/>
      <c r="T341" s="265"/>
      <c r="U341" s="265"/>
      <c r="V341" s="265"/>
      <c r="W341" s="213"/>
      <c r="X341" s="6"/>
      <c r="Y341" s="7"/>
      <c r="Z341" s="29"/>
    </row>
    <row r="342" spans="1:26" ht="38.25" customHeight="1">
      <c r="A342" s="13"/>
      <c r="B342" s="197">
        <f t="shared" si="4"/>
        <v>303</v>
      </c>
      <c r="C342" s="478"/>
      <c r="D342" s="479"/>
      <c r="E342" s="479"/>
      <c r="F342" s="479"/>
      <c r="G342" s="479"/>
      <c r="H342" s="479"/>
      <c r="I342" s="479"/>
      <c r="J342" s="479"/>
      <c r="K342" s="479"/>
      <c r="L342" s="479"/>
      <c r="M342" s="480"/>
      <c r="N342" s="480"/>
      <c r="O342" s="480"/>
      <c r="P342" s="480"/>
      <c r="Q342" s="480"/>
      <c r="R342" s="265" t="s">
        <v>61</v>
      </c>
      <c r="S342" s="265"/>
      <c r="T342" s="265"/>
      <c r="U342" s="265"/>
      <c r="V342" s="265"/>
      <c r="W342" s="213"/>
      <c r="X342" s="6"/>
      <c r="Y342" s="7"/>
      <c r="Z342" s="29"/>
    </row>
    <row r="343" spans="1:26" ht="38.25" customHeight="1">
      <c r="A343" s="13"/>
      <c r="B343" s="197">
        <f t="shared" si="4"/>
        <v>304</v>
      </c>
      <c r="C343" s="478"/>
      <c r="D343" s="479"/>
      <c r="E343" s="479"/>
      <c r="F343" s="479"/>
      <c r="G343" s="479"/>
      <c r="H343" s="479"/>
      <c r="I343" s="479"/>
      <c r="J343" s="479"/>
      <c r="K343" s="479"/>
      <c r="L343" s="479"/>
      <c r="M343" s="480"/>
      <c r="N343" s="480"/>
      <c r="O343" s="480"/>
      <c r="P343" s="480"/>
      <c r="Q343" s="480"/>
      <c r="R343" s="265" t="s">
        <v>61</v>
      </c>
      <c r="S343" s="265"/>
      <c r="T343" s="265"/>
      <c r="U343" s="265"/>
      <c r="V343" s="265"/>
      <c r="W343" s="213"/>
      <c r="X343" s="6"/>
      <c r="Y343" s="7"/>
      <c r="Z343" s="29"/>
    </row>
    <row r="344" spans="1:26" ht="38.25" customHeight="1">
      <c r="A344" s="13"/>
      <c r="B344" s="197">
        <f t="shared" si="4"/>
        <v>305</v>
      </c>
      <c r="C344" s="478"/>
      <c r="D344" s="479"/>
      <c r="E344" s="479"/>
      <c r="F344" s="479"/>
      <c r="G344" s="479"/>
      <c r="H344" s="479"/>
      <c r="I344" s="479"/>
      <c r="J344" s="479"/>
      <c r="K344" s="479"/>
      <c r="L344" s="479"/>
      <c r="M344" s="480"/>
      <c r="N344" s="480"/>
      <c r="O344" s="480"/>
      <c r="P344" s="480"/>
      <c r="Q344" s="480"/>
      <c r="R344" s="265" t="s">
        <v>61</v>
      </c>
      <c r="S344" s="265"/>
      <c r="T344" s="265"/>
      <c r="U344" s="265"/>
      <c r="V344" s="265"/>
      <c r="W344" s="213"/>
      <c r="X344" s="6"/>
      <c r="Y344" s="7"/>
      <c r="Z344" s="29"/>
    </row>
    <row r="345" spans="1:26" ht="38.25" customHeight="1">
      <c r="A345" s="13"/>
      <c r="B345" s="197">
        <f t="shared" si="4"/>
        <v>306</v>
      </c>
      <c r="C345" s="478"/>
      <c r="D345" s="479"/>
      <c r="E345" s="479"/>
      <c r="F345" s="479"/>
      <c r="G345" s="479"/>
      <c r="H345" s="479"/>
      <c r="I345" s="479"/>
      <c r="J345" s="479"/>
      <c r="K345" s="479"/>
      <c r="L345" s="479"/>
      <c r="M345" s="480"/>
      <c r="N345" s="480"/>
      <c r="O345" s="480"/>
      <c r="P345" s="480"/>
      <c r="Q345" s="480"/>
      <c r="R345" s="265" t="s">
        <v>61</v>
      </c>
      <c r="S345" s="265"/>
      <c r="T345" s="265"/>
      <c r="U345" s="265"/>
      <c r="V345" s="265"/>
      <c r="W345" s="213"/>
      <c r="X345" s="6"/>
      <c r="Y345" s="7"/>
      <c r="Z345" s="29"/>
    </row>
    <row r="346" spans="1:26" ht="38.25" customHeight="1">
      <c r="A346" s="13"/>
      <c r="B346" s="197">
        <f t="shared" si="4"/>
        <v>307</v>
      </c>
      <c r="C346" s="478"/>
      <c r="D346" s="479"/>
      <c r="E346" s="479"/>
      <c r="F346" s="479"/>
      <c r="G346" s="479"/>
      <c r="H346" s="479"/>
      <c r="I346" s="479"/>
      <c r="J346" s="479"/>
      <c r="K346" s="479"/>
      <c r="L346" s="479"/>
      <c r="M346" s="480"/>
      <c r="N346" s="480"/>
      <c r="O346" s="480"/>
      <c r="P346" s="480"/>
      <c r="Q346" s="480"/>
      <c r="R346" s="265" t="s">
        <v>61</v>
      </c>
      <c r="S346" s="265"/>
      <c r="T346" s="265"/>
      <c r="U346" s="265"/>
      <c r="V346" s="265"/>
      <c r="W346" s="213"/>
      <c r="X346" s="6"/>
      <c r="Y346" s="7"/>
      <c r="Z346" s="29"/>
    </row>
    <row r="347" spans="1:26" ht="38.25" customHeight="1">
      <c r="A347" s="13"/>
      <c r="B347" s="197">
        <f t="shared" si="4"/>
        <v>308</v>
      </c>
      <c r="C347" s="478"/>
      <c r="D347" s="479"/>
      <c r="E347" s="479"/>
      <c r="F347" s="479"/>
      <c r="G347" s="479"/>
      <c r="H347" s="479"/>
      <c r="I347" s="479"/>
      <c r="J347" s="479"/>
      <c r="K347" s="479"/>
      <c r="L347" s="479"/>
      <c r="M347" s="480"/>
      <c r="N347" s="480"/>
      <c r="O347" s="480"/>
      <c r="P347" s="480"/>
      <c r="Q347" s="480"/>
      <c r="R347" s="265" t="s">
        <v>61</v>
      </c>
      <c r="S347" s="265"/>
      <c r="T347" s="265"/>
      <c r="U347" s="265"/>
      <c r="V347" s="265"/>
      <c r="W347" s="213"/>
      <c r="X347" s="6"/>
      <c r="Y347" s="7"/>
      <c r="Z347" s="29"/>
    </row>
    <row r="348" spans="1:26" ht="38.25" customHeight="1">
      <c r="A348" s="13"/>
      <c r="B348" s="197">
        <f t="shared" si="4"/>
        <v>309</v>
      </c>
      <c r="C348" s="478"/>
      <c r="D348" s="479"/>
      <c r="E348" s="479"/>
      <c r="F348" s="479"/>
      <c r="G348" s="479"/>
      <c r="H348" s="479"/>
      <c r="I348" s="479"/>
      <c r="J348" s="479"/>
      <c r="K348" s="479"/>
      <c r="L348" s="479"/>
      <c r="M348" s="480"/>
      <c r="N348" s="480"/>
      <c r="O348" s="480"/>
      <c r="P348" s="480"/>
      <c r="Q348" s="480"/>
      <c r="R348" s="265" t="s">
        <v>61</v>
      </c>
      <c r="S348" s="265"/>
      <c r="T348" s="265"/>
      <c r="U348" s="265"/>
      <c r="V348" s="265"/>
      <c r="W348" s="213"/>
      <c r="X348" s="6"/>
      <c r="Y348" s="7"/>
      <c r="Z348" s="29"/>
    </row>
    <row r="349" spans="1:26" ht="38.25" customHeight="1">
      <c r="A349" s="13"/>
      <c r="B349" s="197">
        <f t="shared" si="4"/>
        <v>310</v>
      </c>
      <c r="C349" s="478"/>
      <c r="D349" s="479"/>
      <c r="E349" s="479"/>
      <c r="F349" s="479"/>
      <c r="G349" s="479"/>
      <c r="H349" s="479"/>
      <c r="I349" s="479"/>
      <c r="J349" s="479"/>
      <c r="K349" s="479"/>
      <c r="L349" s="479"/>
      <c r="M349" s="480"/>
      <c r="N349" s="480"/>
      <c r="O349" s="480"/>
      <c r="P349" s="480"/>
      <c r="Q349" s="480"/>
      <c r="R349" s="265" t="s">
        <v>61</v>
      </c>
      <c r="S349" s="265"/>
      <c r="T349" s="265"/>
      <c r="U349" s="265"/>
      <c r="V349" s="265"/>
      <c r="W349" s="213"/>
      <c r="X349" s="6"/>
      <c r="Y349" s="7"/>
      <c r="Z349" s="29"/>
    </row>
    <row r="350" spans="1:26" ht="38.25" customHeight="1">
      <c r="A350" s="13"/>
      <c r="B350" s="197">
        <f t="shared" si="4"/>
        <v>311</v>
      </c>
      <c r="C350" s="478"/>
      <c r="D350" s="479"/>
      <c r="E350" s="479"/>
      <c r="F350" s="479"/>
      <c r="G350" s="479"/>
      <c r="H350" s="479"/>
      <c r="I350" s="479"/>
      <c r="J350" s="479"/>
      <c r="K350" s="479"/>
      <c r="L350" s="479"/>
      <c r="M350" s="480"/>
      <c r="N350" s="480"/>
      <c r="O350" s="480"/>
      <c r="P350" s="480"/>
      <c r="Q350" s="480"/>
      <c r="R350" s="265" t="s">
        <v>61</v>
      </c>
      <c r="S350" s="265"/>
      <c r="T350" s="265"/>
      <c r="U350" s="265"/>
      <c r="V350" s="265"/>
      <c r="W350" s="213"/>
      <c r="X350" s="6"/>
      <c r="Y350" s="7"/>
      <c r="Z350" s="29"/>
    </row>
    <row r="351" spans="1:26" ht="38.25" customHeight="1">
      <c r="A351" s="13"/>
      <c r="B351" s="197">
        <f t="shared" si="4"/>
        <v>312</v>
      </c>
      <c r="C351" s="478"/>
      <c r="D351" s="479"/>
      <c r="E351" s="479"/>
      <c r="F351" s="479"/>
      <c r="G351" s="479"/>
      <c r="H351" s="479"/>
      <c r="I351" s="479"/>
      <c r="J351" s="479"/>
      <c r="K351" s="479"/>
      <c r="L351" s="479"/>
      <c r="M351" s="480"/>
      <c r="N351" s="480"/>
      <c r="O351" s="480"/>
      <c r="P351" s="480"/>
      <c r="Q351" s="480"/>
      <c r="R351" s="265" t="s">
        <v>61</v>
      </c>
      <c r="S351" s="265"/>
      <c r="T351" s="265"/>
      <c r="U351" s="265"/>
      <c r="V351" s="265"/>
      <c r="W351" s="213"/>
      <c r="X351" s="6"/>
      <c r="Y351" s="7"/>
      <c r="Z351" s="29"/>
    </row>
    <row r="352" spans="1:26" ht="38.25" customHeight="1">
      <c r="A352" s="13"/>
      <c r="B352" s="197">
        <f t="shared" si="4"/>
        <v>313</v>
      </c>
      <c r="C352" s="478"/>
      <c r="D352" s="479"/>
      <c r="E352" s="479"/>
      <c r="F352" s="479"/>
      <c r="G352" s="479"/>
      <c r="H352" s="479"/>
      <c r="I352" s="479"/>
      <c r="J352" s="479"/>
      <c r="K352" s="479"/>
      <c r="L352" s="479"/>
      <c r="M352" s="480"/>
      <c r="N352" s="480"/>
      <c r="O352" s="480"/>
      <c r="P352" s="480"/>
      <c r="Q352" s="480"/>
      <c r="R352" s="265" t="s">
        <v>61</v>
      </c>
      <c r="S352" s="265"/>
      <c r="T352" s="265"/>
      <c r="U352" s="265"/>
      <c r="V352" s="265"/>
      <c r="W352" s="213"/>
      <c r="X352" s="6"/>
      <c r="Y352" s="7"/>
      <c r="Z352" s="29"/>
    </row>
    <row r="353" spans="1:26" ht="38.25" customHeight="1">
      <c r="A353" s="13"/>
      <c r="B353" s="197">
        <f t="shared" si="4"/>
        <v>314</v>
      </c>
      <c r="C353" s="478"/>
      <c r="D353" s="479"/>
      <c r="E353" s="479"/>
      <c r="F353" s="479"/>
      <c r="G353" s="479"/>
      <c r="H353" s="479"/>
      <c r="I353" s="479"/>
      <c r="J353" s="479"/>
      <c r="K353" s="479"/>
      <c r="L353" s="479"/>
      <c r="M353" s="480"/>
      <c r="N353" s="480"/>
      <c r="O353" s="480"/>
      <c r="P353" s="480"/>
      <c r="Q353" s="480"/>
      <c r="R353" s="265" t="s">
        <v>61</v>
      </c>
      <c r="S353" s="265"/>
      <c r="T353" s="265"/>
      <c r="U353" s="265"/>
      <c r="V353" s="265"/>
      <c r="W353" s="213"/>
      <c r="X353" s="6"/>
      <c r="Y353" s="7"/>
      <c r="Z353" s="29"/>
    </row>
    <row r="354" spans="1:26" ht="38.25" customHeight="1">
      <c r="A354" s="13"/>
      <c r="B354" s="197">
        <f t="shared" si="4"/>
        <v>315</v>
      </c>
      <c r="C354" s="478"/>
      <c r="D354" s="479"/>
      <c r="E354" s="479"/>
      <c r="F354" s="479"/>
      <c r="G354" s="479"/>
      <c r="H354" s="479"/>
      <c r="I354" s="479"/>
      <c r="J354" s="479"/>
      <c r="K354" s="479"/>
      <c r="L354" s="479"/>
      <c r="M354" s="480"/>
      <c r="N354" s="480"/>
      <c r="O354" s="480"/>
      <c r="P354" s="480"/>
      <c r="Q354" s="480"/>
      <c r="R354" s="265" t="s">
        <v>61</v>
      </c>
      <c r="S354" s="265"/>
      <c r="T354" s="265"/>
      <c r="U354" s="265"/>
      <c r="V354" s="265"/>
      <c r="W354" s="213"/>
      <c r="X354" s="6"/>
      <c r="Y354" s="7"/>
      <c r="Z354" s="29"/>
    </row>
    <row r="355" spans="1:26" ht="38.25" customHeight="1">
      <c r="A355" s="13"/>
      <c r="B355" s="197">
        <f t="shared" si="4"/>
        <v>316</v>
      </c>
      <c r="C355" s="478"/>
      <c r="D355" s="479"/>
      <c r="E355" s="479"/>
      <c r="F355" s="479"/>
      <c r="G355" s="479"/>
      <c r="H355" s="479"/>
      <c r="I355" s="479"/>
      <c r="J355" s="479"/>
      <c r="K355" s="479"/>
      <c r="L355" s="479"/>
      <c r="M355" s="480"/>
      <c r="N355" s="480"/>
      <c r="O355" s="480"/>
      <c r="P355" s="480"/>
      <c r="Q355" s="480"/>
      <c r="R355" s="265" t="s">
        <v>61</v>
      </c>
      <c r="S355" s="265"/>
      <c r="T355" s="265"/>
      <c r="U355" s="265"/>
      <c r="V355" s="265"/>
      <c r="W355" s="213"/>
      <c r="X355" s="6"/>
      <c r="Y355" s="7"/>
      <c r="Z355" s="29"/>
    </row>
    <row r="356" spans="1:26" ht="38.25" customHeight="1">
      <c r="A356" s="13"/>
      <c r="B356" s="197">
        <f t="shared" si="4"/>
        <v>317</v>
      </c>
      <c r="C356" s="478"/>
      <c r="D356" s="479"/>
      <c r="E356" s="479"/>
      <c r="F356" s="479"/>
      <c r="G356" s="479"/>
      <c r="H356" s="479"/>
      <c r="I356" s="479"/>
      <c r="J356" s="479"/>
      <c r="K356" s="479"/>
      <c r="L356" s="479"/>
      <c r="M356" s="480"/>
      <c r="N356" s="480"/>
      <c r="O356" s="480"/>
      <c r="P356" s="480"/>
      <c r="Q356" s="480"/>
      <c r="R356" s="265" t="s">
        <v>61</v>
      </c>
      <c r="S356" s="265"/>
      <c r="T356" s="265"/>
      <c r="U356" s="265"/>
      <c r="V356" s="265"/>
      <c r="W356" s="213"/>
      <c r="X356" s="6"/>
      <c r="Y356" s="7"/>
      <c r="Z356" s="29"/>
    </row>
    <row r="357" spans="1:26" ht="38.25" customHeight="1">
      <c r="A357" s="13"/>
      <c r="B357" s="197">
        <f t="shared" si="4"/>
        <v>318</v>
      </c>
      <c r="C357" s="478"/>
      <c r="D357" s="479"/>
      <c r="E357" s="479"/>
      <c r="F357" s="479"/>
      <c r="G357" s="479"/>
      <c r="H357" s="479"/>
      <c r="I357" s="479"/>
      <c r="J357" s="479"/>
      <c r="K357" s="479"/>
      <c r="L357" s="479"/>
      <c r="M357" s="480"/>
      <c r="N357" s="480"/>
      <c r="O357" s="480"/>
      <c r="P357" s="480"/>
      <c r="Q357" s="480"/>
      <c r="R357" s="265" t="s">
        <v>61</v>
      </c>
      <c r="S357" s="265"/>
      <c r="T357" s="265"/>
      <c r="U357" s="265"/>
      <c r="V357" s="265"/>
      <c r="W357" s="213"/>
      <c r="X357" s="6"/>
      <c r="Y357" s="7"/>
      <c r="Z357" s="29"/>
    </row>
    <row r="358" spans="1:26" ht="38.25" customHeight="1">
      <c r="A358" s="13"/>
      <c r="B358" s="197">
        <f t="shared" si="4"/>
        <v>319</v>
      </c>
      <c r="C358" s="478"/>
      <c r="D358" s="479"/>
      <c r="E358" s="479"/>
      <c r="F358" s="479"/>
      <c r="G358" s="479"/>
      <c r="H358" s="479"/>
      <c r="I358" s="479"/>
      <c r="J358" s="479"/>
      <c r="K358" s="479"/>
      <c r="L358" s="479"/>
      <c r="M358" s="480"/>
      <c r="N358" s="480"/>
      <c r="O358" s="480"/>
      <c r="P358" s="480"/>
      <c r="Q358" s="480"/>
      <c r="R358" s="265" t="s">
        <v>61</v>
      </c>
      <c r="S358" s="265"/>
      <c r="T358" s="265"/>
      <c r="U358" s="265"/>
      <c r="V358" s="265"/>
      <c r="W358" s="213"/>
      <c r="X358" s="6"/>
      <c r="Y358" s="7"/>
      <c r="Z358" s="29"/>
    </row>
    <row r="359" spans="1:26" ht="38.25" customHeight="1">
      <c r="A359" s="13"/>
      <c r="B359" s="197">
        <f t="shared" si="4"/>
        <v>320</v>
      </c>
      <c r="C359" s="478"/>
      <c r="D359" s="479"/>
      <c r="E359" s="479"/>
      <c r="F359" s="479"/>
      <c r="G359" s="479"/>
      <c r="H359" s="479"/>
      <c r="I359" s="479"/>
      <c r="J359" s="479"/>
      <c r="K359" s="479"/>
      <c r="L359" s="479"/>
      <c r="M359" s="480"/>
      <c r="N359" s="480"/>
      <c r="O359" s="480"/>
      <c r="P359" s="480"/>
      <c r="Q359" s="480"/>
      <c r="R359" s="265" t="s">
        <v>61</v>
      </c>
      <c r="S359" s="265"/>
      <c r="T359" s="265"/>
      <c r="U359" s="265"/>
      <c r="V359" s="265"/>
      <c r="W359" s="213"/>
      <c r="X359" s="6"/>
      <c r="Y359" s="7"/>
      <c r="Z359" s="29"/>
    </row>
    <row r="360" spans="1:26" ht="38.25" customHeight="1">
      <c r="A360" s="13"/>
      <c r="B360" s="197">
        <f t="shared" si="4"/>
        <v>321</v>
      </c>
      <c r="C360" s="478"/>
      <c r="D360" s="479"/>
      <c r="E360" s="479"/>
      <c r="F360" s="479"/>
      <c r="G360" s="479"/>
      <c r="H360" s="479"/>
      <c r="I360" s="479"/>
      <c r="J360" s="479"/>
      <c r="K360" s="479"/>
      <c r="L360" s="479"/>
      <c r="M360" s="480"/>
      <c r="N360" s="480"/>
      <c r="O360" s="480"/>
      <c r="P360" s="480"/>
      <c r="Q360" s="480"/>
      <c r="R360" s="265" t="s">
        <v>61</v>
      </c>
      <c r="S360" s="265"/>
      <c r="T360" s="265"/>
      <c r="U360" s="265"/>
      <c r="V360" s="265"/>
      <c r="W360" s="213"/>
      <c r="X360" s="6"/>
      <c r="Y360" s="7"/>
      <c r="Z360" s="29"/>
    </row>
    <row r="361" spans="1:26" ht="38.25" customHeight="1">
      <c r="A361" s="13"/>
      <c r="B361" s="197">
        <f t="shared" si="4"/>
        <v>322</v>
      </c>
      <c r="C361" s="478"/>
      <c r="D361" s="479"/>
      <c r="E361" s="479"/>
      <c r="F361" s="479"/>
      <c r="G361" s="479"/>
      <c r="H361" s="479"/>
      <c r="I361" s="479"/>
      <c r="J361" s="479"/>
      <c r="K361" s="479"/>
      <c r="L361" s="479"/>
      <c r="M361" s="480"/>
      <c r="N361" s="480"/>
      <c r="O361" s="480"/>
      <c r="P361" s="480"/>
      <c r="Q361" s="480"/>
      <c r="R361" s="265" t="s">
        <v>61</v>
      </c>
      <c r="S361" s="265"/>
      <c r="T361" s="265"/>
      <c r="U361" s="265"/>
      <c r="V361" s="265"/>
      <c r="W361" s="213"/>
      <c r="X361" s="6"/>
      <c r="Y361" s="7"/>
      <c r="Z361" s="29"/>
    </row>
    <row r="362" spans="1:26" ht="38.25" customHeight="1">
      <c r="A362" s="13"/>
      <c r="B362" s="197">
        <f t="shared" ref="B362:B425" si="5">B361+1</f>
        <v>323</v>
      </c>
      <c r="C362" s="478"/>
      <c r="D362" s="479"/>
      <c r="E362" s="479"/>
      <c r="F362" s="479"/>
      <c r="G362" s="479"/>
      <c r="H362" s="479"/>
      <c r="I362" s="479"/>
      <c r="J362" s="479"/>
      <c r="K362" s="479"/>
      <c r="L362" s="479"/>
      <c r="M362" s="480"/>
      <c r="N362" s="480"/>
      <c r="O362" s="480"/>
      <c r="P362" s="480"/>
      <c r="Q362" s="480"/>
      <c r="R362" s="265" t="s">
        <v>61</v>
      </c>
      <c r="S362" s="265"/>
      <c r="T362" s="265"/>
      <c r="U362" s="265"/>
      <c r="V362" s="265"/>
      <c r="W362" s="213"/>
      <c r="X362" s="6"/>
      <c r="Y362" s="7"/>
      <c r="Z362" s="29"/>
    </row>
    <row r="363" spans="1:26" ht="38.25" customHeight="1">
      <c r="A363" s="13"/>
      <c r="B363" s="197">
        <f t="shared" si="5"/>
        <v>324</v>
      </c>
      <c r="C363" s="478"/>
      <c r="D363" s="479"/>
      <c r="E363" s="479"/>
      <c r="F363" s="479"/>
      <c r="G363" s="479"/>
      <c r="H363" s="479"/>
      <c r="I363" s="479"/>
      <c r="J363" s="479"/>
      <c r="K363" s="479"/>
      <c r="L363" s="479"/>
      <c r="M363" s="480"/>
      <c r="N363" s="480"/>
      <c r="O363" s="480"/>
      <c r="P363" s="480"/>
      <c r="Q363" s="480"/>
      <c r="R363" s="265" t="s">
        <v>61</v>
      </c>
      <c r="S363" s="265"/>
      <c r="T363" s="265"/>
      <c r="U363" s="265"/>
      <c r="V363" s="265"/>
      <c r="W363" s="213"/>
      <c r="X363" s="6"/>
      <c r="Y363" s="7"/>
      <c r="Z363" s="29"/>
    </row>
    <row r="364" spans="1:26" ht="38.25" customHeight="1">
      <c r="A364" s="13"/>
      <c r="B364" s="197">
        <f t="shared" si="5"/>
        <v>325</v>
      </c>
      <c r="C364" s="478"/>
      <c r="D364" s="479"/>
      <c r="E364" s="479"/>
      <c r="F364" s="479"/>
      <c r="G364" s="479"/>
      <c r="H364" s="479"/>
      <c r="I364" s="479"/>
      <c r="J364" s="479"/>
      <c r="K364" s="479"/>
      <c r="L364" s="479"/>
      <c r="M364" s="480"/>
      <c r="N364" s="480"/>
      <c r="O364" s="480"/>
      <c r="P364" s="480"/>
      <c r="Q364" s="480"/>
      <c r="R364" s="265" t="s">
        <v>61</v>
      </c>
      <c r="S364" s="265"/>
      <c r="T364" s="265"/>
      <c r="U364" s="265"/>
      <c r="V364" s="265"/>
      <c r="W364" s="213"/>
      <c r="X364" s="6"/>
      <c r="Y364" s="7"/>
      <c r="Z364" s="29"/>
    </row>
    <row r="365" spans="1:26" ht="38.25" customHeight="1">
      <c r="A365" s="13"/>
      <c r="B365" s="197">
        <f t="shared" si="5"/>
        <v>326</v>
      </c>
      <c r="C365" s="478"/>
      <c r="D365" s="479"/>
      <c r="E365" s="479"/>
      <c r="F365" s="479"/>
      <c r="G365" s="479"/>
      <c r="H365" s="479"/>
      <c r="I365" s="479"/>
      <c r="J365" s="479"/>
      <c r="K365" s="479"/>
      <c r="L365" s="479"/>
      <c r="M365" s="480"/>
      <c r="N365" s="480"/>
      <c r="O365" s="480"/>
      <c r="P365" s="480"/>
      <c r="Q365" s="480"/>
      <c r="R365" s="265" t="s">
        <v>61</v>
      </c>
      <c r="S365" s="265"/>
      <c r="T365" s="265"/>
      <c r="U365" s="265"/>
      <c r="V365" s="265"/>
      <c r="W365" s="213"/>
      <c r="X365" s="6"/>
      <c r="Y365" s="7"/>
      <c r="Z365" s="29"/>
    </row>
    <row r="366" spans="1:26" ht="38.25" customHeight="1">
      <c r="A366" s="13"/>
      <c r="B366" s="197">
        <f t="shared" si="5"/>
        <v>327</v>
      </c>
      <c r="C366" s="478"/>
      <c r="D366" s="479"/>
      <c r="E366" s="479"/>
      <c r="F366" s="479"/>
      <c r="G366" s="479"/>
      <c r="H366" s="479"/>
      <c r="I366" s="479"/>
      <c r="J366" s="479"/>
      <c r="K366" s="479"/>
      <c r="L366" s="479"/>
      <c r="M366" s="480"/>
      <c r="N366" s="480"/>
      <c r="O366" s="480"/>
      <c r="P366" s="480"/>
      <c r="Q366" s="480"/>
      <c r="R366" s="265" t="s">
        <v>61</v>
      </c>
      <c r="S366" s="265"/>
      <c r="T366" s="265"/>
      <c r="U366" s="265"/>
      <c r="V366" s="265"/>
      <c r="W366" s="213"/>
      <c r="X366" s="6"/>
      <c r="Y366" s="7"/>
      <c r="Z366" s="29"/>
    </row>
    <row r="367" spans="1:26" ht="38.25" customHeight="1">
      <c r="A367" s="13"/>
      <c r="B367" s="197">
        <f t="shared" si="5"/>
        <v>328</v>
      </c>
      <c r="C367" s="478"/>
      <c r="D367" s="479"/>
      <c r="E367" s="479"/>
      <c r="F367" s="479"/>
      <c r="G367" s="479"/>
      <c r="H367" s="479"/>
      <c r="I367" s="479"/>
      <c r="J367" s="479"/>
      <c r="K367" s="479"/>
      <c r="L367" s="479"/>
      <c r="M367" s="480"/>
      <c r="N367" s="480"/>
      <c r="O367" s="480"/>
      <c r="P367" s="480"/>
      <c r="Q367" s="480"/>
      <c r="R367" s="265" t="s">
        <v>61</v>
      </c>
      <c r="S367" s="265"/>
      <c r="T367" s="265"/>
      <c r="U367" s="265"/>
      <c r="V367" s="265"/>
      <c r="W367" s="213"/>
      <c r="X367" s="6"/>
      <c r="Y367" s="7"/>
      <c r="Z367" s="29"/>
    </row>
    <row r="368" spans="1:26" ht="38.25" customHeight="1">
      <c r="A368" s="13"/>
      <c r="B368" s="197">
        <f t="shared" si="5"/>
        <v>329</v>
      </c>
      <c r="C368" s="478"/>
      <c r="D368" s="479"/>
      <c r="E368" s="479"/>
      <c r="F368" s="479"/>
      <c r="G368" s="479"/>
      <c r="H368" s="479"/>
      <c r="I368" s="479"/>
      <c r="J368" s="479"/>
      <c r="K368" s="479"/>
      <c r="L368" s="479"/>
      <c r="M368" s="480"/>
      <c r="N368" s="480"/>
      <c r="O368" s="480"/>
      <c r="P368" s="480"/>
      <c r="Q368" s="480"/>
      <c r="R368" s="265" t="s">
        <v>61</v>
      </c>
      <c r="S368" s="265"/>
      <c r="T368" s="265"/>
      <c r="U368" s="265"/>
      <c r="V368" s="265"/>
      <c r="W368" s="213"/>
      <c r="X368" s="6"/>
      <c r="Y368" s="7"/>
      <c r="Z368" s="29"/>
    </row>
    <row r="369" spans="1:26" ht="38.25" customHeight="1">
      <c r="A369" s="13"/>
      <c r="B369" s="197">
        <f t="shared" si="5"/>
        <v>330</v>
      </c>
      <c r="C369" s="478"/>
      <c r="D369" s="479"/>
      <c r="E369" s="479"/>
      <c r="F369" s="479"/>
      <c r="G369" s="479"/>
      <c r="H369" s="479"/>
      <c r="I369" s="479"/>
      <c r="J369" s="479"/>
      <c r="K369" s="479"/>
      <c r="L369" s="479"/>
      <c r="M369" s="480"/>
      <c r="N369" s="480"/>
      <c r="O369" s="480"/>
      <c r="P369" s="480"/>
      <c r="Q369" s="480"/>
      <c r="R369" s="265" t="s">
        <v>61</v>
      </c>
      <c r="S369" s="265"/>
      <c r="T369" s="265"/>
      <c r="U369" s="265"/>
      <c r="V369" s="265"/>
      <c r="W369" s="213"/>
      <c r="X369" s="6"/>
      <c r="Y369" s="7"/>
      <c r="Z369" s="29"/>
    </row>
    <row r="370" spans="1:26" ht="38.25" customHeight="1">
      <c r="A370" s="13"/>
      <c r="B370" s="197">
        <f t="shared" si="5"/>
        <v>331</v>
      </c>
      <c r="C370" s="478"/>
      <c r="D370" s="479"/>
      <c r="E370" s="479"/>
      <c r="F370" s="479"/>
      <c r="G370" s="479"/>
      <c r="H370" s="479"/>
      <c r="I370" s="479"/>
      <c r="J370" s="479"/>
      <c r="K370" s="479"/>
      <c r="L370" s="479"/>
      <c r="M370" s="480"/>
      <c r="N370" s="480"/>
      <c r="O370" s="480"/>
      <c r="P370" s="480"/>
      <c r="Q370" s="480"/>
      <c r="R370" s="265" t="s">
        <v>61</v>
      </c>
      <c r="S370" s="265"/>
      <c r="T370" s="265"/>
      <c r="U370" s="265"/>
      <c r="V370" s="265"/>
      <c r="W370" s="213"/>
      <c r="X370" s="6"/>
      <c r="Y370" s="7"/>
      <c r="Z370" s="29"/>
    </row>
    <row r="371" spans="1:26" ht="38.25" customHeight="1">
      <c r="A371" s="13"/>
      <c r="B371" s="197">
        <f t="shared" si="5"/>
        <v>332</v>
      </c>
      <c r="C371" s="478"/>
      <c r="D371" s="479"/>
      <c r="E371" s="479"/>
      <c r="F371" s="479"/>
      <c r="G371" s="479"/>
      <c r="H371" s="479"/>
      <c r="I371" s="479"/>
      <c r="J371" s="479"/>
      <c r="K371" s="479"/>
      <c r="L371" s="479"/>
      <c r="M371" s="480"/>
      <c r="N371" s="480"/>
      <c r="O371" s="480"/>
      <c r="P371" s="480"/>
      <c r="Q371" s="480"/>
      <c r="R371" s="265" t="s">
        <v>61</v>
      </c>
      <c r="S371" s="265"/>
      <c r="T371" s="265"/>
      <c r="U371" s="265"/>
      <c r="V371" s="265"/>
      <c r="W371" s="213"/>
      <c r="X371" s="6"/>
      <c r="Y371" s="7"/>
      <c r="Z371" s="29"/>
    </row>
    <row r="372" spans="1:26" ht="38.25" customHeight="1">
      <c r="A372" s="13"/>
      <c r="B372" s="197">
        <f t="shared" si="5"/>
        <v>333</v>
      </c>
      <c r="C372" s="478"/>
      <c r="D372" s="479"/>
      <c r="E372" s="479"/>
      <c r="F372" s="479"/>
      <c r="G372" s="479"/>
      <c r="H372" s="479"/>
      <c r="I372" s="479"/>
      <c r="J372" s="479"/>
      <c r="K372" s="479"/>
      <c r="L372" s="479"/>
      <c r="M372" s="480"/>
      <c r="N372" s="480"/>
      <c r="O372" s="480"/>
      <c r="P372" s="480"/>
      <c r="Q372" s="480"/>
      <c r="R372" s="265" t="s">
        <v>61</v>
      </c>
      <c r="S372" s="265"/>
      <c r="T372" s="265"/>
      <c r="U372" s="265"/>
      <c r="V372" s="265"/>
      <c r="W372" s="213"/>
      <c r="X372" s="6"/>
      <c r="Y372" s="7"/>
      <c r="Z372" s="29"/>
    </row>
    <row r="373" spans="1:26" ht="38.25" customHeight="1">
      <c r="A373" s="13"/>
      <c r="B373" s="197">
        <f t="shared" si="5"/>
        <v>334</v>
      </c>
      <c r="C373" s="478"/>
      <c r="D373" s="479"/>
      <c r="E373" s="479"/>
      <c r="F373" s="479"/>
      <c r="G373" s="479"/>
      <c r="H373" s="479"/>
      <c r="I373" s="479"/>
      <c r="J373" s="479"/>
      <c r="K373" s="479"/>
      <c r="L373" s="479"/>
      <c r="M373" s="480"/>
      <c r="N373" s="480"/>
      <c r="O373" s="480"/>
      <c r="P373" s="480"/>
      <c r="Q373" s="480"/>
      <c r="R373" s="265" t="s">
        <v>61</v>
      </c>
      <c r="S373" s="265"/>
      <c r="T373" s="265"/>
      <c r="U373" s="265"/>
      <c r="V373" s="265"/>
      <c r="W373" s="213"/>
      <c r="X373" s="6"/>
      <c r="Y373" s="7"/>
      <c r="Z373" s="29"/>
    </row>
    <row r="374" spans="1:26" ht="38.25" customHeight="1">
      <c r="A374" s="13"/>
      <c r="B374" s="197">
        <f t="shared" si="5"/>
        <v>335</v>
      </c>
      <c r="C374" s="478"/>
      <c r="D374" s="479"/>
      <c r="E374" s="479"/>
      <c r="F374" s="479"/>
      <c r="G374" s="479"/>
      <c r="H374" s="479"/>
      <c r="I374" s="479"/>
      <c r="J374" s="479"/>
      <c r="K374" s="479"/>
      <c r="L374" s="479"/>
      <c r="M374" s="480"/>
      <c r="N374" s="480"/>
      <c r="O374" s="480"/>
      <c r="P374" s="480"/>
      <c r="Q374" s="480"/>
      <c r="R374" s="265" t="s">
        <v>61</v>
      </c>
      <c r="S374" s="265"/>
      <c r="T374" s="265"/>
      <c r="U374" s="265"/>
      <c r="V374" s="265"/>
      <c r="W374" s="213"/>
      <c r="X374" s="6"/>
      <c r="Y374" s="7"/>
      <c r="Z374" s="29"/>
    </row>
    <row r="375" spans="1:26" ht="38.25" customHeight="1">
      <c r="A375" s="13"/>
      <c r="B375" s="197">
        <f t="shared" si="5"/>
        <v>336</v>
      </c>
      <c r="C375" s="478"/>
      <c r="D375" s="479"/>
      <c r="E375" s="479"/>
      <c r="F375" s="479"/>
      <c r="G375" s="479"/>
      <c r="H375" s="479"/>
      <c r="I375" s="479"/>
      <c r="J375" s="479"/>
      <c r="K375" s="479"/>
      <c r="L375" s="479"/>
      <c r="M375" s="480"/>
      <c r="N375" s="480"/>
      <c r="O375" s="480"/>
      <c r="P375" s="480"/>
      <c r="Q375" s="480"/>
      <c r="R375" s="265" t="s">
        <v>61</v>
      </c>
      <c r="S375" s="265"/>
      <c r="T375" s="265"/>
      <c r="U375" s="265"/>
      <c r="V375" s="265"/>
      <c r="W375" s="213"/>
      <c r="X375" s="6"/>
      <c r="Y375" s="7"/>
      <c r="Z375" s="29"/>
    </row>
    <row r="376" spans="1:26" ht="38.25" customHeight="1">
      <c r="A376" s="13"/>
      <c r="B376" s="197">
        <f t="shared" si="5"/>
        <v>337</v>
      </c>
      <c r="C376" s="478"/>
      <c r="D376" s="479"/>
      <c r="E376" s="479"/>
      <c r="F376" s="479"/>
      <c r="G376" s="479"/>
      <c r="H376" s="479"/>
      <c r="I376" s="479"/>
      <c r="J376" s="479"/>
      <c r="K376" s="479"/>
      <c r="L376" s="479"/>
      <c r="M376" s="480"/>
      <c r="N376" s="480"/>
      <c r="O376" s="480"/>
      <c r="P376" s="480"/>
      <c r="Q376" s="480"/>
      <c r="R376" s="265" t="s">
        <v>61</v>
      </c>
      <c r="S376" s="265"/>
      <c r="T376" s="265"/>
      <c r="U376" s="265"/>
      <c r="V376" s="265"/>
      <c r="W376" s="213"/>
      <c r="X376" s="6"/>
      <c r="Y376" s="7"/>
      <c r="Z376" s="29"/>
    </row>
    <row r="377" spans="1:26" ht="38.25" customHeight="1">
      <c r="A377" s="13"/>
      <c r="B377" s="197">
        <f t="shared" si="5"/>
        <v>338</v>
      </c>
      <c r="C377" s="478"/>
      <c r="D377" s="479"/>
      <c r="E377" s="479"/>
      <c r="F377" s="479"/>
      <c r="G377" s="479"/>
      <c r="H377" s="479"/>
      <c r="I377" s="479"/>
      <c r="J377" s="479"/>
      <c r="K377" s="479"/>
      <c r="L377" s="479"/>
      <c r="M377" s="480"/>
      <c r="N377" s="480"/>
      <c r="O377" s="480"/>
      <c r="P377" s="480"/>
      <c r="Q377" s="480"/>
      <c r="R377" s="265" t="s">
        <v>61</v>
      </c>
      <c r="S377" s="265"/>
      <c r="T377" s="265"/>
      <c r="U377" s="265"/>
      <c r="V377" s="265"/>
      <c r="W377" s="213"/>
      <c r="X377" s="6"/>
      <c r="Y377" s="7"/>
      <c r="Z377" s="29"/>
    </row>
    <row r="378" spans="1:26" ht="38.25" customHeight="1">
      <c r="A378" s="13"/>
      <c r="B378" s="197">
        <f t="shared" si="5"/>
        <v>339</v>
      </c>
      <c r="C378" s="478"/>
      <c r="D378" s="479"/>
      <c r="E378" s="479"/>
      <c r="F378" s="479"/>
      <c r="G378" s="479"/>
      <c r="H378" s="479"/>
      <c r="I378" s="479"/>
      <c r="J378" s="479"/>
      <c r="K378" s="479"/>
      <c r="L378" s="479"/>
      <c r="M378" s="480"/>
      <c r="N378" s="480"/>
      <c r="O378" s="480"/>
      <c r="P378" s="480"/>
      <c r="Q378" s="480"/>
      <c r="R378" s="265" t="s">
        <v>61</v>
      </c>
      <c r="S378" s="265"/>
      <c r="T378" s="265"/>
      <c r="U378" s="265"/>
      <c r="V378" s="265"/>
      <c r="W378" s="213"/>
      <c r="X378" s="6"/>
      <c r="Y378" s="7"/>
      <c r="Z378" s="29"/>
    </row>
    <row r="379" spans="1:26" ht="38.25" customHeight="1">
      <c r="A379" s="13"/>
      <c r="B379" s="197">
        <f t="shared" si="5"/>
        <v>340</v>
      </c>
      <c r="C379" s="478"/>
      <c r="D379" s="479"/>
      <c r="E379" s="479"/>
      <c r="F379" s="479"/>
      <c r="G379" s="479"/>
      <c r="H379" s="479"/>
      <c r="I379" s="479"/>
      <c r="J379" s="479"/>
      <c r="K379" s="479"/>
      <c r="L379" s="479"/>
      <c r="M379" s="480"/>
      <c r="N379" s="480"/>
      <c r="O379" s="480"/>
      <c r="P379" s="480"/>
      <c r="Q379" s="480"/>
      <c r="R379" s="265" t="s">
        <v>61</v>
      </c>
      <c r="S379" s="265"/>
      <c r="T379" s="265"/>
      <c r="U379" s="265"/>
      <c r="V379" s="265"/>
      <c r="W379" s="213"/>
      <c r="X379" s="6"/>
      <c r="Y379" s="7"/>
      <c r="Z379" s="29"/>
    </row>
    <row r="380" spans="1:26" ht="38.25" customHeight="1">
      <c r="A380" s="13"/>
      <c r="B380" s="197">
        <f t="shared" si="5"/>
        <v>341</v>
      </c>
      <c r="C380" s="478"/>
      <c r="D380" s="479"/>
      <c r="E380" s="479"/>
      <c r="F380" s="479"/>
      <c r="G380" s="479"/>
      <c r="H380" s="479"/>
      <c r="I380" s="479"/>
      <c r="J380" s="479"/>
      <c r="K380" s="479"/>
      <c r="L380" s="479"/>
      <c r="M380" s="480"/>
      <c r="N380" s="480"/>
      <c r="O380" s="480"/>
      <c r="P380" s="480"/>
      <c r="Q380" s="480"/>
      <c r="R380" s="265" t="s">
        <v>61</v>
      </c>
      <c r="S380" s="265"/>
      <c r="T380" s="265"/>
      <c r="U380" s="265"/>
      <c r="V380" s="265"/>
      <c r="W380" s="213"/>
      <c r="X380" s="6"/>
      <c r="Y380" s="7"/>
      <c r="Z380" s="29"/>
    </row>
    <row r="381" spans="1:26" ht="38.25" customHeight="1">
      <c r="A381" s="13"/>
      <c r="B381" s="197">
        <f t="shared" si="5"/>
        <v>342</v>
      </c>
      <c r="C381" s="478"/>
      <c r="D381" s="479"/>
      <c r="E381" s="479"/>
      <c r="F381" s="479"/>
      <c r="G381" s="479"/>
      <c r="H381" s="479"/>
      <c r="I381" s="479"/>
      <c r="J381" s="479"/>
      <c r="K381" s="479"/>
      <c r="L381" s="479"/>
      <c r="M381" s="480"/>
      <c r="N381" s="480"/>
      <c r="O381" s="480"/>
      <c r="P381" s="480"/>
      <c r="Q381" s="480"/>
      <c r="R381" s="265" t="s">
        <v>61</v>
      </c>
      <c r="S381" s="265"/>
      <c r="T381" s="265"/>
      <c r="U381" s="265"/>
      <c r="V381" s="265"/>
      <c r="W381" s="213"/>
      <c r="X381" s="6"/>
      <c r="Y381" s="7"/>
      <c r="Z381" s="29"/>
    </row>
    <row r="382" spans="1:26" ht="38.25" customHeight="1">
      <c r="A382" s="13"/>
      <c r="B382" s="197">
        <f t="shared" si="5"/>
        <v>343</v>
      </c>
      <c r="C382" s="478"/>
      <c r="D382" s="479"/>
      <c r="E382" s="479"/>
      <c r="F382" s="479"/>
      <c r="G382" s="479"/>
      <c r="H382" s="479"/>
      <c r="I382" s="479"/>
      <c r="J382" s="479"/>
      <c r="K382" s="479"/>
      <c r="L382" s="479"/>
      <c r="M382" s="480"/>
      <c r="N382" s="480"/>
      <c r="O382" s="480"/>
      <c r="P382" s="480"/>
      <c r="Q382" s="480"/>
      <c r="R382" s="265" t="s">
        <v>61</v>
      </c>
      <c r="S382" s="265"/>
      <c r="T382" s="265"/>
      <c r="U382" s="265"/>
      <c r="V382" s="265"/>
      <c r="W382" s="213"/>
      <c r="X382" s="6"/>
      <c r="Y382" s="7"/>
      <c r="Z382" s="29"/>
    </row>
    <row r="383" spans="1:26" ht="38.25" customHeight="1">
      <c r="A383" s="13"/>
      <c r="B383" s="197">
        <f t="shared" si="5"/>
        <v>344</v>
      </c>
      <c r="C383" s="478"/>
      <c r="D383" s="479"/>
      <c r="E383" s="479"/>
      <c r="F383" s="479"/>
      <c r="G383" s="479"/>
      <c r="H383" s="479"/>
      <c r="I383" s="479"/>
      <c r="J383" s="479"/>
      <c r="K383" s="479"/>
      <c r="L383" s="479"/>
      <c r="M383" s="480"/>
      <c r="N383" s="480"/>
      <c r="O383" s="480"/>
      <c r="P383" s="480"/>
      <c r="Q383" s="480"/>
      <c r="R383" s="265" t="s">
        <v>61</v>
      </c>
      <c r="S383" s="265"/>
      <c r="T383" s="265"/>
      <c r="U383" s="265"/>
      <c r="V383" s="265"/>
      <c r="W383" s="213"/>
      <c r="X383" s="6"/>
      <c r="Y383" s="7"/>
      <c r="Z383" s="29"/>
    </row>
    <row r="384" spans="1:26" ht="38.25" customHeight="1">
      <c r="A384" s="13"/>
      <c r="B384" s="197">
        <f t="shared" si="5"/>
        <v>345</v>
      </c>
      <c r="C384" s="478"/>
      <c r="D384" s="479"/>
      <c r="E384" s="479"/>
      <c r="F384" s="479"/>
      <c r="G384" s="479"/>
      <c r="H384" s="479"/>
      <c r="I384" s="479"/>
      <c r="J384" s="479"/>
      <c r="K384" s="479"/>
      <c r="L384" s="479"/>
      <c r="M384" s="480"/>
      <c r="N384" s="480"/>
      <c r="O384" s="480"/>
      <c r="P384" s="480"/>
      <c r="Q384" s="480"/>
      <c r="R384" s="265" t="s">
        <v>61</v>
      </c>
      <c r="S384" s="265"/>
      <c r="T384" s="265"/>
      <c r="U384" s="265"/>
      <c r="V384" s="265"/>
      <c r="W384" s="213"/>
      <c r="X384" s="6"/>
      <c r="Y384" s="7"/>
      <c r="Z384" s="29"/>
    </row>
    <row r="385" spans="1:26" ht="38.25" customHeight="1">
      <c r="A385" s="13"/>
      <c r="B385" s="197">
        <f t="shared" si="5"/>
        <v>346</v>
      </c>
      <c r="C385" s="478"/>
      <c r="D385" s="479"/>
      <c r="E385" s="479"/>
      <c r="F385" s="479"/>
      <c r="G385" s="479"/>
      <c r="H385" s="479"/>
      <c r="I385" s="479"/>
      <c r="J385" s="479"/>
      <c r="K385" s="479"/>
      <c r="L385" s="479"/>
      <c r="M385" s="480"/>
      <c r="N385" s="480"/>
      <c r="O385" s="480"/>
      <c r="P385" s="480"/>
      <c r="Q385" s="480"/>
      <c r="R385" s="265" t="s">
        <v>61</v>
      </c>
      <c r="S385" s="265"/>
      <c r="T385" s="265"/>
      <c r="U385" s="265"/>
      <c r="V385" s="265"/>
      <c r="W385" s="213"/>
      <c r="X385" s="6"/>
      <c r="Y385" s="7"/>
      <c r="Z385" s="29"/>
    </row>
    <row r="386" spans="1:26" ht="38.25" customHeight="1">
      <c r="A386" s="13"/>
      <c r="B386" s="197">
        <f t="shared" si="5"/>
        <v>347</v>
      </c>
      <c r="C386" s="478"/>
      <c r="D386" s="479"/>
      <c r="E386" s="479"/>
      <c r="F386" s="479"/>
      <c r="G386" s="479"/>
      <c r="H386" s="479"/>
      <c r="I386" s="479"/>
      <c r="J386" s="479"/>
      <c r="K386" s="479"/>
      <c r="L386" s="479"/>
      <c r="M386" s="480"/>
      <c r="N386" s="480"/>
      <c r="O386" s="480"/>
      <c r="P386" s="480"/>
      <c r="Q386" s="480"/>
      <c r="R386" s="265" t="s">
        <v>61</v>
      </c>
      <c r="S386" s="265"/>
      <c r="T386" s="265"/>
      <c r="U386" s="265"/>
      <c r="V386" s="265"/>
      <c r="W386" s="213"/>
      <c r="X386" s="6"/>
      <c r="Y386" s="7"/>
      <c r="Z386" s="29"/>
    </row>
    <row r="387" spans="1:26" ht="38.25" customHeight="1">
      <c r="A387" s="13"/>
      <c r="B387" s="197">
        <f t="shared" si="5"/>
        <v>348</v>
      </c>
      <c r="C387" s="478"/>
      <c r="D387" s="479"/>
      <c r="E387" s="479"/>
      <c r="F387" s="479"/>
      <c r="G387" s="479"/>
      <c r="H387" s="479"/>
      <c r="I387" s="479"/>
      <c r="J387" s="479"/>
      <c r="K387" s="479"/>
      <c r="L387" s="479"/>
      <c r="M387" s="480"/>
      <c r="N387" s="480"/>
      <c r="O387" s="480"/>
      <c r="P387" s="480"/>
      <c r="Q387" s="480"/>
      <c r="R387" s="265" t="s">
        <v>61</v>
      </c>
      <c r="S387" s="265"/>
      <c r="T387" s="265"/>
      <c r="U387" s="265"/>
      <c r="V387" s="265"/>
      <c r="W387" s="213"/>
      <c r="X387" s="6"/>
      <c r="Y387" s="7"/>
      <c r="Z387" s="29"/>
    </row>
    <row r="388" spans="1:26" ht="38.25" customHeight="1">
      <c r="A388" s="13"/>
      <c r="B388" s="197">
        <f t="shared" si="5"/>
        <v>349</v>
      </c>
      <c r="C388" s="478"/>
      <c r="D388" s="479"/>
      <c r="E388" s="479"/>
      <c r="F388" s="479"/>
      <c r="G388" s="479"/>
      <c r="H388" s="479"/>
      <c r="I388" s="479"/>
      <c r="J388" s="479"/>
      <c r="K388" s="479"/>
      <c r="L388" s="479"/>
      <c r="M388" s="480"/>
      <c r="N388" s="480"/>
      <c r="O388" s="480"/>
      <c r="P388" s="480"/>
      <c r="Q388" s="480"/>
      <c r="R388" s="265" t="s">
        <v>61</v>
      </c>
      <c r="S388" s="265"/>
      <c r="T388" s="265"/>
      <c r="U388" s="265"/>
      <c r="V388" s="265"/>
      <c r="W388" s="213"/>
      <c r="X388" s="6"/>
      <c r="Y388" s="7"/>
      <c r="Z388" s="29"/>
    </row>
    <row r="389" spans="1:26" ht="37.5" customHeight="1">
      <c r="A389" s="13"/>
      <c r="B389" s="197">
        <f t="shared" si="5"/>
        <v>350</v>
      </c>
      <c r="C389" s="478"/>
      <c r="D389" s="479"/>
      <c r="E389" s="479"/>
      <c r="F389" s="479"/>
      <c r="G389" s="479"/>
      <c r="H389" s="479"/>
      <c r="I389" s="479"/>
      <c r="J389" s="479"/>
      <c r="K389" s="479"/>
      <c r="L389" s="479"/>
      <c r="M389" s="480"/>
      <c r="N389" s="480"/>
      <c r="O389" s="480"/>
      <c r="P389" s="480"/>
      <c r="Q389" s="480"/>
      <c r="R389" s="265" t="s">
        <v>61</v>
      </c>
      <c r="S389" s="265"/>
      <c r="T389" s="265"/>
      <c r="U389" s="265"/>
      <c r="V389" s="265"/>
      <c r="W389" s="213"/>
      <c r="X389" s="6"/>
      <c r="Y389" s="7"/>
      <c r="Z389" s="29"/>
    </row>
    <row r="390" spans="1:26" ht="38.25" customHeight="1">
      <c r="A390" s="13"/>
      <c r="B390" s="197">
        <f t="shared" si="5"/>
        <v>351</v>
      </c>
      <c r="C390" s="478"/>
      <c r="D390" s="479"/>
      <c r="E390" s="479"/>
      <c r="F390" s="479"/>
      <c r="G390" s="479"/>
      <c r="H390" s="479"/>
      <c r="I390" s="479"/>
      <c r="J390" s="479"/>
      <c r="K390" s="479"/>
      <c r="L390" s="479"/>
      <c r="M390" s="480"/>
      <c r="N390" s="480"/>
      <c r="O390" s="480"/>
      <c r="P390" s="480"/>
      <c r="Q390" s="480"/>
      <c r="R390" s="265" t="s">
        <v>61</v>
      </c>
      <c r="S390" s="265"/>
      <c r="T390" s="265"/>
      <c r="U390" s="265"/>
      <c r="V390" s="265"/>
      <c r="W390" s="213"/>
      <c r="X390" s="6"/>
      <c r="Y390" s="7"/>
      <c r="Z390" s="29"/>
    </row>
    <row r="391" spans="1:26" ht="38.25" customHeight="1">
      <c r="A391" s="13"/>
      <c r="B391" s="197">
        <f t="shared" si="5"/>
        <v>352</v>
      </c>
      <c r="C391" s="478"/>
      <c r="D391" s="479"/>
      <c r="E391" s="479"/>
      <c r="F391" s="479"/>
      <c r="G391" s="479"/>
      <c r="H391" s="479"/>
      <c r="I391" s="479"/>
      <c r="J391" s="479"/>
      <c r="K391" s="479"/>
      <c r="L391" s="479"/>
      <c r="M391" s="480"/>
      <c r="N391" s="480"/>
      <c r="O391" s="480"/>
      <c r="P391" s="480"/>
      <c r="Q391" s="480"/>
      <c r="R391" s="265" t="s">
        <v>61</v>
      </c>
      <c r="S391" s="265"/>
      <c r="T391" s="265"/>
      <c r="U391" s="265"/>
      <c r="V391" s="265"/>
      <c r="W391" s="213"/>
      <c r="X391" s="6"/>
      <c r="Y391" s="7"/>
      <c r="Z391" s="29"/>
    </row>
    <row r="392" spans="1:26" ht="38.25" customHeight="1">
      <c r="A392" s="13"/>
      <c r="B392" s="197">
        <f t="shared" si="5"/>
        <v>353</v>
      </c>
      <c r="C392" s="478"/>
      <c r="D392" s="479"/>
      <c r="E392" s="479"/>
      <c r="F392" s="479"/>
      <c r="G392" s="479"/>
      <c r="H392" s="479"/>
      <c r="I392" s="479"/>
      <c r="J392" s="479"/>
      <c r="K392" s="479"/>
      <c r="L392" s="479"/>
      <c r="M392" s="480"/>
      <c r="N392" s="480"/>
      <c r="O392" s="480"/>
      <c r="P392" s="480"/>
      <c r="Q392" s="480"/>
      <c r="R392" s="265" t="s">
        <v>61</v>
      </c>
      <c r="S392" s="265"/>
      <c r="T392" s="265"/>
      <c r="U392" s="265"/>
      <c r="V392" s="265"/>
      <c r="W392" s="213"/>
      <c r="X392" s="6"/>
      <c r="Y392" s="7"/>
      <c r="Z392" s="29"/>
    </row>
    <row r="393" spans="1:26" ht="38.25" customHeight="1">
      <c r="A393" s="13"/>
      <c r="B393" s="197">
        <f t="shared" si="5"/>
        <v>354</v>
      </c>
      <c r="C393" s="478"/>
      <c r="D393" s="479"/>
      <c r="E393" s="479"/>
      <c r="F393" s="479"/>
      <c r="G393" s="479"/>
      <c r="H393" s="479"/>
      <c r="I393" s="479"/>
      <c r="J393" s="479"/>
      <c r="K393" s="479"/>
      <c r="L393" s="479"/>
      <c r="M393" s="480"/>
      <c r="N393" s="480"/>
      <c r="O393" s="480"/>
      <c r="P393" s="480"/>
      <c r="Q393" s="480"/>
      <c r="R393" s="265" t="s">
        <v>61</v>
      </c>
      <c r="S393" s="265"/>
      <c r="T393" s="265"/>
      <c r="U393" s="265"/>
      <c r="V393" s="265"/>
      <c r="W393" s="213"/>
      <c r="X393" s="6"/>
      <c r="Y393" s="7"/>
      <c r="Z393" s="29"/>
    </row>
    <row r="394" spans="1:26" ht="38.25" customHeight="1">
      <c r="A394" s="13"/>
      <c r="B394" s="197">
        <f t="shared" si="5"/>
        <v>355</v>
      </c>
      <c r="C394" s="478"/>
      <c r="D394" s="479"/>
      <c r="E394" s="479"/>
      <c r="F394" s="479"/>
      <c r="G394" s="479"/>
      <c r="H394" s="479"/>
      <c r="I394" s="479"/>
      <c r="J394" s="479"/>
      <c r="K394" s="479"/>
      <c r="L394" s="479"/>
      <c r="M394" s="480"/>
      <c r="N394" s="480"/>
      <c r="O394" s="480"/>
      <c r="P394" s="480"/>
      <c r="Q394" s="480"/>
      <c r="R394" s="265" t="s">
        <v>61</v>
      </c>
      <c r="S394" s="265"/>
      <c r="T394" s="265"/>
      <c r="U394" s="265"/>
      <c r="V394" s="265"/>
      <c r="W394" s="213"/>
      <c r="X394" s="6"/>
      <c r="Y394" s="7"/>
      <c r="Z394" s="29"/>
    </row>
    <row r="395" spans="1:26" ht="38.25" customHeight="1">
      <c r="A395" s="13"/>
      <c r="B395" s="197">
        <f t="shared" si="5"/>
        <v>356</v>
      </c>
      <c r="C395" s="478"/>
      <c r="D395" s="479"/>
      <c r="E395" s="479"/>
      <c r="F395" s="479"/>
      <c r="G395" s="479"/>
      <c r="H395" s="479"/>
      <c r="I395" s="479"/>
      <c r="J395" s="479"/>
      <c r="K395" s="479"/>
      <c r="L395" s="479"/>
      <c r="M395" s="480"/>
      <c r="N395" s="480"/>
      <c r="O395" s="480"/>
      <c r="P395" s="480"/>
      <c r="Q395" s="480"/>
      <c r="R395" s="265" t="s">
        <v>61</v>
      </c>
      <c r="S395" s="265"/>
      <c r="T395" s="265"/>
      <c r="U395" s="265"/>
      <c r="V395" s="265"/>
      <c r="W395" s="213"/>
      <c r="X395" s="6"/>
      <c r="Y395" s="7"/>
      <c r="Z395" s="29"/>
    </row>
    <row r="396" spans="1:26" ht="38.25" customHeight="1">
      <c r="A396" s="13"/>
      <c r="B396" s="197">
        <f t="shared" si="5"/>
        <v>357</v>
      </c>
      <c r="C396" s="478"/>
      <c r="D396" s="479"/>
      <c r="E396" s="479"/>
      <c r="F396" s="479"/>
      <c r="G396" s="479"/>
      <c r="H396" s="479"/>
      <c r="I396" s="479"/>
      <c r="J396" s="479"/>
      <c r="K396" s="479"/>
      <c r="L396" s="479"/>
      <c r="M396" s="480"/>
      <c r="N396" s="480"/>
      <c r="O396" s="480"/>
      <c r="P396" s="480"/>
      <c r="Q396" s="480"/>
      <c r="R396" s="265" t="s">
        <v>61</v>
      </c>
      <c r="S396" s="265"/>
      <c r="T396" s="265"/>
      <c r="U396" s="265"/>
      <c r="V396" s="265"/>
      <c r="W396" s="213"/>
      <c r="X396" s="6"/>
      <c r="Y396" s="7"/>
      <c r="Z396" s="29"/>
    </row>
    <row r="397" spans="1:26" ht="38.25" customHeight="1">
      <c r="A397" s="13"/>
      <c r="B397" s="197">
        <f t="shared" si="5"/>
        <v>358</v>
      </c>
      <c r="C397" s="478"/>
      <c r="D397" s="479"/>
      <c r="E397" s="479"/>
      <c r="F397" s="479"/>
      <c r="G397" s="479"/>
      <c r="H397" s="479"/>
      <c r="I397" s="479"/>
      <c r="J397" s="479"/>
      <c r="K397" s="479"/>
      <c r="L397" s="479"/>
      <c r="M397" s="480"/>
      <c r="N397" s="480"/>
      <c r="O397" s="480"/>
      <c r="P397" s="480"/>
      <c r="Q397" s="480"/>
      <c r="R397" s="265" t="s">
        <v>61</v>
      </c>
      <c r="S397" s="265"/>
      <c r="T397" s="265"/>
      <c r="U397" s="265"/>
      <c r="V397" s="265"/>
      <c r="W397" s="213"/>
      <c r="X397" s="6"/>
      <c r="Y397" s="7"/>
      <c r="Z397" s="29"/>
    </row>
    <row r="398" spans="1:26" ht="38.25" customHeight="1">
      <c r="A398" s="13"/>
      <c r="B398" s="197">
        <f t="shared" si="5"/>
        <v>359</v>
      </c>
      <c r="C398" s="478"/>
      <c r="D398" s="479"/>
      <c r="E398" s="479"/>
      <c r="F398" s="479"/>
      <c r="G398" s="479"/>
      <c r="H398" s="479"/>
      <c r="I398" s="479"/>
      <c r="J398" s="479"/>
      <c r="K398" s="479"/>
      <c r="L398" s="479"/>
      <c r="M398" s="480"/>
      <c r="N398" s="480"/>
      <c r="O398" s="480"/>
      <c r="P398" s="480"/>
      <c r="Q398" s="480"/>
      <c r="R398" s="265" t="s">
        <v>61</v>
      </c>
      <c r="S398" s="265"/>
      <c r="T398" s="265"/>
      <c r="U398" s="265"/>
      <c r="V398" s="265"/>
      <c r="W398" s="213"/>
      <c r="X398" s="6"/>
      <c r="Y398" s="7"/>
      <c r="Z398" s="29"/>
    </row>
    <row r="399" spans="1:26" ht="38.25" customHeight="1">
      <c r="A399" s="13"/>
      <c r="B399" s="197">
        <f t="shared" si="5"/>
        <v>360</v>
      </c>
      <c r="C399" s="478"/>
      <c r="D399" s="479"/>
      <c r="E399" s="479"/>
      <c r="F399" s="479"/>
      <c r="G399" s="479"/>
      <c r="H399" s="479"/>
      <c r="I399" s="479"/>
      <c r="J399" s="479"/>
      <c r="K399" s="479"/>
      <c r="L399" s="479"/>
      <c r="M399" s="480"/>
      <c r="N399" s="480"/>
      <c r="O399" s="480"/>
      <c r="P399" s="480"/>
      <c r="Q399" s="480"/>
      <c r="R399" s="265" t="s">
        <v>61</v>
      </c>
      <c r="S399" s="265"/>
      <c r="T399" s="265"/>
      <c r="U399" s="265"/>
      <c r="V399" s="265"/>
      <c r="W399" s="213"/>
      <c r="X399" s="6"/>
      <c r="Y399" s="7"/>
      <c r="Z399" s="29"/>
    </row>
    <row r="400" spans="1:26" ht="38.25" customHeight="1">
      <c r="A400" s="13"/>
      <c r="B400" s="197">
        <f t="shared" si="5"/>
        <v>361</v>
      </c>
      <c r="C400" s="478"/>
      <c r="D400" s="479"/>
      <c r="E400" s="479"/>
      <c r="F400" s="479"/>
      <c r="G400" s="479"/>
      <c r="H400" s="479"/>
      <c r="I400" s="479"/>
      <c r="J400" s="479"/>
      <c r="K400" s="479"/>
      <c r="L400" s="479"/>
      <c r="M400" s="480"/>
      <c r="N400" s="480"/>
      <c r="O400" s="480"/>
      <c r="P400" s="480"/>
      <c r="Q400" s="480"/>
      <c r="R400" s="265" t="s">
        <v>61</v>
      </c>
      <c r="S400" s="265"/>
      <c r="T400" s="265"/>
      <c r="U400" s="265"/>
      <c r="V400" s="265"/>
      <c r="W400" s="213"/>
      <c r="X400" s="6"/>
      <c r="Y400" s="7"/>
      <c r="Z400" s="29"/>
    </row>
    <row r="401" spans="1:26" ht="38.25" customHeight="1">
      <c r="A401" s="13"/>
      <c r="B401" s="197">
        <f t="shared" si="5"/>
        <v>362</v>
      </c>
      <c r="C401" s="478"/>
      <c r="D401" s="479"/>
      <c r="E401" s="479"/>
      <c r="F401" s="479"/>
      <c r="G401" s="479"/>
      <c r="H401" s="479"/>
      <c r="I401" s="479"/>
      <c r="J401" s="479"/>
      <c r="K401" s="479"/>
      <c r="L401" s="479"/>
      <c r="M401" s="480"/>
      <c r="N401" s="480"/>
      <c r="O401" s="480"/>
      <c r="P401" s="480"/>
      <c r="Q401" s="480"/>
      <c r="R401" s="265" t="s">
        <v>61</v>
      </c>
      <c r="S401" s="265"/>
      <c r="T401" s="265"/>
      <c r="U401" s="265"/>
      <c r="V401" s="265"/>
      <c r="W401" s="213"/>
      <c r="X401" s="6"/>
      <c r="Y401" s="7"/>
      <c r="Z401" s="29"/>
    </row>
    <row r="402" spans="1:26" ht="38.25" customHeight="1">
      <c r="A402" s="13"/>
      <c r="B402" s="197">
        <f t="shared" si="5"/>
        <v>363</v>
      </c>
      <c r="C402" s="478"/>
      <c r="D402" s="479"/>
      <c r="E402" s="479"/>
      <c r="F402" s="479"/>
      <c r="G402" s="479"/>
      <c r="H402" s="479"/>
      <c r="I402" s="479"/>
      <c r="J402" s="479"/>
      <c r="K402" s="479"/>
      <c r="L402" s="479"/>
      <c r="M402" s="480"/>
      <c r="N402" s="480"/>
      <c r="O402" s="480"/>
      <c r="P402" s="480"/>
      <c r="Q402" s="480"/>
      <c r="R402" s="265" t="s">
        <v>61</v>
      </c>
      <c r="S402" s="265"/>
      <c r="T402" s="265"/>
      <c r="U402" s="265"/>
      <c r="V402" s="265"/>
      <c r="W402" s="213"/>
      <c r="X402" s="6"/>
      <c r="Y402" s="7"/>
      <c r="Z402" s="29"/>
    </row>
    <row r="403" spans="1:26" ht="38.25" customHeight="1">
      <c r="A403" s="13"/>
      <c r="B403" s="197">
        <f t="shared" si="5"/>
        <v>364</v>
      </c>
      <c r="C403" s="478"/>
      <c r="D403" s="479"/>
      <c r="E403" s="479"/>
      <c r="F403" s="479"/>
      <c r="G403" s="479"/>
      <c r="H403" s="479"/>
      <c r="I403" s="479"/>
      <c r="J403" s="479"/>
      <c r="K403" s="479"/>
      <c r="L403" s="479"/>
      <c r="M403" s="480"/>
      <c r="N403" s="480"/>
      <c r="O403" s="480"/>
      <c r="P403" s="480"/>
      <c r="Q403" s="480"/>
      <c r="R403" s="265" t="s">
        <v>61</v>
      </c>
      <c r="S403" s="265"/>
      <c r="T403" s="265"/>
      <c r="U403" s="265"/>
      <c r="V403" s="265"/>
      <c r="W403" s="213"/>
      <c r="X403" s="6"/>
      <c r="Y403" s="7"/>
      <c r="Z403" s="29"/>
    </row>
    <row r="404" spans="1:26" ht="38.25" customHeight="1">
      <c r="A404" s="13"/>
      <c r="B404" s="197">
        <f t="shared" si="5"/>
        <v>365</v>
      </c>
      <c r="C404" s="478"/>
      <c r="D404" s="479"/>
      <c r="E404" s="479"/>
      <c r="F404" s="479"/>
      <c r="G404" s="479"/>
      <c r="H404" s="479"/>
      <c r="I404" s="479"/>
      <c r="J404" s="479"/>
      <c r="K404" s="479"/>
      <c r="L404" s="479"/>
      <c r="M404" s="480"/>
      <c r="N404" s="480"/>
      <c r="O404" s="480"/>
      <c r="P404" s="480"/>
      <c r="Q404" s="480"/>
      <c r="R404" s="265" t="s">
        <v>61</v>
      </c>
      <c r="S404" s="265"/>
      <c r="T404" s="265"/>
      <c r="U404" s="265"/>
      <c r="V404" s="265"/>
      <c r="W404" s="213"/>
      <c r="X404" s="6"/>
      <c r="Y404" s="7"/>
      <c r="Z404" s="29"/>
    </row>
    <row r="405" spans="1:26" ht="38.25" customHeight="1">
      <c r="A405" s="13"/>
      <c r="B405" s="197">
        <f t="shared" si="5"/>
        <v>366</v>
      </c>
      <c r="C405" s="478"/>
      <c r="D405" s="479"/>
      <c r="E405" s="479"/>
      <c r="F405" s="479"/>
      <c r="G405" s="479"/>
      <c r="H405" s="479"/>
      <c r="I405" s="479"/>
      <c r="J405" s="479"/>
      <c r="K405" s="479"/>
      <c r="L405" s="479"/>
      <c r="M405" s="480"/>
      <c r="N405" s="480"/>
      <c r="O405" s="480"/>
      <c r="P405" s="480"/>
      <c r="Q405" s="480"/>
      <c r="R405" s="265" t="s">
        <v>61</v>
      </c>
      <c r="S405" s="265"/>
      <c r="T405" s="265"/>
      <c r="U405" s="265"/>
      <c r="V405" s="265"/>
      <c r="W405" s="213"/>
      <c r="X405" s="6"/>
      <c r="Y405" s="7"/>
      <c r="Z405" s="29"/>
    </row>
    <row r="406" spans="1:26" ht="38.25" customHeight="1">
      <c r="A406" s="13"/>
      <c r="B406" s="197">
        <f t="shared" si="5"/>
        <v>367</v>
      </c>
      <c r="C406" s="478"/>
      <c r="D406" s="479"/>
      <c r="E406" s="479"/>
      <c r="F406" s="479"/>
      <c r="G406" s="479"/>
      <c r="H406" s="479"/>
      <c r="I406" s="479"/>
      <c r="J406" s="479"/>
      <c r="K406" s="479"/>
      <c r="L406" s="479"/>
      <c r="M406" s="480"/>
      <c r="N406" s="480"/>
      <c r="O406" s="480"/>
      <c r="P406" s="480"/>
      <c r="Q406" s="480"/>
      <c r="R406" s="265" t="s">
        <v>61</v>
      </c>
      <c r="S406" s="265"/>
      <c r="T406" s="265"/>
      <c r="U406" s="265"/>
      <c r="V406" s="265"/>
      <c r="W406" s="213"/>
      <c r="X406" s="6"/>
      <c r="Y406" s="7"/>
      <c r="Z406" s="29"/>
    </row>
    <row r="407" spans="1:26" ht="38.25" customHeight="1">
      <c r="A407" s="13"/>
      <c r="B407" s="197">
        <f t="shared" si="5"/>
        <v>368</v>
      </c>
      <c r="C407" s="478"/>
      <c r="D407" s="479"/>
      <c r="E407" s="479"/>
      <c r="F407" s="479"/>
      <c r="G407" s="479"/>
      <c r="H407" s="479"/>
      <c r="I407" s="479"/>
      <c r="J407" s="479"/>
      <c r="K407" s="479"/>
      <c r="L407" s="479"/>
      <c r="M407" s="480"/>
      <c r="N407" s="480"/>
      <c r="O407" s="480"/>
      <c r="P407" s="480"/>
      <c r="Q407" s="480"/>
      <c r="R407" s="265" t="s">
        <v>61</v>
      </c>
      <c r="S407" s="265"/>
      <c r="T407" s="265"/>
      <c r="U407" s="265"/>
      <c r="V407" s="265"/>
      <c r="W407" s="213"/>
      <c r="X407" s="6"/>
      <c r="Y407" s="7"/>
      <c r="Z407" s="29"/>
    </row>
    <row r="408" spans="1:26" ht="38.25" customHeight="1">
      <c r="A408" s="13"/>
      <c r="B408" s="197">
        <f t="shared" si="5"/>
        <v>369</v>
      </c>
      <c r="C408" s="478"/>
      <c r="D408" s="479"/>
      <c r="E408" s="479"/>
      <c r="F408" s="479"/>
      <c r="G408" s="479"/>
      <c r="H408" s="479"/>
      <c r="I408" s="479"/>
      <c r="J408" s="479"/>
      <c r="K408" s="479"/>
      <c r="L408" s="479"/>
      <c r="M408" s="480"/>
      <c r="N408" s="480"/>
      <c r="O408" s="480"/>
      <c r="P408" s="480"/>
      <c r="Q408" s="480"/>
      <c r="R408" s="265" t="s">
        <v>61</v>
      </c>
      <c r="S408" s="265"/>
      <c r="T408" s="265"/>
      <c r="U408" s="265"/>
      <c r="V408" s="265"/>
      <c r="W408" s="213"/>
      <c r="X408" s="6"/>
      <c r="Y408" s="7"/>
      <c r="Z408" s="29"/>
    </row>
    <row r="409" spans="1:26" ht="38.25" customHeight="1">
      <c r="A409" s="13"/>
      <c r="B409" s="197">
        <f t="shared" si="5"/>
        <v>370</v>
      </c>
      <c r="C409" s="478"/>
      <c r="D409" s="479"/>
      <c r="E409" s="479"/>
      <c r="F409" s="479"/>
      <c r="G409" s="479"/>
      <c r="H409" s="479"/>
      <c r="I409" s="479"/>
      <c r="J409" s="479"/>
      <c r="K409" s="479"/>
      <c r="L409" s="479"/>
      <c r="M409" s="480"/>
      <c r="N409" s="480"/>
      <c r="O409" s="480"/>
      <c r="P409" s="480"/>
      <c r="Q409" s="480"/>
      <c r="R409" s="265" t="s">
        <v>61</v>
      </c>
      <c r="S409" s="265"/>
      <c r="T409" s="265"/>
      <c r="U409" s="265"/>
      <c r="V409" s="265"/>
      <c r="W409" s="213"/>
      <c r="X409" s="6"/>
      <c r="Y409" s="7"/>
      <c r="Z409" s="29"/>
    </row>
    <row r="410" spans="1:26" ht="38.25" customHeight="1">
      <c r="A410" s="13"/>
      <c r="B410" s="197">
        <f t="shared" si="5"/>
        <v>371</v>
      </c>
      <c r="C410" s="478"/>
      <c r="D410" s="479"/>
      <c r="E410" s="479"/>
      <c r="F410" s="479"/>
      <c r="G410" s="479"/>
      <c r="H410" s="479"/>
      <c r="I410" s="479"/>
      <c r="J410" s="479"/>
      <c r="K410" s="479"/>
      <c r="L410" s="479"/>
      <c r="M410" s="480"/>
      <c r="N410" s="480"/>
      <c r="O410" s="480"/>
      <c r="P410" s="480"/>
      <c r="Q410" s="480"/>
      <c r="R410" s="265" t="s">
        <v>61</v>
      </c>
      <c r="S410" s="265"/>
      <c r="T410" s="265"/>
      <c r="U410" s="265"/>
      <c r="V410" s="265"/>
      <c r="W410" s="213"/>
      <c r="X410" s="6"/>
      <c r="Y410" s="7"/>
      <c r="Z410" s="29"/>
    </row>
    <row r="411" spans="1:26" ht="38.25" customHeight="1">
      <c r="A411" s="13"/>
      <c r="B411" s="197">
        <f t="shared" si="5"/>
        <v>372</v>
      </c>
      <c r="C411" s="478"/>
      <c r="D411" s="479"/>
      <c r="E411" s="479"/>
      <c r="F411" s="479"/>
      <c r="G411" s="479"/>
      <c r="H411" s="479"/>
      <c r="I411" s="479"/>
      <c r="J411" s="479"/>
      <c r="K411" s="479"/>
      <c r="L411" s="479"/>
      <c r="M411" s="480"/>
      <c r="N411" s="480"/>
      <c r="O411" s="480"/>
      <c r="P411" s="480"/>
      <c r="Q411" s="480"/>
      <c r="R411" s="265" t="s">
        <v>61</v>
      </c>
      <c r="S411" s="265"/>
      <c r="T411" s="265"/>
      <c r="U411" s="265"/>
      <c r="V411" s="265"/>
      <c r="W411" s="213"/>
      <c r="X411" s="6"/>
      <c r="Y411" s="7"/>
      <c r="Z411" s="29"/>
    </row>
    <row r="412" spans="1:26" ht="38.25" customHeight="1">
      <c r="A412" s="13"/>
      <c r="B412" s="197">
        <f t="shared" si="5"/>
        <v>373</v>
      </c>
      <c r="C412" s="478"/>
      <c r="D412" s="479"/>
      <c r="E412" s="479"/>
      <c r="F412" s="479"/>
      <c r="G412" s="479"/>
      <c r="H412" s="479"/>
      <c r="I412" s="479"/>
      <c r="J412" s="479"/>
      <c r="K412" s="479"/>
      <c r="L412" s="479"/>
      <c r="M412" s="480"/>
      <c r="N412" s="480"/>
      <c r="O412" s="480"/>
      <c r="P412" s="480"/>
      <c r="Q412" s="480"/>
      <c r="R412" s="265" t="s">
        <v>61</v>
      </c>
      <c r="S412" s="265"/>
      <c r="T412" s="265"/>
      <c r="U412" s="265"/>
      <c r="V412" s="265"/>
      <c r="W412" s="213"/>
      <c r="X412" s="6"/>
      <c r="Y412" s="7"/>
      <c r="Z412" s="29"/>
    </row>
    <row r="413" spans="1:26" ht="38.25" customHeight="1">
      <c r="A413" s="13"/>
      <c r="B413" s="197">
        <f t="shared" si="5"/>
        <v>374</v>
      </c>
      <c r="C413" s="478"/>
      <c r="D413" s="479"/>
      <c r="E413" s="479"/>
      <c r="F413" s="479"/>
      <c r="G413" s="479"/>
      <c r="H413" s="479"/>
      <c r="I413" s="479"/>
      <c r="J413" s="479"/>
      <c r="K413" s="479"/>
      <c r="L413" s="479"/>
      <c r="M413" s="480"/>
      <c r="N413" s="480"/>
      <c r="O413" s="480"/>
      <c r="P413" s="480"/>
      <c r="Q413" s="480"/>
      <c r="R413" s="265" t="s">
        <v>61</v>
      </c>
      <c r="S413" s="265"/>
      <c r="T413" s="265"/>
      <c r="U413" s="265"/>
      <c r="V413" s="265"/>
      <c r="W413" s="213"/>
      <c r="X413" s="6"/>
      <c r="Y413" s="7"/>
      <c r="Z413" s="29"/>
    </row>
    <row r="414" spans="1:26" ht="38.25" customHeight="1">
      <c r="A414" s="13"/>
      <c r="B414" s="197">
        <f t="shared" si="5"/>
        <v>375</v>
      </c>
      <c r="C414" s="478"/>
      <c r="D414" s="479"/>
      <c r="E414" s="479"/>
      <c r="F414" s="479"/>
      <c r="G414" s="479"/>
      <c r="H414" s="479"/>
      <c r="I414" s="479"/>
      <c r="J414" s="479"/>
      <c r="K414" s="479"/>
      <c r="L414" s="479"/>
      <c r="M414" s="480"/>
      <c r="N414" s="480"/>
      <c r="O414" s="480"/>
      <c r="P414" s="480"/>
      <c r="Q414" s="480"/>
      <c r="R414" s="265" t="s">
        <v>61</v>
      </c>
      <c r="S414" s="265"/>
      <c r="T414" s="265"/>
      <c r="U414" s="265"/>
      <c r="V414" s="265"/>
      <c r="W414" s="213"/>
      <c r="X414" s="6"/>
      <c r="Y414" s="7"/>
      <c r="Z414" s="29"/>
    </row>
    <row r="415" spans="1:26" ht="38.25" customHeight="1">
      <c r="A415" s="13"/>
      <c r="B415" s="197">
        <f t="shared" si="5"/>
        <v>376</v>
      </c>
      <c r="C415" s="478"/>
      <c r="D415" s="479"/>
      <c r="E415" s="479"/>
      <c r="F415" s="479"/>
      <c r="G415" s="479"/>
      <c r="H415" s="479"/>
      <c r="I415" s="479"/>
      <c r="J415" s="479"/>
      <c r="K415" s="479"/>
      <c r="L415" s="479"/>
      <c r="M415" s="480"/>
      <c r="N415" s="480"/>
      <c r="O415" s="480"/>
      <c r="P415" s="480"/>
      <c r="Q415" s="480"/>
      <c r="R415" s="265" t="s">
        <v>61</v>
      </c>
      <c r="S415" s="265"/>
      <c r="T415" s="265"/>
      <c r="U415" s="265"/>
      <c r="V415" s="265"/>
      <c r="W415" s="213"/>
      <c r="X415" s="6"/>
      <c r="Y415" s="7"/>
      <c r="Z415" s="29"/>
    </row>
    <row r="416" spans="1:26" ht="38.25" customHeight="1">
      <c r="A416" s="13"/>
      <c r="B416" s="197">
        <f t="shared" si="5"/>
        <v>377</v>
      </c>
      <c r="C416" s="478"/>
      <c r="D416" s="479"/>
      <c r="E416" s="479"/>
      <c r="F416" s="479"/>
      <c r="G416" s="479"/>
      <c r="H416" s="479"/>
      <c r="I416" s="479"/>
      <c r="J416" s="479"/>
      <c r="K416" s="479"/>
      <c r="L416" s="479"/>
      <c r="M416" s="480"/>
      <c r="N416" s="480"/>
      <c r="O416" s="480"/>
      <c r="P416" s="480"/>
      <c r="Q416" s="480"/>
      <c r="R416" s="265" t="s">
        <v>61</v>
      </c>
      <c r="S416" s="265"/>
      <c r="T416" s="265"/>
      <c r="U416" s="265"/>
      <c r="V416" s="265"/>
      <c r="W416" s="213"/>
      <c r="X416" s="6"/>
      <c r="Y416" s="7"/>
      <c r="Z416" s="29"/>
    </row>
    <row r="417" spans="1:26" ht="38.25" customHeight="1">
      <c r="A417" s="13"/>
      <c r="B417" s="197">
        <f t="shared" si="5"/>
        <v>378</v>
      </c>
      <c r="C417" s="478"/>
      <c r="D417" s="479"/>
      <c r="E417" s="479"/>
      <c r="F417" s="479"/>
      <c r="G417" s="479"/>
      <c r="H417" s="479"/>
      <c r="I417" s="479"/>
      <c r="J417" s="479"/>
      <c r="K417" s="479"/>
      <c r="L417" s="479"/>
      <c r="M417" s="480"/>
      <c r="N417" s="480"/>
      <c r="O417" s="480"/>
      <c r="P417" s="480"/>
      <c r="Q417" s="480"/>
      <c r="R417" s="265" t="s">
        <v>61</v>
      </c>
      <c r="S417" s="265"/>
      <c r="T417" s="265"/>
      <c r="U417" s="265"/>
      <c r="V417" s="265"/>
      <c r="W417" s="213"/>
      <c r="X417" s="6"/>
      <c r="Y417" s="7"/>
      <c r="Z417" s="29"/>
    </row>
    <row r="418" spans="1:26" ht="38.25" customHeight="1">
      <c r="A418" s="13"/>
      <c r="B418" s="197">
        <f t="shared" si="5"/>
        <v>379</v>
      </c>
      <c r="C418" s="478"/>
      <c r="D418" s="479"/>
      <c r="E418" s="479"/>
      <c r="F418" s="479"/>
      <c r="G418" s="479"/>
      <c r="H418" s="479"/>
      <c r="I418" s="479"/>
      <c r="J418" s="479"/>
      <c r="K418" s="479"/>
      <c r="L418" s="479"/>
      <c r="M418" s="480"/>
      <c r="N418" s="480"/>
      <c r="O418" s="480"/>
      <c r="P418" s="480"/>
      <c r="Q418" s="480"/>
      <c r="R418" s="265" t="s">
        <v>61</v>
      </c>
      <c r="S418" s="265"/>
      <c r="T418" s="265"/>
      <c r="U418" s="265"/>
      <c r="V418" s="265"/>
      <c r="W418" s="213"/>
      <c r="X418" s="6"/>
      <c r="Y418" s="7"/>
      <c r="Z418" s="29"/>
    </row>
    <row r="419" spans="1:26" ht="38.25" customHeight="1">
      <c r="A419" s="13"/>
      <c r="B419" s="197">
        <f t="shared" si="5"/>
        <v>380</v>
      </c>
      <c r="C419" s="478"/>
      <c r="D419" s="479"/>
      <c r="E419" s="479"/>
      <c r="F419" s="479"/>
      <c r="G419" s="479"/>
      <c r="H419" s="479"/>
      <c r="I419" s="479"/>
      <c r="J419" s="479"/>
      <c r="K419" s="479"/>
      <c r="L419" s="479"/>
      <c r="M419" s="480"/>
      <c r="N419" s="480"/>
      <c r="O419" s="480"/>
      <c r="P419" s="480"/>
      <c r="Q419" s="480"/>
      <c r="R419" s="265" t="s">
        <v>61</v>
      </c>
      <c r="S419" s="265"/>
      <c r="T419" s="265"/>
      <c r="U419" s="265"/>
      <c r="V419" s="265"/>
      <c r="W419" s="213"/>
      <c r="X419" s="6"/>
      <c r="Y419" s="7"/>
      <c r="Z419" s="29"/>
    </row>
    <row r="420" spans="1:26" ht="38.25" customHeight="1">
      <c r="A420" s="13"/>
      <c r="B420" s="197">
        <f t="shared" si="5"/>
        <v>381</v>
      </c>
      <c r="C420" s="478"/>
      <c r="D420" s="479"/>
      <c r="E420" s="479"/>
      <c r="F420" s="479"/>
      <c r="G420" s="479"/>
      <c r="H420" s="479"/>
      <c r="I420" s="479"/>
      <c r="J420" s="479"/>
      <c r="K420" s="479"/>
      <c r="L420" s="479"/>
      <c r="M420" s="480"/>
      <c r="N420" s="480"/>
      <c r="O420" s="480"/>
      <c r="P420" s="480"/>
      <c r="Q420" s="480"/>
      <c r="R420" s="265" t="s">
        <v>61</v>
      </c>
      <c r="S420" s="265"/>
      <c r="T420" s="265"/>
      <c r="U420" s="265"/>
      <c r="V420" s="265"/>
      <c r="W420" s="213"/>
      <c r="X420" s="6"/>
      <c r="Y420" s="7"/>
      <c r="Z420" s="29"/>
    </row>
    <row r="421" spans="1:26" ht="38.25" customHeight="1">
      <c r="A421" s="13"/>
      <c r="B421" s="197">
        <f t="shared" si="5"/>
        <v>382</v>
      </c>
      <c r="C421" s="478"/>
      <c r="D421" s="479"/>
      <c r="E421" s="479"/>
      <c r="F421" s="479"/>
      <c r="G421" s="479"/>
      <c r="H421" s="479"/>
      <c r="I421" s="479"/>
      <c r="J421" s="479"/>
      <c r="K421" s="479"/>
      <c r="L421" s="479"/>
      <c r="M421" s="480"/>
      <c r="N421" s="480"/>
      <c r="O421" s="480"/>
      <c r="P421" s="480"/>
      <c r="Q421" s="480"/>
      <c r="R421" s="265" t="s">
        <v>61</v>
      </c>
      <c r="S421" s="265"/>
      <c r="T421" s="265"/>
      <c r="U421" s="265"/>
      <c r="V421" s="265"/>
      <c r="W421" s="213"/>
      <c r="X421" s="6"/>
      <c r="Y421" s="7"/>
      <c r="Z421" s="29"/>
    </row>
    <row r="422" spans="1:26" ht="38.25" customHeight="1">
      <c r="A422" s="13"/>
      <c r="B422" s="197">
        <f t="shared" si="5"/>
        <v>383</v>
      </c>
      <c r="C422" s="478"/>
      <c r="D422" s="479"/>
      <c r="E422" s="479"/>
      <c r="F422" s="479"/>
      <c r="G422" s="479"/>
      <c r="H422" s="479"/>
      <c r="I422" s="479"/>
      <c r="J422" s="479"/>
      <c r="K422" s="479"/>
      <c r="L422" s="479"/>
      <c r="M422" s="480"/>
      <c r="N422" s="480"/>
      <c r="O422" s="480"/>
      <c r="P422" s="480"/>
      <c r="Q422" s="480"/>
      <c r="R422" s="265" t="s">
        <v>61</v>
      </c>
      <c r="S422" s="265"/>
      <c r="T422" s="265"/>
      <c r="U422" s="265"/>
      <c r="V422" s="265"/>
      <c r="W422" s="213"/>
      <c r="X422" s="6"/>
      <c r="Y422" s="7"/>
      <c r="Z422" s="29"/>
    </row>
    <row r="423" spans="1:26" ht="38.25" customHeight="1">
      <c r="A423" s="13"/>
      <c r="B423" s="197">
        <f t="shared" si="5"/>
        <v>384</v>
      </c>
      <c r="C423" s="478"/>
      <c r="D423" s="479"/>
      <c r="E423" s="479"/>
      <c r="F423" s="479"/>
      <c r="G423" s="479"/>
      <c r="H423" s="479"/>
      <c r="I423" s="479"/>
      <c r="J423" s="479"/>
      <c r="K423" s="479"/>
      <c r="L423" s="479"/>
      <c r="M423" s="480"/>
      <c r="N423" s="480"/>
      <c r="O423" s="480"/>
      <c r="P423" s="480"/>
      <c r="Q423" s="480"/>
      <c r="R423" s="265" t="s">
        <v>61</v>
      </c>
      <c r="S423" s="265"/>
      <c r="T423" s="265"/>
      <c r="U423" s="265"/>
      <c r="V423" s="265"/>
      <c r="W423" s="213"/>
      <c r="X423" s="6"/>
      <c r="Y423" s="7"/>
      <c r="Z423" s="29"/>
    </row>
    <row r="424" spans="1:26" ht="38.25" customHeight="1">
      <c r="A424" s="13"/>
      <c r="B424" s="197">
        <f t="shared" si="5"/>
        <v>385</v>
      </c>
      <c r="C424" s="478"/>
      <c r="D424" s="479"/>
      <c r="E424" s="479"/>
      <c r="F424" s="479"/>
      <c r="G424" s="479"/>
      <c r="H424" s="479"/>
      <c r="I424" s="479"/>
      <c r="J424" s="479"/>
      <c r="K424" s="479"/>
      <c r="L424" s="479"/>
      <c r="M424" s="480"/>
      <c r="N424" s="480"/>
      <c r="O424" s="480"/>
      <c r="P424" s="480"/>
      <c r="Q424" s="480"/>
      <c r="R424" s="265" t="s">
        <v>61</v>
      </c>
      <c r="S424" s="265"/>
      <c r="T424" s="265"/>
      <c r="U424" s="265"/>
      <c r="V424" s="265"/>
      <c r="W424" s="213"/>
      <c r="X424" s="6"/>
      <c r="Y424" s="7"/>
      <c r="Z424" s="29"/>
    </row>
    <row r="425" spans="1:26" ht="38.25" customHeight="1">
      <c r="A425" s="13"/>
      <c r="B425" s="197">
        <f t="shared" si="5"/>
        <v>386</v>
      </c>
      <c r="C425" s="478"/>
      <c r="D425" s="479"/>
      <c r="E425" s="479"/>
      <c r="F425" s="479"/>
      <c r="G425" s="479"/>
      <c r="H425" s="479"/>
      <c r="I425" s="479"/>
      <c r="J425" s="479"/>
      <c r="K425" s="479"/>
      <c r="L425" s="479"/>
      <c r="M425" s="480"/>
      <c r="N425" s="480"/>
      <c r="O425" s="480"/>
      <c r="P425" s="480"/>
      <c r="Q425" s="480"/>
      <c r="R425" s="265" t="s">
        <v>61</v>
      </c>
      <c r="S425" s="265"/>
      <c r="T425" s="265"/>
      <c r="U425" s="265"/>
      <c r="V425" s="265"/>
      <c r="W425" s="213"/>
      <c r="X425" s="6"/>
      <c r="Y425" s="7"/>
      <c r="Z425" s="29"/>
    </row>
    <row r="426" spans="1:26" ht="38.25" customHeight="1">
      <c r="A426" s="13"/>
      <c r="B426" s="197">
        <f t="shared" ref="B426:B489" si="6">B425+1</f>
        <v>387</v>
      </c>
      <c r="C426" s="478"/>
      <c r="D426" s="479"/>
      <c r="E426" s="479"/>
      <c r="F426" s="479"/>
      <c r="G426" s="479"/>
      <c r="H426" s="479"/>
      <c r="I426" s="479"/>
      <c r="J426" s="479"/>
      <c r="K426" s="479"/>
      <c r="L426" s="479"/>
      <c r="M426" s="480"/>
      <c r="N426" s="480"/>
      <c r="O426" s="480"/>
      <c r="P426" s="480"/>
      <c r="Q426" s="480"/>
      <c r="R426" s="265" t="s">
        <v>61</v>
      </c>
      <c r="S426" s="265"/>
      <c r="T426" s="265"/>
      <c r="U426" s="265"/>
      <c r="V426" s="265"/>
      <c r="W426" s="213"/>
      <c r="X426" s="6"/>
      <c r="Y426" s="7"/>
      <c r="Z426" s="29"/>
    </row>
    <row r="427" spans="1:26" ht="38.25" customHeight="1">
      <c r="A427" s="13"/>
      <c r="B427" s="197">
        <f t="shared" si="6"/>
        <v>388</v>
      </c>
      <c r="C427" s="478"/>
      <c r="D427" s="479"/>
      <c r="E427" s="479"/>
      <c r="F427" s="479"/>
      <c r="G427" s="479"/>
      <c r="H427" s="479"/>
      <c r="I427" s="479"/>
      <c r="J427" s="479"/>
      <c r="K427" s="479"/>
      <c r="L427" s="479"/>
      <c r="M427" s="480"/>
      <c r="N427" s="480"/>
      <c r="O427" s="480"/>
      <c r="P427" s="480"/>
      <c r="Q427" s="480"/>
      <c r="R427" s="265" t="s">
        <v>61</v>
      </c>
      <c r="S427" s="265"/>
      <c r="T427" s="265"/>
      <c r="U427" s="265"/>
      <c r="V427" s="265"/>
      <c r="W427" s="213"/>
      <c r="X427" s="6"/>
      <c r="Y427" s="7"/>
      <c r="Z427" s="29"/>
    </row>
    <row r="428" spans="1:26" ht="38.25" customHeight="1">
      <c r="A428" s="13"/>
      <c r="B428" s="197">
        <f t="shared" si="6"/>
        <v>389</v>
      </c>
      <c r="C428" s="478"/>
      <c r="D428" s="479"/>
      <c r="E428" s="479"/>
      <c r="F428" s="479"/>
      <c r="G428" s="479"/>
      <c r="H428" s="479"/>
      <c r="I428" s="479"/>
      <c r="J428" s="479"/>
      <c r="K428" s="479"/>
      <c r="L428" s="479"/>
      <c r="M428" s="480"/>
      <c r="N428" s="480"/>
      <c r="O428" s="480"/>
      <c r="P428" s="480"/>
      <c r="Q428" s="480"/>
      <c r="R428" s="265" t="s">
        <v>61</v>
      </c>
      <c r="S428" s="265"/>
      <c r="T428" s="265"/>
      <c r="U428" s="265"/>
      <c r="V428" s="265"/>
      <c r="W428" s="213"/>
      <c r="X428" s="6"/>
      <c r="Y428" s="7"/>
      <c r="Z428" s="29"/>
    </row>
    <row r="429" spans="1:26" ht="38.25" customHeight="1">
      <c r="A429" s="13"/>
      <c r="B429" s="197">
        <f t="shared" si="6"/>
        <v>390</v>
      </c>
      <c r="C429" s="478"/>
      <c r="D429" s="479"/>
      <c r="E429" s="479"/>
      <c r="F429" s="479"/>
      <c r="G429" s="479"/>
      <c r="H429" s="479"/>
      <c r="I429" s="479"/>
      <c r="J429" s="479"/>
      <c r="K429" s="479"/>
      <c r="L429" s="479"/>
      <c r="M429" s="480"/>
      <c r="N429" s="480"/>
      <c r="O429" s="480"/>
      <c r="P429" s="480"/>
      <c r="Q429" s="480"/>
      <c r="R429" s="265" t="s">
        <v>61</v>
      </c>
      <c r="S429" s="265"/>
      <c r="T429" s="265"/>
      <c r="U429" s="265"/>
      <c r="V429" s="265"/>
      <c r="W429" s="213"/>
      <c r="X429" s="6"/>
      <c r="Y429" s="7"/>
      <c r="Z429" s="29"/>
    </row>
    <row r="430" spans="1:26" ht="38.25" customHeight="1">
      <c r="A430" s="13"/>
      <c r="B430" s="197">
        <f t="shared" si="6"/>
        <v>391</v>
      </c>
      <c r="C430" s="478"/>
      <c r="D430" s="479"/>
      <c r="E430" s="479"/>
      <c r="F430" s="479"/>
      <c r="G430" s="479"/>
      <c r="H430" s="479"/>
      <c r="I430" s="479"/>
      <c r="J430" s="479"/>
      <c r="K430" s="479"/>
      <c r="L430" s="479"/>
      <c r="M430" s="480"/>
      <c r="N430" s="480"/>
      <c r="O430" s="480"/>
      <c r="P430" s="480"/>
      <c r="Q430" s="480"/>
      <c r="R430" s="265" t="s">
        <v>61</v>
      </c>
      <c r="S430" s="265"/>
      <c r="T430" s="265"/>
      <c r="U430" s="265"/>
      <c r="V430" s="265"/>
      <c r="W430" s="213"/>
      <c r="X430" s="6"/>
      <c r="Y430" s="7"/>
      <c r="Z430" s="29"/>
    </row>
    <row r="431" spans="1:26" ht="38.25" customHeight="1">
      <c r="A431" s="13"/>
      <c r="B431" s="197">
        <f t="shared" si="6"/>
        <v>392</v>
      </c>
      <c r="C431" s="478"/>
      <c r="D431" s="479"/>
      <c r="E431" s="479"/>
      <c r="F431" s="479"/>
      <c r="G431" s="479"/>
      <c r="H431" s="479"/>
      <c r="I431" s="479"/>
      <c r="J431" s="479"/>
      <c r="K431" s="479"/>
      <c r="L431" s="479"/>
      <c r="M431" s="480"/>
      <c r="N431" s="480"/>
      <c r="O431" s="480"/>
      <c r="P431" s="480"/>
      <c r="Q431" s="480"/>
      <c r="R431" s="265" t="s">
        <v>61</v>
      </c>
      <c r="S431" s="265"/>
      <c r="T431" s="265"/>
      <c r="U431" s="265"/>
      <c r="V431" s="265"/>
      <c r="W431" s="213"/>
      <c r="X431" s="6"/>
      <c r="Y431" s="7"/>
      <c r="Z431" s="29"/>
    </row>
    <row r="432" spans="1:26" ht="38.25" customHeight="1">
      <c r="A432" s="13"/>
      <c r="B432" s="197">
        <f t="shared" si="6"/>
        <v>393</v>
      </c>
      <c r="C432" s="478"/>
      <c r="D432" s="479"/>
      <c r="E432" s="479"/>
      <c r="F432" s="479"/>
      <c r="G432" s="479"/>
      <c r="H432" s="479"/>
      <c r="I432" s="479"/>
      <c r="J432" s="479"/>
      <c r="K432" s="479"/>
      <c r="L432" s="479"/>
      <c r="M432" s="480"/>
      <c r="N432" s="480"/>
      <c r="O432" s="480"/>
      <c r="P432" s="480"/>
      <c r="Q432" s="480"/>
      <c r="R432" s="265" t="s">
        <v>61</v>
      </c>
      <c r="S432" s="265"/>
      <c r="T432" s="265"/>
      <c r="U432" s="265"/>
      <c r="V432" s="265"/>
      <c r="W432" s="213"/>
      <c r="X432" s="6"/>
      <c r="Y432" s="7"/>
      <c r="Z432" s="29"/>
    </row>
    <row r="433" spans="1:26" ht="38.25" customHeight="1">
      <c r="A433" s="13"/>
      <c r="B433" s="197">
        <f t="shared" si="6"/>
        <v>394</v>
      </c>
      <c r="C433" s="478"/>
      <c r="D433" s="479"/>
      <c r="E433" s="479"/>
      <c r="F433" s="479"/>
      <c r="G433" s="479"/>
      <c r="H433" s="479"/>
      <c r="I433" s="479"/>
      <c r="J433" s="479"/>
      <c r="K433" s="479"/>
      <c r="L433" s="479"/>
      <c r="M433" s="480"/>
      <c r="N433" s="480"/>
      <c r="O433" s="480"/>
      <c r="P433" s="480"/>
      <c r="Q433" s="480"/>
      <c r="R433" s="265" t="s">
        <v>61</v>
      </c>
      <c r="S433" s="265"/>
      <c r="T433" s="265"/>
      <c r="U433" s="265"/>
      <c r="V433" s="265"/>
      <c r="W433" s="213"/>
      <c r="X433" s="6"/>
      <c r="Y433" s="7"/>
      <c r="Z433" s="29"/>
    </row>
    <row r="434" spans="1:26" ht="38.25" customHeight="1">
      <c r="A434" s="13"/>
      <c r="B434" s="197">
        <f t="shared" si="6"/>
        <v>395</v>
      </c>
      <c r="C434" s="478"/>
      <c r="D434" s="479"/>
      <c r="E434" s="479"/>
      <c r="F434" s="479"/>
      <c r="G434" s="479"/>
      <c r="H434" s="479"/>
      <c r="I434" s="479"/>
      <c r="J434" s="479"/>
      <c r="K434" s="479"/>
      <c r="L434" s="479"/>
      <c r="M434" s="480"/>
      <c r="N434" s="480"/>
      <c r="O434" s="480"/>
      <c r="P434" s="480"/>
      <c r="Q434" s="480"/>
      <c r="R434" s="265" t="s">
        <v>61</v>
      </c>
      <c r="S434" s="265"/>
      <c r="T434" s="265"/>
      <c r="U434" s="265"/>
      <c r="V434" s="265"/>
      <c r="W434" s="213"/>
      <c r="X434" s="6"/>
      <c r="Y434" s="7"/>
      <c r="Z434" s="29"/>
    </row>
    <row r="435" spans="1:26" ht="38.25" customHeight="1">
      <c r="A435" s="13"/>
      <c r="B435" s="197">
        <f t="shared" si="6"/>
        <v>396</v>
      </c>
      <c r="C435" s="478"/>
      <c r="D435" s="479"/>
      <c r="E435" s="479"/>
      <c r="F435" s="479"/>
      <c r="G435" s="479"/>
      <c r="H435" s="479"/>
      <c r="I435" s="479"/>
      <c r="J435" s="479"/>
      <c r="K435" s="479"/>
      <c r="L435" s="479"/>
      <c r="M435" s="480"/>
      <c r="N435" s="480"/>
      <c r="O435" s="480"/>
      <c r="P435" s="480"/>
      <c r="Q435" s="480"/>
      <c r="R435" s="265" t="s">
        <v>61</v>
      </c>
      <c r="S435" s="265"/>
      <c r="T435" s="265"/>
      <c r="U435" s="265"/>
      <c r="V435" s="265"/>
      <c r="W435" s="213"/>
      <c r="X435" s="6"/>
      <c r="Y435" s="7"/>
      <c r="Z435" s="29"/>
    </row>
    <row r="436" spans="1:26" ht="38.25" customHeight="1">
      <c r="A436" s="13"/>
      <c r="B436" s="197">
        <f t="shared" si="6"/>
        <v>397</v>
      </c>
      <c r="C436" s="478"/>
      <c r="D436" s="479"/>
      <c r="E436" s="479"/>
      <c r="F436" s="479"/>
      <c r="G436" s="479"/>
      <c r="H436" s="479"/>
      <c r="I436" s="479"/>
      <c r="J436" s="479"/>
      <c r="K436" s="479"/>
      <c r="L436" s="479"/>
      <c r="M436" s="480"/>
      <c r="N436" s="480"/>
      <c r="O436" s="480"/>
      <c r="P436" s="480"/>
      <c r="Q436" s="480"/>
      <c r="R436" s="265" t="s">
        <v>61</v>
      </c>
      <c r="S436" s="265"/>
      <c r="T436" s="265"/>
      <c r="U436" s="265"/>
      <c r="V436" s="265"/>
      <c r="W436" s="213"/>
      <c r="X436" s="6"/>
      <c r="Y436" s="7"/>
      <c r="Z436" s="29"/>
    </row>
    <row r="437" spans="1:26" ht="38.25" customHeight="1">
      <c r="A437" s="13"/>
      <c r="B437" s="197">
        <f t="shared" si="6"/>
        <v>398</v>
      </c>
      <c r="C437" s="478"/>
      <c r="D437" s="479"/>
      <c r="E437" s="479"/>
      <c r="F437" s="479"/>
      <c r="G437" s="479"/>
      <c r="H437" s="479"/>
      <c r="I437" s="479"/>
      <c r="J437" s="479"/>
      <c r="K437" s="479"/>
      <c r="L437" s="479"/>
      <c r="M437" s="480"/>
      <c r="N437" s="480"/>
      <c r="O437" s="480"/>
      <c r="P437" s="480"/>
      <c r="Q437" s="480"/>
      <c r="R437" s="265" t="s">
        <v>61</v>
      </c>
      <c r="S437" s="265"/>
      <c r="T437" s="265"/>
      <c r="U437" s="265"/>
      <c r="V437" s="265"/>
      <c r="W437" s="213"/>
      <c r="X437" s="6"/>
      <c r="Y437" s="7"/>
      <c r="Z437" s="29"/>
    </row>
    <row r="438" spans="1:26" ht="38.25" customHeight="1">
      <c r="A438" s="13"/>
      <c r="B438" s="197">
        <f t="shared" si="6"/>
        <v>399</v>
      </c>
      <c r="C438" s="478"/>
      <c r="D438" s="479"/>
      <c r="E438" s="479"/>
      <c r="F438" s="479"/>
      <c r="G438" s="479"/>
      <c r="H438" s="479"/>
      <c r="I438" s="479"/>
      <c r="J438" s="479"/>
      <c r="K438" s="479"/>
      <c r="L438" s="479"/>
      <c r="M438" s="480"/>
      <c r="N438" s="480"/>
      <c r="O438" s="480"/>
      <c r="P438" s="480"/>
      <c r="Q438" s="480"/>
      <c r="R438" s="265" t="s">
        <v>61</v>
      </c>
      <c r="S438" s="265"/>
      <c r="T438" s="265"/>
      <c r="U438" s="265"/>
      <c r="V438" s="265"/>
      <c r="W438" s="213"/>
      <c r="X438" s="6"/>
      <c r="Y438" s="7"/>
      <c r="Z438" s="29"/>
    </row>
    <row r="439" spans="1:26" ht="37.5" customHeight="1">
      <c r="A439" s="13"/>
      <c r="B439" s="197">
        <f t="shared" si="6"/>
        <v>400</v>
      </c>
      <c r="C439" s="478"/>
      <c r="D439" s="479"/>
      <c r="E439" s="479"/>
      <c r="F439" s="479"/>
      <c r="G439" s="479"/>
      <c r="H439" s="479"/>
      <c r="I439" s="479"/>
      <c r="J439" s="479"/>
      <c r="K439" s="479"/>
      <c r="L439" s="479"/>
      <c r="M439" s="480"/>
      <c r="N439" s="480"/>
      <c r="O439" s="480"/>
      <c r="P439" s="480"/>
      <c r="Q439" s="480"/>
      <c r="R439" s="265" t="s">
        <v>61</v>
      </c>
      <c r="S439" s="265"/>
      <c r="T439" s="265"/>
      <c r="U439" s="265"/>
      <c r="V439" s="265"/>
      <c r="W439" s="213"/>
      <c r="X439" s="6"/>
      <c r="Y439" s="7"/>
      <c r="Z439" s="29"/>
    </row>
    <row r="440" spans="1:26" ht="38.25" customHeight="1">
      <c r="A440" s="13"/>
      <c r="B440" s="197">
        <f t="shared" si="6"/>
        <v>401</v>
      </c>
      <c r="C440" s="478"/>
      <c r="D440" s="479"/>
      <c r="E440" s="479"/>
      <c r="F440" s="479"/>
      <c r="G440" s="479"/>
      <c r="H440" s="479"/>
      <c r="I440" s="479"/>
      <c r="J440" s="479"/>
      <c r="K440" s="479"/>
      <c r="L440" s="479"/>
      <c r="M440" s="480"/>
      <c r="N440" s="480"/>
      <c r="O440" s="480"/>
      <c r="P440" s="480"/>
      <c r="Q440" s="480"/>
      <c r="R440" s="265" t="s">
        <v>61</v>
      </c>
      <c r="S440" s="265"/>
      <c r="T440" s="265"/>
      <c r="U440" s="265"/>
      <c r="V440" s="265"/>
      <c r="W440" s="213"/>
      <c r="X440" s="6"/>
      <c r="Y440" s="7"/>
      <c r="Z440" s="29"/>
    </row>
    <row r="441" spans="1:26" ht="38.25" customHeight="1">
      <c r="A441" s="13"/>
      <c r="B441" s="197">
        <f t="shared" si="6"/>
        <v>402</v>
      </c>
      <c r="C441" s="478"/>
      <c r="D441" s="479"/>
      <c r="E441" s="479"/>
      <c r="F441" s="479"/>
      <c r="G441" s="479"/>
      <c r="H441" s="479"/>
      <c r="I441" s="479"/>
      <c r="J441" s="479"/>
      <c r="K441" s="479"/>
      <c r="L441" s="479"/>
      <c r="M441" s="480"/>
      <c r="N441" s="480"/>
      <c r="O441" s="480"/>
      <c r="P441" s="480"/>
      <c r="Q441" s="480"/>
      <c r="R441" s="265" t="s">
        <v>61</v>
      </c>
      <c r="S441" s="265"/>
      <c r="T441" s="265"/>
      <c r="U441" s="265"/>
      <c r="V441" s="265"/>
      <c r="W441" s="213"/>
      <c r="X441" s="6"/>
      <c r="Y441" s="7"/>
      <c r="Z441" s="29"/>
    </row>
    <row r="442" spans="1:26" ht="38.25" customHeight="1">
      <c r="A442" s="13"/>
      <c r="B442" s="197">
        <f t="shared" si="6"/>
        <v>403</v>
      </c>
      <c r="C442" s="478"/>
      <c r="D442" s="479"/>
      <c r="E442" s="479"/>
      <c r="F442" s="479"/>
      <c r="G442" s="479"/>
      <c r="H442" s="479"/>
      <c r="I442" s="479"/>
      <c r="J442" s="479"/>
      <c r="K442" s="479"/>
      <c r="L442" s="479"/>
      <c r="M442" s="480"/>
      <c r="N442" s="480"/>
      <c r="O442" s="480"/>
      <c r="P442" s="480"/>
      <c r="Q442" s="480"/>
      <c r="R442" s="265" t="s">
        <v>61</v>
      </c>
      <c r="S442" s="265"/>
      <c r="T442" s="265"/>
      <c r="U442" s="265"/>
      <c r="V442" s="265"/>
      <c r="W442" s="213"/>
      <c r="X442" s="6"/>
      <c r="Y442" s="7"/>
      <c r="Z442" s="29"/>
    </row>
    <row r="443" spans="1:26" ht="38.25" customHeight="1">
      <c r="A443" s="13"/>
      <c r="B443" s="197">
        <f t="shared" si="6"/>
        <v>404</v>
      </c>
      <c r="C443" s="478"/>
      <c r="D443" s="479"/>
      <c r="E443" s="479"/>
      <c r="F443" s="479"/>
      <c r="G443" s="479"/>
      <c r="H443" s="479"/>
      <c r="I443" s="479"/>
      <c r="J443" s="479"/>
      <c r="K443" s="479"/>
      <c r="L443" s="479"/>
      <c r="M443" s="480"/>
      <c r="N443" s="480"/>
      <c r="O443" s="480"/>
      <c r="P443" s="480"/>
      <c r="Q443" s="480"/>
      <c r="R443" s="265" t="s">
        <v>61</v>
      </c>
      <c r="S443" s="265"/>
      <c r="T443" s="265"/>
      <c r="U443" s="265"/>
      <c r="V443" s="265"/>
      <c r="W443" s="213"/>
      <c r="X443" s="6"/>
      <c r="Y443" s="7"/>
      <c r="Z443" s="29"/>
    </row>
    <row r="444" spans="1:26" ht="38.25" customHeight="1">
      <c r="A444" s="13"/>
      <c r="B444" s="197">
        <f t="shared" si="6"/>
        <v>405</v>
      </c>
      <c r="C444" s="478"/>
      <c r="D444" s="479"/>
      <c r="E444" s="479"/>
      <c r="F444" s="479"/>
      <c r="G444" s="479"/>
      <c r="H444" s="479"/>
      <c r="I444" s="479"/>
      <c r="J444" s="479"/>
      <c r="K444" s="479"/>
      <c r="L444" s="479"/>
      <c r="M444" s="480"/>
      <c r="N444" s="480"/>
      <c r="O444" s="480"/>
      <c r="P444" s="480"/>
      <c r="Q444" s="480"/>
      <c r="R444" s="265" t="s">
        <v>61</v>
      </c>
      <c r="S444" s="265"/>
      <c r="T444" s="265"/>
      <c r="U444" s="265"/>
      <c r="V444" s="265"/>
      <c r="W444" s="213"/>
      <c r="X444" s="6"/>
      <c r="Y444" s="7"/>
      <c r="Z444" s="29"/>
    </row>
    <row r="445" spans="1:26" ht="38.25" customHeight="1">
      <c r="A445" s="13"/>
      <c r="B445" s="197">
        <f t="shared" si="6"/>
        <v>406</v>
      </c>
      <c r="C445" s="478"/>
      <c r="D445" s="479"/>
      <c r="E445" s="479"/>
      <c r="F445" s="479"/>
      <c r="G445" s="479"/>
      <c r="H445" s="479"/>
      <c r="I445" s="479"/>
      <c r="J445" s="479"/>
      <c r="K445" s="479"/>
      <c r="L445" s="479"/>
      <c r="M445" s="480"/>
      <c r="N445" s="480"/>
      <c r="O445" s="480"/>
      <c r="P445" s="480"/>
      <c r="Q445" s="480"/>
      <c r="R445" s="265" t="s">
        <v>61</v>
      </c>
      <c r="S445" s="265"/>
      <c r="T445" s="265"/>
      <c r="U445" s="265"/>
      <c r="V445" s="265"/>
      <c r="W445" s="213"/>
      <c r="X445" s="6"/>
      <c r="Y445" s="7"/>
      <c r="Z445" s="29"/>
    </row>
    <row r="446" spans="1:26" ht="38.25" customHeight="1">
      <c r="A446" s="13"/>
      <c r="B446" s="197">
        <f t="shared" si="6"/>
        <v>407</v>
      </c>
      <c r="C446" s="478"/>
      <c r="D446" s="479"/>
      <c r="E446" s="479"/>
      <c r="F446" s="479"/>
      <c r="G446" s="479"/>
      <c r="H446" s="479"/>
      <c r="I446" s="479"/>
      <c r="J446" s="479"/>
      <c r="K446" s="479"/>
      <c r="L446" s="479"/>
      <c r="M446" s="480"/>
      <c r="N446" s="480"/>
      <c r="O446" s="480"/>
      <c r="P446" s="480"/>
      <c r="Q446" s="480"/>
      <c r="R446" s="265" t="s">
        <v>61</v>
      </c>
      <c r="S446" s="265"/>
      <c r="T446" s="265"/>
      <c r="U446" s="265"/>
      <c r="V446" s="265"/>
      <c r="W446" s="213"/>
      <c r="X446" s="6"/>
      <c r="Y446" s="7"/>
      <c r="Z446" s="29"/>
    </row>
    <row r="447" spans="1:26" ht="38.25" customHeight="1">
      <c r="A447" s="13"/>
      <c r="B447" s="197">
        <f t="shared" si="6"/>
        <v>408</v>
      </c>
      <c r="C447" s="478"/>
      <c r="D447" s="479"/>
      <c r="E447" s="479"/>
      <c r="F447" s="479"/>
      <c r="G447" s="479"/>
      <c r="H447" s="479"/>
      <c r="I447" s="479"/>
      <c r="J447" s="479"/>
      <c r="K447" s="479"/>
      <c r="L447" s="479"/>
      <c r="M447" s="480"/>
      <c r="N447" s="480"/>
      <c r="O447" s="480"/>
      <c r="P447" s="480"/>
      <c r="Q447" s="480"/>
      <c r="R447" s="265" t="s">
        <v>61</v>
      </c>
      <c r="S447" s="265"/>
      <c r="T447" s="265"/>
      <c r="U447" s="265"/>
      <c r="V447" s="265"/>
      <c r="W447" s="213"/>
      <c r="X447" s="6"/>
      <c r="Y447" s="7"/>
      <c r="Z447" s="29"/>
    </row>
    <row r="448" spans="1:26" ht="38.25" customHeight="1">
      <c r="A448" s="13"/>
      <c r="B448" s="197">
        <f t="shared" si="6"/>
        <v>409</v>
      </c>
      <c r="C448" s="478"/>
      <c r="D448" s="479"/>
      <c r="E448" s="479"/>
      <c r="F448" s="479"/>
      <c r="G448" s="479"/>
      <c r="H448" s="479"/>
      <c r="I448" s="479"/>
      <c r="J448" s="479"/>
      <c r="K448" s="479"/>
      <c r="L448" s="479"/>
      <c r="M448" s="480"/>
      <c r="N448" s="480"/>
      <c r="O448" s="480"/>
      <c r="P448" s="480"/>
      <c r="Q448" s="480"/>
      <c r="R448" s="265" t="s">
        <v>61</v>
      </c>
      <c r="S448" s="265"/>
      <c r="T448" s="265"/>
      <c r="U448" s="265"/>
      <c r="V448" s="265"/>
      <c r="W448" s="213"/>
      <c r="X448" s="6"/>
      <c r="Y448" s="7"/>
      <c r="Z448" s="29"/>
    </row>
    <row r="449" spans="1:26" ht="38.25" customHeight="1">
      <c r="A449" s="13"/>
      <c r="B449" s="197">
        <f t="shared" si="6"/>
        <v>410</v>
      </c>
      <c r="C449" s="478"/>
      <c r="D449" s="479"/>
      <c r="E449" s="479"/>
      <c r="F449" s="479"/>
      <c r="G449" s="479"/>
      <c r="H449" s="479"/>
      <c r="I449" s="479"/>
      <c r="J449" s="479"/>
      <c r="K449" s="479"/>
      <c r="L449" s="479"/>
      <c r="M449" s="480"/>
      <c r="N449" s="480"/>
      <c r="O449" s="480"/>
      <c r="P449" s="480"/>
      <c r="Q449" s="480"/>
      <c r="R449" s="265" t="s">
        <v>61</v>
      </c>
      <c r="S449" s="265"/>
      <c r="T449" s="265"/>
      <c r="U449" s="265"/>
      <c r="V449" s="265"/>
      <c r="W449" s="213"/>
      <c r="X449" s="6"/>
      <c r="Y449" s="7"/>
      <c r="Z449" s="29"/>
    </row>
    <row r="450" spans="1:26" ht="38.25" customHeight="1">
      <c r="A450" s="13"/>
      <c r="B450" s="197">
        <f t="shared" si="6"/>
        <v>411</v>
      </c>
      <c r="C450" s="478"/>
      <c r="D450" s="479"/>
      <c r="E450" s="479"/>
      <c r="F450" s="479"/>
      <c r="G450" s="479"/>
      <c r="H450" s="479"/>
      <c r="I450" s="479"/>
      <c r="J450" s="479"/>
      <c r="K450" s="479"/>
      <c r="L450" s="479"/>
      <c r="M450" s="480"/>
      <c r="N450" s="480"/>
      <c r="O450" s="480"/>
      <c r="P450" s="480"/>
      <c r="Q450" s="480"/>
      <c r="R450" s="265" t="s">
        <v>61</v>
      </c>
      <c r="S450" s="265"/>
      <c r="T450" s="265"/>
      <c r="U450" s="265"/>
      <c r="V450" s="265"/>
      <c r="W450" s="213"/>
      <c r="X450" s="6"/>
      <c r="Y450" s="7"/>
      <c r="Z450" s="29"/>
    </row>
    <row r="451" spans="1:26" ht="38.25" customHeight="1">
      <c r="A451" s="13"/>
      <c r="B451" s="197">
        <f t="shared" si="6"/>
        <v>412</v>
      </c>
      <c r="C451" s="478"/>
      <c r="D451" s="479"/>
      <c r="E451" s="479"/>
      <c r="F451" s="479"/>
      <c r="G451" s="479"/>
      <c r="H451" s="479"/>
      <c r="I451" s="479"/>
      <c r="J451" s="479"/>
      <c r="K451" s="479"/>
      <c r="L451" s="479"/>
      <c r="M451" s="480"/>
      <c r="N451" s="480"/>
      <c r="O451" s="480"/>
      <c r="P451" s="480"/>
      <c r="Q451" s="480"/>
      <c r="R451" s="265" t="s">
        <v>61</v>
      </c>
      <c r="S451" s="265"/>
      <c r="T451" s="265"/>
      <c r="U451" s="265"/>
      <c r="V451" s="265"/>
      <c r="W451" s="213"/>
      <c r="X451" s="6"/>
      <c r="Y451" s="7"/>
      <c r="Z451" s="29"/>
    </row>
    <row r="452" spans="1:26" ht="38.25" customHeight="1">
      <c r="A452" s="13"/>
      <c r="B452" s="197">
        <f t="shared" si="6"/>
        <v>413</v>
      </c>
      <c r="C452" s="478"/>
      <c r="D452" s="479"/>
      <c r="E452" s="479"/>
      <c r="F452" s="479"/>
      <c r="G452" s="479"/>
      <c r="H452" s="479"/>
      <c r="I452" s="479"/>
      <c r="J452" s="479"/>
      <c r="K452" s="479"/>
      <c r="L452" s="479"/>
      <c r="M452" s="480"/>
      <c r="N452" s="480"/>
      <c r="O452" s="480"/>
      <c r="P452" s="480"/>
      <c r="Q452" s="480"/>
      <c r="R452" s="265" t="s">
        <v>61</v>
      </c>
      <c r="S452" s="265"/>
      <c r="T452" s="265"/>
      <c r="U452" s="265"/>
      <c r="V452" s="265"/>
      <c r="W452" s="213"/>
      <c r="X452" s="6"/>
      <c r="Y452" s="7"/>
      <c r="Z452" s="29"/>
    </row>
    <row r="453" spans="1:26" ht="38.25" customHeight="1">
      <c r="A453" s="13"/>
      <c r="B453" s="197">
        <f t="shared" si="6"/>
        <v>414</v>
      </c>
      <c r="C453" s="478"/>
      <c r="D453" s="479"/>
      <c r="E453" s="479"/>
      <c r="F453" s="479"/>
      <c r="G453" s="479"/>
      <c r="H453" s="479"/>
      <c r="I453" s="479"/>
      <c r="J453" s="479"/>
      <c r="K453" s="479"/>
      <c r="L453" s="479"/>
      <c r="M453" s="480"/>
      <c r="N453" s="480"/>
      <c r="O453" s="480"/>
      <c r="P453" s="480"/>
      <c r="Q453" s="480"/>
      <c r="R453" s="265" t="s">
        <v>61</v>
      </c>
      <c r="S453" s="265"/>
      <c r="T453" s="265"/>
      <c r="U453" s="265"/>
      <c r="V453" s="265"/>
      <c r="W453" s="213"/>
      <c r="X453" s="6"/>
      <c r="Y453" s="7"/>
      <c r="Z453" s="29"/>
    </row>
    <row r="454" spans="1:26" ht="38.25" customHeight="1">
      <c r="A454" s="13"/>
      <c r="B454" s="197">
        <f t="shared" si="6"/>
        <v>415</v>
      </c>
      <c r="C454" s="478"/>
      <c r="D454" s="479"/>
      <c r="E454" s="479"/>
      <c r="F454" s="479"/>
      <c r="G454" s="479"/>
      <c r="H454" s="479"/>
      <c r="I454" s="479"/>
      <c r="J454" s="479"/>
      <c r="K454" s="479"/>
      <c r="L454" s="479"/>
      <c r="M454" s="480"/>
      <c r="N454" s="480"/>
      <c r="O454" s="480"/>
      <c r="P454" s="480"/>
      <c r="Q454" s="480"/>
      <c r="R454" s="265" t="s">
        <v>61</v>
      </c>
      <c r="S454" s="265"/>
      <c r="T454" s="265"/>
      <c r="U454" s="265"/>
      <c r="V454" s="265"/>
      <c r="W454" s="213"/>
      <c r="X454" s="6"/>
      <c r="Y454" s="7"/>
      <c r="Z454" s="29"/>
    </row>
    <row r="455" spans="1:26" ht="38.25" customHeight="1">
      <c r="A455" s="13"/>
      <c r="B455" s="197">
        <f t="shared" si="6"/>
        <v>416</v>
      </c>
      <c r="C455" s="478"/>
      <c r="D455" s="479"/>
      <c r="E455" s="479"/>
      <c r="F455" s="479"/>
      <c r="G455" s="479"/>
      <c r="H455" s="479"/>
      <c r="I455" s="479"/>
      <c r="J455" s="479"/>
      <c r="K455" s="479"/>
      <c r="L455" s="479"/>
      <c r="M455" s="480"/>
      <c r="N455" s="480"/>
      <c r="O455" s="480"/>
      <c r="P455" s="480"/>
      <c r="Q455" s="480"/>
      <c r="R455" s="265" t="s">
        <v>61</v>
      </c>
      <c r="S455" s="265"/>
      <c r="T455" s="265"/>
      <c r="U455" s="265"/>
      <c r="V455" s="265"/>
      <c r="W455" s="213"/>
      <c r="X455" s="6"/>
      <c r="Y455" s="7"/>
      <c r="Z455" s="29"/>
    </row>
    <row r="456" spans="1:26" ht="38.25" customHeight="1">
      <c r="A456" s="13"/>
      <c r="B456" s="197">
        <f t="shared" si="6"/>
        <v>417</v>
      </c>
      <c r="C456" s="478"/>
      <c r="D456" s="479"/>
      <c r="E456" s="479"/>
      <c r="F456" s="479"/>
      <c r="G456" s="479"/>
      <c r="H456" s="479"/>
      <c r="I456" s="479"/>
      <c r="J456" s="479"/>
      <c r="K456" s="479"/>
      <c r="L456" s="479"/>
      <c r="M456" s="480"/>
      <c r="N456" s="480"/>
      <c r="O456" s="480"/>
      <c r="P456" s="480"/>
      <c r="Q456" s="480"/>
      <c r="R456" s="265" t="s">
        <v>61</v>
      </c>
      <c r="S456" s="265"/>
      <c r="T456" s="265"/>
      <c r="U456" s="265"/>
      <c r="V456" s="265"/>
      <c r="W456" s="213"/>
      <c r="X456" s="6"/>
      <c r="Y456" s="7"/>
      <c r="Z456" s="29"/>
    </row>
    <row r="457" spans="1:26" ht="38.25" customHeight="1">
      <c r="A457" s="13"/>
      <c r="B457" s="197">
        <f t="shared" si="6"/>
        <v>418</v>
      </c>
      <c r="C457" s="478"/>
      <c r="D457" s="479"/>
      <c r="E457" s="479"/>
      <c r="F457" s="479"/>
      <c r="G457" s="479"/>
      <c r="H457" s="479"/>
      <c r="I457" s="479"/>
      <c r="J457" s="479"/>
      <c r="K457" s="479"/>
      <c r="L457" s="479"/>
      <c r="M457" s="480"/>
      <c r="N457" s="480"/>
      <c r="O457" s="480"/>
      <c r="P457" s="480"/>
      <c r="Q457" s="480"/>
      <c r="R457" s="265" t="s">
        <v>61</v>
      </c>
      <c r="S457" s="265"/>
      <c r="T457" s="265"/>
      <c r="U457" s="265"/>
      <c r="V457" s="265"/>
      <c r="W457" s="213"/>
      <c r="X457" s="6"/>
      <c r="Y457" s="7"/>
      <c r="Z457" s="29"/>
    </row>
    <row r="458" spans="1:26" ht="38.25" customHeight="1">
      <c r="A458" s="13"/>
      <c r="B458" s="197">
        <f t="shared" si="6"/>
        <v>419</v>
      </c>
      <c r="C458" s="478"/>
      <c r="D458" s="479"/>
      <c r="E458" s="479"/>
      <c r="F458" s="479"/>
      <c r="G458" s="479"/>
      <c r="H458" s="479"/>
      <c r="I458" s="479"/>
      <c r="J458" s="479"/>
      <c r="K458" s="479"/>
      <c r="L458" s="479"/>
      <c r="M458" s="480"/>
      <c r="N458" s="480"/>
      <c r="O458" s="480"/>
      <c r="P458" s="480"/>
      <c r="Q458" s="480"/>
      <c r="R458" s="265" t="s">
        <v>61</v>
      </c>
      <c r="S458" s="265"/>
      <c r="T458" s="265"/>
      <c r="U458" s="265"/>
      <c r="V458" s="265"/>
      <c r="W458" s="213"/>
      <c r="X458" s="6"/>
      <c r="Y458" s="7"/>
      <c r="Z458" s="29"/>
    </row>
    <row r="459" spans="1:26" ht="38.25" customHeight="1">
      <c r="A459" s="13"/>
      <c r="B459" s="197">
        <f t="shared" si="6"/>
        <v>420</v>
      </c>
      <c r="C459" s="478"/>
      <c r="D459" s="479"/>
      <c r="E459" s="479"/>
      <c r="F459" s="479"/>
      <c r="G459" s="479"/>
      <c r="H459" s="479"/>
      <c r="I459" s="479"/>
      <c r="J459" s="479"/>
      <c r="K459" s="479"/>
      <c r="L459" s="479"/>
      <c r="M459" s="480"/>
      <c r="N459" s="480"/>
      <c r="O459" s="480"/>
      <c r="P459" s="480"/>
      <c r="Q459" s="480"/>
      <c r="R459" s="265" t="s">
        <v>61</v>
      </c>
      <c r="S459" s="265"/>
      <c r="T459" s="265"/>
      <c r="U459" s="265"/>
      <c r="V459" s="265"/>
      <c r="W459" s="213"/>
      <c r="X459" s="6"/>
      <c r="Y459" s="7"/>
      <c r="Z459" s="29"/>
    </row>
    <row r="460" spans="1:26" ht="38.25" customHeight="1">
      <c r="A460" s="13"/>
      <c r="B460" s="197">
        <f t="shared" si="6"/>
        <v>421</v>
      </c>
      <c r="C460" s="478"/>
      <c r="D460" s="479"/>
      <c r="E460" s="479"/>
      <c r="F460" s="479"/>
      <c r="G460" s="479"/>
      <c r="H460" s="479"/>
      <c r="I460" s="479"/>
      <c r="J460" s="479"/>
      <c r="K460" s="479"/>
      <c r="L460" s="479"/>
      <c r="M460" s="480"/>
      <c r="N460" s="480"/>
      <c r="O460" s="480"/>
      <c r="P460" s="480"/>
      <c r="Q460" s="480"/>
      <c r="R460" s="265" t="s">
        <v>61</v>
      </c>
      <c r="S460" s="265"/>
      <c r="T460" s="265"/>
      <c r="U460" s="265"/>
      <c r="V460" s="265"/>
      <c r="W460" s="213"/>
      <c r="X460" s="6"/>
      <c r="Y460" s="7"/>
      <c r="Z460" s="29"/>
    </row>
    <row r="461" spans="1:26" ht="38.25" customHeight="1">
      <c r="A461" s="13"/>
      <c r="B461" s="197">
        <f t="shared" si="6"/>
        <v>422</v>
      </c>
      <c r="C461" s="478"/>
      <c r="D461" s="479"/>
      <c r="E461" s="479"/>
      <c r="F461" s="479"/>
      <c r="G461" s="479"/>
      <c r="H461" s="479"/>
      <c r="I461" s="479"/>
      <c r="J461" s="479"/>
      <c r="K461" s="479"/>
      <c r="L461" s="479"/>
      <c r="M461" s="480"/>
      <c r="N461" s="480"/>
      <c r="O461" s="480"/>
      <c r="P461" s="480"/>
      <c r="Q461" s="480"/>
      <c r="R461" s="265" t="s">
        <v>61</v>
      </c>
      <c r="S461" s="265"/>
      <c r="T461" s="265"/>
      <c r="U461" s="265"/>
      <c r="V461" s="265"/>
      <c r="W461" s="213"/>
      <c r="X461" s="6"/>
      <c r="Y461" s="7"/>
      <c r="Z461" s="29"/>
    </row>
    <row r="462" spans="1:26" ht="38.25" customHeight="1">
      <c r="A462" s="13"/>
      <c r="B462" s="197">
        <f t="shared" si="6"/>
        <v>423</v>
      </c>
      <c r="C462" s="478"/>
      <c r="D462" s="479"/>
      <c r="E462" s="479"/>
      <c r="F462" s="479"/>
      <c r="G462" s="479"/>
      <c r="H462" s="479"/>
      <c r="I462" s="479"/>
      <c r="J462" s="479"/>
      <c r="K462" s="479"/>
      <c r="L462" s="479"/>
      <c r="M462" s="480"/>
      <c r="N462" s="480"/>
      <c r="O462" s="480"/>
      <c r="P462" s="480"/>
      <c r="Q462" s="480"/>
      <c r="R462" s="265" t="s">
        <v>61</v>
      </c>
      <c r="S462" s="265"/>
      <c r="T462" s="265"/>
      <c r="U462" s="265"/>
      <c r="V462" s="265"/>
      <c r="W462" s="213"/>
      <c r="X462" s="6"/>
      <c r="Y462" s="7"/>
      <c r="Z462" s="29"/>
    </row>
    <row r="463" spans="1:26" ht="38.25" customHeight="1">
      <c r="A463" s="13"/>
      <c r="B463" s="197">
        <f t="shared" si="6"/>
        <v>424</v>
      </c>
      <c r="C463" s="478"/>
      <c r="D463" s="479"/>
      <c r="E463" s="479"/>
      <c r="F463" s="479"/>
      <c r="G463" s="479"/>
      <c r="H463" s="479"/>
      <c r="I463" s="479"/>
      <c r="J463" s="479"/>
      <c r="K463" s="479"/>
      <c r="L463" s="479"/>
      <c r="M463" s="480"/>
      <c r="N463" s="480"/>
      <c r="O463" s="480"/>
      <c r="P463" s="480"/>
      <c r="Q463" s="480"/>
      <c r="R463" s="265" t="s">
        <v>61</v>
      </c>
      <c r="S463" s="265"/>
      <c r="T463" s="265"/>
      <c r="U463" s="265"/>
      <c r="V463" s="265"/>
      <c r="W463" s="213"/>
      <c r="X463" s="6"/>
      <c r="Y463" s="7"/>
      <c r="Z463" s="29"/>
    </row>
    <row r="464" spans="1:26" ht="38.25" customHeight="1">
      <c r="A464" s="13"/>
      <c r="B464" s="197">
        <f t="shared" si="6"/>
        <v>425</v>
      </c>
      <c r="C464" s="478"/>
      <c r="D464" s="479"/>
      <c r="E464" s="479"/>
      <c r="F464" s="479"/>
      <c r="G464" s="479"/>
      <c r="H464" s="479"/>
      <c r="I464" s="479"/>
      <c r="J464" s="479"/>
      <c r="K464" s="479"/>
      <c r="L464" s="479"/>
      <c r="M464" s="480"/>
      <c r="N464" s="480"/>
      <c r="O464" s="480"/>
      <c r="P464" s="480"/>
      <c r="Q464" s="480"/>
      <c r="R464" s="265" t="s">
        <v>61</v>
      </c>
      <c r="S464" s="265"/>
      <c r="T464" s="265"/>
      <c r="U464" s="265"/>
      <c r="V464" s="265"/>
      <c r="W464" s="213"/>
      <c r="X464" s="6"/>
      <c r="Y464" s="7"/>
      <c r="Z464" s="29"/>
    </row>
    <row r="465" spans="1:26" ht="38.25" customHeight="1">
      <c r="A465" s="13"/>
      <c r="B465" s="197">
        <f t="shared" si="6"/>
        <v>426</v>
      </c>
      <c r="C465" s="478"/>
      <c r="D465" s="479"/>
      <c r="E465" s="479"/>
      <c r="F465" s="479"/>
      <c r="G465" s="479"/>
      <c r="H465" s="479"/>
      <c r="I465" s="479"/>
      <c r="J465" s="479"/>
      <c r="K465" s="479"/>
      <c r="L465" s="479"/>
      <c r="M465" s="480"/>
      <c r="N465" s="480"/>
      <c r="O465" s="480"/>
      <c r="P465" s="480"/>
      <c r="Q465" s="480"/>
      <c r="R465" s="265" t="s">
        <v>61</v>
      </c>
      <c r="S465" s="265"/>
      <c r="T465" s="265"/>
      <c r="U465" s="265"/>
      <c r="V465" s="265"/>
      <c r="W465" s="213"/>
      <c r="X465" s="6"/>
      <c r="Y465" s="7"/>
      <c r="Z465" s="29"/>
    </row>
    <row r="466" spans="1:26" ht="38.25" customHeight="1">
      <c r="A466" s="13"/>
      <c r="B466" s="197">
        <f t="shared" si="6"/>
        <v>427</v>
      </c>
      <c r="C466" s="478"/>
      <c r="D466" s="479"/>
      <c r="E466" s="479"/>
      <c r="F466" s="479"/>
      <c r="G466" s="479"/>
      <c r="H466" s="479"/>
      <c r="I466" s="479"/>
      <c r="J466" s="479"/>
      <c r="K466" s="479"/>
      <c r="L466" s="479"/>
      <c r="M466" s="480"/>
      <c r="N466" s="480"/>
      <c r="O466" s="480"/>
      <c r="P466" s="480"/>
      <c r="Q466" s="480"/>
      <c r="R466" s="265" t="s">
        <v>61</v>
      </c>
      <c r="S466" s="265"/>
      <c r="T466" s="265"/>
      <c r="U466" s="265"/>
      <c r="V466" s="265"/>
      <c r="W466" s="213"/>
      <c r="X466" s="6"/>
      <c r="Y466" s="7"/>
      <c r="Z466" s="29"/>
    </row>
    <row r="467" spans="1:26" ht="38.25" customHeight="1">
      <c r="A467" s="13"/>
      <c r="B467" s="197">
        <f t="shared" si="6"/>
        <v>428</v>
      </c>
      <c r="C467" s="478"/>
      <c r="D467" s="479"/>
      <c r="E467" s="479"/>
      <c r="F467" s="479"/>
      <c r="G467" s="479"/>
      <c r="H467" s="479"/>
      <c r="I467" s="479"/>
      <c r="J467" s="479"/>
      <c r="K467" s="479"/>
      <c r="L467" s="479"/>
      <c r="M467" s="480"/>
      <c r="N467" s="480"/>
      <c r="O467" s="480"/>
      <c r="P467" s="480"/>
      <c r="Q467" s="480"/>
      <c r="R467" s="265" t="s">
        <v>61</v>
      </c>
      <c r="S467" s="265"/>
      <c r="T467" s="265"/>
      <c r="U467" s="265"/>
      <c r="V467" s="265"/>
      <c r="W467" s="213"/>
      <c r="X467" s="6"/>
      <c r="Y467" s="7"/>
      <c r="Z467" s="29"/>
    </row>
    <row r="468" spans="1:26" ht="38.25" customHeight="1">
      <c r="A468" s="13"/>
      <c r="B468" s="197">
        <f t="shared" si="6"/>
        <v>429</v>
      </c>
      <c r="C468" s="478"/>
      <c r="D468" s="479"/>
      <c r="E468" s="479"/>
      <c r="F468" s="479"/>
      <c r="G468" s="479"/>
      <c r="H468" s="479"/>
      <c r="I468" s="479"/>
      <c r="J468" s="479"/>
      <c r="K468" s="479"/>
      <c r="L468" s="479"/>
      <c r="M468" s="480"/>
      <c r="N468" s="480"/>
      <c r="O468" s="480"/>
      <c r="P468" s="480"/>
      <c r="Q468" s="480"/>
      <c r="R468" s="265" t="s">
        <v>61</v>
      </c>
      <c r="S468" s="265"/>
      <c r="T468" s="265"/>
      <c r="U468" s="265"/>
      <c r="V468" s="265"/>
      <c r="W468" s="213"/>
      <c r="X468" s="6"/>
      <c r="Y468" s="7"/>
      <c r="Z468" s="29"/>
    </row>
    <row r="469" spans="1:26" ht="38.25" customHeight="1">
      <c r="A469" s="13"/>
      <c r="B469" s="197">
        <f t="shared" si="6"/>
        <v>430</v>
      </c>
      <c r="C469" s="478"/>
      <c r="D469" s="479"/>
      <c r="E469" s="479"/>
      <c r="F469" s="479"/>
      <c r="G469" s="479"/>
      <c r="H469" s="479"/>
      <c r="I469" s="479"/>
      <c r="J469" s="479"/>
      <c r="K469" s="479"/>
      <c r="L469" s="479"/>
      <c r="M469" s="480"/>
      <c r="N469" s="480"/>
      <c r="O469" s="480"/>
      <c r="P469" s="480"/>
      <c r="Q469" s="480"/>
      <c r="R469" s="265" t="s">
        <v>61</v>
      </c>
      <c r="S469" s="265"/>
      <c r="T469" s="265"/>
      <c r="U469" s="265"/>
      <c r="V469" s="265"/>
      <c r="W469" s="213"/>
      <c r="X469" s="6"/>
      <c r="Y469" s="7"/>
      <c r="Z469" s="29"/>
    </row>
    <row r="470" spans="1:26" ht="38.25" customHeight="1">
      <c r="A470" s="13"/>
      <c r="B470" s="197">
        <f t="shared" si="6"/>
        <v>431</v>
      </c>
      <c r="C470" s="478"/>
      <c r="D470" s="479"/>
      <c r="E470" s="479"/>
      <c r="F470" s="479"/>
      <c r="G470" s="479"/>
      <c r="H470" s="479"/>
      <c r="I470" s="479"/>
      <c r="J470" s="479"/>
      <c r="K470" s="479"/>
      <c r="L470" s="479"/>
      <c r="M470" s="480"/>
      <c r="N470" s="480"/>
      <c r="O470" s="480"/>
      <c r="P470" s="480"/>
      <c r="Q470" s="480"/>
      <c r="R470" s="265" t="s">
        <v>61</v>
      </c>
      <c r="S470" s="265"/>
      <c r="T470" s="265"/>
      <c r="U470" s="265"/>
      <c r="V470" s="265"/>
      <c r="W470" s="213"/>
      <c r="X470" s="6"/>
      <c r="Y470" s="7"/>
      <c r="Z470" s="29"/>
    </row>
    <row r="471" spans="1:26" ht="38.25" customHeight="1">
      <c r="A471" s="13"/>
      <c r="B471" s="197">
        <f t="shared" si="6"/>
        <v>432</v>
      </c>
      <c r="C471" s="478"/>
      <c r="D471" s="479"/>
      <c r="E471" s="479"/>
      <c r="F471" s="479"/>
      <c r="G471" s="479"/>
      <c r="H471" s="479"/>
      <c r="I471" s="479"/>
      <c r="J471" s="479"/>
      <c r="K471" s="479"/>
      <c r="L471" s="479"/>
      <c r="M471" s="480"/>
      <c r="N471" s="480"/>
      <c r="O471" s="480"/>
      <c r="P471" s="480"/>
      <c r="Q471" s="480"/>
      <c r="R471" s="265" t="s">
        <v>61</v>
      </c>
      <c r="S471" s="265"/>
      <c r="T471" s="265"/>
      <c r="U471" s="265"/>
      <c r="V471" s="265"/>
      <c r="W471" s="213"/>
      <c r="X471" s="6"/>
      <c r="Y471" s="7"/>
      <c r="Z471" s="29"/>
    </row>
    <row r="472" spans="1:26" ht="38.25" customHeight="1">
      <c r="A472" s="13"/>
      <c r="B472" s="197">
        <f t="shared" si="6"/>
        <v>433</v>
      </c>
      <c r="C472" s="478"/>
      <c r="D472" s="479"/>
      <c r="E472" s="479"/>
      <c r="F472" s="479"/>
      <c r="G472" s="479"/>
      <c r="H472" s="479"/>
      <c r="I472" s="479"/>
      <c r="J472" s="479"/>
      <c r="K472" s="479"/>
      <c r="L472" s="479"/>
      <c r="M472" s="480"/>
      <c r="N472" s="480"/>
      <c r="O472" s="480"/>
      <c r="P472" s="480"/>
      <c r="Q472" s="480"/>
      <c r="R472" s="265" t="s">
        <v>61</v>
      </c>
      <c r="S472" s="265"/>
      <c r="T472" s="265"/>
      <c r="U472" s="265"/>
      <c r="V472" s="265"/>
      <c r="W472" s="213"/>
      <c r="X472" s="6"/>
      <c r="Y472" s="7"/>
      <c r="Z472" s="29"/>
    </row>
    <row r="473" spans="1:26" ht="38.25" customHeight="1">
      <c r="A473" s="13"/>
      <c r="B473" s="197">
        <f t="shared" si="6"/>
        <v>434</v>
      </c>
      <c r="C473" s="478"/>
      <c r="D473" s="479"/>
      <c r="E473" s="479"/>
      <c r="F473" s="479"/>
      <c r="G473" s="479"/>
      <c r="H473" s="479"/>
      <c r="I473" s="479"/>
      <c r="J473" s="479"/>
      <c r="K473" s="479"/>
      <c r="L473" s="479"/>
      <c r="M473" s="480"/>
      <c r="N473" s="480"/>
      <c r="O473" s="480"/>
      <c r="P473" s="480"/>
      <c r="Q473" s="480"/>
      <c r="R473" s="265" t="s">
        <v>61</v>
      </c>
      <c r="S473" s="265"/>
      <c r="T473" s="265"/>
      <c r="U473" s="265"/>
      <c r="V473" s="265"/>
      <c r="W473" s="213"/>
      <c r="X473" s="6"/>
      <c r="Y473" s="7"/>
      <c r="Z473" s="29"/>
    </row>
    <row r="474" spans="1:26" ht="38.25" customHeight="1">
      <c r="A474" s="13"/>
      <c r="B474" s="197">
        <f t="shared" si="6"/>
        <v>435</v>
      </c>
      <c r="C474" s="478"/>
      <c r="D474" s="479"/>
      <c r="E474" s="479"/>
      <c r="F474" s="479"/>
      <c r="G474" s="479"/>
      <c r="H474" s="479"/>
      <c r="I474" s="479"/>
      <c r="J474" s="479"/>
      <c r="K474" s="479"/>
      <c r="L474" s="479"/>
      <c r="M474" s="480"/>
      <c r="N474" s="480"/>
      <c r="O474" s="480"/>
      <c r="P474" s="480"/>
      <c r="Q474" s="480"/>
      <c r="R474" s="265" t="s">
        <v>61</v>
      </c>
      <c r="S474" s="265"/>
      <c r="T474" s="265"/>
      <c r="U474" s="265"/>
      <c r="V474" s="265"/>
      <c r="W474" s="213"/>
      <c r="X474" s="6"/>
      <c r="Y474" s="7"/>
      <c r="Z474" s="29"/>
    </row>
    <row r="475" spans="1:26" ht="38.25" customHeight="1">
      <c r="A475" s="13"/>
      <c r="B475" s="197">
        <f t="shared" si="6"/>
        <v>436</v>
      </c>
      <c r="C475" s="478"/>
      <c r="D475" s="479"/>
      <c r="E475" s="479"/>
      <c r="F475" s="479"/>
      <c r="G475" s="479"/>
      <c r="H475" s="479"/>
      <c r="I475" s="479"/>
      <c r="J475" s="479"/>
      <c r="K475" s="479"/>
      <c r="L475" s="479"/>
      <c r="M475" s="480"/>
      <c r="N475" s="480"/>
      <c r="O475" s="480"/>
      <c r="P475" s="480"/>
      <c r="Q475" s="480"/>
      <c r="R475" s="265" t="s">
        <v>61</v>
      </c>
      <c r="S475" s="265"/>
      <c r="T475" s="265"/>
      <c r="U475" s="265"/>
      <c r="V475" s="265"/>
      <c r="W475" s="213"/>
      <c r="X475" s="6"/>
      <c r="Y475" s="7"/>
      <c r="Z475" s="29"/>
    </row>
    <row r="476" spans="1:26" ht="38.25" customHeight="1">
      <c r="A476" s="13"/>
      <c r="B476" s="197">
        <f t="shared" si="6"/>
        <v>437</v>
      </c>
      <c r="C476" s="478"/>
      <c r="D476" s="479"/>
      <c r="E476" s="479"/>
      <c r="F476" s="479"/>
      <c r="G476" s="479"/>
      <c r="H476" s="479"/>
      <c r="I476" s="479"/>
      <c r="J476" s="479"/>
      <c r="K476" s="479"/>
      <c r="L476" s="479"/>
      <c r="M476" s="480"/>
      <c r="N476" s="480"/>
      <c r="O476" s="480"/>
      <c r="P476" s="480"/>
      <c r="Q476" s="480"/>
      <c r="R476" s="265" t="s">
        <v>61</v>
      </c>
      <c r="S476" s="265"/>
      <c r="T476" s="265"/>
      <c r="U476" s="265"/>
      <c r="V476" s="265"/>
      <c r="W476" s="213"/>
      <c r="X476" s="6"/>
      <c r="Y476" s="7"/>
      <c r="Z476" s="29"/>
    </row>
    <row r="477" spans="1:26" ht="38.25" customHeight="1">
      <c r="A477" s="13"/>
      <c r="B477" s="197">
        <f t="shared" si="6"/>
        <v>438</v>
      </c>
      <c r="C477" s="478"/>
      <c r="D477" s="479"/>
      <c r="E477" s="479"/>
      <c r="F477" s="479"/>
      <c r="G477" s="479"/>
      <c r="H477" s="479"/>
      <c r="I477" s="479"/>
      <c r="J477" s="479"/>
      <c r="K477" s="479"/>
      <c r="L477" s="479"/>
      <c r="M477" s="480"/>
      <c r="N477" s="480"/>
      <c r="O477" s="480"/>
      <c r="P477" s="480"/>
      <c r="Q477" s="480"/>
      <c r="R477" s="265" t="s">
        <v>61</v>
      </c>
      <c r="S477" s="265"/>
      <c r="T477" s="265"/>
      <c r="U477" s="265"/>
      <c r="V477" s="265"/>
      <c r="W477" s="213"/>
      <c r="X477" s="6"/>
      <c r="Y477" s="7"/>
      <c r="Z477" s="29"/>
    </row>
    <row r="478" spans="1:26" ht="38.25" customHeight="1">
      <c r="A478" s="13"/>
      <c r="B478" s="197">
        <f t="shared" si="6"/>
        <v>439</v>
      </c>
      <c r="C478" s="478"/>
      <c r="D478" s="479"/>
      <c r="E478" s="479"/>
      <c r="F478" s="479"/>
      <c r="G478" s="479"/>
      <c r="H478" s="479"/>
      <c r="I478" s="479"/>
      <c r="J478" s="479"/>
      <c r="K478" s="479"/>
      <c r="L478" s="479"/>
      <c r="M478" s="480"/>
      <c r="N478" s="480"/>
      <c r="O478" s="480"/>
      <c r="P478" s="480"/>
      <c r="Q478" s="480"/>
      <c r="R478" s="265" t="s">
        <v>61</v>
      </c>
      <c r="S478" s="265"/>
      <c r="T478" s="265"/>
      <c r="U478" s="265"/>
      <c r="V478" s="265"/>
      <c r="W478" s="213"/>
      <c r="X478" s="6"/>
      <c r="Y478" s="7"/>
      <c r="Z478" s="29"/>
    </row>
    <row r="479" spans="1:26" ht="38.25" customHeight="1">
      <c r="A479" s="13"/>
      <c r="B479" s="197">
        <f t="shared" si="6"/>
        <v>440</v>
      </c>
      <c r="C479" s="478"/>
      <c r="D479" s="479"/>
      <c r="E479" s="479"/>
      <c r="F479" s="479"/>
      <c r="G479" s="479"/>
      <c r="H479" s="479"/>
      <c r="I479" s="479"/>
      <c r="J479" s="479"/>
      <c r="K479" s="479"/>
      <c r="L479" s="479"/>
      <c r="M479" s="480"/>
      <c r="N479" s="480"/>
      <c r="O479" s="480"/>
      <c r="P479" s="480"/>
      <c r="Q479" s="480"/>
      <c r="R479" s="265" t="s">
        <v>61</v>
      </c>
      <c r="S479" s="265"/>
      <c r="T479" s="265"/>
      <c r="U479" s="265"/>
      <c r="V479" s="265"/>
      <c r="W479" s="213"/>
      <c r="X479" s="6"/>
      <c r="Y479" s="7"/>
      <c r="Z479" s="29"/>
    </row>
    <row r="480" spans="1:26" ht="38.25" customHeight="1">
      <c r="A480" s="13"/>
      <c r="B480" s="197">
        <f t="shared" si="6"/>
        <v>441</v>
      </c>
      <c r="C480" s="478"/>
      <c r="D480" s="479"/>
      <c r="E480" s="479"/>
      <c r="F480" s="479"/>
      <c r="G480" s="479"/>
      <c r="H480" s="479"/>
      <c r="I480" s="479"/>
      <c r="J480" s="479"/>
      <c r="K480" s="479"/>
      <c r="L480" s="479"/>
      <c r="M480" s="480"/>
      <c r="N480" s="480"/>
      <c r="O480" s="480"/>
      <c r="P480" s="480"/>
      <c r="Q480" s="480"/>
      <c r="R480" s="265" t="s">
        <v>61</v>
      </c>
      <c r="S480" s="265"/>
      <c r="T480" s="265"/>
      <c r="U480" s="265"/>
      <c r="V480" s="265"/>
      <c r="W480" s="213"/>
      <c r="X480" s="6"/>
      <c r="Y480" s="7"/>
      <c r="Z480" s="29"/>
    </row>
    <row r="481" spans="1:26" ht="38.25" customHeight="1">
      <c r="A481" s="13"/>
      <c r="B481" s="197">
        <f t="shared" si="6"/>
        <v>442</v>
      </c>
      <c r="C481" s="478"/>
      <c r="D481" s="479"/>
      <c r="E481" s="479"/>
      <c r="F481" s="479"/>
      <c r="G481" s="479"/>
      <c r="H481" s="479"/>
      <c r="I481" s="479"/>
      <c r="J481" s="479"/>
      <c r="K481" s="479"/>
      <c r="L481" s="479"/>
      <c r="M481" s="480"/>
      <c r="N481" s="480"/>
      <c r="O481" s="480"/>
      <c r="P481" s="480"/>
      <c r="Q481" s="480"/>
      <c r="R481" s="265" t="s">
        <v>61</v>
      </c>
      <c r="S481" s="265"/>
      <c r="T481" s="265"/>
      <c r="U481" s="265"/>
      <c r="V481" s="265"/>
      <c r="W481" s="213"/>
      <c r="X481" s="6"/>
      <c r="Y481" s="7"/>
      <c r="Z481" s="29"/>
    </row>
    <row r="482" spans="1:26" ht="38.25" customHeight="1">
      <c r="A482" s="13"/>
      <c r="B482" s="197">
        <f t="shared" si="6"/>
        <v>443</v>
      </c>
      <c r="C482" s="478"/>
      <c r="D482" s="479"/>
      <c r="E482" s="479"/>
      <c r="F482" s="479"/>
      <c r="G482" s="479"/>
      <c r="H482" s="479"/>
      <c r="I482" s="479"/>
      <c r="J482" s="479"/>
      <c r="K482" s="479"/>
      <c r="L482" s="479"/>
      <c r="M482" s="480"/>
      <c r="N482" s="480"/>
      <c r="O482" s="480"/>
      <c r="P482" s="480"/>
      <c r="Q482" s="480"/>
      <c r="R482" s="265" t="s">
        <v>61</v>
      </c>
      <c r="S482" s="265"/>
      <c r="T482" s="265"/>
      <c r="U482" s="265"/>
      <c r="V482" s="265"/>
      <c r="W482" s="213"/>
      <c r="X482" s="6"/>
      <c r="Y482" s="7"/>
      <c r="Z482" s="29"/>
    </row>
    <row r="483" spans="1:26" ht="38.25" customHeight="1">
      <c r="A483" s="13"/>
      <c r="B483" s="197">
        <f t="shared" si="6"/>
        <v>444</v>
      </c>
      <c r="C483" s="478"/>
      <c r="D483" s="479"/>
      <c r="E483" s="479"/>
      <c r="F483" s="479"/>
      <c r="G483" s="479"/>
      <c r="H483" s="479"/>
      <c r="I483" s="479"/>
      <c r="J483" s="479"/>
      <c r="K483" s="479"/>
      <c r="L483" s="479"/>
      <c r="M483" s="480"/>
      <c r="N483" s="480"/>
      <c r="O483" s="480"/>
      <c r="P483" s="480"/>
      <c r="Q483" s="480"/>
      <c r="R483" s="265" t="s">
        <v>61</v>
      </c>
      <c r="S483" s="265"/>
      <c r="T483" s="265"/>
      <c r="U483" s="265"/>
      <c r="V483" s="265"/>
      <c r="W483" s="213"/>
      <c r="X483" s="6"/>
      <c r="Y483" s="7"/>
      <c r="Z483" s="29"/>
    </row>
    <row r="484" spans="1:26" ht="38.25" customHeight="1">
      <c r="A484" s="13"/>
      <c r="B484" s="197">
        <f t="shared" si="6"/>
        <v>445</v>
      </c>
      <c r="C484" s="478"/>
      <c r="D484" s="479"/>
      <c r="E484" s="479"/>
      <c r="F484" s="479"/>
      <c r="G484" s="479"/>
      <c r="H484" s="479"/>
      <c r="I484" s="479"/>
      <c r="J484" s="479"/>
      <c r="K484" s="479"/>
      <c r="L484" s="479"/>
      <c r="M484" s="480"/>
      <c r="N484" s="480"/>
      <c r="O484" s="480"/>
      <c r="P484" s="480"/>
      <c r="Q484" s="480"/>
      <c r="R484" s="265" t="s">
        <v>61</v>
      </c>
      <c r="S484" s="265"/>
      <c r="T484" s="265"/>
      <c r="U484" s="265"/>
      <c r="V484" s="265"/>
      <c r="W484" s="213"/>
      <c r="X484" s="6"/>
      <c r="Y484" s="7"/>
      <c r="Z484" s="29"/>
    </row>
    <row r="485" spans="1:26" ht="38.25" customHeight="1">
      <c r="A485" s="13"/>
      <c r="B485" s="197">
        <f t="shared" si="6"/>
        <v>446</v>
      </c>
      <c r="C485" s="478"/>
      <c r="D485" s="479"/>
      <c r="E485" s="479"/>
      <c r="F485" s="479"/>
      <c r="G485" s="479"/>
      <c r="H485" s="479"/>
      <c r="I485" s="479"/>
      <c r="J485" s="479"/>
      <c r="K485" s="479"/>
      <c r="L485" s="479"/>
      <c r="M485" s="480"/>
      <c r="N485" s="480"/>
      <c r="O485" s="480"/>
      <c r="P485" s="480"/>
      <c r="Q485" s="480"/>
      <c r="R485" s="265" t="s">
        <v>61</v>
      </c>
      <c r="S485" s="265"/>
      <c r="T485" s="265"/>
      <c r="U485" s="265"/>
      <c r="V485" s="265"/>
      <c r="W485" s="213"/>
      <c r="X485" s="6"/>
      <c r="Y485" s="7"/>
      <c r="Z485" s="29"/>
    </row>
    <row r="486" spans="1:26" ht="38.25" customHeight="1">
      <c r="A486" s="13"/>
      <c r="B486" s="197">
        <f t="shared" si="6"/>
        <v>447</v>
      </c>
      <c r="C486" s="478"/>
      <c r="D486" s="479"/>
      <c r="E486" s="479"/>
      <c r="F486" s="479"/>
      <c r="G486" s="479"/>
      <c r="H486" s="479"/>
      <c r="I486" s="479"/>
      <c r="J486" s="479"/>
      <c r="K486" s="479"/>
      <c r="L486" s="479"/>
      <c r="M486" s="480"/>
      <c r="N486" s="480"/>
      <c r="O486" s="480"/>
      <c r="P486" s="480"/>
      <c r="Q486" s="480"/>
      <c r="R486" s="265" t="s">
        <v>61</v>
      </c>
      <c r="S486" s="265"/>
      <c r="T486" s="265"/>
      <c r="U486" s="265"/>
      <c r="V486" s="265"/>
      <c r="W486" s="213"/>
      <c r="X486" s="6"/>
      <c r="Y486" s="7"/>
      <c r="Z486" s="29"/>
    </row>
    <row r="487" spans="1:26" ht="38.25" customHeight="1">
      <c r="A487" s="13"/>
      <c r="B487" s="197">
        <f t="shared" si="6"/>
        <v>448</v>
      </c>
      <c r="C487" s="478"/>
      <c r="D487" s="479"/>
      <c r="E487" s="479"/>
      <c r="F487" s="479"/>
      <c r="G487" s="479"/>
      <c r="H487" s="479"/>
      <c r="I487" s="479"/>
      <c r="J487" s="479"/>
      <c r="K487" s="479"/>
      <c r="L487" s="479"/>
      <c r="M487" s="480"/>
      <c r="N487" s="480"/>
      <c r="O487" s="480"/>
      <c r="P487" s="480"/>
      <c r="Q487" s="480"/>
      <c r="R487" s="265" t="s">
        <v>61</v>
      </c>
      <c r="S487" s="265"/>
      <c r="T487" s="265"/>
      <c r="U487" s="265"/>
      <c r="V487" s="265"/>
      <c r="W487" s="213"/>
      <c r="X487" s="6"/>
      <c r="Y487" s="7"/>
      <c r="Z487" s="29"/>
    </row>
    <row r="488" spans="1:26" ht="38.25" customHeight="1">
      <c r="A488" s="13"/>
      <c r="B488" s="197">
        <f t="shared" si="6"/>
        <v>449</v>
      </c>
      <c r="C488" s="478"/>
      <c r="D488" s="479"/>
      <c r="E488" s="479"/>
      <c r="F488" s="479"/>
      <c r="G488" s="479"/>
      <c r="H488" s="479"/>
      <c r="I488" s="479"/>
      <c r="J488" s="479"/>
      <c r="K488" s="479"/>
      <c r="L488" s="479"/>
      <c r="M488" s="480"/>
      <c r="N488" s="480"/>
      <c r="O488" s="480"/>
      <c r="P488" s="480"/>
      <c r="Q488" s="480"/>
      <c r="R488" s="265" t="s">
        <v>61</v>
      </c>
      <c r="S488" s="265"/>
      <c r="T488" s="265"/>
      <c r="U488" s="265"/>
      <c r="V488" s="265"/>
      <c r="W488" s="213"/>
      <c r="X488" s="6"/>
      <c r="Y488" s="7"/>
      <c r="Z488" s="29"/>
    </row>
    <row r="489" spans="1:26" ht="37.5" customHeight="1" thickBot="1">
      <c r="A489" s="13"/>
      <c r="B489" s="197">
        <f t="shared" si="6"/>
        <v>450</v>
      </c>
      <c r="C489" s="481"/>
      <c r="D489" s="482"/>
      <c r="E489" s="482"/>
      <c r="F489" s="482"/>
      <c r="G489" s="482"/>
      <c r="H489" s="482"/>
      <c r="I489" s="482"/>
      <c r="J489" s="482"/>
      <c r="K489" s="482"/>
      <c r="L489" s="482"/>
      <c r="M489" s="483"/>
      <c r="N489" s="483"/>
      <c r="O489" s="483"/>
      <c r="P489" s="483"/>
      <c r="Q489" s="483"/>
      <c r="R489" s="484" t="s">
        <v>61</v>
      </c>
      <c r="S489" s="484"/>
      <c r="T489" s="484"/>
      <c r="U489" s="484"/>
      <c r="V489" s="484"/>
      <c r="W489" s="196"/>
      <c r="X489" s="8"/>
      <c r="Y489" s="9"/>
      <c r="Z489" s="29"/>
    </row>
  </sheetData>
  <sheetProtection password="C95A" sheet="1" formatCells="0" formatColumns="0" formatRows="0" sort="0" autoFilter="0"/>
  <mergeCells count="1388">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89:L189"/>
    <mergeCell ref="M189:Q189"/>
    <mergeCell ref="R189:V189"/>
    <mergeCell ref="C139:L139"/>
    <mergeCell ref="C140:L140"/>
    <mergeCell ref="M140:Q140"/>
    <mergeCell ref="R140:V140"/>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50:L150"/>
    <mergeCell ref="M150:Q150"/>
    <mergeCell ref="R150:V150"/>
    <mergeCell ref="C151:L151"/>
    <mergeCell ref="M151:Q151"/>
    <mergeCell ref="R151:V151"/>
    <mergeCell ref="C152:L152"/>
    <mergeCell ref="M152:Q152"/>
    <mergeCell ref="R152:V152"/>
    <mergeCell ref="C147:L147"/>
    <mergeCell ref="M147:Q147"/>
    <mergeCell ref="R147:V147"/>
    <mergeCell ref="C148:L148"/>
    <mergeCell ref="M148:Q148"/>
    <mergeCell ref="R148:V148"/>
    <mergeCell ref="C149:L149"/>
    <mergeCell ref="M149:Q149"/>
    <mergeCell ref="R149:V149"/>
    <mergeCell ref="C144:L144"/>
    <mergeCell ref="M144:Q144"/>
    <mergeCell ref="R144:V144"/>
    <mergeCell ref="C145:L145"/>
    <mergeCell ref="M145:Q145"/>
    <mergeCell ref="R145:V145"/>
    <mergeCell ref="C146:L146"/>
    <mergeCell ref="M146:Q146"/>
    <mergeCell ref="R146:V146"/>
    <mergeCell ref="C141:L141"/>
    <mergeCell ref="M141:Q141"/>
    <mergeCell ref="R141:V141"/>
    <mergeCell ref="C142:L142"/>
    <mergeCell ref="M142:Q142"/>
    <mergeCell ref="R142:V142"/>
    <mergeCell ref="C143:L143"/>
    <mergeCell ref="M143:Q143"/>
    <mergeCell ref="R143:V143"/>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R106:V106"/>
    <mergeCell ref="M107:Q107"/>
    <mergeCell ref="R107:V107"/>
    <mergeCell ref="M108:Q108"/>
    <mergeCell ref="R108:V108"/>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03:Q103"/>
    <mergeCell ref="R103:V103"/>
    <mergeCell ref="M94:Q94"/>
    <mergeCell ref="R94:V94"/>
    <mergeCell ref="M95:Q95"/>
    <mergeCell ref="R95:V95"/>
    <mergeCell ref="M96:Q96"/>
    <mergeCell ref="R96:V96"/>
    <mergeCell ref="M97:Q97"/>
    <mergeCell ref="R97:V97"/>
    <mergeCell ref="M98:Q98"/>
    <mergeCell ref="R98:V9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93:V93"/>
    <mergeCell ref="R84:V84"/>
    <mergeCell ref="M85:Q85"/>
    <mergeCell ref="R85:V85"/>
    <mergeCell ref="M86:Q86"/>
    <mergeCell ref="R86:V86"/>
    <mergeCell ref="M87:Q87"/>
    <mergeCell ref="R87:V87"/>
    <mergeCell ref="M88:Q88"/>
    <mergeCell ref="R88:V88"/>
    <mergeCell ref="M99:Q99"/>
    <mergeCell ref="R99:V99"/>
    <mergeCell ref="M100:Q100"/>
    <mergeCell ref="R100:V100"/>
    <mergeCell ref="M101:Q101"/>
    <mergeCell ref="R101:V101"/>
    <mergeCell ref="M102:Q102"/>
    <mergeCell ref="R102:V102"/>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89:Q89"/>
    <mergeCell ref="R89:V89"/>
    <mergeCell ref="M90:Q90"/>
    <mergeCell ref="R90:V90"/>
    <mergeCell ref="M91:Q91"/>
    <mergeCell ref="R91:V91"/>
    <mergeCell ref="M92:Q92"/>
    <mergeCell ref="R92:V92"/>
    <mergeCell ref="M93:Q93"/>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A6:Y6"/>
    <mergeCell ref="C25:L25"/>
    <mergeCell ref="M25:X25"/>
    <mergeCell ref="C26:L26"/>
    <mergeCell ref="M26:X26"/>
    <mergeCell ref="C27:L27"/>
    <mergeCell ref="M27:X27"/>
    <mergeCell ref="C18:L18"/>
    <mergeCell ref="C22:L22"/>
    <mergeCell ref="M22:X22"/>
    <mergeCell ref="C23:L23"/>
    <mergeCell ref="M23:X23"/>
    <mergeCell ref="C24:L24"/>
    <mergeCell ref="M30:X30"/>
    <mergeCell ref="C31:L31"/>
    <mergeCell ref="M31:X31"/>
    <mergeCell ref="B29:L29"/>
    <mergeCell ref="M29:T29"/>
  </mergeCells>
  <phoneticPr fontId="3"/>
  <dataValidations count="6">
    <dataValidation type="list" allowBlank="1" showInputMessage="1" showErrorMessage="1" sqref="W40:W489" xr:uid="{CB06EE56-69FF-42ED-AA35-2909FDC3BC51}">
      <formula1>INDIRECT(R40)</formula1>
    </dataValidation>
    <dataValidation type="textLength" imeMode="halfAlpha" operator="equal" allowBlank="1" showInputMessage="1" showErrorMessage="1" error="桁数が正しくありません。13桁の法人番号を入力してください。" sqref="M29:T29" xr:uid="{D42A1912-470E-4E31-A662-9267E6DBE367}">
      <formula1>13</formula1>
    </dataValidation>
    <dataValidation imeMode="halfAlpha" allowBlank="1" showInputMessage="1" showErrorMessage="1" sqref="M24:T24" xr:uid="{88D0CCE6-6FB0-42FD-89F6-8433071F13FB}"/>
    <dataValidation type="textLength" operator="equal" allowBlank="1" showErrorMessage="1" error="桁数が正しくありません。10桁の事業所番号を入力してください。" sqref="C40:L489" xr:uid="{410E78E8-E5AB-4DC2-8480-33AD362886F7}">
      <formula1>10</formula1>
    </dataValidation>
    <dataValidation type="list" allowBlank="1" showInputMessage="1" showErrorMessage="1" sqref="M40:Q489" xr:uid="{2C873FA9-7B5E-482E-8299-FCEF32917231}">
      <formula1>"埼玉県,さいたま市,川越市,川口市,越谷市,和光市"</formula1>
    </dataValidation>
    <dataValidation type="list" allowBlank="1" showInputMessage="1" showErrorMessage="1" sqref="R40:V489" xr:uid="{96A51973-E00A-47CC-AE0D-52532357A16B}">
      <formula1>$C$3:$C$50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B6BE18-4193-4010-B1DC-95C3DB45C9AF}">
          <x14:formula1>
            <xm:f>【参考】数式用!$A$3:$A$29</xm:f>
          </x14:formula1>
          <xm:sqref>Y40:Y489</xm:sqref>
        </x14:dataValidation>
        <x14:dataValidation type="list" allowBlank="1" showInputMessage="1" showErrorMessage="1" xr:uid="{7DA1DA7B-8023-4C6F-ABB8-F8829862858E}">
          <x14:formula1>
            <xm:f>【参考】数式用!$C$3:$C$50</xm:f>
          </x14:formula1>
          <xm:sqref>C18:L18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31" zoomScaleNormal="120" zoomScaleSheetLayoutView="100" workbookViewId="0">
      <selection activeCell="Z55" sqref="Z55"/>
    </sheetView>
  </sheetViews>
  <sheetFormatPr defaultColWidth="9" defaultRowHeight="13.5"/>
  <cols>
    <col min="1" max="1" width="2.5" style="55" customWidth="1"/>
    <col min="2" max="6" width="2.75" style="55" customWidth="1"/>
    <col min="7" max="36" width="2.5" style="55" customWidth="1"/>
    <col min="37" max="37" width="4.125" style="55" customWidth="1"/>
    <col min="38" max="16384" width="9" style="55"/>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314" t="s">
        <v>13</v>
      </c>
      <c r="AD1" s="315"/>
      <c r="AE1" s="315"/>
      <c r="AF1" s="314" t="str">
        <f>基本情報入力シート!C18</f>
        <v>埼玉県</v>
      </c>
      <c r="AG1" s="315"/>
      <c r="AH1" s="315"/>
      <c r="AI1" s="315"/>
      <c r="AJ1" s="316"/>
    </row>
    <row r="2" spans="1:46" ht="6" customHeight="1"/>
    <row r="3" spans="1:46" ht="17.25">
      <c r="A3" s="317" t="s">
        <v>1859</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row>
    <row r="4" spans="1:46" ht="6" customHeight="1"/>
    <row r="5" spans="1:46">
      <c r="A5" s="10" t="s">
        <v>44</v>
      </c>
      <c r="AC5" s="56"/>
      <c r="AD5" s="56"/>
      <c r="AE5" s="56"/>
      <c r="AF5" s="56"/>
      <c r="AG5" s="56"/>
      <c r="AH5" s="56"/>
      <c r="AI5" s="56"/>
      <c r="AJ5" s="56"/>
    </row>
    <row r="6" spans="1:46" s="31" customFormat="1" ht="13.5" customHeight="1">
      <c r="A6" s="319" t="s">
        <v>0</v>
      </c>
      <c r="B6" s="320"/>
      <c r="C6" s="320"/>
      <c r="D6" s="320"/>
      <c r="E6" s="320"/>
      <c r="F6" s="320"/>
      <c r="G6" s="321" t="str">
        <f>IF(基本情報入力シート!M22="","",基本情報入力シート!M22)</f>
        <v/>
      </c>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3"/>
    </row>
    <row r="7" spans="1:46" s="31" customFormat="1" ht="22.5" customHeight="1">
      <c r="A7" s="273" t="s">
        <v>18</v>
      </c>
      <c r="B7" s="274"/>
      <c r="C7" s="274"/>
      <c r="D7" s="274"/>
      <c r="E7" s="274"/>
      <c r="F7" s="274"/>
      <c r="G7" s="275" t="str">
        <f>IF(基本情報入力シート!M23="","",基本情報入力シート!M23)</f>
        <v/>
      </c>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7"/>
    </row>
    <row r="8" spans="1:46" s="31" customFormat="1" ht="12.75" customHeight="1">
      <c r="A8" s="278" t="s">
        <v>14</v>
      </c>
      <c r="B8" s="279"/>
      <c r="C8" s="279"/>
      <c r="D8" s="279"/>
      <c r="E8" s="279"/>
      <c r="F8" s="279"/>
      <c r="G8" s="32" t="s">
        <v>1</v>
      </c>
      <c r="H8" s="284" t="str">
        <f>IF(基本情報入力シート!AA24="－","",基本情報入力シート!AA24)</f>
        <v/>
      </c>
      <c r="I8" s="284"/>
      <c r="J8" s="284"/>
      <c r="K8" s="284"/>
      <c r="L8" s="284"/>
      <c r="M8" s="33"/>
      <c r="N8" s="34"/>
      <c r="O8" s="34"/>
      <c r="P8" s="34"/>
      <c r="Q8" s="34"/>
      <c r="R8" s="34"/>
      <c r="S8" s="34"/>
      <c r="T8" s="34"/>
      <c r="U8" s="34"/>
      <c r="V8" s="34"/>
      <c r="W8" s="34"/>
      <c r="X8" s="34"/>
      <c r="Y8" s="34"/>
      <c r="Z8" s="34"/>
      <c r="AA8" s="34"/>
      <c r="AB8" s="34"/>
      <c r="AC8" s="34"/>
      <c r="AD8" s="34"/>
      <c r="AE8" s="34"/>
      <c r="AF8" s="34"/>
      <c r="AG8" s="34"/>
      <c r="AH8" s="34"/>
      <c r="AI8" s="34"/>
      <c r="AJ8" s="35"/>
    </row>
    <row r="9" spans="1:46" s="31" customFormat="1" ht="12" customHeight="1">
      <c r="A9" s="280"/>
      <c r="B9" s="281"/>
      <c r="C9" s="281"/>
      <c r="D9" s="281"/>
      <c r="E9" s="281"/>
      <c r="F9" s="281"/>
      <c r="G9" s="285" t="str">
        <f>IF(基本情報入力シート!M25="","",基本情報入力シート!M25)</f>
        <v/>
      </c>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7"/>
    </row>
    <row r="10" spans="1:46" s="31" customFormat="1" ht="12" customHeight="1">
      <c r="A10" s="282"/>
      <c r="B10" s="283"/>
      <c r="C10" s="283"/>
      <c r="D10" s="283"/>
      <c r="E10" s="283"/>
      <c r="F10" s="283"/>
      <c r="G10" s="288" t="str">
        <f>IF(基本情報入力シート!M26="","",基本情報入力シート!M26)</f>
        <v/>
      </c>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90"/>
    </row>
    <row r="11" spans="1:46" s="31" customFormat="1" ht="15" customHeight="1">
      <c r="A11" s="324" t="s">
        <v>0</v>
      </c>
      <c r="B11" s="325"/>
      <c r="C11" s="325"/>
      <c r="D11" s="325"/>
      <c r="E11" s="325"/>
      <c r="F11" s="325"/>
      <c r="G11" s="321" t="str">
        <f>IF(基本情報入力シート!M30="","",基本情報入力シート!M30)</f>
        <v/>
      </c>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3"/>
      <c r="AS11" s="36"/>
    </row>
    <row r="12" spans="1:46" s="31" customFormat="1" ht="22.5" customHeight="1">
      <c r="A12" s="280" t="s">
        <v>15</v>
      </c>
      <c r="B12" s="281"/>
      <c r="C12" s="281"/>
      <c r="D12" s="281"/>
      <c r="E12" s="281"/>
      <c r="F12" s="281"/>
      <c r="G12" s="288" t="str">
        <f>IF(基本情報入力シート!M31="","",基本情報入力シート!M31)</f>
        <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90"/>
      <c r="AS12" s="36"/>
    </row>
    <row r="13" spans="1:46" s="31" customFormat="1" ht="17.25" customHeight="1">
      <c r="A13" s="334" t="s">
        <v>16</v>
      </c>
      <c r="B13" s="334"/>
      <c r="C13" s="334"/>
      <c r="D13" s="334"/>
      <c r="E13" s="334"/>
      <c r="F13" s="334"/>
      <c r="G13" s="335" t="s">
        <v>7</v>
      </c>
      <c r="H13" s="335"/>
      <c r="I13" s="335"/>
      <c r="J13" s="273"/>
      <c r="K13" s="339" t="str">
        <f>IF(基本情報入力シート!M32="","",基本情報入力シート!M32)</f>
        <v/>
      </c>
      <c r="L13" s="339"/>
      <c r="M13" s="339"/>
      <c r="N13" s="339"/>
      <c r="O13" s="339"/>
      <c r="P13" s="339"/>
      <c r="Q13" s="339"/>
      <c r="R13" s="339"/>
      <c r="S13" s="339"/>
      <c r="T13" s="339"/>
      <c r="U13" s="334" t="s">
        <v>17</v>
      </c>
      <c r="V13" s="334"/>
      <c r="W13" s="334"/>
      <c r="X13" s="334"/>
      <c r="Y13" s="339" t="str">
        <f>IF(基本情報入力シート!M33="","",基本情報入力シート!M33)</f>
        <v/>
      </c>
      <c r="Z13" s="339"/>
      <c r="AA13" s="339"/>
      <c r="AB13" s="339"/>
      <c r="AC13" s="339"/>
      <c r="AD13" s="339"/>
      <c r="AE13" s="339"/>
      <c r="AF13" s="339"/>
      <c r="AG13" s="339"/>
      <c r="AH13" s="339"/>
      <c r="AI13" s="339"/>
      <c r="AJ13" s="339"/>
      <c r="AS13" s="36"/>
    </row>
    <row r="14" spans="1:46" s="31" customFormat="1" ht="7.5" customHeight="1">
      <c r="A14" s="50"/>
      <c r="B14" s="50"/>
      <c r="C14" s="50"/>
      <c r="D14" s="50"/>
      <c r="E14" s="50"/>
      <c r="F14" s="50"/>
      <c r="G14" s="50"/>
      <c r="H14" s="50"/>
      <c r="I14" s="50"/>
      <c r="J14" s="50"/>
      <c r="K14" s="57"/>
      <c r="L14" s="57"/>
      <c r="M14" s="57"/>
      <c r="N14" s="57"/>
      <c r="O14" s="57"/>
      <c r="P14" s="57"/>
      <c r="Q14" s="57"/>
      <c r="R14" s="57"/>
      <c r="S14" s="57"/>
      <c r="T14" s="57"/>
      <c r="U14" s="57"/>
      <c r="V14" s="50"/>
      <c r="W14" s="50"/>
      <c r="X14" s="50"/>
      <c r="Y14" s="50"/>
      <c r="Z14" s="57"/>
      <c r="AA14" s="57"/>
      <c r="AB14" s="57"/>
      <c r="AC14" s="57"/>
      <c r="AD14" s="57"/>
      <c r="AE14" s="57"/>
      <c r="AF14" s="57"/>
      <c r="AG14" s="57"/>
      <c r="AH14" s="57"/>
      <c r="AI14" s="57"/>
      <c r="AJ14" s="57"/>
      <c r="AT14" s="36"/>
    </row>
    <row r="15" spans="1:46" s="31" customFormat="1">
      <c r="A15" s="82" t="s">
        <v>45</v>
      </c>
      <c r="B15" s="50"/>
      <c r="C15" s="50"/>
      <c r="D15" s="50"/>
      <c r="E15" s="50"/>
      <c r="G15" s="50"/>
      <c r="H15" s="50"/>
      <c r="I15" s="50"/>
      <c r="J15" s="50"/>
      <c r="K15" s="57"/>
      <c r="L15" s="53"/>
      <c r="N15" s="57"/>
      <c r="O15" s="57"/>
      <c r="P15" s="57"/>
      <c r="Q15" s="57"/>
      <c r="R15" s="57"/>
      <c r="S15" s="57"/>
      <c r="T15" s="57"/>
      <c r="U15" s="57"/>
      <c r="V15" s="50"/>
      <c r="W15" s="50"/>
      <c r="X15" s="50"/>
      <c r="Y15" s="50"/>
      <c r="Z15" s="57"/>
      <c r="AA15" s="57"/>
      <c r="AB15" s="57"/>
      <c r="AC15" s="57"/>
      <c r="AD15" s="57"/>
      <c r="AE15" s="57"/>
      <c r="AF15" s="57"/>
      <c r="AG15" s="57"/>
      <c r="AH15" s="57"/>
      <c r="AI15" s="57"/>
      <c r="AJ15" s="57"/>
      <c r="AT15" s="36"/>
    </row>
    <row r="16" spans="1:46" customFormat="1" ht="19.5" customHeight="1" thickBot="1">
      <c r="A16" s="340" t="s">
        <v>1860</v>
      </c>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52">
        <f>'別紙様式3-2（交付金）'!F5</f>
        <v>0</v>
      </c>
      <c r="AA16" s="353"/>
      <c r="AB16" s="353"/>
      <c r="AC16" s="353"/>
      <c r="AD16" s="353"/>
      <c r="AE16" s="353"/>
      <c r="AF16" s="353"/>
      <c r="AG16" s="354" t="s">
        <v>4</v>
      </c>
      <c r="AH16" s="355"/>
      <c r="AI16" s="31"/>
      <c r="AJ16" s="13"/>
      <c r="AR16" s="37"/>
    </row>
    <row r="17" spans="1:47" customFormat="1" ht="19.5" customHeight="1" thickBot="1">
      <c r="A17" s="356" t="s">
        <v>109</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57"/>
      <c r="AA17" s="358"/>
      <c r="AB17" s="358"/>
      <c r="AC17" s="358"/>
      <c r="AD17" s="358"/>
      <c r="AE17" s="358"/>
      <c r="AF17" s="359"/>
      <c r="AG17" s="360" t="s">
        <v>4</v>
      </c>
      <c r="AH17" s="334"/>
      <c r="AI17" t="s">
        <v>107</v>
      </c>
      <c r="AJ17" s="201" t="str">
        <f>IF(Z17="","",IF(Z16="","",IF(Z17&gt;=Z16,"○","☓")))</f>
        <v/>
      </c>
      <c r="AK17" s="408" t="s">
        <v>116</v>
      </c>
      <c r="AL17" s="409"/>
      <c r="AM17" s="409"/>
      <c r="AN17" s="409"/>
      <c r="AO17" s="409"/>
      <c r="AP17" s="409"/>
      <c r="AQ17" s="409"/>
      <c r="AR17" s="409"/>
      <c r="AS17" s="409"/>
      <c r="AT17" s="409"/>
      <c r="AU17" s="410"/>
    </row>
    <row r="18" spans="1:47" customFormat="1" ht="19.5" customHeight="1" thickBot="1">
      <c r="A18" s="336" t="s">
        <v>110</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8"/>
      <c r="Z18" s="46"/>
      <c r="AA18" s="46"/>
      <c r="AB18" s="47"/>
      <c r="AC18" s="47"/>
      <c r="AD18" s="47"/>
      <c r="AE18" s="47"/>
      <c r="AF18" s="47"/>
      <c r="AG18" s="47"/>
      <c r="AH18" s="47"/>
      <c r="AI18" s="47"/>
      <c r="AJ18" s="47"/>
      <c r="AK18" s="47"/>
      <c r="AL18" s="47"/>
      <c r="AT18" s="37"/>
    </row>
    <row r="19" spans="1:47" customFormat="1" ht="30.75" customHeight="1" thickBot="1">
      <c r="A19" s="100"/>
      <c r="B19" s="411" t="s">
        <v>1861</v>
      </c>
      <c r="C19" s="412"/>
      <c r="D19" s="412"/>
      <c r="E19" s="412"/>
      <c r="F19" s="412"/>
      <c r="G19" s="412"/>
      <c r="H19" s="412"/>
      <c r="I19" s="412"/>
      <c r="J19" s="412"/>
      <c r="K19" s="412"/>
      <c r="L19" s="412"/>
      <c r="M19" s="412"/>
      <c r="N19" s="412"/>
      <c r="O19" s="412"/>
      <c r="P19" s="412"/>
      <c r="Q19" s="412"/>
      <c r="R19" s="412"/>
      <c r="S19" s="412"/>
      <c r="T19" s="412"/>
      <c r="U19" s="405">
        <f>'別紙様式3-2（交付金）'!F6</f>
        <v>0</v>
      </c>
      <c r="V19" s="406"/>
      <c r="W19" s="406"/>
      <c r="X19" s="406"/>
      <c r="Y19" s="407"/>
      <c r="Z19" s="354" t="s">
        <v>4</v>
      </c>
      <c r="AA19" s="413"/>
      <c r="AB19" s="189" t="s">
        <v>11</v>
      </c>
      <c r="AC19" s="417">
        <f>IFERROR(U21/U19*100,0)</f>
        <v>0</v>
      </c>
      <c r="AD19" s="418"/>
      <c r="AE19" s="103" t="s">
        <v>12</v>
      </c>
      <c r="AF19" s="104" t="s">
        <v>40</v>
      </c>
      <c r="AG19" t="s">
        <v>107</v>
      </c>
      <c r="AH19" s="201" t="str">
        <f>IF($AC$19=0,"×",IF($AC$19&gt;=(200/3),"○","×"))</f>
        <v>×</v>
      </c>
      <c r="AI19" s="47"/>
      <c r="AJ19" s="47"/>
      <c r="AK19" s="361" t="s">
        <v>1899</v>
      </c>
      <c r="AL19" s="362"/>
      <c r="AM19" s="362"/>
      <c r="AN19" s="362"/>
      <c r="AO19" s="362"/>
      <c r="AP19" s="362"/>
      <c r="AQ19" s="362"/>
      <c r="AR19" s="362"/>
      <c r="AS19" s="362"/>
      <c r="AT19" s="362"/>
      <c r="AU19" s="363"/>
    </row>
    <row r="20" spans="1:47" customFormat="1" ht="19.5" customHeight="1" thickBot="1">
      <c r="A20" s="100"/>
      <c r="B20" s="414" t="s">
        <v>111</v>
      </c>
      <c r="C20" s="415"/>
      <c r="D20" s="415"/>
      <c r="E20" s="415"/>
      <c r="F20" s="415"/>
      <c r="G20" s="415"/>
      <c r="H20" s="415"/>
      <c r="I20" s="415"/>
      <c r="J20" s="415"/>
      <c r="K20" s="415"/>
      <c r="L20" s="415"/>
      <c r="M20" s="415"/>
      <c r="N20" s="415"/>
      <c r="O20" s="415"/>
      <c r="P20" s="415"/>
      <c r="Q20" s="415"/>
      <c r="R20" s="415"/>
      <c r="S20" s="415"/>
      <c r="T20" s="416"/>
      <c r="U20" s="405">
        <f>SUM(N22,N25)</f>
        <v>0</v>
      </c>
      <c r="V20" s="406"/>
      <c r="W20" s="406"/>
      <c r="X20" s="406"/>
      <c r="Y20" s="407"/>
      <c r="Z20" s="354" t="s">
        <v>4</v>
      </c>
      <c r="AA20" s="413"/>
      <c r="AB20" s="190"/>
      <c r="AC20" s="187"/>
      <c r="AD20" s="188"/>
      <c r="AE20" s="188"/>
      <c r="AF20" s="106"/>
      <c r="AI20" s="47"/>
      <c r="AJ20" s="47"/>
      <c r="AK20" s="364"/>
      <c r="AL20" s="365"/>
      <c r="AM20" s="365"/>
      <c r="AN20" s="365"/>
      <c r="AO20" s="365"/>
      <c r="AP20" s="365"/>
      <c r="AQ20" s="365"/>
      <c r="AR20" s="365"/>
      <c r="AS20" s="365"/>
      <c r="AT20" s="365"/>
      <c r="AU20" s="366"/>
    </row>
    <row r="21" spans="1:47" customFormat="1" ht="28.5" customHeight="1" thickBot="1">
      <c r="A21" s="100"/>
      <c r="B21" s="326"/>
      <c r="C21" s="327"/>
      <c r="D21" s="402" t="s">
        <v>112</v>
      </c>
      <c r="E21" s="402"/>
      <c r="F21" s="402"/>
      <c r="G21" s="402"/>
      <c r="H21" s="402"/>
      <c r="I21" s="402"/>
      <c r="J21" s="402"/>
      <c r="K21" s="402"/>
      <c r="L21" s="402"/>
      <c r="M21" s="403"/>
      <c r="N21" s="403"/>
      <c r="O21" s="403"/>
      <c r="P21" s="403"/>
      <c r="Q21" s="403"/>
      <c r="R21" s="403"/>
      <c r="S21" s="403"/>
      <c r="T21" s="404"/>
      <c r="U21" s="405">
        <f>SUM(N23,N26)</f>
        <v>0</v>
      </c>
      <c r="V21" s="406"/>
      <c r="W21" s="406"/>
      <c r="X21" s="406"/>
      <c r="Y21" s="407"/>
      <c r="Z21" s="354" t="s">
        <v>4</v>
      </c>
      <c r="AA21" s="413"/>
      <c r="AB21" s="191"/>
      <c r="AC21" s="192"/>
      <c r="AD21" s="192"/>
      <c r="AE21" s="192"/>
      <c r="AF21" s="193"/>
      <c r="AG21" s="55"/>
      <c r="AH21" s="55"/>
      <c r="AI21" s="55"/>
      <c r="AJ21" s="55"/>
      <c r="AK21" s="55"/>
      <c r="AL21" s="55"/>
      <c r="AM21" s="55"/>
      <c r="AN21" s="55"/>
      <c r="AO21" s="55"/>
      <c r="AP21" s="55"/>
      <c r="AQ21" s="55"/>
      <c r="AR21" s="55"/>
      <c r="AS21" s="55"/>
      <c r="AT21" s="55"/>
      <c r="AU21" s="55"/>
    </row>
    <row r="22" spans="1:47" customFormat="1" ht="18.75" customHeight="1" thickBot="1">
      <c r="A22" s="108"/>
      <c r="B22" s="326"/>
      <c r="C22" s="327"/>
      <c r="D22" s="328" t="s">
        <v>1894</v>
      </c>
      <c r="E22" s="329"/>
      <c r="F22" s="329"/>
      <c r="G22" s="329"/>
      <c r="H22" s="329"/>
      <c r="I22" s="329"/>
      <c r="J22" s="329"/>
      <c r="K22" s="329"/>
      <c r="L22" s="329"/>
      <c r="M22" s="330"/>
      <c r="N22" s="331"/>
      <c r="O22" s="332"/>
      <c r="P22" s="332"/>
      <c r="Q22" s="332"/>
      <c r="R22" s="332"/>
      <c r="S22" s="333"/>
      <c r="T22" s="107" t="s">
        <v>4</v>
      </c>
      <c r="U22" s="109"/>
      <c r="V22" s="105"/>
      <c r="W22" s="105"/>
      <c r="X22" s="110"/>
      <c r="Y22" s="106"/>
      <c r="AA22" s="47"/>
      <c r="AB22" s="47"/>
      <c r="AC22" s="47"/>
      <c r="AD22" s="47"/>
      <c r="AE22" s="47"/>
      <c r="AF22" s="47"/>
      <c r="AG22" s="47"/>
      <c r="AH22" s="31"/>
    </row>
    <row r="23" spans="1:47" customFormat="1" ht="18.75" customHeight="1" thickBot="1">
      <c r="A23" s="108"/>
      <c r="B23" s="326"/>
      <c r="C23" s="327"/>
      <c r="D23" s="111"/>
      <c r="E23" s="373" t="s">
        <v>113</v>
      </c>
      <c r="F23" s="374"/>
      <c r="G23" s="374"/>
      <c r="H23" s="374"/>
      <c r="I23" s="374"/>
      <c r="J23" s="374"/>
      <c r="K23" s="374"/>
      <c r="L23" s="374"/>
      <c r="M23" s="375"/>
      <c r="N23" s="331"/>
      <c r="O23" s="332"/>
      <c r="P23" s="332"/>
      <c r="Q23" s="332"/>
      <c r="R23" s="332"/>
      <c r="S23" s="333"/>
      <c r="T23" s="59" t="s">
        <v>4</v>
      </c>
      <c r="U23" s="112" t="s">
        <v>11</v>
      </c>
      <c r="V23" s="376">
        <f>IFERROR(N23/N22*100,0)</f>
        <v>0</v>
      </c>
      <c r="W23" s="377"/>
      <c r="X23" s="110" t="s">
        <v>12</v>
      </c>
      <c r="Y23" s="106" t="s">
        <v>40</v>
      </c>
      <c r="Z23" s="47"/>
      <c r="AA23" s="47"/>
      <c r="AB23" s="47"/>
      <c r="AC23" s="47"/>
      <c r="AD23" s="47"/>
      <c r="AE23" s="47"/>
      <c r="AF23" s="47"/>
      <c r="AG23" s="47"/>
      <c r="AH23" s="31"/>
    </row>
    <row r="24" spans="1:47" customFormat="1" ht="18.75" customHeight="1" thickBot="1">
      <c r="A24" s="108"/>
      <c r="B24" s="326"/>
      <c r="C24" s="327"/>
      <c r="D24" s="111"/>
      <c r="E24" s="343"/>
      <c r="F24" s="344"/>
      <c r="G24" s="344"/>
      <c r="H24" s="344"/>
      <c r="I24" s="344"/>
      <c r="J24" s="344"/>
      <c r="K24" s="344"/>
      <c r="L24" s="344"/>
      <c r="M24" s="345"/>
      <c r="N24" s="346" t="s">
        <v>46</v>
      </c>
      <c r="O24" s="347"/>
      <c r="P24" s="348"/>
      <c r="Q24" s="349">
        <f>N23/2</f>
        <v>0</v>
      </c>
      <c r="R24" s="350"/>
      <c r="S24" s="351"/>
      <c r="T24" s="113" t="s">
        <v>108</v>
      </c>
      <c r="U24" s="112"/>
      <c r="V24" s="342"/>
      <c r="W24" s="342"/>
      <c r="X24" s="110"/>
      <c r="Y24" s="106"/>
      <c r="Z24" s="47"/>
      <c r="AA24" s="47"/>
      <c r="AB24" s="47"/>
      <c r="AC24" s="47"/>
      <c r="AD24" s="47"/>
      <c r="AE24" s="47"/>
      <c r="AF24" s="47"/>
      <c r="AG24" s="47"/>
      <c r="AH24" s="47"/>
      <c r="AI24" s="47"/>
      <c r="AJ24" s="47"/>
    </row>
    <row r="25" spans="1:47" customFormat="1" ht="18.75" customHeight="1" thickBot="1">
      <c r="A25" s="108"/>
      <c r="B25" s="326"/>
      <c r="C25" s="327"/>
      <c r="D25" s="328" t="s">
        <v>114</v>
      </c>
      <c r="E25" s="329"/>
      <c r="F25" s="329"/>
      <c r="G25" s="329"/>
      <c r="H25" s="329"/>
      <c r="I25" s="329"/>
      <c r="J25" s="329"/>
      <c r="K25" s="329"/>
      <c r="L25" s="329"/>
      <c r="M25" s="330"/>
      <c r="N25" s="331"/>
      <c r="O25" s="332"/>
      <c r="P25" s="332"/>
      <c r="Q25" s="332"/>
      <c r="R25" s="332"/>
      <c r="S25" s="333"/>
      <c r="T25" s="58" t="s">
        <v>4</v>
      </c>
      <c r="U25" s="101"/>
      <c r="V25" s="102"/>
      <c r="W25" s="102"/>
      <c r="X25" s="103"/>
      <c r="Y25" s="104"/>
      <c r="AB25" s="47"/>
      <c r="AC25" s="47"/>
      <c r="AD25" s="47"/>
      <c r="AE25" s="47"/>
      <c r="AF25" s="47"/>
      <c r="AG25" s="47"/>
      <c r="AH25" s="47"/>
      <c r="AI25" s="47"/>
      <c r="AJ25" s="47"/>
    </row>
    <row r="26" spans="1:47" customFormat="1" ht="18.75" customHeight="1" thickBot="1">
      <c r="A26" s="108"/>
      <c r="B26" s="326"/>
      <c r="C26" s="327"/>
      <c r="D26" s="111"/>
      <c r="E26" s="373" t="s">
        <v>113</v>
      </c>
      <c r="F26" s="374"/>
      <c r="G26" s="374"/>
      <c r="H26" s="374"/>
      <c r="I26" s="374"/>
      <c r="J26" s="374"/>
      <c r="K26" s="374"/>
      <c r="L26" s="374"/>
      <c r="M26" s="375"/>
      <c r="N26" s="331"/>
      <c r="O26" s="332"/>
      <c r="P26" s="332"/>
      <c r="Q26" s="332"/>
      <c r="R26" s="332"/>
      <c r="S26" s="333"/>
      <c r="T26" s="59" t="s">
        <v>4</v>
      </c>
      <c r="U26" s="112" t="s">
        <v>11</v>
      </c>
      <c r="V26" s="376">
        <f>IFERROR(N26/N25*100,0)</f>
        <v>0</v>
      </c>
      <c r="W26" s="377"/>
      <c r="X26" s="110" t="s">
        <v>12</v>
      </c>
      <c r="Y26" s="106" t="s">
        <v>40</v>
      </c>
      <c r="Z26" s="47"/>
      <c r="AA26" s="47"/>
      <c r="AB26" s="47"/>
      <c r="AC26" s="47"/>
      <c r="AD26" s="47"/>
      <c r="AE26" s="47"/>
      <c r="AG26" s="37"/>
    </row>
    <row r="27" spans="1:47" customFormat="1" ht="18.75" customHeight="1" thickBot="1">
      <c r="A27" s="108"/>
      <c r="B27" s="378"/>
      <c r="C27" s="379"/>
      <c r="D27" s="111"/>
      <c r="E27" s="343"/>
      <c r="F27" s="344"/>
      <c r="G27" s="344"/>
      <c r="H27" s="344"/>
      <c r="I27" s="344"/>
      <c r="J27" s="344"/>
      <c r="K27" s="344"/>
      <c r="L27" s="344"/>
      <c r="M27" s="345"/>
      <c r="N27" s="380" t="s">
        <v>46</v>
      </c>
      <c r="O27" s="381"/>
      <c r="P27" s="382"/>
      <c r="Q27" s="383">
        <f>N26/2</f>
        <v>0</v>
      </c>
      <c r="R27" s="384"/>
      <c r="S27" s="385"/>
      <c r="T27" s="113" t="s">
        <v>108</v>
      </c>
      <c r="U27" s="112"/>
      <c r="V27" s="342"/>
      <c r="W27" s="342"/>
      <c r="X27" s="110"/>
      <c r="Y27" s="106"/>
      <c r="Z27" s="47"/>
      <c r="AA27" s="47"/>
      <c r="AB27" s="47"/>
      <c r="AC27" s="47"/>
      <c r="AD27" s="47"/>
      <c r="AE27" s="47"/>
      <c r="AF27" s="47"/>
      <c r="AG27" s="47"/>
      <c r="AH27" s="31"/>
      <c r="AQ27" s="37"/>
    </row>
    <row r="28" spans="1:47" s="31" customFormat="1" ht="24.75" customHeight="1">
      <c r="A28" s="392" t="s">
        <v>1848</v>
      </c>
      <c r="B28" s="392"/>
      <c r="C28" s="393"/>
      <c r="D28" s="160"/>
      <c r="E28" s="311" t="s">
        <v>1842</v>
      </c>
      <c r="F28" s="311"/>
      <c r="G28" s="311"/>
      <c r="H28" s="394" t="s">
        <v>1843</v>
      </c>
      <c r="I28" s="394"/>
      <c r="J28" s="394"/>
      <c r="K28" s="394"/>
      <c r="L28" s="396"/>
      <c r="M28" s="397"/>
      <c r="N28" s="400" t="s">
        <v>1844</v>
      </c>
      <c r="O28" s="400"/>
      <c r="P28" s="400"/>
      <c r="Q28" s="400"/>
      <c r="R28" s="386"/>
      <c r="S28" s="387"/>
      <c r="T28" s="387"/>
      <c r="U28" s="387"/>
      <c r="V28" s="387"/>
      <c r="W28" s="387"/>
      <c r="X28" s="387"/>
      <c r="Y28" s="387"/>
      <c r="Z28" s="387"/>
      <c r="AA28" s="387"/>
      <c r="AB28" s="387"/>
      <c r="AC28" s="387"/>
      <c r="AD28" s="387"/>
      <c r="AE28" s="387"/>
      <c r="AF28" s="387"/>
      <c r="AG28" s="387"/>
      <c r="AH28" s="388"/>
    </row>
    <row r="29" spans="1:47" s="31" customFormat="1" ht="21.75" customHeight="1" thickBot="1">
      <c r="A29" s="392"/>
      <c r="B29" s="392"/>
      <c r="C29" s="393"/>
      <c r="D29" s="156"/>
      <c r="E29" s="312" t="s">
        <v>1845</v>
      </c>
      <c r="F29" s="312"/>
      <c r="G29" s="312"/>
      <c r="H29" s="395"/>
      <c r="I29" s="395"/>
      <c r="J29" s="395"/>
      <c r="K29" s="395"/>
      <c r="L29" s="398"/>
      <c r="M29" s="399"/>
      <c r="N29" s="401"/>
      <c r="O29" s="401"/>
      <c r="P29" s="401"/>
      <c r="Q29" s="401"/>
      <c r="R29" s="389"/>
      <c r="S29" s="390"/>
      <c r="T29" s="390"/>
      <c r="U29" s="390"/>
      <c r="V29" s="390"/>
      <c r="W29" s="390"/>
      <c r="X29" s="390"/>
      <c r="Y29" s="390"/>
      <c r="Z29" s="390"/>
      <c r="AA29" s="390"/>
      <c r="AB29" s="390"/>
      <c r="AC29" s="390"/>
      <c r="AD29" s="390"/>
      <c r="AE29" s="390"/>
      <c r="AF29" s="390"/>
      <c r="AG29" s="390"/>
      <c r="AH29" s="391"/>
    </row>
    <row r="30" spans="1:47" s="31" customFormat="1" ht="65.25" customHeight="1">
      <c r="A30" s="295" t="s">
        <v>1898</v>
      </c>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57"/>
      <c r="AT30" s="36"/>
    </row>
    <row r="31" spans="1:47" s="31" customFormat="1" ht="6.75" customHeight="1">
      <c r="A31" s="52"/>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60"/>
    </row>
    <row r="32" spans="1:47" customFormat="1" ht="18.75" customHeight="1" thickBot="1">
      <c r="A32" s="313" t="s">
        <v>1900</v>
      </c>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row>
    <row r="33" spans="1:47" customFormat="1" ht="30.75" customHeight="1" thickBot="1">
      <c r="A33" s="42" t="s">
        <v>9</v>
      </c>
      <c r="B33" s="367" t="s">
        <v>1903</v>
      </c>
      <c r="C33" s="368"/>
      <c r="D33" s="368"/>
      <c r="E33" s="368"/>
      <c r="F33" s="368"/>
      <c r="G33" s="368"/>
      <c r="H33" s="368"/>
      <c r="I33" s="368"/>
      <c r="J33" s="368"/>
      <c r="K33" s="368"/>
      <c r="L33" s="368"/>
      <c r="M33" s="368"/>
      <c r="N33" s="368"/>
      <c r="O33" s="368"/>
      <c r="P33" s="369" t="e">
        <f>P34-P35</f>
        <v>#VALUE!</v>
      </c>
      <c r="Q33" s="369"/>
      <c r="R33" s="369"/>
      <c r="S33" s="369"/>
      <c r="T33" s="369"/>
      <c r="U33" s="369"/>
      <c r="V33" s="43" t="s">
        <v>4</v>
      </c>
      <c r="W33" s="55" t="s">
        <v>107</v>
      </c>
      <c r="X33" s="370" t="e">
        <f>IF(P33="","",IF(P36="","",IF(P33&gt;=P36,"○","☓")))</f>
        <v>#VALUE!</v>
      </c>
      <c r="Y33" s="40"/>
      <c r="Z33" s="40"/>
      <c r="AA33" s="40"/>
      <c r="AB33" s="40"/>
      <c r="AC33" s="41"/>
      <c r="AD33" s="40"/>
      <c r="AE33" s="40"/>
      <c r="AF33" s="40"/>
      <c r="AG33" s="40"/>
      <c r="AH33" s="40"/>
      <c r="AI33" s="40"/>
      <c r="AJ33" s="41"/>
    </row>
    <row r="34" spans="1:47" customFormat="1" ht="18.75" customHeight="1" thickBot="1">
      <c r="A34" s="79"/>
      <c r="B34" s="308" t="s">
        <v>49</v>
      </c>
      <c r="C34" s="309"/>
      <c r="D34" s="309"/>
      <c r="E34" s="309"/>
      <c r="F34" s="309"/>
      <c r="G34" s="309"/>
      <c r="H34" s="309"/>
      <c r="I34" s="309"/>
      <c r="J34" s="309"/>
      <c r="K34" s="309"/>
      <c r="L34" s="309"/>
      <c r="M34" s="309"/>
      <c r="N34" s="309"/>
      <c r="O34" s="310"/>
      <c r="P34" s="296"/>
      <c r="Q34" s="297"/>
      <c r="R34" s="297"/>
      <c r="S34" s="297"/>
      <c r="T34" s="297"/>
      <c r="U34" s="298"/>
      <c r="V34" s="39" t="s">
        <v>4</v>
      </c>
      <c r="W34" s="40"/>
      <c r="X34" s="371"/>
      <c r="Y34" s="40"/>
      <c r="Z34" s="40"/>
      <c r="AA34" s="40"/>
      <c r="AB34" s="40"/>
      <c r="AC34" s="41"/>
      <c r="AD34" s="40"/>
      <c r="AE34" s="40"/>
      <c r="AF34" s="40"/>
      <c r="AG34" s="40"/>
      <c r="AH34" s="40"/>
      <c r="AI34" s="40"/>
      <c r="AJ34" s="41"/>
    </row>
    <row r="35" spans="1:47" customFormat="1" ht="18.75" customHeight="1" thickBot="1">
      <c r="A35" s="80"/>
      <c r="B35" s="299" t="s">
        <v>1866</v>
      </c>
      <c r="C35" s="300"/>
      <c r="D35" s="300"/>
      <c r="E35" s="300"/>
      <c r="F35" s="300"/>
      <c r="G35" s="300"/>
      <c r="H35" s="300"/>
      <c r="I35" s="300"/>
      <c r="J35" s="300"/>
      <c r="K35" s="300"/>
      <c r="L35" s="300"/>
      <c r="M35" s="300"/>
      <c r="N35" s="300"/>
      <c r="O35" s="300"/>
      <c r="P35" s="301" t="str">
        <f>IF('別紙様式3-2（交付金）'!$F$5=0,"",'別紙様式3-2（交付金）'!$F$5)</f>
        <v/>
      </c>
      <c r="Q35" s="301"/>
      <c r="R35" s="301"/>
      <c r="S35" s="301"/>
      <c r="T35" s="301"/>
      <c r="U35" s="301"/>
      <c r="V35" s="39" t="s">
        <v>4</v>
      </c>
      <c r="W35" s="40"/>
      <c r="X35" s="371"/>
      <c r="Y35" s="40"/>
      <c r="Z35" s="40"/>
      <c r="AA35" s="40"/>
      <c r="AB35" s="40"/>
      <c r="AC35" s="41"/>
      <c r="AD35" s="40"/>
      <c r="AE35" s="40"/>
      <c r="AF35" s="40"/>
      <c r="AG35" s="40"/>
      <c r="AH35" s="40"/>
      <c r="AI35" s="40"/>
      <c r="AJ35" s="41"/>
    </row>
    <row r="36" spans="1:47" customFormat="1" ht="18.75" customHeight="1" thickBot="1">
      <c r="A36" s="126" t="s">
        <v>10</v>
      </c>
      <c r="B36" s="302" t="s">
        <v>50</v>
      </c>
      <c r="C36" s="303"/>
      <c r="D36" s="303"/>
      <c r="E36" s="303"/>
      <c r="F36" s="303"/>
      <c r="G36" s="303"/>
      <c r="H36" s="303"/>
      <c r="I36" s="303"/>
      <c r="J36" s="303"/>
      <c r="K36" s="303"/>
      <c r="L36" s="303"/>
      <c r="M36" s="303"/>
      <c r="N36" s="303"/>
      <c r="O36" s="304"/>
      <c r="P36" s="296"/>
      <c r="Q36" s="297"/>
      <c r="R36" s="297"/>
      <c r="S36" s="297"/>
      <c r="T36" s="297"/>
      <c r="U36" s="298"/>
      <c r="V36" s="81" t="s">
        <v>4</v>
      </c>
      <c r="W36" s="55" t="s">
        <v>107</v>
      </c>
      <c r="X36" s="372"/>
      <c r="Y36" s="40"/>
      <c r="Z36" s="40"/>
      <c r="AA36" s="41"/>
    </row>
    <row r="37" spans="1:47" customFormat="1" ht="46.5" customHeight="1">
      <c r="A37" s="295" t="s">
        <v>1846</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41"/>
    </row>
    <row r="38" spans="1:47" customFormat="1" ht="15" customHeight="1">
      <c r="A38" s="115" t="s">
        <v>115</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41"/>
    </row>
    <row r="39" spans="1:47" customFormat="1" ht="33.75" customHeight="1">
      <c r="A39" s="425"/>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7"/>
      <c r="AJ39" s="41"/>
    </row>
    <row r="40" spans="1:47" s="31" customFormat="1" ht="7.5" customHeight="1" thickBot="1">
      <c r="A40" s="50"/>
      <c r="C40" s="50"/>
      <c r="D40" s="50"/>
      <c r="E40" s="50"/>
      <c r="F40" s="50"/>
      <c r="G40" s="50"/>
      <c r="H40" s="50"/>
      <c r="I40" s="50"/>
      <c r="J40" s="50"/>
      <c r="K40" s="57"/>
      <c r="L40" s="57"/>
      <c r="M40" s="57"/>
      <c r="N40" s="57"/>
      <c r="O40" s="57"/>
      <c r="P40" s="57"/>
      <c r="Q40" s="57"/>
      <c r="R40" s="57"/>
      <c r="S40" s="61"/>
      <c r="T40" s="61"/>
      <c r="U40" s="61"/>
      <c r="V40" s="61"/>
      <c r="W40" s="61"/>
      <c r="X40" s="61"/>
      <c r="Y40" s="61"/>
      <c r="Z40" s="61"/>
      <c r="AA40" s="61"/>
      <c r="AB40" s="61"/>
      <c r="AC40" s="61"/>
      <c r="AD40" s="61"/>
      <c r="AE40" s="61"/>
      <c r="AF40" s="61"/>
      <c r="AG40" s="62"/>
      <c r="AH40" s="62"/>
      <c r="AI40" s="63"/>
      <c r="AJ40" s="63"/>
      <c r="AT40" s="36"/>
    </row>
    <row r="41" spans="1:47" ht="18.75" customHeight="1" thickBot="1">
      <c r="A41" s="271" t="s">
        <v>1852</v>
      </c>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2"/>
      <c r="AI41" s="45" t="str">
        <f>IF(AND(B43="✓",AND(G45&lt;&gt;"",J45&lt;&gt;"",Q45&lt;&gt;"",S46&lt;&gt;"",Z46&lt;&gt;"")),"○","×")</f>
        <v>×</v>
      </c>
      <c r="AJ41" s="163"/>
      <c r="AK41" s="245" t="s">
        <v>1851</v>
      </c>
      <c r="AL41" s="246"/>
      <c r="AM41" s="246"/>
      <c r="AN41" s="246"/>
      <c r="AO41" s="246"/>
      <c r="AP41" s="246"/>
      <c r="AQ41" s="246"/>
      <c r="AR41" s="246"/>
      <c r="AS41" s="246"/>
      <c r="AT41" s="246"/>
      <c r="AU41" s="247"/>
    </row>
    <row r="42" spans="1:47" ht="6.75" customHeight="1" thickBot="1">
      <c r="A42" s="164"/>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6"/>
      <c r="AT42" s="37"/>
    </row>
    <row r="43" spans="1:47" ht="25.5" customHeight="1" thickBot="1">
      <c r="A43" s="167" t="s">
        <v>38</v>
      </c>
      <c r="B43" s="161"/>
      <c r="C43" s="168"/>
      <c r="D43" s="428" t="s">
        <v>1853</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169"/>
      <c r="AJ43" s="64"/>
    </row>
    <row r="44" spans="1:47" ht="7.5" customHeight="1" thickBot="1">
      <c r="A44" s="167"/>
      <c r="B44" s="170"/>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9"/>
      <c r="AJ44" s="64"/>
    </row>
    <row r="45" spans="1:47" s="48" customFormat="1" ht="19.5" customHeight="1" thickBot="1">
      <c r="A45" s="171"/>
      <c r="B45" s="172" t="s">
        <v>8</v>
      </c>
      <c r="C45" s="172"/>
      <c r="D45" s="429">
        <v>6</v>
      </c>
      <c r="E45" s="430"/>
      <c r="F45" s="172" t="s">
        <v>2</v>
      </c>
      <c r="G45" s="431"/>
      <c r="H45" s="432"/>
      <c r="I45" s="172" t="s">
        <v>3</v>
      </c>
      <c r="J45" s="431"/>
      <c r="K45" s="432"/>
      <c r="L45" s="172" t="s">
        <v>5</v>
      </c>
      <c r="M45" s="173"/>
      <c r="N45" s="433" t="s">
        <v>18</v>
      </c>
      <c r="O45" s="433"/>
      <c r="P45" s="433"/>
      <c r="Q45" s="305" t="str">
        <f>IF(基本情報入力シート!M23="","",基本情報入力シート!M23)</f>
        <v/>
      </c>
      <c r="R45" s="306"/>
      <c r="S45" s="306"/>
      <c r="T45" s="306"/>
      <c r="U45" s="306"/>
      <c r="V45" s="306"/>
      <c r="W45" s="306"/>
      <c r="X45" s="306"/>
      <c r="Y45" s="306"/>
      <c r="Z45" s="306"/>
      <c r="AA45" s="306"/>
      <c r="AB45" s="306"/>
      <c r="AC45" s="306"/>
      <c r="AD45" s="306"/>
      <c r="AE45" s="306"/>
      <c r="AF45" s="306"/>
      <c r="AG45" s="306"/>
      <c r="AH45" s="307"/>
      <c r="AI45" s="174"/>
    </row>
    <row r="46" spans="1:47" s="48" customFormat="1" ht="19.5" customHeight="1" thickBot="1">
      <c r="A46" s="171"/>
      <c r="B46" s="175"/>
      <c r="C46" s="172"/>
      <c r="D46" s="172"/>
      <c r="E46" s="172"/>
      <c r="F46" s="172"/>
      <c r="G46" s="172"/>
      <c r="H46" s="172"/>
      <c r="I46" s="172"/>
      <c r="J46" s="172"/>
      <c r="K46" s="172"/>
      <c r="L46" s="172"/>
      <c r="M46" s="172"/>
      <c r="N46" s="434" t="s">
        <v>119</v>
      </c>
      <c r="O46" s="434"/>
      <c r="P46" s="434"/>
      <c r="Q46" s="291" t="s">
        <v>26</v>
      </c>
      <c r="R46" s="291"/>
      <c r="S46" s="292">
        <f>基本情報入力シート!M27</f>
        <v>0</v>
      </c>
      <c r="T46" s="293"/>
      <c r="U46" s="293"/>
      <c r="V46" s="293"/>
      <c r="W46" s="294"/>
      <c r="X46" s="424" t="s">
        <v>27</v>
      </c>
      <c r="Y46" s="424"/>
      <c r="Z46" s="292">
        <f>基本情報入力シート!M28</f>
        <v>0</v>
      </c>
      <c r="AA46" s="293"/>
      <c r="AB46" s="293"/>
      <c r="AC46" s="293"/>
      <c r="AD46" s="293"/>
      <c r="AE46" s="293"/>
      <c r="AF46" s="293"/>
      <c r="AG46" s="293"/>
      <c r="AH46" s="294"/>
      <c r="AI46" s="176"/>
    </row>
    <row r="47" spans="1:47" ht="7.5" customHeight="1" thickBot="1">
      <c r="A47" s="177"/>
      <c r="B47" s="178"/>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80"/>
      <c r="AJ47" s="122"/>
    </row>
    <row r="48" spans="1:47" customFormat="1" ht="33" customHeight="1">
      <c r="A48" s="295" t="s">
        <v>1895</v>
      </c>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162"/>
    </row>
    <row r="49" spans="1:36" ht="6.75" customHeight="1">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row>
    <row r="50" spans="1:36" ht="14.25">
      <c r="A50" s="123" t="s">
        <v>120</v>
      </c>
      <c r="B50" s="49"/>
      <c r="C50" s="31"/>
      <c r="D50" s="31"/>
      <c r="E50" s="16"/>
      <c r="F50"/>
      <c r="G50"/>
      <c r="H50"/>
      <c r="I50"/>
      <c r="J50"/>
      <c r="K50"/>
      <c r="L50"/>
      <c r="M50"/>
      <c r="N50"/>
      <c r="O50"/>
      <c r="P50"/>
      <c r="Q50"/>
      <c r="R50"/>
      <c r="S50"/>
      <c r="T50"/>
      <c r="U50"/>
      <c r="V50"/>
      <c r="W50"/>
      <c r="X50"/>
      <c r="Y50"/>
      <c r="Z50"/>
      <c r="AA50"/>
      <c r="AB50"/>
      <c r="AC50"/>
      <c r="AD50"/>
      <c r="AE50"/>
      <c r="AF50"/>
      <c r="AG50"/>
      <c r="AH50"/>
      <c r="AI50"/>
      <c r="AJ50"/>
    </row>
    <row r="51" spans="1:36">
      <c r="A51" s="31"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49"/>
      <c r="C52"/>
      <c r="D52"/>
      <c r="E52"/>
      <c r="F52"/>
      <c r="G52"/>
      <c r="H52"/>
      <c r="I52"/>
      <c r="J52"/>
      <c r="K52"/>
      <c r="L52"/>
      <c r="M52"/>
      <c r="N52"/>
      <c r="O52"/>
      <c r="P52"/>
      <c r="Q52"/>
      <c r="R52"/>
      <c r="S52"/>
      <c r="T52"/>
      <c r="U52"/>
      <c r="V52"/>
      <c r="W52"/>
      <c r="X52"/>
      <c r="Y52"/>
      <c r="Z52"/>
      <c r="AA52"/>
      <c r="AB52"/>
      <c r="AC52"/>
      <c r="AD52"/>
      <c r="AE52"/>
      <c r="AF52"/>
      <c r="AG52"/>
      <c r="AH52"/>
      <c r="AI52"/>
      <c r="AJ52"/>
    </row>
    <row r="53" spans="1:36">
      <c r="A53" s="267" t="s">
        <v>1856</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row>
    <row r="54" spans="1:36">
      <c r="A54" s="268" t="s">
        <v>1857</v>
      </c>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6"/>
      <c r="AJ54" s="202" t="str">
        <f>基本情報入力シート!Z40</f>
        <v>○</v>
      </c>
    </row>
    <row r="55" spans="1:36" ht="14.25">
      <c r="A55" s="16"/>
      <c r="B55" s="49"/>
      <c r="C55"/>
      <c r="D55"/>
      <c r="E55"/>
      <c r="F55"/>
      <c r="G55"/>
      <c r="H55"/>
      <c r="I55"/>
      <c r="J55"/>
      <c r="K55"/>
      <c r="L55"/>
      <c r="M55"/>
      <c r="N55"/>
      <c r="O55"/>
      <c r="P55"/>
      <c r="Q55"/>
      <c r="R55"/>
      <c r="S55"/>
      <c r="T55"/>
      <c r="U55"/>
      <c r="V55"/>
      <c r="W55"/>
      <c r="X55"/>
      <c r="Y55"/>
      <c r="Z55"/>
      <c r="AA55"/>
      <c r="AB55"/>
      <c r="AC55"/>
      <c r="AD55"/>
      <c r="AE55"/>
      <c r="AF55"/>
      <c r="AG55"/>
      <c r="AH55"/>
      <c r="AI55"/>
      <c r="AJ55"/>
    </row>
    <row r="56" spans="1:36">
      <c r="A56" s="267" t="s">
        <v>45</v>
      </c>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row>
    <row r="57" spans="1:36">
      <c r="A57" s="124" t="s">
        <v>10</v>
      </c>
      <c r="B57" s="420" t="s">
        <v>1862</v>
      </c>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2"/>
      <c r="AJ57" s="203" t="str">
        <f>AJ17</f>
        <v/>
      </c>
    </row>
    <row r="58" spans="1:36">
      <c r="A58" s="125" t="s">
        <v>122</v>
      </c>
      <c r="B58" s="302" t="s">
        <v>1896</v>
      </c>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423"/>
      <c r="AJ58" s="203"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267" t="s">
        <v>1897</v>
      </c>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row>
    <row r="61" spans="1:36">
      <c r="A61" s="419" t="s">
        <v>1867</v>
      </c>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70"/>
      <c r="AJ61" s="203"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267" t="s">
        <v>1852</v>
      </c>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row>
    <row r="64" spans="1:36">
      <c r="A64" s="268" t="s">
        <v>1854</v>
      </c>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70"/>
      <c r="AJ64" s="203" t="str">
        <f>AI41</f>
        <v>×</v>
      </c>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36">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36">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36">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row>
    <row r="100" spans="1:36">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row>
    <row r="101" spans="1:36">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row>
    <row r="102" spans="1:36">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row>
    <row r="103" spans="1:36">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row>
    <row r="104" spans="1:36">
      <c r="A104" s="65"/>
      <c r="B104" s="66"/>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row>
    <row r="105" spans="1:36">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row>
    <row r="106" spans="1:36">
      <c r="B106" s="65"/>
    </row>
  </sheetData>
  <sheetProtection password="C95A" sheet="1"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460"/>
  <sheetViews>
    <sheetView tabSelected="1" view="pageBreakPreview" zoomScale="70" zoomScaleNormal="85" zoomScaleSheetLayoutView="70" zoomScalePageLayoutView="70" workbookViewId="0">
      <selection activeCell="U1" sqref="U1"/>
    </sheetView>
  </sheetViews>
  <sheetFormatPr defaultColWidth="2.5" defaultRowHeight="13.5"/>
  <cols>
    <col min="1" max="1" width="6.25" customWidth="1"/>
    <col min="2" max="2" width="16.625" style="84" customWidth="1"/>
    <col min="3" max="3" width="20.5" style="69" customWidth="1"/>
    <col min="4" max="4" width="11.625" style="487"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style="200" customWidth="1"/>
    <col min="21" max="21" width="13.625" style="200" customWidth="1"/>
    <col min="22" max="22" width="4.125" customWidth="1"/>
  </cols>
  <sheetData>
    <row r="1" spans="1:22" ht="21" customHeight="1" thickBot="1">
      <c r="A1" s="182" t="s">
        <v>1893</v>
      </c>
      <c r="D1" s="488" t="s">
        <v>1863</v>
      </c>
      <c r="H1" s="70"/>
      <c r="I1" s="70"/>
      <c r="J1" s="70"/>
      <c r="K1" s="70"/>
      <c r="T1" s="98" t="s">
        <v>13</v>
      </c>
      <c r="U1" s="99" t="str">
        <f>基本情報入力シート!C18</f>
        <v>埼玉県</v>
      </c>
    </row>
    <row r="2" spans="1:22" ht="21" customHeight="1" thickBot="1">
      <c r="B2" s="85"/>
      <c r="C2" s="71"/>
      <c r="D2" s="485"/>
      <c r="E2" s="68"/>
      <c r="F2" s="68"/>
      <c r="T2" s="89"/>
      <c r="U2" s="89"/>
    </row>
    <row r="3" spans="1:22" ht="27" customHeight="1" thickBot="1">
      <c r="A3" s="454" t="s">
        <v>18</v>
      </c>
      <c r="B3" s="455"/>
      <c r="C3" s="456" t="str">
        <f>IF(基本情報入力シート!M23="","",基本情報入力シート!M23)</f>
        <v/>
      </c>
      <c r="D3" s="457"/>
      <c r="E3" s="457"/>
      <c r="F3" s="458"/>
      <c r="G3" s="38" t="s">
        <v>41</v>
      </c>
      <c r="H3" s="266" t="s">
        <v>1891</v>
      </c>
      <c r="I3" s="266"/>
      <c r="J3" s="266"/>
      <c r="K3" s="266"/>
      <c r="L3" s="266"/>
      <c r="M3" s="266"/>
      <c r="N3" s="266"/>
      <c r="O3" s="266"/>
      <c r="P3" s="266"/>
      <c r="Q3" s="266"/>
      <c r="R3" s="266"/>
      <c r="S3" s="266"/>
      <c r="T3" s="266"/>
      <c r="U3" s="266"/>
    </row>
    <row r="4" spans="1:22" ht="21" customHeight="1" thickBot="1">
      <c r="A4" s="67"/>
      <c r="B4" s="86"/>
      <c r="C4" s="73"/>
      <c r="D4" s="67"/>
      <c r="E4" s="74"/>
      <c r="F4" s="74"/>
      <c r="G4" s="12"/>
      <c r="H4" s="266"/>
      <c r="I4" s="266"/>
      <c r="J4" s="266"/>
      <c r="K4" s="266"/>
      <c r="L4" s="266"/>
      <c r="M4" s="266"/>
      <c r="N4" s="266"/>
      <c r="O4" s="266"/>
      <c r="P4" s="266"/>
      <c r="Q4" s="266"/>
      <c r="R4" s="266"/>
      <c r="S4" s="266"/>
      <c r="T4" s="266"/>
      <c r="U4" s="266"/>
    </row>
    <row r="5" spans="1:22" ht="27.75" customHeight="1" thickBot="1">
      <c r="A5" s="459" t="s">
        <v>1864</v>
      </c>
      <c r="B5" s="460"/>
      <c r="C5" s="460"/>
      <c r="D5" s="460"/>
      <c r="E5" s="460"/>
      <c r="F5" s="75">
        <f>IFERROR(SUM(T:T),"")</f>
        <v>0</v>
      </c>
      <c r="G5" s="44"/>
      <c r="H5" s="266"/>
      <c r="I5" s="266"/>
      <c r="J5" s="266"/>
      <c r="K5" s="266"/>
      <c r="L5" s="266"/>
      <c r="M5" s="266"/>
      <c r="N5" s="266"/>
      <c r="O5" s="266"/>
      <c r="P5" s="266"/>
      <c r="Q5" s="266"/>
      <c r="R5" s="266"/>
      <c r="S5" s="266"/>
      <c r="T5" s="266"/>
      <c r="U5" s="266"/>
    </row>
    <row r="6" spans="1:22" ht="27.75" customHeight="1" thickBot="1">
      <c r="A6" s="186"/>
      <c r="B6" s="183" t="s">
        <v>1890</v>
      </c>
      <c r="C6" s="184"/>
      <c r="D6" s="486"/>
      <c r="E6" s="185"/>
      <c r="F6" s="75">
        <f>IFERROR(SUM(U:U),"")</f>
        <v>0</v>
      </c>
      <c r="G6" s="44"/>
      <c r="H6" s="83"/>
      <c r="I6" s="83"/>
      <c r="J6" s="83"/>
      <c r="K6" s="83"/>
      <c r="L6" s="83"/>
      <c r="M6" s="83"/>
      <c r="N6" s="83"/>
      <c r="O6" s="83"/>
      <c r="P6" s="83"/>
      <c r="Q6" s="83"/>
      <c r="R6" s="83"/>
      <c r="S6" s="83"/>
      <c r="T6" s="72"/>
      <c r="U6"/>
    </row>
    <row r="7" spans="1:22" ht="21" customHeight="1" thickBot="1">
      <c r="T7" s="76"/>
      <c r="U7"/>
    </row>
    <row r="8" spans="1:22" ht="42.75" customHeight="1">
      <c r="A8" s="461"/>
      <c r="B8" s="464" t="s">
        <v>1870</v>
      </c>
      <c r="C8" s="467" t="s">
        <v>31</v>
      </c>
      <c r="D8" s="470" t="s">
        <v>35</v>
      </c>
      <c r="E8" s="470"/>
      <c r="F8" s="442" t="s">
        <v>48</v>
      </c>
      <c r="G8" s="442" t="s">
        <v>6</v>
      </c>
      <c r="H8" s="445" t="s">
        <v>104</v>
      </c>
      <c r="I8" s="446"/>
      <c r="J8" s="446"/>
      <c r="K8" s="446"/>
      <c r="L8" s="446"/>
      <c r="M8" s="446"/>
      <c r="N8" s="446"/>
      <c r="O8" s="446"/>
      <c r="P8" s="446"/>
      <c r="Q8" s="446"/>
      <c r="R8" s="446"/>
      <c r="S8" s="447"/>
      <c r="T8" s="439" t="s">
        <v>1865</v>
      </c>
      <c r="U8" s="88"/>
    </row>
    <row r="9" spans="1:22" ht="39" customHeight="1">
      <c r="A9" s="462"/>
      <c r="B9" s="465"/>
      <c r="C9" s="468"/>
      <c r="D9" s="471"/>
      <c r="E9" s="471"/>
      <c r="F9" s="443"/>
      <c r="G9" s="443"/>
      <c r="H9" s="448"/>
      <c r="I9" s="449"/>
      <c r="J9" s="449"/>
      <c r="K9" s="449"/>
      <c r="L9" s="449"/>
      <c r="M9" s="449"/>
      <c r="N9" s="449"/>
      <c r="O9" s="449"/>
      <c r="P9" s="449"/>
      <c r="Q9" s="449"/>
      <c r="R9" s="449"/>
      <c r="S9" s="450"/>
      <c r="T9" s="440"/>
      <c r="U9" s="437" t="s">
        <v>1892</v>
      </c>
    </row>
    <row r="10" spans="1:22" ht="57.75" customHeight="1" thickBot="1">
      <c r="A10" s="463"/>
      <c r="B10" s="466"/>
      <c r="C10" s="469"/>
      <c r="D10" s="215" t="s">
        <v>36</v>
      </c>
      <c r="E10" s="87" t="s">
        <v>37</v>
      </c>
      <c r="F10" s="444"/>
      <c r="G10" s="444"/>
      <c r="H10" s="451"/>
      <c r="I10" s="452"/>
      <c r="J10" s="452"/>
      <c r="K10" s="452"/>
      <c r="L10" s="452"/>
      <c r="M10" s="452"/>
      <c r="N10" s="452"/>
      <c r="O10" s="452"/>
      <c r="P10" s="452"/>
      <c r="Q10" s="452"/>
      <c r="R10" s="452"/>
      <c r="S10" s="453"/>
      <c r="T10" s="441"/>
      <c r="U10" s="438"/>
    </row>
    <row r="11" spans="1:22" ht="36.75" customHeight="1">
      <c r="A11" s="127">
        <v>1</v>
      </c>
      <c r="B11" s="128" t="str">
        <f>IF(基本情報入力シート!C40="","",基本情報入力シート!C40)</f>
        <v/>
      </c>
      <c r="C11" s="145" t="str">
        <f>IF(基本情報入力シート!M40="","",基本情報入力シート!M40)</f>
        <v/>
      </c>
      <c r="D11" s="199" t="str">
        <f>IF(基本情報入力シート!R40="","",基本情報入力シート!R40)</f>
        <v>埼玉県</v>
      </c>
      <c r="E11" s="146" t="str">
        <f>IF(基本情報入力シート!W40="","",基本情報入力シート!W40)</f>
        <v/>
      </c>
      <c r="F11" s="146" t="str">
        <f>IF(基本情報入力シート!X40="","",基本情報入力シート!X40)</f>
        <v/>
      </c>
      <c r="G11" s="155" t="str">
        <f>IF(基本情報入力シート!Y40="","",基本情報入力シート!Y40)</f>
        <v/>
      </c>
      <c r="H11" s="129" t="s">
        <v>8</v>
      </c>
      <c r="I11" s="130">
        <v>6</v>
      </c>
      <c r="J11" s="131" t="s">
        <v>98</v>
      </c>
      <c r="K11" s="204">
        <v>2</v>
      </c>
      <c r="L11" s="132" t="s">
        <v>99</v>
      </c>
      <c r="M11" s="133">
        <v>6</v>
      </c>
      <c r="N11" s="134" t="s">
        <v>98</v>
      </c>
      <c r="O11" s="204">
        <v>5</v>
      </c>
      <c r="P11" s="131" t="s">
        <v>47</v>
      </c>
      <c r="Q11" s="135" t="s">
        <v>11</v>
      </c>
      <c r="R11" s="136">
        <f>IF(O11="","",O11-K11+1)</f>
        <v>4</v>
      </c>
      <c r="S11" s="135" t="s">
        <v>100</v>
      </c>
      <c r="T11" s="207"/>
      <c r="U11" s="208"/>
      <c r="V11" s="77" t="str">
        <f>IFERROR(ROUNDDOWN(ROUND(#REF!*#REF!,0)*#REF!,0)*2,"")</f>
        <v/>
      </c>
    </row>
    <row r="12" spans="1:22" ht="36.75" customHeight="1">
      <c r="A12" s="78">
        <v>2</v>
      </c>
      <c r="B12" s="489" t="str">
        <f>IF(基本情報入力シート!C41="","",基本情報入力シート!C41)</f>
        <v/>
      </c>
      <c r="C12" s="490" t="str">
        <f>IF(基本情報入力シート!M41="","",基本情報入力シート!M41)</f>
        <v/>
      </c>
      <c r="D12" s="214" t="str">
        <f>IF(基本情報入力シート!R41="","",基本情報入力シート!R41)</f>
        <v>埼玉県</v>
      </c>
      <c r="E12" s="491" t="str">
        <f>IF(基本情報入力シート!W41="","",基本情報入力シート!W41)</f>
        <v/>
      </c>
      <c r="F12" s="491" t="str">
        <f>IF(基本情報入力シート!X41="","",基本情報入力シート!X41)</f>
        <v/>
      </c>
      <c r="G12" s="492" t="str">
        <f>IF(基本情報入力シート!Y41="","",基本情報入力シート!Y41)</f>
        <v/>
      </c>
      <c r="H12" s="90" t="s">
        <v>8</v>
      </c>
      <c r="I12" s="91">
        <v>6</v>
      </c>
      <c r="J12" s="92" t="s">
        <v>98</v>
      </c>
      <c r="K12" s="205">
        <v>2</v>
      </c>
      <c r="L12" s="93" t="s">
        <v>99</v>
      </c>
      <c r="M12" s="94">
        <v>6</v>
      </c>
      <c r="N12" s="95" t="s">
        <v>98</v>
      </c>
      <c r="O12" s="205">
        <v>5</v>
      </c>
      <c r="P12" s="92" t="s">
        <v>47</v>
      </c>
      <c r="Q12" s="96" t="s">
        <v>11</v>
      </c>
      <c r="R12" s="97">
        <f>IF(O12="","",O12-K12+1)</f>
        <v>4</v>
      </c>
      <c r="S12" s="96" t="s">
        <v>100</v>
      </c>
      <c r="T12" s="209"/>
      <c r="U12" s="210"/>
      <c r="V12" s="77" t="str">
        <f>IFERROR(ROUNDDOWN(ROUND(#REF!*#REF!,0)*#REF!,0)*2,"")</f>
        <v/>
      </c>
    </row>
    <row r="13" spans="1:22" ht="36.75" customHeight="1">
      <c r="A13" s="78">
        <v>3</v>
      </c>
      <c r="B13" s="489" t="str">
        <f>IF(基本情報入力シート!C42="","",基本情報入力シート!C42)</f>
        <v/>
      </c>
      <c r="C13" s="490" t="str">
        <f>IF(基本情報入力シート!M42="","",基本情報入力シート!M42)</f>
        <v/>
      </c>
      <c r="D13" s="214" t="str">
        <f>IF(基本情報入力シート!R42="","",基本情報入力シート!R42)</f>
        <v>埼玉県</v>
      </c>
      <c r="E13" s="491" t="str">
        <f>IF(基本情報入力シート!W42="","",基本情報入力シート!W42)</f>
        <v/>
      </c>
      <c r="F13" s="491" t="str">
        <f>IF(基本情報入力シート!X42="","",基本情報入力シート!X42)</f>
        <v/>
      </c>
      <c r="G13" s="492" t="str">
        <f>IF(基本情報入力シート!Y42="","",基本情報入力シート!Y42)</f>
        <v/>
      </c>
      <c r="H13" s="90" t="s">
        <v>8</v>
      </c>
      <c r="I13" s="91">
        <v>6</v>
      </c>
      <c r="J13" s="92" t="s">
        <v>98</v>
      </c>
      <c r="K13" s="205">
        <v>2</v>
      </c>
      <c r="L13" s="93" t="s">
        <v>99</v>
      </c>
      <c r="M13" s="94">
        <v>6</v>
      </c>
      <c r="N13" s="95" t="s">
        <v>98</v>
      </c>
      <c r="O13" s="205">
        <v>5</v>
      </c>
      <c r="P13" s="92" t="s">
        <v>101</v>
      </c>
      <c r="Q13" s="96" t="s">
        <v>11</v>
      </c>
      <c r="R13" s="97">
        <f t="shared" ref="R13:R76" si="0">IF(O13="","",O13-K13+1)</f>
        <v>4</v>
      </c>
      <c r="S13" s="96" t="s">
        <v>100</v>
      </c>
      <c r="T13" s="209"/>
      <c r="U13" s="210"/>
      <c r="V13" s="77" t="str">
        <f>IFERROR(ROUNDDOWN(ROUND(#REF!*#REF!,0)*#REF!,0)*2,"")</f>
        <v/>
      </c>
    </row>
    <row r="14" spans="1:22" ht="36.75" customHeight="1">
      <c r="A14" s="78">
        <v>4</v>
      </c>
      <c r="B14" s="489" t="str">
        <f>IF(基本情報入力シート!C43="","",基本情報入力シート!C43)</f>
        <v/>
      </c>
      <c r="C14" s="490" t="str">
        <f>IF(基本情報入力シート!M43="","",基本情報入力シート!M43)</f>
        <v/>
      </c>
      <c r="D14" s="214" t="str">
        <f>IF(基本情報入力シート!R43="","",基本情報入力シート!R43)</f>
        <v>埼玉県</v>
      </c>
      <c r="E14" s="491" t="str">
        <f>IF(基本情報入力シート!W43="","",基本情報入力シート!W43)</f>
        <v/>
      </c>
      <c r="F14" s="491" t="str">
        <f>IF(基本情報入力シート!X43="","",基本情報入力シート!X43)</f>
        <v/>
      </c>
      <c r="G14" s="492" t="str">
        <f>IF(基本情報入力シート!Y43="","",基本情報入力シート!Y43)</f>
        <v/>
      </c>
      <c r="H14" s="90" t="s">
        <v>8</v>
      </c>
      <c r="I14" s="91">
        <v>6</v>
      </c>
      <c r="J14" s="92" t="s">
        <v>98</v>
      </c>
      <c r="K14" s="205">
        <v>2</v>
      </c>
      <c r="L14" s="93" t="s">
        <v>99</v>
      </c>
      <c r="M14" s="94">
        <v>6</v>
      </c>
      <c r="N14" s="95" t="s">
        <v>98</v>
      </c>
      <c r="O14" s="205">
        <v>5</v>
      </c>
      <c r="P14" s="92" t="s">
        <v>101</v>
      </c>
      <c r="Q14" s="96" t="s">
        <v>11</v>
      </c>
      <c r="R14" s="97">
        <f t="shared" si="0"/>
        <v>4</v>
      </c>
      <c r="S14" s="96" t="s">
        <v>100</v>
      </c>
      <c r="T14" s="209"/>
      <c r="U14" s="210"/>
      <c r="V14" s="77" t="str">
        <f>IFERROR(ROUNDDOWN(ROUND(#REF!*#REF!,0)*#REF!,0)*2,"")</f>
        <v/>
      </c>
    </row>
    <row r="15" spans="1:22" ht="36.75" customHeight="1">
      <c r="A15" s="78">
        <v>5</v>
      </c>
      <c r="B15" s="489" t="str">
        <f>IF(基本情報入力シート!C44="","",基本情報入力シート!C44)</f>
        <v/>
      </c>
      <c r="C15" s="490" t="str">
        <f>IF(基本情報入力シート!M44="","",基本情報入力シート!M44)</f>
        <v/>
      </c>
      <c r="D15" s="214" t="str">
        <f>IF(基本情報入力シート!R44="","",基本情報入力シート!R44)</f>
        <v>埼玉県</v>
      </c>
      <c r="E15" s="491" t="str">
        <f>IF(基本情報入力シート!W44="","",基本情報入力シート!W44)</f>
        <v/>
      </c>
      <c r="F15" s="491" t="str">
        <f>IF(基本情報入力シート!X44="","",基本情報入力シート!X44)</f>
        <v/>
      </c>
      <c r="G15" s="492" t="str">
        <f>IF(基本情報入力シート!Y44="","",基本情報入力シート!Y44)</f>
        <v/>
      </c>
      <c r="H15" s="90" t="s">
        <v>8</v>
      </c>
      <c r="I15" s="91">
        <v>6</v>
      </c>
      <c r="J15" s="92" t="s">
        <v>98</v>
      </c>
      <c r="K15" s="205">
        <v>2</v>
      </c>
      <c r="L15" s="93" t="s">
        <v>99</v>
      </c>
      <c r="M15" s="94">
        <v>6</v>
      </c>
      <c r="N15" s="95" t="s">
        <v>98</v>
      </c>
      <c r="O15" s="205">
        <v>5</v>
      </c>
      <c r="P15" s="92" t="s">
        <v>101</v>
      </c>
      <c r="Q15" s="96" t="s">
        <v>11</v>
      </c>
      <c r="R15" s="97">
        <f t="shared" si="0"/>
        <v>4</v>
      </c>
      <c r="S15" s="96" t="s">
        <v>100</v>
      </c>
      <c r="T15" s="209"/>
      <c r="U15" s="210"/>
      <c r="V15" s="77" t="str">
        <f>IFERROR(ROUNDDOWN(ROUND(#REF!*#REF!,0)*#REF!,0)*2,"")</f>
        <v/>
      </c>
    </row>
    <row r="16" spans="1:22" ht="36.75" customHeight="1">
      <c r="A16" s="78">
        <v>6</v>
      </c>
      <c r="B16" s="489" t="str">
        <f>IF(基本情報入力シート!C45="","",基本情報入力シート!C45)</f>
        <v/>
      </c>
      <c r="C16" s="490" t="str">
        <f>IF(基本情報入力シート!M45="","",基本情報入力シート!M45)</f>
        <v/>
      </c>
      <c r="D16" s="214" t="str">
        <f>IF(基本情報入力シート!R45="","",基本情報入力シート!R45)</f>
        <v>埼玉県</v>
      </c>
      <c r="E16" s="491" t="str">
        <f>IF(基本情報入力シート!W45="","",基本情報入力シート!W45)</f>
        <v/>
      </c>
      <c r="F16" s="491" t="str">
        <f>IF(基本情報入力シート!X45="","",基本情報入力シート!X45)</f>
        <v/>
      </c>
      <c r="G16" s="492" t="str">
        <f>IF(基本情報入力シート!Y45="","",基本情報入力シート!Y45)</f>
        <v/>
      </c>
      <c r="H16" s="90" t="s">
        <v>8</v>
      </c>
      <c r="I16" s="91">
        <v>6</v>
      </c>
      <c r="J16" s="92" t="s">
        <v>98</v>
      </c>
      <c r="K16" s="205">
        <v>2</v>
      </c>
      <c r="L16" s="93" t="s">
        <v>99</v>
      </c>
      <c r="M16" s="94">
        <v>6</v>
      </c>
      <c r="N16" s="95" t="s">
        <v>98</v>
      </c>
      <c r="O16" s="205">
        <v>5</v>
      </c>
      <c r="P16" s="92" t="s">
        <v>101</v>
      </c>
      <c r="Q16" s="96" t="s">
        <v>102</v>
      </c>
      <c r="R16" s="97">
        <f t="shared" si="0"/>
        <v>4</v>
      </c>
      <c r="S16" s="96" t="s">
        <v>103</v>
      </c>
      <c r="T16" s="209"/>
      <c r="U16" s="210"/>
      <c r="V16" s="77" t="str">
        <f>IFERROR(ROUNDDOWN(ROUND(#REF!*#REF!,0)*#REF!,0)*2,"")</f>
        <v/>
      </c>
    </row>
    <row r="17" spans="1:22" ht="36.75" customHeight="1">
      <c r="A17" s="78">
        <v>7</v>
      </c>
      <c r="B17" s="489" t="str">
        <f>IF(基本情報入力シート!C46="","",基本情報入力シート!C46)</f>
        <v/>
      </c>
      <c r="C17" s="490" t="str">
        <f>IF(基本情報入力シート!M46="","",基本情報入力シート!M46)</f>
        <v/>
      </c>
      <c r="D17" s="214" t="str">
        <f>IF(基本情報入力シート!R46="","",基本情報入力シート!R46)</f>
        <v>埼玉県</v>
      </c>
      <c r="E17" s="491" t="str">
        <f>IF(基本情報入力シート!W46="","",基本情報入力シート!W46)</f>
        <v/>
      </c>
      <c r="F17" s="491" t="str">
        <f>IF(基本情報入力シート!X46="","",基本情報入力シート!X46)</f>
        <v/>
      </c>
      <c r="G17" s="492" t="str">
        <f>IF(基本情報入力シート!Y46="","",基本情報入力シート!Y46)</f>
        <v/>
      </c>
      <c r="H17" s="90" t="s">
        <v>8</v>
      </c>
      <c r="I17" s="91">
        <v>6</v>
      </c>
      <c r="J17" s="92" t="s">
        <v>98</v>
      </c>
      <c r="K17" s="205">
        <v>2</v>
      </c>
      <c r="L17" s="93" t="s">
        <v>99</v>
      </c>
      <c r="M17" s="94">
        <v>6</v>
      </c>
      <c r="N17" s="95" t="s">
        <v>98</v>
      </c>
      <c r="O17" s="205">
        <v>5</v>
      </c>
      <c r="P17" s="92" t="s">
        <v>101</v>
      </c>
      <c r="Q17" s="96" t="s">
        <v>11</v>
      </c>
      <c r="R17" s="97">
        <f t="shared" si="0"/>
        <v>4</v>
      </c>
      <c r="S17" s="96" t="s">
        <v>100</v>
      </c>
      <c r="T17" s="209"/>
      <c r="U17" s="210"/>
      <c r="V17" s="77" t="str">
        <f>IFERROR(ROUNDDOWN(ROUND(#REF!*#REF!,0)*#REF!,0)*2,"")</f>
        <v/>
      </c>
    </row>
    <row r="18" spans="1:22" ht="36.75" customHeight="1">
      <c r="A18" s="78">
        <v>8</v>
      </c>
      <c r="B18" s="489" t="str">
        <f>IF(基本情報入力シート!C47="","",基本情報入力シート!C47)</f>
        <v/>
      </c>
      <c r="C18" s="490" t="str">
        <f>IF(基本情報入力シート!M47="","",基本情報入力シート!M47)</f>
        <v/>
      </c>
      <c r="D18" s="214" t="str">
        <f>IF(基本情報入力シート!R47="","",基本情報入力シート!R47)</f>
        <v>埼玉県</v>
      </c>
      <c r="E18" s="491" t="str">
        <f>IF(基本情報入力シート!W47="","",基本情報入力シート!W47)</f>
        <v/>
      </c>
      <c r="F18" s="491" t="str">
        <f>IF(基本情報入力シート!X47="","",基本情報入力シート!X47)</f>
        <v/>
      </c>
      <c r="G18" s="492" t="str">
        <f>IF(基本情報入力シート!Y47="","",基本情報入力シート!Y47)</f>
        <v/>
      </c>
      <c r="H18" s="90" t="s">
        <v>8</v>
      </c>
      <c r="I18" s="91">
        <v>6</v>
      </c>
      <c r="J18" s="92" t="s">
        <v>98</v>
      </c>
      <c r="K18" s="205">
        <v>2</v>
      </c>
      <c r="L18" s="93" t="s">
        <v>99</v>
      </c>
      <c r="M18" s="94">
        <v>6</v>
      </c>
      <c r="N18" s="95" t="s">
        <v>98</v>
      </c>
      <c r="O18" s="205">
        <v>5</v>
      </c>
      <c r="P18" s="92" t="s">
        <v>101</v>
      </c>
      <c r="Q18" s="96" t="s">
        <v>102</v>
      </c>
      <c r="R18" s="97">
        <f t="shared" si="0"/>
        <v>4</v>
      </c>
      <c r="S18" s="96" t="s">
        <v>103</v>
      </c>
      <c r="T18" s="209"/>
      <c r="U18" s="210"/>
      <c r="V18" s="77" t="str">
        <f>IFERROR(ROUNDDOWN(ROUND(#REF!*#REF!,0)*#REF!,0)*2,"")</f>
        <v/>
      </c>
    </row>
    <row r="19" spans="1:22" ht="36.75" customHeight="1">
      <c r="A19" s="78">
        <v>9</v>
      </c>
      <c r="B19" s="489" t="str">
        <f>IF(基本情報入力シート!C48="","",基本情報入力シート!C48)</f>
        <v/>
      </c>
      <c r="C19" s="490" t="str">
        <f>IF(基本情報入力シート!M48="","",基本情報入力シート!M48)</f>
        <v/>
      </c>
      <c r="D19" s="214" t="str">
        <f>IF(基本情報入力シート!R48="","",基本情報入力シート!R48)</f>
        <v>埼玉県</v>
      </c>
      <c r="E19" s="491" t="str">
        <f>IF(基本情報入力シート!W48="","",基本情報入力シート!W48)</f>
        <v/>
      </c>
      <c r="F19" s="491" t="str">
        <f>IF(基本情報入力シート!X48="","",基本情報入力シート!X48)</f>
        <v/>
      </c>
      <c r="G19" s="492" t="str">
        <f>IF(基本情報入力シート!Y48="","",基本情報入力シート!Y48)</f>
        <v/>
      </c>
      <c r="H19" s="90" t="s">
        <v>8</v>
      </c>
      <c r="I19" s="91">
        <v>6</v>
      </c>
      <c r="J19" s="92" t="s">
        <v>98</v>
      </c>
      <c r="K19" s="205">
        <v>2</v>
      </c>
      <c r="L19" s="93" t="s">
        <v>99</v>
      </c>
      <c r="M19" s="94">
        <v>6</v>
      </c>
      <c r="N19" s="95" t="s">
        <v>98</v>
      </c>
      <c r="O19" s="205">
        <v>5</v>
      </c>
      <c r="P19" s="92" t="s">
        <v>101</v>
      </c>
      <c r="Q19" s="96" t="s">
        <v>11</v>
      </c>
      <c r="R19" s="97">
        <f t="shared" si="0"/>
        <v>4</v>
      </c>
      <c r="S19" s="96" t="s">
        <v>100</v>
      </c>
      <c r="T19" s="209"/>
      <c r="U19" s="210"/>
      <c r="V19" s="77" t="str">
        <f>IFERROR(ROUNDDOWN(ROUND(#REF!*#REF!,0)*#REF!,0)*2,"")</f>
        <v/>
      </c>
    </row>
    <row r="20" spans="1:22" ht="36.75" customHeight="1">
      <c r="A20" s="78">
        <v>10</v>
      </c>
      <c r="B20" s="489" t="str">
        <f>IF(基本情報入力シート!C49="","",基本情報入力シート!C49)</f>
        <v/>
      </c>
      <c r="C20" s="490" t="str">
        <f>IF(基本情報入力シート!M49="","",基本情報入力シート!M49)</f>
        <v/>
      </c>
      <c r="D20" s="214" t="str">
        <f>IF(基本情報入力シート!R49="","",基本情報入力シート!R49)</f>
        <v>埼玉県</v>
      </c>
      <c r="E20" s="491" t="str">
        <f>IF(基本情報入力シート!W49="","",基本情報入力シート!W49)</f>
        <v/>
      </c>
      <c r="F20" s="491" t="str">
        <f>IF(基本情報入力シート!X49="","",基本情報入力シート!X49)</f>
        <v/>
      </c>
      <c r="G20" s="492" t="str">
        <f>IF(基本情報入力シート!Y49="","",基本情報入力シート!Y49)</f>
        <v/>
      </c>
      <c r="H20" s="90" t="s">
        <v>8</v>
      </c>
      <c r="I20" s="91">
        <v>6</v>
      </c>
      <c r="J20" s="92" t="s">
        <v>98</v>
      </c>
      <c r="K20" s="205">
        <v>2</v>
      </c>
      <c r="L20" s="93" t="s">
        <v>99</v>
      </c>
      <c r="M20" s="94">
        <v>6</v>
      </c>
      <c r="N20" s="95" t="s">
        <v>98</v>
      </c>
      <c r="O20" s="205">
        <v>5</v>
      </c>
      <c r="P20" s="92" t="s">
        <v>101</v>
      </c>
      <c r="Q20" s="96" t="s">
        <v>102</v>
      </c>
      <c r="R20" s="97">
        <f t="shared" si="0"/>
        <v>4</v>
      </c>
      <c r="S20" s="96" t="s">
        <v>103</v>
      </c>
      <c r="T20" s="209"/>
      <c r="U20" s="210"/>
      <c r="V20" s="77" t="str">
        <f>IFERROR(ROUNDDOWN(ROUND(#REF!*#REF!,0)*#REF!,0)*2,"")</f>
        <v/>
      </c>
    </row>
    <row r="21" spans="1:22" ht="36.75" customHeight="1">
      <c r="A21" s="78">
        <v>11</v>
      </c>
      <c r="B21" s="489" t="str">
        <f>IF(基本情報入力シート!C50="","",基本情報入力シート!C50)</f>
        <v/>
      </c>
      <c r="C21" s="490" t="str">
        <f>IF(基本情報入力シート!M50="","",基本情報入力シート!M50)</f>
        <v/>
      </c>
      <c r="D21" s="214" t="str">
        <f>IF(基本情報入力シート!R50="","",基本情報入力シート!R50)</f>
        <v>埼玉県</v>
      </c>
      <c r="E21" s="491" t="str">
        <f>IF(基本情報入力シート!W50="","",基本情報入力シート!W50)</f>
        <v/>
      </c>
      <c r="F21" s="491" t="str">
        <f>IF(基本情報入力シート!X50="","",基本情報入力シート!X50)</f>
        <v/>
      </c>
      <c r="G21" s="492" t="str">
        <f>IF(基本情報入力シート!Y50="","",基本情報入力シート!Y50)</f>
        <v/>
      </c>
      <c r="H21" s="90" t="s">
        <v>8</v>
      </c>
      <c r="I21" s="91">
        <v>6</v>
      </c>
      <c r="J21" s="92" t="s">
        <v>98</v>
      </c>
      <c r="K21" s="205">
        <v>2</v>
      </c>
      <c r="L21" s="93" t="s">
        <v>99</v>
      </c>
      <c r="M21" s="94">
        <v>6</v>
      </c>
      <c r="N21" s="95" t="s">
        <v>98</v>
      </c>
      <c r="O21" s="205">
        <v>5</v>
      </c>
      <c r="P21" s="92" t="s">
        <v>101</v>
      </c>
      <c r="Q21" s="96" t="s">
        <v>11</v>
      </c>
      <c r="R21" s="97">
        <f t="shared" si="0"/>
        <v>4</v>
      </c>
      <c r="S21" s="96" t="s">
        <v>100</v>
      </c>
      <c r="T21" s="209"/>
      <c r="U21" s="210"/>
      <c r="V21" s="77" t="str">
        <f>IFERROR(ROUNDDOWN(ROUND(#REF!*#REF!,0)*#REF!,0)*2,"")</f>
        <v/>
      </c>
    </row>
    <row r="22" spans="1:22" ht="36.75" customHeight="1">
      <c r="A22" s="78">
        <v>12</v>
      </c>
      <c r="B22" s="489" t="str">
        <f>IF(基本情報入力シート!C51="","",基本情報入力シート!C51)</f>
        <v/>
      </c>
      <c r="C22" s="490" t="str">
        <f>IF(基本情報入力シート!M51="","",基本情報入力シート!M51)</f>
        <v/>
      </c>
      <c r="D22" s="214" t="str">
        <f>IF(基本情報入力シート!R51="","",基本情報入力シート!R51)</f>
        <v>埼玉県</v>
      </c>
      <c r="E22" s="491" t="str">
        <f>IF(基本情報入力シート!W51="","",基本情報入力シート!W51)</f>
        <v/>
      </c>
      <c r="F22" s="491" t="str">
        <f>IF(基本情報入力シート!X51="","",基本情報入力シート!X51)</f>
        <v/>
      </c>
      <c r="G22" s="492" t="str">
        <f>IF(基本情報入力シート!Y51="","",基本情報入力シート!Y51)</f>
        <v/>
      </c>
      <c r="H22" s="90" t="s">
        <v>8</v>
      </c>
      <c r="I22" s="91">
        <v>6</v>
      </c>
      <c r="J22" s="92" t="s">
        <v>98</v>
      </c>
      <c r="K22" s="205">
        <v>2</v>
      </c>
      <c r="L22" s="93" t="s">
        <v>99</v>
      </c>
      <c r="M22" s="94">
        <v>6</v>
      </c>
      <c r="N22" s="95" t="s">
        <v>98</v>
      </c>
      <c r="O22" s="205">
        <v>5</v>
      </c>
      <c r="P22" s="92" t="s">
        <v>101</v>
      </c>
      <c r="Q22" s="96" t="s">
        <v>102</v>
      </c>
      <c r="R22" s="97">
        <f t="shared" si="0"/>
        <v>4</v>
      </c>
      <c r="S22" s="96" t="s">
        <v>103</v>
      </c>
      <c r="T22" s="209"/>
      <c r="U22" s="210"/>
      <c r="V22" s="77" t="str">
        <f>IFERROR(ROUNDDOWN(ROUND(#REF!*#REF!,0)*#REF!,0)*2,"")</f>
        <v/>
      </c>
    </row>
    <row r="23" spans="1:22" ht="36.75" customHeight="1">
      <c r="A23" s="78">
        <v>13</v>
      </c>
      <c r="B23" s="489" t="str">
        <f>IF(基本情報入力シート!C52="","",基本情報入力シート!C52)</f>
        <v/>
      </c>
      <c r="C23" s="490" t="str">
        <f>IF(基本情報入力シート!M52="","",基本情報入力シート!M52)</f>
        <v/>
      </c>
      <c r="D23" s="214" t="str">
        <f>IF(基本情報入力シート!R52="","",基本情報入力シート!R52)</f>
        <v>埼玉県</v>
      </c>
      <c r="E23" s="491" t="str">
        <f>IF(基本情報入力シート!W52="","",基本情報入力シート!W52)</f>
        <v/>
      </c>
      <c r="F23" s="491" t="str">
        <f>IF(基本情報入力シート!X52="","",基本情報入力シート!X52)</f>
        <v/>
      </c>
      <c r="G23" s="492" t="str">
        <f>IF(基本情報入力シート!Y52="","",基本情報入力シート!Y52)</f>
        <v/>
      </c>
      <c r="H23" s="90" t="s">
        <v>8</v>
      </c>
      <c r="I23" s="91">
        <v>6</v>
      </c>
      <c r="J23" s="92" t="s">
        <v>98</v>
      </c>
      <c r="K23" s="205">
        <v>2</v>
      </c>
      <c r="L23" s="93" t="s">
        <v>99</v>
      </c>
      <c r="M23" s="94">
        <v>6</v>
      </c>
      <c r="N23" s="95" t="s">
        <v>98</v>
      </c>
      <c r="O23" s="205">
        <v>5</v>
      </c>
      <c r="P23" s="92" t="s">
        <v>101</v>
      </c>
      <c r="Q23" s="96" t="s">
        <v>11</v>
      </c>
      <c r="R23" s="97">
        <f t="shared" si="0"/>
        <v>4</v>
      </c>
      <c r="S23" s="96" t="s">
        <v>100</v>
      </c>
      <c r="T23" s="209"/>
      <c r="U23" s="210"/>
      <c r="V23" s="77" t="str">
        <f>IFERROR(ROUNDDOWN(ROUND(#REF!*#REF!,0)*#REF!,0)*2,"")</f>
        <v/>
      </c>
    </row>
    <row r="24" spans="1:22" ht="36.75" customHeight="1">
      <c r="A24" s="78">
        <v>14</v>
      </c>
      <c r="B24" s="489" t="str">
        <f>IF(基本情報入力シート!C53="","",基本情報入力シート!C53)</f>
        <v/>
      </c>
      <c r="C24" s="490" t="str">
        <f>IF(基本情報入力シート!M53="","",基本情報入力シート!M53)</f>
        <v/>
      </c>
      <c r="D24" s="214" t="str">
        <f>IF(基本情報入力シート!R53="","",基本情報入力シート!R53)</f>
        <v>埼玉県</v>
      </c>
      <c r="E24" s="491" t="str">
        <f>IF(基本情報入力シート!W53="","",基本情報入力シート!W53)</f>
        <v/>
      </c>
      <c r="F24" s="491" t="str">
        <f>IF(基本情報入力シート!X53="","",基本情報入力シート!X53)</f>
        <v/>
      </c>
      <c r="G24" s="492" t="str">
        <f>IF(基本情報入力シート!Y53="","",基本情報入力シート!Y53)</f>
        <v/>
      </c>
      <c r="H24" s="90" t="s">
        <v>8</v>
      </c>
      <c r="I24" s="91">
        <v>6</v>
      </c>
      <c r="J24" s="92" t="s">
        <v>98</v>
      </c>
      <c r="K24" s="205">
        <v>2</v>
      </c>
      <c r="L24" s="93" t="s">
        <v>99</v>
      </c>
      <c r="M24" s="94">
        <v>6</v>
      </c>
      <c r="N24" s="95" t="s">
        <v>98</v>
      </c>
      <c r="O24" s="205">
        <v>5</v>
      </c>
      <c r="P24" s="92" t="s">
        <v>101</v>
      </c>
      <c r="Q24" s="96" t="s">
        <v>102</v>
      </c>
      <c r="R24" s="97">
        <f t="shared" si="0"/>
        <v>4</v>
      </c>
      <c r="S24" s="96" t="s">
        <v>103</v>
      </c>
      <c r="T24" s="209"/>
      <c r="U24" s="210"/>
      <c r="V24" s="77" t="str">
        <f>IFERROR(ROUNDDOWN(ROUND(#REF!*#REF!,0)*#REF!,0)*2,"")</f>
        <v/>
      </c>
    </row>
    <row r="25" spans="1:22" ht="36.75" customHeight="1">
      <c r="A25" s="78">
        <v>15</v>
      </c>
      <c r="B25" s="489" t="str">
        <f>IF(基本情報入力シート!C54="","",基本情報入力シート!C54)</f>
        <v/>
      </c>
      <c r="C25" s="490" t="str">
        <f>IF(基本情報入力シート!M54="","",基本情報入力シート!M54)</f>
        <v/>
      </c>
      <c r="D25" s="214" t="str">
        <f>IF(基本情報入力シート!R54="","",基本情報入力シート!R54)</f>
        <v>埼玉県</v>
      </c>
      <c r="E25" s="491" t="str">
        <f>IF(基本情報入力シート!W54="","",基本情報入力シート!W54)</f>
        <v/>
      </c>
      <c r="F25" s="491" t="str">
        <f>IF(基本情報入力シート!X54="","",基本情報入力シート!X54)</f>
        <v/>
      </c>
      <c r="G25" s="492" t="str">
        <f>IF(基本情報入力シート!Y54="","",基本情報入力シート!Y54)</f>
        <v/>
      </c>
      <c r="H25" s="90" t="s">
        <v>8</v>
      </c>
      <c r="I25" s="91">
        <v>6</v>
      </c>
      <c r="J25" s="92" t="s">
        <v>98</v>
      </c>
      <c r="K25" s="205">
        <v>2</v>
      </c>
      <c r="L25" s="93" t="s">
        <v>99</v>
      </c>
      <c r="M25" s="94">
        <v>6</v>
      </c>
      <c r="N25" s="95" t="s">
        <v>98</v>
      </c>
      <c r="O25" s="205">
        <v>5</v>
      </c>
      <c r="P25" s="92" t="s">
        <v>101</v>
      </c>
      <c r="Q25" s="96" t="s">
        <v>11</v>
      </c>
      <c r="R25" s="97">
        <f t="shared" si="0"/>
        <v>4</v>
      </c>
      <c r="S25" s="96" t="s">
        <v>100</v>
      </c>
      <c r="T25" s="209"/>
      <c r="U25" s="210"/>
      <c r="V25" s="77" t="str">
        <f>IFERROR(ROUNDDOWN(ROUND(#REF!*#REF!,0)*#REF!,0)*2,"")</f>
        <v/>
      </c>
    </row>
    <row r="26" spans="1:22" ht="36.75" customHeight="1">
      <c r="A26" s="78">
        <v>16</v>
      </c>
      <c r="B26" s="489" t="str">
        <f>IF(基本情報入力シート!C55="","",基本情報入力シート!C55)</f>
        <v/>
      </c>
      <c r="C26" s="490" t="str">
        <f>IF(基本情報入力シート!M55="","",基本情報入力シート!M55)</f>
        <v/>
      </c>
      <c r="D26" s="214" t="str">
        <f>IF(基本情報入力シート!R55="","",基本情報入力シート!R55)</f>
        <v>埼玉県</v>
      </c>
      <c r="E26" s="491" t="str">
        <f>IF(基本情報入力シート!W55="","",基本情報入力シート!W55)</f>
        <v/>
      </c>
      <c r="F26" s="491" t="str">
        <f>IF(基本情報入力シート!X55="","",基本情報入力シート!X55)</f>
        <v/>
      </c>
      <c r="G26" s="492" t="str">
        <f>IF(基本情報入力シート!Y55="","",基本情報入力シート!Y55)</f>
        <v/>
      </c>
      <c r="H26" s="90" t="s">
        <v>8</v>
      </c>
      <c r="I26" s="91">
        <v>6</v>
      </c>
      <c r="J26" s="92" t="s">
        <v>98</v>
      </c>
      <c r="K26" s="205">
        <v>2</v>
      </c>
      <c r="L26" s="93" t="s">
        <v>99</v>
      </c>
      <c r="M26" s="94">
        <v>6</v>
      </c>
      <c r="N26" s="95" t="s">
        <v>98</v>
      </c>
      <c r="O26" s="205">
        <v>5</v>
      </c>
      <c r="P26" s="92" t="s">
        <v>101</v>
      </c>
      <c r="Q26" s="96" t="s">
        <v>102</v>
      </c>
      <c r="R26" s="97">
        <f t="shared" si="0"/>
        <v>4</v>
      </c>
      <c r="S26" s="96" t="s">
        <v>103</v>
      </c>
      <c r="T26" s="209"/>
      <c r="U26" s="210"/>
      <c r="V26" s="77" t="str">
        <f>IFERROR(ROUNDDOWN(ROUND(#REF!*#REF!,0)*#REF!,0)*2,"")</f>
        <v/>
      </c>
    </row>
    <row r="27" spans="1:22" ht="36.75" customHeight="1">
      <c r="A27" s="78">
        <v>17</v>
      </c>
      <c r="B27" s="489" t="str">
        <f>IF(基本情報入力シート!C56="","",基本情報入力シート!C56)</f>
        <v/>
      </c>
      <c r="C27" s="490" t="str">
        <f>IF(基本情報入力シート!M56="","",基本情報入力シート!M56)</f>
        <v/>
      </c>
      <c r="D27" s="214" t="str">
        <f>IF(基本情報入力シート!R56="","",基本情報入力シート!R56)</f>
        <v>埼玉県</v>
      </c>
      <c r="E27" s="491" t="str">
        <f>IF(基本情報入力シート!W56="","",基本情報入力シート!W56)</f>
        <v/>
      </c>
      <c r="F27" s="491" t="str">
        <f>IF(基本情報入力シート!X56="","",基本情報入力シート!X56)</f>
        <v/>
      </c>
      <c r="G27" s="492" t="str">
        <f>IF(基本情報入力シート!Y56="","",基本情報入力シート!Y56)</f>
        <v/>
      </c>
      <c r="H27" s="90" t="s">
        <v>8</v>
      </c>
      <c r="I27" s="91">
        <v>6</v>
      </c>
      <c r="J27" s="92" t="s">
        <v>98</v>
      </c>
      <c r="K27" s="205">
        <v>2</v>
      </c>
      <c r="L27" s="93" t="s">
        <v>99</v>
      </c>
      <c r="M27" s="94">
        <v>6</v>
      </c>
      <c r="N27" s="95" t="s">
        <v>98</v>
      </c>
      <c r="O27" s="205">
        <v>5</v>
      </c>
      <c r="P27" s="92" t="s">
        <v>101</v>
      </c>
      <c r="Q27" s="96" t="s">
        <v>11</v>
      </c>
      <c r="R27" s="97">
        <f t="shared" si="0"/>
        <v>4</v>
      </c>
      <c r="S27" s="96" t="s">
        <v>100</v>
      </c>
      <c r="T27" s="209"/>
      <c r="U27" s="210"/>
      <c r="V27" s="77" t="str">
        <f>IFERROR(ROUNDDOWN(ROUND(#REF!*#REF!,0)*#REF!,0)*2,"")</f>
        <v/>
      </c>
    </row>
    <row r="28" spans="1:22" ht="36.75" customHeight="1">
      <c r="A28" s="78">
        <v>18</v>
      </c>
      <c r="B28" s="489" t="str">
        <f>IF(基本情報入力シート!C57="","",基本情報入力シート!C57)</f>
        <v/>
      </c>
      <c r="C28" s="490" t="str">
        <f>IF(基本情報入力シート!M57="","",基本情報入力シート!M57)</f>
        <v/>
      </c>
      <c r="D28" s="214" t="str">
        <f>IF(基本情報入力シート!R57="","",基本情報入力シート!R57)</f>
        <v>埼玉県</v>
      </c>
      <c r="E28" s="491" t="str">
        <f>IF(基本情報入力シート!W57="","",基本情報入力シート!W57)</f>
        <v/>
      </c>
      <c r="F28" s="491" t="str">
        <f>IF(基本情報入力シート!X57="","",基本情報入力シート!X57)</f>
        <v/>
      </c>
      <c r="G28" s="492" t="str">
        <f>IF(基本情報入力シート!Y57="","",基本情報入力シート!Y57)</f>
        <v/>
      </c>
      <c r="H28" s="90" t="s">
        <v>8</v>
      </c>
      <c r="I28" s="91">
        <v>6</v>
      </c>
      <c r="J28" s="92" t="s">
        <v>98</v>
      </c>
      <c r="K28" s="205">
        <v>2</v>
      </c>
      <c r="L28" s="93" t="s">
        <v>99</v>
      </c>
      <c r="M28" s="94">
        <v>6</v>
      </c>
      <c r="N28" s="95" t="s">
        <v>98</v>
      </c>
      <c r="O28" s="205">
        <v>5</v>
      </c>
      <c r="P28" s="92" t="s">
        <v>101</v>
      </c>
      <c r="Q28" s="96" t="s">
        <v>102</v>
      </c>
      <c r="R28" s="97">
        <f t="shared" si="0"/>
        <v>4</v>
      </c>
      <c r="S28" s="96" t="s">
        <v>103</v>
      </c>
      <c r="T28" s="209"/>
      <c r="U28" s="210"/>
      <c r="V28" s="77" t="str">
        <f>IFERROR(ROUNDDOWN(ROUND(#REF!*#REF!,0)*#REF!,0)*2,"")</f>
        <v/>
      </c>
    </row>
    <row r="29" spans="1:22" ht="36.75" customHeight="1">
      <c r="A29" s="78">
        <v>19</v>
      </c>
      <c r="B29" s="489" t="str">
        <f>IF(基本情報入力シート!C58="","",基本情報入力シート!C58)</f>
        <v/>
      </c>
      <c r="C29" s="490" t="str">
        <f>IF(基本情報入力シート!M58="","",基本情報入力シート!M58)</f>
        <v/>
      </c>
      <c r="D29" s="214" t="str">
        <f>IF(基本情報入力シート!R58="","",基本情報入力シート!R58)</f>
        <v>埼玉県</v>
      </c>
      <c r="E29" s="491" t="str">
        <f>IF(基本情報入力シート!W58="","",基本情報入力シート!W58)</f>
        <v/>
      </c>
      <c r="F29" s="491" t="str">
        <f>IF(基本情報入力シート!X58="","",基本情報入力シート!X58)</f>
        <v/>
      </c>
      <c r="G29" s="492" t="str">
        <f>IF(基本情報入力シート!Y58="","",基本情報入力シート!Y58)</f>
        <v/>
      </c>
      <c r="H29" s="90" t="s">
        <v>8</v>
      </c>
      <c r="I29" s="91">
        <v>6</v>
      </c>
      <c r="J29" s="92" t="s">
        <v>98</v>
      </c>
      <c r="K29" s="205">
        <v>2</v>
      </c>
      <c r="L29" s="93" t="s">
        <v>99</v>
      </c>
      <c r="M29" s="94">
        <v>6</v>
      </c>
      <c r="N29" s="95" t="s">
        <v>98</v>
      </c>
      <c r="O29" s="205">
        <v>5</v>
      </c>
      <c r="P29" s="92" t="s">
        <v>101</v>
      </c>
      <c r="Q29" s="96" t="s">
        <v>11</v>
      </c>
      <c r="R29" s="97">
        <f t="shared" si="0"/>
        <v>4</v>
      </c>
      <c r="S29" s="96" t="s">
        <v>100</v>
      </c>
      <c r="T29" s="209"/>
      <c r="U29" s="210"/>
      <c r="V29" s="77" t="str">
        <f>IFERROR(ROUNDDOWN(ROUND(#REF!*#REF!,0)*#REF!,0)*2,"")</f>
        <v/>
      </c>
    </row>
    <row r="30" spans="1:22" ht="36.75" customHeight="1">
      <c r="A30" s="78">
        <v>20</v>
      </c>
      <c r="B30" s="489" t="str">
        <f>IF(基本情報入力シート!C59="","",基本情報入力シート!C59)</f>
        <v/>
      </c>
      <c r="C30" s="490" t="str">
        <f>IF(基本情報入力シート!M59="","",基本情報入力シート!M59)</f>
        <v/>
      </c>
      <c r="D30" s="214" t="str">
        <f>IF(基本情報入力シート!R59="","",基本情報入力シート!R59)</f>
        <v>埼玉県</v>
      </c>
      <c r="E30" s="491" t="str">
        <f>IF(基本情報入力シート!W59="","",基本情報入力シート!W59)</f>
        <v/>
      </c>
      <c r="F30" s="491" t="str">
        <f>IF(基本情報入力シート!X59="","",基本情報入力シート!X59)</f>
        <v/>
      </c>
      <c r="G30" s="492" t="str">
        <f>IF(基本情報入力シート!Y59="","",基本情報入力シート!Y59)</f>
        <v/>
      </c>
      <c r="H30" s="90" t="s">
        <v>8</v>
      </c>
      <c r="I30" s="91">
        <v>6</v>
      </c>
      <c r="J30" s="92" t="s">
        <v>98</v>
      </c>
      <c r="K30" s="205">
        <v>2</v>
      </c>
      <c r="L30" s="93" t="s">
        <v>99</v>
      </c>
      <c r="M30" s="94">
        <v>6</v>
      </c>
      <c r="N30" s="95" t="s">
        <v>98</v>
      </c>
      <c r="O30" s="205">
        <v>5</v>
      </c>
      <c r="P30" s="92" t="s">
        <v>101</v>
      </c>
      <c r="Q30" s="96" t="s">
        <v>102</v>
      </c>
      <c r="R30" s="97">
        <f t="shared" si="0"/>
        <v>4</v>
      </c>
      <c r="S30" s="96" t="s">
        <v>103</v>
      </c>
      <c r="T30" s="209"/>
      <c r="U30" s="210"/>
      <c r="V30" s="77" t="str">
        <f>IFERROR(ROUNDDOWN(ROUND(#REF!*#REF!,0)*#REF!,0)*2,"")</f>
        <v/>
      </c>
    </row>
    <row r="31" spans="1:22" ht="36.75" customHeight="1">
      <c r="A31" s="78">
        <v>21</v>
      </c>
      <c r="B31" s="489" t="str">
        <f>IF(基本情報入力シート!C60="","",基本情報入力シート!C60)</f>
        <v/>
      </c>
      <c r="C31" s="490" t="str">
        <f>IF(基本情報入力シート!M60="","",基本情報入力シート!M60)</f>
        <v/>
      </c>
      <c r="D31" s="214" t="str">
        <f>IF(基本情報入力シート!R60="","",基本情報入力シート!R60)</f>
        <v>埼玉県</v>
      </c>
      <c r="E31" s="491" t="str">
        <f>IF(基本情報入力シート!W60="","",基本情報入力シート!W60)</f>
        <v/>
      </c>
      <c r="F31" s="491" t="str">
        <f>IF(基本情報入力シート!X60="","",基本情報入力シート!X60)</f>
        <v/>
      </c>
      <c r="G31" s="492" t="str">
        <f>IF(基本情報入力シート!Y60="","",基本情報入力シート!Y60)</f>
        <v/>
      </c>
      <c r="H31" s="90" t="s">
        <v>8</v>
      </c>
      <c r="I31" s="91">
        <v>6</v>
      </c>
      <c r="J31" s="92" t="s">
        <v>98</v>
      </c>
      <c r="K31" s="205">
        <v>2</v>
      </c>
      <c r="L31" s="93" t="s">
        <v>99</v>
      </c>
      <c r="M31" s="94">
        <v>6</v>
      </c>
      <c r="N31" s="95" t="s">
        <v>98</v>
      </c>
      <c r="O31" s="205">
        <v>5</v>
      </c>
      <c r="P31" s="92" t="s">
        <v>101</v>
      </c>
      <c r="Q31" s="96" t="s">
        <v>11</v>
      </c>
      <c r="R31" s="97">
        <f t="shared" si="0"/>
        <v>4</v>
      </c>
      <c r="S31" s="96" t="s">
        <v>100</v>
      </c>
      <c r="T31" s="209"/>
      <c r="U31" s="210"/>
      <c r="V31" s="77" t="str">
        <f>IFERROR(ROUNDDOWN(ROUND(#REF!*#REF!,0)*#REF!,0)*2,"")</f>
        <v/>
      </c>
    </row>
    <row r="32" spans="1:22" ht="36.75" customHeight="1">
      <c r="A32" s="78">
        <v>22</v>
      </c>
      <c r="B32" s="489" t="str">
        <f>IF(基本情報入力シート!C61="","",基本情報入力シート!C61)</f>
        <v/>
      </c>
      <c r="C32" s="490" t="str">
        <f>IF(基本情報入力シート!M61="","",基本情報入力シート!M61)</f>
        <v/>
      </c>
      <c r="D32" s="214" t="str">
        <f>IF(基本情報入力シート!R61="","",基本情報入力シート!R61)</f>
        <v>埼玉県</v>
      </c>
      <c r="E32" s="491" t="str">
        <f>IF(基本情報入力シート!W61="","",基本情報入力シート!W61)</f>
        <v/>
      </c>
      <c r="F32" s="491" t="str">
        <f>IF(基本情報入力シート!X61="","",基本情報入力シート!X61)</f>
        <v/>
      </c>
      <c r="G32" s="492" t="str">
        <f>IF(基本情報入力シート!Y61="","",基本情報入力シート!Y61)</f>
        <v/>
      </c>
      <c r="H32" s="90" t="s">
        <v>8</v>
      </c>
      <c r="I32" s="91">
        <v>6</v>
      </c>
      <c r="J32" s="92" t="s">
        <v>98</v>
      </c>
      <c r="K32" s="205">
        <v>2</v>
      </c>
      <c r="L32" s="93" t="s">
        <v>99</v>
      </c>
      <c r="M32" s="94">
        <v>6</v>
      </c>
      <c r="N32" s="95" t="s">
        <v>98</v>
      </c>
      <c r="O32" s="205">
        <v>5</v>
      </c>
      <c r="P32" s="92" t="s">
        <v>101</v>
      </c>
      <c r="Q32" s="96" t="s">
        <v>102</v>
      </c>
      <c r="R32" s="97">
        <f t="shared" si="0"/>
        <v>4</v>
      </c>
      <c r="S32" s="96" t="s">
        <v>103</v>
      </c>
      <c r="T32" s="209"/>
      <c r="U32" s="210"/>
      <c r="V32" s="77" t="str">
        <f>IFERROR(ROUNDDOWN(ROUND(#REF!*#REF!,0)*#REF!,0)*2,"")</f>
        <v/>
      </c>
    </row>
    <row r="33" spans="1:22" ht="36.75" customHeight="1">
      <c r="A33" s="78">
        <v>23</v>
      </c>
      <c r="B33" s="489" t="str">
        <f>IF(基本情報入力シート!C62="","",基本情報入力シート!C62)</f>
        <v/>
      </c>
      <c r="C33" s="490" t="str">
        <f>IF(基本情報入力シート!M62="","",基本情報入力シート!M62)</f>
        <v/>
      </c>
      <c r="D33" s="214" t="str">
        <f>IF(基本情報入力シート!R62="","",基本情報入力シート!R62)</f>
        <v>埼玉県</v>
      </c>
      <c r="E33" s="491" t="str">
        <f>IF(基本情報入力シート!W62="","",基本情報入力シート!W62)</f>
        <v/>
      </c>
      <c r="F33" s="491" t="str">
        <f>IF(基本情報入力シート!X62="","",基本情報入力シート!X62)</f>
        <v/>
      </c>
      <c r="G33" s="492" t="str">
        <f>IF(基本情報入力シート!Y62="","",基本情報入力シート!Y62)</f>
        <v/>
      </c>
      <c r="H33" s="90" t="s">
        <v>8</v>
      </c>
      <c r="I33" s="91">
        <v>6</v>
      </c>
      <c r="J33" s="92" t="s">
        <v>98</v>
      </c>
      <c r="K33" s="205">
        <v>2</v>
      </c>
      <c r="L33" s="93" t="s">
        <v>99</v>
      </c>
      <c r="M33" s="94">
        <v>6</v>
      </c>
      <c r="N33" s="95" t="s">
        <v>98</v>
      </c>
      <c r="O33" s="205">
        <v>5</v>
      </c>
      <c r="P33" s="92" t="s">
        <v>101</v>
      </c>
      <c r="Q33" s="96" t="s">
        <v>11</v>
      </c>
      <c r="R33" s="97">
        <f t="shared" si="0"/>
        <v>4</v>
      </c>
      <c r="S33" s="96" t="s">
        <v>100</v>
      </c>
      <c r="T33" s="209"/>
      <c r="U33" s="210"/>
      <c r="V33" s="77" t="str">
        <f>IFERROR(ROUNDDOWN(ROUND(#REF!*#REF!,0)*#REF!,0)*2,"")</f>
        <v/>
      </c>
    </row>
    <row r="34" spans="1:22" ht="36.75" customHeight="1">
      <c r="A34" s="78">
        <v>24</v>
      </c>
      <c r="B34" s="489" t="str">
        <f>IF(基本情報入力シート!C63="","",基本情報入力シート!C63)</f>
        <v/>
      </c>
      <c r="C34" s="490" t="str">
        <f>IF(基本情報入力シート!M63="","",基本情報入力シート!M63)</f>
        <v/>
      </c>
      <c r="D34" s="214" t="str">
        <f>IF(基本情報入力シート!R63="","",基本情報入力シート!R63)</f>
        <v>埼玉県</v>
      </c>
      <c r="E34" s="491" t="str">
        <f>IF(基本情報入力シート!W63="","",基本情報入力シート!W63)</f>
        <v/>
      </c>
      <c r="F34" s="491" t="str">
        <f>IF(基本情報入力シート!X63="","",基本情報入力シート!X63)</f>
        <v/>
      </c>
      <c r="G34" s="492" t="str">
        <f>IF(基本情報入力シート!Y63="","",基本情報入力シート!Y63)</f>
        <v/>
      </c>
      <c r="H34" s="90" t="s">
        <v>8</v>
      </c>
      <c r="I34" s="91">
        <v>6</v>
      </c>
      <c r="J34" s="92" t="s">
        <v>98</v>
      </c>
      <c r="K34" s="205">
        <v>2</v>
      </c>
      <c r="L34" s="93" t="s">
        <v>99</v>
      </c>
      <c r="M34" s="94">
        <v>6</v>
      </c>
      <c r="N34" s="95" t="s">
        <v>98</v>
      </c>
      <c r="O34" s="205">
        <v>5</v>
      </c>
      <c r="P34" s="92" t="s">
        <v>101</v>
      </c>
      <c r="Q34" s="96" t="s">
        <v>102</v>
      </c>
      <c r="R34" s="97">
        <f t="shared" si="0"/>
        <v>4</v>
      </c>
      <c r="S34" s="96" t="s">
        <v>103</v>
      </c>
      <c r="T34" s="209"/>
      <c r="U34" s="210"/>
      <c r="V34" s="77" t="str">
        <f>IFERROR(ROUNDDOWN(ROUND(#REF!*#REF!,0)*#REF!,0)*2,"")</f>
        <v/>
      </c>
    </row>
    <row r="35" spans="1:22" ht="36.75" customHeight="1">
      <c r="A35" s="78">
        <v>25</v>
      </c>
      <c r="B35" s="489" t="str">
        <f>IF(基本情報入力シート!C64="","",基本情報入力シート!C64)</f>
        <v/>
      </c>
      <c r="C35" s="490" t="str">
        <f>IF(基本情報入力シート!M64="","",基本情報入力シート!M64)</f>
        <v/>
      </c>
      <c r="D35" s="214" t="str">
        <f>IF(基本情報入力シート!R64="","",基本情報入力シート!R64)</f>
        <v>埼玉県</v>
      </c>
      <c r="E35" s="491" t="str">
        <f>IF(基本情報入力シート!W64="","",基本情報入力シート!W64)</f>
        <v/>
      </c>
      <c r="F35" s="491" t="str">
        <f>IF(基本情報入力シート!X64="","",基本情報入力シート!X64)</f>
        <v/>
      </c>
      <c r="G35" s="492" t="str">
        <f>IF(基本情報入力シート!Y64="","",基本情報入力シート!Y64)</f>
        <v/>
      </c>
      <c r="H35" s="90" t="s">
        <v>8</v>
      </c>
      <c r="I35" s="91">
        <v>6</v>
      </c>
      <c r="J35" s="92" t="s">
        <v>98</v>
      </c>
      <c r="K35" s="205">
        <v>2</v>
      </c>
      <c r="L35" s="93" t="s">
        <v>99</v>
      </c>
      <c r="M35" s="94">
        <v>6</v>
      </c>
      <c r="N35" s="95" t="s">
        <v>98</v>
      </c>
      <c r="O35" s="205">
        <v>5</v>
      </c>
      <c r="P35" s="92" t="s">
        <v>101</v>
      </c>
      <c r="Q35" s="96" t="s">
        <v>11</v>
      </c>
      <c r="R35" s="97">
        <f t="shared" si="0"/>
        <v>4</v>
      </c>
      <c r="S35" s="96" t="s">
        <v>100</v>
      </c>
      <c r="T35" s="209"/>
      <c r="U35" s="210"/>
      <c r="V35" s="77" t="str">
        <f>IFERROR(ROUNDDOWN(ROUND(#REF!*#REF!,0)*#REF!,0)*2,"")</f>
        <v/>
      </c>
    </row>
    <row r="36" spans="1:22" ht="36.75" customHeight="1">
      <c r="A36" s="78">
        <v>26</v>
      </c>
      <c r="B36" s="489" t="str">
        <f>IF(基本情報入力シート!C65="","",基本情報入力シート!C65)</f>
        <v/>
      </c>
      <c r="C36" s="490" t="str">
        <f>IF(基本情報入力シート!M65="","",基本情報入力シート!M65)</f>
        <v/>
      </c>
      <c r="D36" s="214" t="str">
        <f>IF(基本情報入力シート!R65="","",基本情報入力シート!R65)</f>
        <v>埼玉県</v>
      </c>
      <c r="E36" s="491" t="str">
        <f>IF(基本情報入力シート!W65="","",基本情報入力シート!W65)</f>
        <v/>
      </c>
      <c r="F36" s="491" t="str">
        <f>IF(基本情報入力シート!X65="","",基本情報入力シート!X65)</f>
        <v/>
      </c>
      <c r="G36" s="492" t="str">
        <f>IF(基本情報入力シート!Y65="","",基本情報入力シート!Y65)</f>
        <v/>
      </c>
      <c r="H36" s="90" t="s">
        <v>8</v>
      </c>
      <c r="I36" s="91">
        <v>6</v>
      </c>
      <c r="J36" s="92" t="s">
        <v>98</v>
      </c>
      <c r="K36" s="205">
        <v>2</v>
      </c>
      <c r="L36" s="93" t="s">
        <v>99</v>
      </c>
      <c r="M36" s="94">
        <v>6</v>
      </c>
      <c r="N36" s="95" t="s">
        <v>98</v>
      </c>
      <c r="O36" s="205">
        <v>5</v>
      </c>
      <c r="P36" s="92" t="s">
        <v>101</v>
      </c>
      <c r="Q36" s="96" t="s">
        <v>102</v>
      </c>
      <c r="R36" s="97">
        <f t="shared" si="0"/>
        <v>4</v>
      </c>
      <c r="S36" s="96" t="s">
        <v>103</v>
      </c>
      <c r="T36" s="209"/>
      <c r="U36" s="210"/>
      <c r="V36" s="77" t="str">
        <f>IFERROR(ROUNDDOWN(ROUND(#REF!*#REF!,0)*#REF!,0)*2,"")</f>
        <v/>
      </c>
    </row>
    <row r="37" spans="1:22" ht="36.75" customHeight="1">
      <c r="A37" s="78">
        <v>27</v>
      </c>
      <c r="B37" s="489" t="str">
        <f>IF(基本情報入力シート!C66="","",基本情報入力シート!C66)</f>
        <v/>
      </c>
      <c r="C37" s="490" t="str">
        <f>IF(基本情報入力シート!M66="","",基本情報入力シート!M66)</f>
        <v/>
      </c>
      <c r="D37" s="214" t="str">
        <f>IF(基本情報入力シート!R66="","",基本情報入力シート!R66)</f>
        <v>埼玉県</v>
      </c>
      <c r="E37" s="491" t="str">
        <f>IF(基本情報入力シート!W66="","",基本情報入力シート!W66)</f>
        <v/>
      </c>
      <c r="F37" s="491" t="str">
        <f>IF(基本情報入力シート!X66="","",基本情報入力シート!X66)</f>
        <v/>
      </c>
      <c r="G37" s="492" t="str">
        <f>IF(基本情報入力シート!Y66="","",基本情報入力シート!Y66)</f>
        <v/>
      </c>
      <c r="H37" s="90" t="s">
        <v>8</v>
      </c>
      <c r="I37" s="91">
        <v>6</v>
      </c>
      <c r="J37" s="92" t="s">
        <v>98</v>
      </c>
      <c r="K37" s="205">
        <v>2</v>
      </c>
      <c r="L37" s="93" t="s">
        <v>99</v>
      </c>
      <c r="M37" s="94">
        <v>6</v>
      </c>
      <c r="N37" s="95" t="s">
        <v>98</v>
      </c>
      <c r="O37" s="205">
        <v>5</v>
      </c>
      <c r="P37" s="92" t="s">
        <v>101</v>
      </c>
      <c r="Q37" s="96" t="s">
        <v>11</v>
      </c>
      <c r="R37" s="97">
        <f t="shared" si="0"/>
        <v>4</v>
      </c>
      <c r="S37" s="96" t="s">
        <v>100</v>
      </c>
      <c r="T37" s="209"/>
      <c r="U37" s="210"/>
      <c r="V37" s="77" t="str">
        <f>IFERROR(ROUNDDOWN(ROUND(#REF!*#REF!,0)*#REF!,0)*2,"")</f>
        <v/>
      </c>
    </row>
    <row r="38" spans="1:22" ht="36.75" customHeight="1">
      <c r="A38" s="78">
        <v>28</v>
      </c>
      <c r="B38" s="489" t="str">
        <f>IF(基本情報入力シート!C67="","",基本情報入力シート!C67)</f>
        <v/>
      </c>
      <c r="C38" s="490" t="str">
        <f>IF(基本情報入力シート!M67="","",基本情報入力シート!M67)</f>
        <v/>
      </c>
      <c r="D38" s="214" t="str">
        <f>IF(基本情報入力シート!R67="","",基本情報入力シート!R67)</f>
        <v>埼玉県</v>
      </c>
      <c r="E38" s="491" t="str">
        <f>IF(基本情報入力シート!W67="","",基本情報入力シート!W67)</f>
        <v/>
      </c>
      <c r="F38" s="491" t="str">
        <f>IF(基本情報入力シート!X67="","",基本情報入力シート!X67)</f>
        <v/>
      </c>
      <c r="G38" s="492" t="str">
        <f>IF(基本情報入力シート!Y67="","",基本情報入力シート!Y67)</f>
        <v/>
      </c>
      <c r="H38" s="90" t="s">
        <v>8</v>
      </c>
      <c r="I38" s="91">
        <v>6</v>
      </c>
      <c r="J38" s="92" t="s">
        <v>98</v>
      </c>
      <c r="K38" s="205">
        <v>2</v>
      </c>
      <c r="L38" s="93" t="s">
        <v>99</v>
      </c>
      <c r="M38" s="94">
        <v>6</v>
      </c>
      <c r="N38" s="95" t="s">
        <v>98</v>
      </c>
      <c r="O38" s="205">
        <v>5</v>
      </c>
      <c r="P38" s="92" t="s">
        <v>101</v>
      </c>
      <c r="Q38" s="96" t="s">
        <v>102</v>
      </c>
      <c r="R38" s="97">
        <f t="shared" si="0"/>
        <v>4</v>
      </c>
      <c r="S38" s="96" t="s">
        <v>103</v>
      </c>
      <c r="T38" s="209"/>
      <c r="U38" s="210"/>
      <c r="V38" s="77" t="str">
        <f>IFERROR(ROUNDDOWN(ROUND(#REF!*#REF!,0)*#REF!,0)*2,"")</f>
        <v/>
      </c>
    </row>
    <row r="39" spans="1:22" ht="36.75" customHeight="1">
      <c r="A39" s="78">
        <v>29</v>
      </c>
      <c r="B39" s="489" t="str">
        <f>IF(基本情報入力シート!C68="","",基本情報入力シート!C68)</f>
        <v/>
      </c>
      <c r="C39" s="490" t="str">
        <f>IF(基本情報入力シート!M68="","",基本情報入力シート!M68)</f>
        <v/>
      </c>
      <c r="D39" s="214" t="str">
        <f>IF(基本情報入力シート!R68="","",基本情報入力シート!R68)</f>
        <v>埼玉県</v>
      </c>
      <c r="E39" s="491" t="str">
        <f>IF(基本情報入力シート!W68="","",基本情報入力シート!W68)</f>
        <v/>
      </c>
      <c r="F39" s="491" t="str">
        <f>IF(基本情報入力シート!X68="","",基本情報入力シート!X68)</f>
        <v/>
      </c>
      <c r="G39" s="492" t="str">
        <f>IF(基本情報入力シート!Y68="","",基本情報入力シート!Y68)</f>
        <v/>
      </c>
      <c r="H39" s="90" t="s">
        <v>8</v>
      </c>
      <c r="I39" s="91">
        <v>6</v>
      </c>
      <c r="J39" s="92" t="s">
        <v>98</v>
      </c>
      <c r="K39" s="205">
        <v>2</v>
      </c>
      <c r="L39" s="93" t="s">
        <v>99</v>
      </c>
      <c r="M39" s="94">
        <v>6</v>
      </c>
      <c r="N39" s="95" t="s">
        <v>98</v>
      </c>
      <c r="O39" s="205">
        <v>5</v>
      </c>
      <c r="P39" s="92" t="s">
        <v>101</v>
      </c>
      <c r="Q39" s="96" t="s">
        <v>11</v>
      </c>
      <c r="R39" s="97">
        <f t="shared" si="0"/>
        <v>4</v>
      </c>
      <c r="S39" s="96" t="s">
        <v>100</v>
      </c>
      <c r="T39" s="209"/>
      <c r="U39" s="210"/>
      <c r="V39" s="77" t="str">
        <f>IFERROR(ROUNDDOWN(ROUND(#REF!*#REF!,0)*#REF!,0)*2,"")</f>
        <v/>
      </c>
    </row>
    <row r="40" spans="1:22" ht="36.75" customHeight="1">
      <c r="A40" s="78">
        <v>30</v>
      </c>
      <c r="B40" s="489" t="str">
        <f>IF(基本情報入力シート!C69="","",基本情報入力シート!C69)</f>
        <v/>
      </c>
      <c r="C40" s="490" t="str">
        <f>IF(基本情報入力シート!M69="","",基本情報入力シート!M69)</f>
        <v/>
      </c>
      <c r="D40" s="214" t="str">
        <f>IF(基本情報入力シート!R69="","",基本情報入力シート!R69)</f>
        <v>埼玉県</v>
      </c>
      <c r="E40" s="491" t="str">
        <f>IF(基本情報入力シート!W69="","",基本情報入力シート!W69)</f>
        <v/>
      </c>
      <c r="F40" s="491" t="str">
        <f>IF(基本情報入力シート!X69="","",基本情報入力シート!X69)</f>
        <v/>
      </c>
      <c r="G40" s="492" t="str">
        <f>IF(基本情報入力シート!Y69="","",基本情報入力シート!Y69)</f>
        <v/>
      </c>
      <c r="H40" s="90" t="s">
        <v>8</v>
      </c>
      <c r="I40" s="91">
        <v>6</v>
      </c>
      <c r="J40" s="92" t="s">
        <v>98</v>
      </c>
      <c r="K40" s="205">
        <v>2</v>
      </c>
      <c r="L40" s="93" t="s">
        <v>99</v>
      </c>
      <c r="M40" s="94">
        <v>6</v>
      </c>
      <c r="N40" s="95" t="s">
        <v>98</v>
      </c>
      <c r="O40" s="205">
        <v>5</v>
      </c>
      <c r="P40" s="92" t="s">
        <v>101</v>
      </c>
      <c r="Q40" s="96" t="s">
        <v>102</v>
      </c>
      <c r="R40" s="97">
        <f t="shared" si="0"/>
        <v>4</v>
      </c>
      <c r="S40" s="96" t="s">
        <v>103</v>
      </c>
      <c r="T40" s="209"/>
      <c r="U40" s="210"/>
      <c r="V40" s="77" t="str">
        <f>IFERROR(ROUNDDOWN(ROUND(#REF!*#REF!,0)*#REF!,0)*2,"")</f>
        <v/>
      </c>
    </row>
    <row r="41" spans="1:22" ht="36.75" customHeight="1">
      <c r="A41" s="78">
        <v>31</v>
      </c>
      <c r="B41" s="489" t="str">
        <f>IF(基本情報入力シート!C70="","",基本情報入力シート!C70)</f>
        <v/>
      </c>
      <c r="C41" s="490" t="str">
        <f>IF(基本情報入力シート!M70="","",基本情報入力シート!M70)</f>
        <v/>
      </c>
      <c r="D41" s="214" t="str">
        <f>IF(基本情報入力シート!R70="","",基本情報入力シート!R70)</f>
        <v>埼玉県</v>
      </c>
      <c r="E41" s="491" t="str">
        <f>IF(基本情報入力シート!W70="","",基本情報入力シート!W70)</f>
        <v/>
      </c>
      <c r="F41" s="491" t="str">
        <f>IF(基本情報入力シート!X70="","",基本情報入力シート!X70)</f>
        <v/>
      </c>
      <c r="G41" s="492" t="str">
        <f>IF(基本情報入力シート!Y70="","",基本情報入力シート!Y70)</f>
        <v/>
      </c>
      <c r="H41" s="90" t="s">
        <v>8</v>
      </c>
      <c r="I41" s="91">
        <v>6</v>
      </c>
      <c r="J41" s="92" t="s">
        <v>98</v>
      </c>
      <c r="K41" s="205">
        <v>2</v>
      </c>
      <c r="L41" s="93" t="s">
        <v>99</v>
      </c>
      <c r="M41" s="94">
        <v>6</v>
      </c>
      <c r="N41" s="95" t="s">
        <v>98</v>
      </c>
      <c r="O41" s="205">
        <v>5</v>
      </c>
      <c r="P41" s="92" t="s">
        <v>101</v>
      </c>
      <c r="Q41" s="96" t="s">
        <v>11</v>
      </c>
      <c r="R41" s="97">
        <f t="shared" si="0"/>
        <v>4</v>
      </c>
      <c r="S41" s="96" t="s">
        <v>100</v>
      </c>
      <c r="T41" s="209"/>
      <c r="U41" s="210"/>
      <c r="V41" s="77" t="str">
        <f>IFERROR(ROUNDDOWN(ROUND(#REF!*#REF!,0)*#REF!,0)*2,"")</f>
        <v/>
      </c>
    </row>
    <row r="42" spans="1:22" ht="36.75" customHeight="1">
      <c r="A42" s="78">
        <v>32</v>
      </c>
      <c r="B42" s="489" t="str">
        <f>IF(基本情報入力シート!C71="","",基本情報入力シート!C71)</f>
        <v/>
      </c>
      <c r="C42" s="490" t="str">
        <f>IF(基本情報入力シート!M71="","",基本情報入力シート!M71)</f>
        <v/>
      </c>
      <c r="D42" s="214" t="str">
        <f>IF(基本情報入力シート!R71="","",基本情報入力シート!R71)</f>
        <v>埼玉県</v>
      </c>
      <c r="E42" s="491" t="str">
        <f>IF(基本情報入力シート!W71="","",基本情報入力シート!W71)</f>
        <v/>
      </c>
      <c r="F42" s="491" t="str">
        <f>IF(基本情報入力シート!X71="","",基本情報入力シート!X71)</f>
        <v/>
      </c>
      <c r="G42" s="492" t="str">
        <f>IF(基本情報入力シート!Y71="","",基本情報入力シート!Y71)</f>
        <v/>
      </c>
      <c r="H42" s="90" t="s">
        <v>8</v>
      </c>
      <c r="I42" s="91">
        <v>6</v>
      </c>
      <c r="J42" s="92" t="s">
        <v>98</v>
      </c>
      <c r="K42" s="205">
        <v>2</v>
      </c>
      <c r="L42" s="93" t="s">
        <v>99</v>
      </c>
      <c r="M42" s="94">
        <v>6</v>
      </c>
      <c r="N42" s="95" t="s">
        <v>98</v>
      </c>
      <c r="O42" s="205">
        <v>5</v>
      </c>
      <c r="P42" s="92" t="s">
        <v>101</v>
      </c>
      <c r="Q42" s="96" t="s">
        <v>102</v>
      </c>
      <c r="R42" s="97">
        <f t="shared" si="0"/>
        <v>4</v>
      </c>
      <c r="S42" s="96" t="s">
        <v>103</v>
      </c>
      <c r="T42" s="209"/>
      <c r="U42" s="210"/>
      <c r="V42" s="77" t="str">
        <f>IFERROR(ROUNDDOWN(ROUND(#REF!*#REF!,0)*#REF!,0)*2,"")</f>
        <v/>
      </c>
    </row>
    <row r="43" spans="1:22" ht="36.75" customHeight="1">
      <c r="A43" s="78">
        <v>33</v>
      </c>
      <c r="B43" s="489" t="str">
        <f>IF(基本情報入力シート!C72="","",基本情報入力シート!C72)</f>
        <v/>
      </c>
      <c r="C43" s="490" t="str">
        <f>IF(基本情報入力シート!M72="","",基本情報入力シート!M72)</f>
        <v/>
      </c>
      <c r="D43" s="214" t="str">
        <f>IF(基本情報入力シート!R72="","",基本情報入力シート!R72)</f>
        <v>埼玉県</v>
      </c>
      <c r="E43" s="491" t="str">
        <f>IF(基本情報入力シート!W72="","",基本情報入力シート!W72)</f>
        <v/>
      </c>
      <c r="F43" s="491" t="str">
        <f>IF(基本情報入力シート!X72="","",基本情報入力シート!X72)</f>
        <v/>
      </c>
      <c r="G43" s="492" t="str">
        <f>IF(基本情報入力シート!Y72="","",基本情報入力シート!Y72)</f>
        <v/>
      </c>
      <c r="H43" s="90" t="s">
        <v>8</v>
      </c>
      <c r="I43" s="91">
        <v>6</v>
      </c>
      <c r="J43" s="92" t="s">
        <v>98</v>
      </c>
      <c r="K43" s="205">
        <v>2</v>
      </c>
      <c r="L43" s="93" t="s">
        <v>99</v>
      </c>
      <c r="M43" s="94">
        <v>6</v>
      </c>
      <c r="N43" s="95" t="s">
        <v>98</v>
      </c>
      <c r="O43" s="205">
        <v>5</v>
      </c>
      <c r="P43" s="92" t="s">
        <v>101</v>
      </c>
      <c r="Q43" s="96" t="s">
        <v>11</v>
      </c>
      <c r="R43" s="97">
        <f t="shared" si="0"/>
        <v>4</v>
      </c>
      <c r="S43" s="96" t="s">
        <v>100</v>
      </c>
      <c r="T43" s="209"/>
      <c r="U43" s="210"/>
      <c r="V43" s="77" t="str">
        <f>IFERROR(ROUNDDOWN(ROUND(#REF!*#REF!,0)*#REF!,0)*2,"")</f>
        <v/>
      </c>
    </row>
    <row r="44" spans="1:22" ht="36.75" customHeight="1">
      <c r="A44" s="78">
        <v>34</v>
      </c>
      <c r="B44" s="489" t="str">
        <f>IF(基本情報入力シート!C73="","",基本情報入力シート!C73)</f>
        <v/>
      </c>
      <c r="C44" s="490" t="str">
        <f>IF(基本情報入力シート!M73="","",基本情報入力シート!M73)</f>
        <v/>
      </c>
      <c r="D44" s="214" t="str">
        <f>IF(基本情報入力シート!R73="","",基本情報入力シート!R73)</f>
        <v>埼玉県</v>
      </c>
      <c r="E44" s="491" t="str">
        <f>IF(基本情報入力シート!W73="","",基本情報入力シート!W73)</f>
        <v/>
      </c>
      <c r="F44" s="491" t="str">
        <f>IF(基本情報入力シート!X73="","",基本情報入力シート!X73)</f>
        <v/>
      </c>
      <c r="G44" s="492" t="str">
        <f>IF(基本情報入力シート!Y73="","",基本情報入力シート!Y73)</f>
        <v/>
      </c>
      <c r="H44" s="90" t="s">
        <v>8</v>
      </c>
      <c r="I44" s="91">
        <v>6</v>
      </c>
      <c r="J44" s="92" t="s">
        <v>98</v>
      </c>
      <c r="K44" s="205">
        <v>2</v>
      </c>
      <c r="L44" s="93" t="s">
        <v>99</v>
      </c>
      <c r="M44" s="94">
        <v>6</v>
      </c>
      <c r="N44" s="95" t="s">
        <v>98</v>
      </c>
      <c r="O44" s="205">
        <v>5</v>
      </c>
      <c r="P44" s="92" t="s">
        <v>101</v>
      </c>
      <c r="Q44" s="96" t="s">
        <v>102</v>
      </c>
      <c r="R44" s="97">
        <f t="shared" si="0"/>
        <v>4</v>
      </c>
      <c r="S44" s="96" t="s">
        <v>103</v>
      </c>
      <c r="T44" s="209"/>
      <c r="U44" s="210"/>
      <c r="V44" s="77" t="str">
        <f>IFERROR(ROUNDDOWN(ROUND(#REF!*#REF!,0)*#REF!,0)*2,"")</f>
        <v/>
      </c>
    </row>
    <row r="45" spans="1:22" ht="36.75" customHeight="1">
      <c r="A45" s="78">
        <v>35</v>
      </c>
      <c r="B45" s="489" t="str">
        <f>IF(基本情報入力シート!C74="","",基本情報入力シート!C74)</f>
        <v/>
      </c>
      <c r="C45" s="490" t="str">
        <f>IF(基本情報入力シート!M74="","",基本情報入力シート!M74)</f>
        <v/>
      </c>
      <c r="D45" s="214" t="str">
        <f>IF(基本情報入力シート!R74="","",基本情報入力シート!R74)</f>
        <v>埼玉県</v>
      </c>
      <c r="E45" s="491" t="str">
        <f>IF(基本情報入力シート!W74="","",基本情報入力シート!W74)</f>
        <v/>
      </c>
      <c r="F45" s="491" t="str">
        <f>IF(基本情報入力シート!X74="","",基本情報入力シート!X74)</f>
        <v/>
      </c>
      <c r="G45" s="492" t="str">
        <f>IF(基本情報入力シート!Y74="","",基本情報入力シート!Y74)</f>
        <v/>
      </c>
      <c r="H45" s="90" t="s">
        <v>8</v>
      </c>
      <c r="I45" s="91">
        <v>6</v>
      </c>
      <c r="J45" s="92" t="s">
        <v>98</v>
      </c>
      <c r="K45" s="205">
        <v>2</v>
      </c>
      <c r="L45" s="93" t="s">
        <v>99</v>
      </c>
      <c r="M45" s="94">
        <v>6</v>
      </c>
      <c r="N45" s="95" t="s">
        <v>98</v>
      </c>
      <c r="O45" s="205">
        <v>5</v>
      </c>
      <c r="P45" s="92" t="s">
        <v>101</v>
      </c>
      <c r="Q45" s="96" t="s">
        <v>11</v>
      </c>
      <c r="R45" s="97">
        <f t="shared" si="0"/>
        <v>4</v>
      </c>
      <c r="S45" s="96" t="s">
        <v>100</v>
      </c>
      <c r="T45" s="209"/>
      <c r="U45" s="210"/>
      <c r="V45" s="77" t="str">
        <f>IFERROR(ROUNDDOWN(ROUND(#REF!*#REF!,0)*#REF!,0)*2,"")</f>
        <v/>
      </c>
    </row>
    <row r="46" spans="1:22" ht="36.75" customHeight="1">
      <c r="A46" s="78">
        <v>36</v>
      </c>
      <c r="B46" s="489" t="str">
        <f>IF(基本情報入力シート!C75="","",基本情報入力シート!C75)</f>
        <v/>
      </c>
      <c r="C46" s="490" t="str">
        <f>IF(基本情報入力シート!M75="","",基本情報入力シート!M75)</f>
        <v/>
      </c>
      <c r="D46" s="214" t="str">
        <f>IF(基本情報入力シート!R75="","",基本情報入力シート!R75)</f>
        <v>埼玉県</v>
      </c>
      <c r="E46" s="491" t="str">
        <f>IF(基本情報入力シート!W75="","",基本情報入力シート!W75)</f>
        <v/>
      </c>
      <c r="F46" s="491" t="str">
        <f>IF(基本情報入力シート!X75="","",基本情報入力シート!X75)</f>
        <v/>
      </c>
      <c r="G46" s="492" t="str">
        <f>IF(基本情報入力シート!Y75="","",基本情報入力シート!Y75)</f>
        <v/>
      </c>
      <c r="H46" s="90" t="s">
        <v>8</v>
      </c>
      <c r="I46" s="91">
        <v>6</v>
      </c>
      <c r="J46" s="92" t="s">
        <v>98</v>
      </c>
      <c r="K46" s="205">
        <v>2</v>
      </c>
      <c r="L46" s="93" t="s">
        <v>99</v>
      </c>
      <c r="M46" s="94">
        <v>6</v>
      </c>
      <c r="N46" s="95" t="s">
        <v>98</v>
      </c>
      <c r="O46" s="205">
        <v>5</v>
      </c>
      <c r="P46" s="92" t="s">
        <v>101</v>
      </c>
      <c r="Q46" s="96" t="s">
        <v>102</v>
      </c>
      <c r="R46" s="97">
        <f t="shared" si="0"/>
        <v>4</v>
      </c>
      <c r="S46" s="96" t="s">
        <v>103</v>
      </c>
      <c r="T46" s="209"/>
      <c r="U46" s="210"/>
      <c r="V46" s="77" t="str">
        <f>IFERROR(ROUNDDOWN(ROUND(#REF!*#REF!,0)*#REF!,0)*2,"")</f>
        <v/>
      </c>
    </row>
    <row r="47" spans="1:22" ht="36.75" customHeight="1">
      <c r="A47" s="78">
        <v>37</v>
      </c>
      <c r="B47" s="489" t="str">
        <f>IF(基本情報入力シート!C76="","",基本情報入力シート!C76)</f>
        <v/>
      </c>
      <c r="C47" s="490" t="str">
        <f>IF(基本情報入力シート!M76="","",基本情報入力シート!M76)</f>
        <v/>
      </c>
      <c r="D47" s="214" t="str">
        <f>IF(基本情報入力シート!R76="","",基本情報入力シート!R76)</f>
        <v>埼玉県</v>
      </c>
      <c r="E47" s="491" t="str">
        <f>IF(基本情報入力シート!W76="","",基本情報入力シート!W76)</f>
        <v/>
      </c>
      <c r="F47" s="491" t="str">
        <f>IF(基本情報入力シート!X76="","",基本情報入力シート!X76)</f>
        <v/>
      </c>
      <c r="G47" s="492" t="str">
        <f>IF(基本情報入力シート!Y76="","",基本情報入力シート!Y76)</f>
        <v/>
      </c>
      <c r="H47" s="90" t="s">
        <v>8</v>
      </c>
      <c r="I47" s="91">
        <v>6</v>
      </c>
      <c r="J47" s="92" t="s">
        <v>98</v>
      </c>
      <c r="K47" s="205">
        <v>2</v>
      </c>
      <c r="L47" s="93" t="s">
        <v>99</v>
      </c>
      <c r="M47" s="94">
        <v>6</v>
      </c>
      <c r="N47" s="95" t="s">
        <v>98</v>
      </c>
      <c r="O47" s="205">
        <v>5</v>
      </c>
      <c r="P47" s="92" t="s">
        <v>101</v>
      </c>
      <c r="Q47" s="96" t="s">
        <v>11</v>
      </c>
      <c r="R47" s="97">
        <f t="shared" si="0"/>
        <v>4</v>
      </c>
      <c r="S47" s="96" t="s">
        <v>100</v>
      </c>
      <c r="T47" s="209"/>
      <c r="U47" s="210"/>
      <c r="V47" s="77" t="str">
        <f>IFERROR(ROUNDDOWN(ROUND(#REF!*#REF!,0)*#REF!,0)*2,"")</f>
        <v/>
      </c>
    </row>
    <row r="48" spans="1:22" ht="36.75" customHeight="1">
      <c r="A48" s="78">
        <v>38</v>
      </c>
      <c r="B48" s="489" t="str">
        <f>IF(基本情報入力シート!C77="","",基本情報入力シート!C77)</f>
        <v/>
      </c>
      <c r="C48" s="490" t="str">
        <f>IF(基本情報入力シート!M77="","",基本情報入力シート!M77)</f>
        <v/>
      </c>
      <c r="D48" s="214" t="str">
        <f>IF(基本情報入力シート!R77="","",基本情報入力シート!R77)</f>
        <v>埼玉県</v>
      </c>
      <c r="E48" s="491" t="str">
        <f>IF(基本情報入力シート!W77="","",基本情報入力シート!W77)</f>
        <v/>
      </c>
      <c r="F48" s="491" t="str">
        <f>IF(基本情報入力シート!X77="","",基本情報入力シート!X77)</f>
        <v/>
      </c>
      <c r="G48" s="492" t="str">
        <f>IF(基本情報入力シート!Y77="","",基本情報入力シート!Y77)</f>
        <v/>
      </c>
      <c r="H48" s="90" t="s">
        <v>8</v>
      </c>
      <c r="I48" s="91">
        <v>6</v>
      </c>
      <c r="J48" s="92" t="s">
        <v>98</v>
      </c>
      <c r="K48" s="205">
        <v>2</v>
      </c>
      <c r="L48" s="93" t="s">
        <v>99</v>
      </c>
      <c r="M48" s="94">
        <v>6</v>
      </c>
      <c r="N48" s="95" t="s">
        <v>98</v>
      </c>
      <c r="O48" s="205">
        <v>5</v>
      </c>
      <c r="P48" s="92" t="s">
        <v>101</v>
      </c>
      <c r="Q48" s="96" t="s">
        <v>102</v>
      </c>
      <c r="R48" s="97">
        <f t="shared" si="0"/>
        <v>4</v>
      </c>
      <c r="S48" s="96" t="s">
        <v>103</v>
      </c>
      <c r="T48" s="209"/>
      <c r="U48" s="210"/>
      <c r="V48" s="77" t="str">
        <f>IFERROR(ROUNDDOWN(ROUND(#REF!*#REF!,0)*#REF!,0)*2,"")</f>
        <v/>
      </c>
    </row>
    <row r="49" spans="1:22" ht="36.75" customHeight="1">
      <c r="A49" s="78">
        <v>39</v>
      </c>
      <c r="B49" s="489" t="str">
        <f>IF(基本情報入力シート!C78="","",基本情報入力シート!C78)</f>
        <v/>
      </c>
      <c r="C49" s="490" t="str">
        <f>IF(基本情報入力シート!M78="","",基本情報入力シート!M78)</f>
        <v/>
      </c>
      <c r="D49" s="214" t="str">
        <f>IF(基本情報入力シート!R78="","",基本情報入力シート!R78)</f>
        <v>埼玉県</v>
      </c>
      <c r="E49" s="491" t="str">
        <f>IF(基本情報入力シート!W78="","",基本情報入力シート!W78)</f>
        <v/>
      </c>
      <c r="F49" s="491" t="str">
        <f>IF(基本情報入力シート!X78="","",基本情報入力シート!X78)</f>
        <v/>
      </c>
      <c r="G49" s="492" t="str">
        <f>IF(基本情報入力シート!Y78="","",基本情報入力シート!Y78)</f>
        <v/>
      </c>
      <c r="H49" s="90" t="s">
        <v>8</v>
      </c>
      <c r="I49" s="91">
        <v>6</v>
      </c>
      <c r="J49" s="92" t="s">
        <v>98</v>
      </c>
      <c r="K49" s="205">
        <v>2</v>
      </c>
      <c r="L49" s="93" t="s">
        <v>99</v>
      </c>
      <c r="M49" s="94">
        <v>6</v>
      </c>
      <c r="N49" s="95" t="s">
        <v>98</v>
      </c>
      <c r="O49" s="205">
        <v>5</v>
      </c>
      <c r="P49" s="92" t="s">
        <v>101</v>
      </c>
      <c r="Q49" s="96" t="s">
        <v>11</v>
      </c>
      <c r="R49" s="97">
        <f t="shared" si="0"/>
        <v>4</v>
      </c>
      <c r="S49" s="96" t="s">
        <v>100</v>
      </c>
      <c r="T49" s="209"/>
      <c r="U49" s="210"/>
      <c r="V49" s="77" t="str">
        <f>IFERROR(ROUNDDOWN(ROUND(#REF!*#REF!,0)*#REF!,0)*2,"")</f>
        <v/>
      </c>
    </row>
    <row r="50" spans="1:22" ht="36.75" customHeight="1">
      <c r="A50" s="78">
        <v>40</v>
      </c>
      <c r="B50" s="489" t="str">
        <f>IF(基本情報入力シート!C79="","",基本情報入力シート!C79)</f>
        <v/>
      </c>
      <c r="C50" s="490" t="str">
        <f>IF(基本情報入力シート!M79="","",基本情報入力シート!M79)</f>
        <v/>
      </c>
      <c r="D50" s="214" t="str">
        <f>IF(基本情報入力シート!R79="","",基本情報入力シート!R79)</f>
        <v>埼玉県</v>
      </c>
      <c r="E50" s="491" t="str">
        <f>IF(基本情報入力シート!W79="","",基本情報入力シート!W79)</f>
        <v/>
      </c>
      <c r="F50" s="491" t="str">
        <f>IF(基本情報入力シート!X79="","",基本情報入力シート!X79)</f>
        <v/>
      </c>
      <c r="G50" s="492" t="str">
        <f>IF(基本情報入力シート!Y79="","",基本情報入力シート!Y79)</f>
        <v/>
      </c>
      <c r="H50" s="90" t="s">
        <v>8</v>
      </c>
      <c r="I50" s="91">
        <v>6</v>
      </c>
      <c r="J50" s="92" t="s">
        <v>98</v>
      </c>
      <c r="K50" s="205">
        <v>2</v>
      </c>
      <c r="L50" s="93" t="s">
        <v>99</v>
      </c>
      <c r="M50" s="94">
        <v>6</v>
      </c>
      <c r="N50" s="95" t="s">
        <v>98</v>
      </c>
      <c r="O50" s="205">
        <v>5</v>
      </c>
      <c r="P50" s="92" t="s">
        <v>101</v>
      </c>
      <c r="Q50" s="96" t="s">
        <v>102</v>
      </c>
      <c r="R50" s="97">
        <f t="shared" si="0"/>
        <v>4</v>
      </c>
      <c r="S50" s="96" t="s">
        <v>103</v>
      </c>
      <c r="T50" s="209"/>
      <c r="U50" s="210"/>
      <c r="V50" s="77" t="str">
        <f>IFERROR(ROUNDDOWN(ROUND(#REF!*#REF!,0)*#REF!,0)*2,"")</f>
        <v/>
      </c>
    </row>
    <row r="51" spans="1:22" ht="36.75" customHeight="1">
      <c r="A51" s="78">
        <v>41</v>
      </c>
      <c r="B51" s="489" t="str">
        <f>IF(基本情報入力シート!C80="","",基本情報入力シート!C80)</f>
        <v/>
      </c>
      <c r="C51" s="490" t="str">
        <f>IF(基本情報入力シート!M80="","",基本情報入力シート!M80)</f>
        <v/>
      </c>
      <c r="D51" s="214" t="str">
        <f>IF(基本情報入力シート!R80="","",基本情報入力シート!R80)</f>
        <v>埼玉県</v>
      </c>
      <c r="E51" s="491" t="str">
        <f>IF(基本情報入力シート!W80="","",基本情報入力シート!W80)</f>
        <v/>
      </c>
      <c r="F51" s="491" t="str">
        <f>IF(基本情報入力シート!X80="","",基本情報入力シート!X80)</f>
        <v/>
      </c>
      <c r="G51" s="492" t="str">
        <f>IF(基本情報入力シート!Y80="","",基本情報入力シート!Y80)</f>
        <v/>
      </c>
      <c r="H51" s="90" t="s">
        <v>8</v>
      </c>
      <c r="I51" s="91">
        <v>6</v>
      </c>
      <c r="J51" s="92" t="s">
        <v>98</v>
      </c>
      <c r="K51" s="205">
        <v>2</v>
      </c>
      <c r="L51" s="93" t="s">
        <v>99</v>
      </c>
      <c r="M51" s="94">
        <v>6</v>
      </c>
      <c r="N51" s="95" t="s">
        <v>98</v>
      </c>
      <c r="O51" s="205">
        <v>5</v>
      </c>
      <c r="P51" s="92" t="s">
        <v>101</v>
      </c>
      <c r="Q51" s="96" t="s">
        <v>11</v>
      </c>
      <c r="R51" s="97">
        <f t="shared" si="0"/>
        <v>4</v>
      </c>
      <c r="S51" s="96" t="s">
        <v>100</v>
      </c>
      <c r="T51" s="209"/>
      <c r="U51" s="210"/>
      <c r="V51" s="77" t="str">
        <f>IFERROR(ROUNDDOWN(ROUND(#REF!*#REF!,0)*#REF!,0)*2,"")</f>
        <v/>
      </c>
    </row>
    <row r="52" spans="1:22" ht="36.75" customHeight="1">
      <c r="A52" s="78">
        <v>42</v>
      </c>
      <c r="B52" s="489" t="str">
        <f>IF(基本情報入力シート!C81="","",基本情報入力シート!C81)</f>
        <v/>
      </c>
      <c r="C52" s="490" t="str">
        <f>IF(基本情報入力シート!M81="","",基本情報入力シート!M81)</f>
        <v/>
      </c>
      <c r="D52" s="214" t="str">
        <f>IF(基本情報入力シート!R81="","",基本情報入力シート!R81)</f>
        <v>埼玉県</v>
      </c>
      <c r="E52" s="491" t="str">
        <f>IF(基本情報入力シート!W81="","",基本情報入力シート!W81)</f>
        <v/>
      </c>
      <c r="F52" s="491" t="str">
        <f>IF(基本情報入力シート!X81="","",基本情報入力シート!X81)</f>
        <v/>
      </c>
      <c r="G52" s="492" t="str">
        <f>IF(基本情報入力シート!Y81="","",基本情報入力シート!Y81)</f>
        <v/>
      </c>
      <c r="H52" s="90" t="s">
        <v>8</v>
      </c>
      <c r="I52" s="91">
        <v>6</v>
      </c>
      <c r="J52" s="92" t="s">
        <v>98</v>
      </c>
      <c r="K52" s="205">
        <v>2</v>
      </c>
      <c r="L52" s="93" t="s">
        <v>99</v>
      </c>
      <c r="M52" s="94">
        <v>6</v>
      </c>
      <c r="N52" s="95" t="s">
        <v>98</v>
      </c>
      <c r="O52" s="205">
        <v>5</v>
      </c>
      <c r="P52" s="92" t="s">
        <v>101</v>
      </c>
      <c r="Q52" s="96" t="s">
        <v>102</v>
      </c>
      <c r="R52" s="97">
        <f t="shared" si="0"/>
        <v>4</v>
      </c>
      <c r="S52" s="96" t="s">
        <v>103</v>
      </c>
      <c r="T52" s="209"/>
      <c r="U52" s="210"/>
      <c r="V52" s="77" t="str">
        <f>IFERROR(ROUNDDOWN(ROUND(#REF!*#REF!,0)*#REF!,0)*2,"")</f>
        <v/>
      </c>
    </row>
    <row r="53" spans="1:22" ht="36.75" customHeight="1">
      <c r="A53" s="78">
        <v>43</v>
      </c>
      <c r="B53" s="489" t="str">
        <f>IF(基本情報入力シート!C82="","",基本情報入力シート!C82)</f>
        <v/>
      </c>
      <c r="C53" s="490" t="str">
        <f>IF(基本情報入力シート!M82="","",基本情報入力シート!M82)</f>
        <v/>
      </c>
      <c r="D53" s="214" t="str">
        <f>IF(基本情報入力シート!R82="","",基本情報入力シート!R82)</f>
        <v>埼玉県</v>
      </c>
      <c r="E53" s="491" t="str">
        <f>IF(基本情報入力シート!W82="","",基本情報入力シート!W82)</f>
        <v/>
      </c>
      <c r="F53" s="491" t="str">
        <f>IF(基本情報入力シート!X82="","",基本情報入力シート!X82)</f>
        <v/>
      </c>
      <c r="G53" s="492" t="str">
        <f>IF(基本情報入力シート!Y82="","",基本情報入力シート!Y82)</f>
        <v/>
      </c>
      <c r="H53" s="90" t="s">
        <v>8</v>
      </c>
      <c r="I53" s="91">
        <v>6</v>
      </c>
      <c r="J53" s="92" t="s">
        <v>98</v>
      </c>
      <c r="K53" s="205">
        <v>2</v>
      </c>
      <c r="L53" s="93" t="s">
        <v>99</v>
      </c>
      <c r="M53" s="94">
        <v>6</v>
      </c>
      <c r="N53" s="95" t="s">
        <v>98</v>
      </c>
      <c r="O53" s="205">
        <v>5</v>
      </c>
      <c r="P53" s="92" t="s">
        <v>101</v>
      </c>
      <c r="Q53" s="96" t="s">
        <v>11</v>
      </c>
      <c r="R53" s="97">
        <f t="shared" si="0"/>
        <v>4</v>
      </c>
      <c r="S53" s="96" t="s">
        <v>100</v>
      </c>
      <c r="T53" s="209"/>
      <c r="U53" s="210"/>
      <c r="V53" s="77" t="str">
        <f>IFERROR(ROUNDDOWN(ROUND(#REF!*#REF!,0)*#REF!,0)*2,"")</f>
        <v/>
      </c>
    </row>
    <row r="54" spans="1:22" ht="36.75" customHeight="1">
      <c r="A54" s="78">
        <v>44</v>
      </c>
      <c r="B54" s="489" t="str">
        <f>IF(基本情報入力シート!C83="","",基本情報入力シート!C83)</f>
        <v/>
      </c>
      <c r="C54" s="490" t="str">
        <f>IF(基本情報入力シート!M83="","",基本情報入力シート!M83)</f>
        <v/>
      </c>
      <c r="D54" s="214" t="str">
        <f>IF(基本情報入力シート!R83="","",基本情報入力シート!R83)</f>
        <v>埼玉県</v>
      </c>
      <c r="E54" s="491" t="str">
        <f>IF(基本情報入力シート!W83="","",基本情報入力シート!W83)</f>
        <v/>
      </c>
      <c r="F54" s="491" t="str">
        <f>IF(基本情報入力シート!X83="","",基本情報入力シート!X83)</f>
        <v/>
      </c>
      <c r="G54" s="492" t="str">
        <f>IF(基本情報入力シート!Y83="","",基本情報入力シート!Y83)</f>
        <v/>
      </c>
      <c r="H54" s="90" t="s">
        <v>8</v>
      </c>
      <c r="I54" s="91">
        <v>6</v>
      </c>
      <c r="J54" s="92" t="s">
        <v>98</v>
      </c>
      <c r="K54" s="205">
        <v>2</v>
      </c>
      <c r="L54" s="93" t="s">
        <v>99</v>
      </c>
      <c r="M54" s="94">
        <v>6</v>
      </c>
      <c r="N54" s="95" t="s">
        <v>98</v>
      </c>
      <c r="O54" s="205">
        <v>5</v>
      </c>
      <c r="P54" s="92" t="s">
        <v>101</v>
      </c>
      <c r="Q54" s="96" t="s">
        <v>102</v>
      </c>
      <c r="R54" s="97">
        <f t="shared" si="0"/>
        <v>4</v>
      </c>
      <c r="S54" s="96" t="s">
        <v>103</v>
      </c>
      <c r="T54" s="209"/>
      <c r="U54" s="210"/>
      <c r="V54" s="77" t="str">
        <f>IFERROR(ROUNDDOWN(ROUND(#REF!*#REF!,0)*#REF!,0)*2,"")</f>
        <v/>
      </c>
    </row>
    <row r="55" spans="1:22" ht="36.75" customHeight="1">
      <c r="A55" s="78">
        <v>45</v>
      </c>
      <c r="B55" s="489" t="str">
        <f>IF(基本情報入力シート!C84="","",基本情報入力シート!C84)</f>
        <v/>
      </c>
      <c r="C55" s="490" t="str">
        <f>IF(基本情報入力シート!M84="","",基本情報入力シート!M84)</f>
        <v/>
      </c>
      <c r="D55" s="214" t="str">
        <f>IF(基本情報入力シート!R84="","",基本情報入力シート!R84)</f>
        <v>埼玉県</v>
      </c>
      <c r="E55" s="491" t="str">
        <f>IF(基本情報入力シート!W84="","",基本情報入力シート!W84)</f>
        <v/>
      </c>
      <c r="F55" s="491" t="str">
        <f>IF(基本情報入力シート!X84="","",基本情報入力シート!X84)</f>
        <v/>
      </c>
      <c r="G55" s="492" t="str">
        <f>IF(基本情報入力シート!Y84="","",基本情報入力シート!Y84)</f>
        <v/>
      </c>
      <c r="H55" s="90" t="s">
        <v>8</v>
      </c>
      <c r="I55" s="91">
        <v>6</v>
      </c>
      <c r="J55" s="92" t="s">
        <v>98</v>
      </c>
      <c r="K55" s="205">
        <v>2</v>
      </c>
      <c r="L55" s="93" t="s">
        <v>99</v>
      </c>
      <c r="M55" s="94">
        <v>6</v>
      </c>
      <c r="N55" s="95" t="s">
        <v>98</v>
      </c>
      <c r="O55" s="205">
        <v>5</v>
      </c>
      <c r="P55" s="92" t="s">
        <v>101</v>
      </c>
      <c r="Q55" s="96" t="s">
        <v>11</v>
      </c>
      <c r="R55" s="97">
        <f t="shared" si="0"/>
        <v>4</v>
      </c>
      <c r="S55" s="96" t="s">
        <v>100</v>
      </c>
      <c r="T55" s="209"/>
      <c r="U55" s="210"/>
      <c r="V55" s="77" t="str">
        <f>IFERROR(ROUNDDOWN(ROUND(#REF!*#REF!,0)*#REF!,0)*2,"")</f>
        <v/>
      </c>
    </row>
    <row r="56" spans="1:22" ht="36.75" customHeight="1">
      <c r="A56" s="78">
        <v>46</v>
      </c>
      <c r="B56" s="489" t="str">
        <f>IF(基本情報入力シート!C85="","",基本情報入力シート!C85)</f>
        <v/>
      </c>
      <c r="C56" s="490" t="str">
        <f>IF(基本情報入力シート!M85="","",基本情報入力シート!M85)</f>
        <v/>
      </c>
      <c r="D56" s="214" t="str">
        <f>IF(基本情報入力シート!R85="","",基本情報入力シート!R85)</f>
        <v>埼玉県</v>
      </c>
      <c r="E56" s="491" t="str">
        <f>IF(基本情報入力シート!W85="","",基本情報入力シート!W85)</f>
        <v/>
      </c>
      <c r="F56" s="491" t="str">
        <f>IF(基本情報入力シート!X85="","",基本情報入力シート!X85)</f>
        <v/>
      </c>
      <c r="G56" s="492" t="str">
        <f>IF(基本情報入力シート!Y85="","",基本情報入力シート!Y85)</f>
        <v/>
      </c>
      <c r="H56" s="90" t="s">
        <v>8</v>
      </c>
      <c r="I56" s="91">
        <v>6</v>
      </c>
      <c r="J56" s="92" t="s">
        <v>98</v>
      </c>
      <c r="K56" s="205">
        <v>2</v>
      </c>
      <c r="L56" s="93" t="s">
        <v>99</v>
      </c>
      <c r="M56" s="94">
        <v>6</v>
      </c>
      <c r="N56" s="95" t="s">
        <v>98</v>
      </c>
      <c r="O56" s="205">
        <v>5</v>
      </c>
      <c r="P56" s="92" t="s">
        <v>101</v>
      </c>
      <c r="Q56" s="96" t="s">
        <v>102</v>
      </c>
      <c r="R56" s="97">
        <f t="shared" si="0"/>
        <v>4</v>
      </c>
      <c r="S56" s="96" t="s">
        <v>103</v>
      </c>
      <c r="T56" s="209"/>
      <c r="U56" s="210"/>
      <c r="V56" s="77" t="str">
        <f>IFERROR(ROUNDDOWN(ROUND(#REF!*#REF!,0)*#REF!,0)*2,"")</f>
        <v/>
      </c>
    </row>
    <row r="57" spans="1:22" ht="36.75" customHeight="1">
      <c r="A57" s="78">
        <v>47</v>
      </c>
      <c r="B57" s="489" t="str">
        <f>IF(基本情報入力シート!C86="","",基本情報入力シート!C86)</f>
        <v/>
      </c>
      <c r="C57" s="490" t="str">
        <f>IF(基本情報入力シート!M86="","",基本情報入力シート!M86)</f>
        <v/>
      </c>
      <c r="D57" s="214" t="str">
        <f>IF(基本情報入力シート!R86="","",基本情報入力シート!R86)</f>
        <v>埼玉県</v>
      </c>
      <c r="E57" s="491" t="str">
        <f>IF(基本情報入力シート!W86="","",基本情報入力シート!W86)</f>
        <v/>
      </c>
      <c r="F57" s="491" t="str">
        <f>IF(基本情報入力シート!X86="","",基本情報入力シート!X86)</f>
        <v/>
      </c>
      <c r="G57" s="492" t="str">
        <f>IF(基本情報入力シート!Y86="","",基本情報入力シート!Y86)</f>
        <v/>
      </c>
      <c r="H57" s="90" t="s">
        <v>8</v>
      </c>
      <c r="I57" s="91">
        <v>6</v>
      </c>
      <c r="J57" s="92" t="s">
        <v>98</v>
      </c>
      <c r="K57" s="205">
        <v>2</v>
      </c>
      <c r="L57" s="93" t="s">
        <v>99</v>
      </c>
      <c r="M57" s="94">
        <v>6</v>
      </c>
      <c r="N57" s="95" t="s">
        <v>98</v>
      </c>
      <c r="O57" s="205">
        <v>5</v>
      </c>
      <c r="P57" s="92" t="s">
        <v>101</v>
      </c>
      <c r="Q57" s="96" t="s">
        <v>11</v>
      </c>
      <c r="R57" s="97">
        <f t="shared" si="0"/>
        <v>4</v>
      </c>
      <c r="S57" s="96" t="s">
        <v>100</v>
      </c>
      <c r="T57" s="209"/>
      <c r="U57" s="210"/>
      <c r="V57" s="77" t="str">
        <f>IFERROR(ROUNDDOWN(ROUND(#REF!*#REF!,0)*#REF!,0)*2,"")</f>
        <v/>
      </c>
    </row>
    <row r="58" spans="1:22" ht="36.75" customHeight="1">
      <c r="A58" s="78">
        <v>48</v>
      </c>
      <c r="B58" s="489" t="str">
        <f>IF(基本情報入力シート!C87="","",基本情報入力シート!C87)</f>
        <v/>
      </c>
      <c r="C58" s="490" t="str">
        <f>IF(基本情報入力シート!M87="","",基本情報入力シート!M87)</f>
        <v/>
      </c>
      <c r="D58" s="214" t="str">
        <f>IF(基本情報入力シート!R87="","",基本情報入力シート!R87)</f>
        <v>埼玉県</v>
      </c>
      <c r="E58" s="491" t="str">
        <f>IF(基本情報入力シート!W87="","",基本情報入力シート!W87)</f>
        <v/>
      </c>
      <c r="F58" s="491" t="str">
        <f>IF(基本情報入力シート!X87="","",基本情報入力シート!X87)</f>
        <v/>
      </c>
      <c r="G58" s="492" t="str">
        <f>IF(基本情報入力シート!Y87="","",基本情報入力シート!Y87)</f>
        <v/>
      </c>
      <c r="H58" s="90" t="s">
        <v>8</v>
      </c>
      <c r="I58" s="91">
        <v>6</v>
      </c>
      <c r="J58" s="92" t="s">
        <v>98</v>
      </c>
      <c r="K58" s="205">
        <v>2</v>
      </c>
      <c r="L58" s="93" t="s">
        <v>99</v>
      </c>
      <c r="M58" s="94">
        <v>6</v>
      </c>
      <c r="N58" s="95" t="s">
        <v>98</v>
      </c>
      <c r="O58" s="205">
        <v>5</v>
      </c>
      <c r="P58" s="92" t="s">
        <v>101</v>
      </c>
      <c r="Q58" s="96" t="s">
        <v>102</v>
      </c>
      <c r="R58" s="97">
        <f t="shared" si="0"/>
        <v>4</v>
      </c>
      <c r="S58" s="96" t="s">
        <v>103</v>
      </c>
      <c r="T58" s="209"/>
      <c r="U58" s="210"/>
      <c r="V58" s="77" t="str">
        <f>IFERROR(ROUNDDOWN(ROUND(#REF!*#REF!,0)*#REF!,0)*2,"")</f>
        <v/>
      </c>
    </row>
    <row r="59" spans="1:22" ht="36.75" customHeight="1">
      <c r="A59" s="78">
        <v>49</v>
      </c>
      <c r="B59" s="489" t="str">
        <f>IF(基本情報入力シート!C88="","",基本情報入力シート!C88)</f>
        <v/>
      </c>
      <c r="C59" s="490" t="str">
        <f>IF(基本情報入力シート!M88="","",基本情報入力シート!M88)</f>
        <v/>
      </c>
      <c r="D59" s="214" t="str">
        <f>IF(基本情報入力シート!R88="","",基本情報入力シート!R88)</f>
        <v>埼玉県</v>
      </c>
      <c r="E59" s="491" t="str">
        <f>IF(基本情報入力シート!W88="","",基本情報入力シート!W88)</f>
        <v/>
      </c>
      <c r="F59" s="491" t="str">
        <f>IF(基本情報入力シート!X88="","",基本情報入力シート!X88)</f>
        <v/>
      </c>
      <c r="G59" s="492" t="str">
        <f>IF(基本情報入力シート!Y88="","",基本情報入力シート!Y88)</f>
        <v/>
      </c>
      <c r="H59" s="90" t="s">
        <v>8</v>
      </c>
      <c r="I59" s="91">
        <v>6</v>
      </c>
      <c r="J59" s="92" t="s">
        <v>98</v>
      </c>
      <c r="K59" s="205">
        <v>2</v>
      </c>
      <c r="L59" s="93" t="s">
        <v>99</v>
      </c>
      <c r="M59" s="94">
        <v>6</v>
      </c>
      <c r="N59" s="95" t="s">
        <v>98</v>
      </c>
      <c r="O59" s="205">
        <v>5</v>
      </c>
      <c r="P59" s="92" t="s">
        <v>101</v>
      </c>
      <c r="Q59" s="96" t="s">
        <v>11</v>
      </c>
      <c r="R59" s="97">
        <f t="shared" si="0"/>
        <v>4</v>
      </c>
      <c r="S59" s="96" t="s">
        <v>100</v>
      </c>
      <c r="T59" s="209"/>
      <c r="U59" s="210"/>
      <c r="V59" s="77" t="str">
        <f>IFERROR(ROUNDDOWN(ROUND(#REF!*#REF!,0)*#REF!,0)*2,"")</f>
        <v/>
      </c>
    </row>
    <row r="60" spans="1:22" ht="36.75" customHeight="1">
      <c r="A60" s="78">
        <v>50</v>
      </c>
      <c r="B60" s="489" t="str">
        <f>IF(基本情報入力シート!C89="","",基本情報入力シート!C89)</f>
        <v/>
      </c>
      <c r="C60" s="490" t="str">
        <f>IF(基本情報入力シート!M89="","",基本情報入力シート!M89)</f>
        <v/>
      </c>
      <c r="D60" s="214" t="str">
        <f>IF(基本情報入力シート!R89="","",基本情報入力シート!R89)</f>
        <v>埼玉県</v>
      </c>
      <c r="E60" s="491" t="str">
        <f>IF(基本情報入力シート!W89="","",基本情報入力シート!W89)</f>
        <v/>
      </c>
      <c r="F60" s="491" t="str">
        <f>IF(基本情報入力シート!X89="","",基本情報入力シート!X89)</f>
        <v/>
      </c>
      <c r="G60" s="492" t="str">
        <f>IF(基本情報入力シート!Y89="","",基本情報入力シート!Y89)</f>
        <v/>
      </c>
      <c r="H60" s="90" t="s">
        <v>8</v>
      </c>
      <c r="I60" s="91">
        <v>6</v>
      </c>
      <c r="J60" s="92" t="s">
        <v>98</v>
      </c>
      <c r="K60" s="205">
        <v>2</v>
      </c>
      <c r="L60" s="93" t="s">
        <v>99</v>
      </c>
      <c r="M60" s="94">
        <v>6</v>
      </c>
      <c r="N60" s="95" t="s">
        <v>98</v>
      </c>
      <c r="O60" s="205">
        <v>5</v>
      </c>
      <c r="P60" s="92" t="s">
        <v>101</v>
      </c>
      <c r="Q60" s="96" t="s">
        <v>102</v>
      </c>
      <c r="R60" s="97">
        <f t="shared" si="0"/>
        <v>4</v>
      </c>
      <c r="S60" s="96" t="s">
        <v>103</v>
      </c>
      <c r="T60" s="209"/>
      <c r="U60" s="210"/>
      <c r="V60" s="77" t="str">
        <f>IFERROR(ROUNDDOWN(ROUND(#REF!*#REF!,0)*#REF!,0)*2,"")</f>
        <v/>
      </c>
    </row>
    <row r="61" spans="1:22" ht="36.75" customHeight="1">
      <c r="A61" s="78">
        <v>51</v>
      </c>
      <c r="B61" s="489" t="str">
        <f>IF(基本情報入力シート!C90="","",基本情報入力シート!C90)</f>
        <v/>
      </c>
      <c r="C61" s="490" t="str">
        <f>IF(基本情報入力シート!M90="","",基本情報入力シート!M90)</f>
        <v/>
      </c>
      <c r="D61" s="214" t="str">
        <f>IF(基本情報入力シート!R90="","",基本情報入力シート!R90)</f>
        <v>埼玉県</v>
      </c>
      <c r="E61" s="491" t="str">
        <f>IF(基本情報入力シート!W90="","",基本情報入力シート!W90)</f>
        <v/>
      </c>
      <c r="F61" s="491" t="str">
        <f>IF(基本情報入力シート!X90="","",基本情報入力シート!X90)</f>
        <v/>
      </c>
      <c r="G61" s="492" t="str">
        <f>IF(基本情報入力シート!Y90="","",基本情報入力シート!Y90)</f>
        <v/>
      </c>
      <c r="H61" s="90" t="s">
        <v>8</v>
      </c>
      <c r="I61" s="91">
        <v>6</v>
      </c>
      <c r="J61" s="92" t="s">
        <v>98</v>
      </c>
      <c r="K61" s="205">
        <v>2</v>
      </c>
      <c r="L61" s="93" t="s">
        <v>99</v>
      </c>
      <c r="M61" s="94">
        <v>6</v>
      </c>
      <c r="N61" s="95" t="s">
        <v>98</v>
      </c>
      <c r="O61" s="205">
        <v>5</v>
      </c>
      <c r="P61" s="92" t="s">
        <v>101</v>
      </c>
      <c r="Q61" s="96" t="s">
        <v>11</v>
      </c>
      <c r="R61" s="97">
        <f t="shared" si="0"/>
        <v>4</v>
      </c>
      <c r="S61" s="96" t="s">
        <v>100</v>
      </c>
      <c r="T61" s="209"/>
      <c r="U61" s="210"/>
      <c r="V61" s="77" t="str">
        <f>IFERROR(ROUNDDOWN(ROUND(#REF!*#REF!,0)*#REF!,0)*2,"")</f>
        <v/>
      </c>
    </row>
    <row r="62" spans="1:22" ht="36.75" customHeight="1">
      <c r="A62" s="78">
        <v>52</v>
      </c>
      <c r="B62" s="489" t="str">
        <f>IF(基本情報入力シート!C91="","",基本情報入力シート!C91)</f>
        <v/>
      </c>
      <c r="C62" s="490" t="str">
        <f>IF(基本情報入力シート!M91="","",基本情報入力シート!M91)</f>
        <v/>
      </c>
      <c r="D62" s="214" t="str">
        <f>IF(基本情報入力シート!R91="","",基本情報入力シート!R91)</f>
        <v>埼玉県</v>
      </c>
      <c r="E62" s="491" t="str">
        <f>IF(基本情報入力シート!W91="","",基本情報入力シート!W91)</f>
        <v/>
      </c>
      <c r="F62" s="491" t="str">
        <f>IF(基本情報入力シート!X91="","",基本情報入力シート!X91)</f>
        <v/>
      </c>
      <c r="G62" s="492" t="str">
        <f>IF(基本情報入力シート!Y91="","",基本情報入力シート!Y91)</f>
        <v/>
      </c>
      <c r="H62" s="90" t="s">
        <v>8</v>
      </c>
      <c r="I62" s="91">
        <v>6</v>
      </c>
      <c r="J62" s="92" t="s">
        <v>98</v>
      </c>
      <c r="K62" s="205">
        <v>2</v>
      </c>
      <c r="L62" s="93" t="s">
        <v>99</v>
      </c>
      <c r="M62" s="94">
        <v>6</v>
      </c>
      <c r="N62" s="95" t="s">
        <v>98</v>
      </c>
      <c r="O62" s="205">
        <v>5</v>
      </c>
      <c r="P62" s="92" t="s">
        <v>101</v>
      </c>
      <c r="Q62" s="96" t="s">
        <v>102</v>
      </c>
      <c r="R62" s="97">
        <f t="shared" si="0"/>
        <v>4</v>
      </c>
      <c r="S62" s="96" t="s">
        <v>103</v>
      </c>
      <c r="T62" s="209"/>
      <c r="U62" s="210"/>
      <c r="V62" s="77" t="str">
        <f>IFERROR(ROUNDDOWN(ROUND(#REF!*#REF!,0)*#REF!,0)*2,"")</f>
        <v/>
      </c>
    </row>
    <row r="63" spans="1:22" ht="36.75" customHeight="1">
      <c r="A63" s="78">
        <v>53</v>
      </c>
      <c r="B63" s="489" t="str">
        <f>IF(基本情報入力シート!C92="","",基本情報入力シート!C92)</f>
        <v/>
      </c>
      <c r="C63" s="490" t="str">
        <f>IF(基本情報入力シート!M92="","",基本情報入力シート!M92)</f>
        <v/>
      </c>
      <c r="D63" s="214" t="str">
        <f>IF(基本情報入力シート!R92="","",基本情報入力シート!R92)</f>
        <v>埼玉県</v>
      </c>
      <c r="E63" s="491" t="str">
        <f>IF(基本情報入力シート!W92="","",基本情報入力シート!W92)</f>
        <v/>
      </c>
      <c r="F63" s="491" t="str">
        <f>IF(基本情報入力シート!X92="","",基本情報入力シート!X92)</f>
        <v/>
      </c>
      <c r="G63" s="492" t="str">
        <f>IF(基本情報入力シート!Y92="","",基本情報入力シート!Y92)</f>
        <v/>
      </c>
      <c r="H63" s="90" t="s">
        <v>8</v>
      </c>
      <c r="I63" s="91">
        <v>6</v>
      </c>
      <c r="J63" s="92" t="s">
        <v>98</v>
      </c>
      <c r="K63" s="205">
        <v>2</v>
      </c>
      <c r="L63" s="93" t="s">
        <v>99</v>
      </c>
      <c r="M63" s="94">
        <v>6</v>
      </c>
      <c r="N63" s="95" t="s">
        <v>98</v>
      </c>
      <c r="O63" s="205">
        <v>5</v>
      </c>
      <c r="P63" s="92" t="s">
        <v>101</v>
      </c>
      <c r="Q63" s="96" t="s">
        <v>11</v>
      </c>
      <c r="R63" s="97">
        <f t="shared" si="0"/>
        <v>4</v>
      </c>
      <c r="S63" s="96" t="s">
        <v>100</v>
      </c>
      <c r="T63" s="209"/>
      <c r="U63" s="210"/>
      <c r="V63" s="77" t="str">
        <f>IFERROR(ROUNDDOWN(ROUND(#REF!*#REF!,0)*#REF!,0)*2,"")</f>
        <v/>
      </c>
    </row>
    <row r="64" spans="1:22" ht="36.75" customHeight="1">
      <c r="A64" s="78">
        <v>54</v>
      </c>
      <c r="B64" s="489" t="str">
        <f>IF(基本情報入力シート!C93="","",基本情報入力シート!C93)</f>
        <v/>
      </c>
      <c r="C64" s="490" t="str">
        <f>IF(基本情報入力シート!M93="","",基本情報入力シート!M93)</f>
        <v/>
      </c>
      <c r="D64" s="214" t="str">
        <f>IF(基本情報入力シート!R93="","",基本情報入力シート!R93)</f>
        <v>埼玉県</v>
      </c>
      <c r="E64" s="491" t="str">
        <f>IF(基本情報入力シート!W93="","",基本情報入力シート!W93)</f>
        <v/>
      </c>
      <c r="F64" s="491" t="str">
        <f>IF(基本情報入力シート!X93="","",基本情報入力シート!X93)</f>
        <v/>
      </c>
      <c r="G64" s="492" t="str">
        <f>IF(基本情報入力シート!Y93="","",基本情報入力シート!Y93)</f>
        <v/>
      </c>
      <c r="H64" s="90" t="s">
        <v>8</v>
      </c>
      <c r="I64" s="91">
        <v>6</v>
      </c>
      <c r="J64" s="92" t="s">
        <v>98</v>
      </c>
      <c r="K64" s="205">
        <v>2</v>
      </c>
      <c r="L64" s="93" t="s">
        <v>99</v>
      </c>
      <c r="M64" s="94">
        <v>6</v>
      </c>
      <c r="N64" s="95" t="s">
        <v>98</v>
      </c>
      <c r="O64" s="205">
        <v>5</v>
      </c>
      <c r="P64" s="92" t="s">
        <v>101</v>
      </c>
      <c r="Q64" s="96" t="s">
        <v>102</v>
      </c>
      <c r="R64" s="97">
        <f t="shared" si="0"/>
        <v>4</v>
      </c>
      <c r="S64" s="96" t="s">
        <v>103</v>
      </c>
      <c r="T64" s="209"/>
      <c r="U64" s="210"/>
      <c r="V64" s="77" t="str">
        <f>IFERROR(ROUNDDOWN(ROUND(#REF!*#REF!,0)*#REF!,0)*2,"")</f>
        <v/>
      </c>
    </row>
    <row r="65" spans="1:22" ht="36.75" customHeight="1">
      <c r="A65" s="78">
        <v>55</v>
      </c>
      <c r="B65" s="489" t="str">
        <f>IF(基本情報入力シート!C94="","",基本情報入力シート!C94)</f>
        <v/>
      </c>
      <c r="C65" s="490" t="str">
        <f>IF(基本情報入力シート!M94="","",基本情報入力シート!M94)</f>
        <v/>
      </c>
      <c r="D65" s="214" t="str">
        <f>IF(基本情報入力シート!R94="","",基本情報入力シート!R94)</f>
        <v>埼玉県</v>
      </c>
      <c r="E65" s="491" t="str">
        <f>IF(基本情報入力シート!W94="","",基本情報入力シート!W94)</f>
        <v/>
      </c>
      <c r="F65" s="491" t="str">
        <f>IF(基本情報入力シート!X94="","",基本情報入力シート!X94)</f>
        <v/>
      </c>
      <c r="G65" s="492" t="str">
        <f>IF(基本情報入力シート!Y94="","",基本情報入力シート!Y94)</f>
        <v/>
      </c>
      <c r="H65" s="90" t="s">
        <v>8</v>
      </c>
      <c r="I65" s="91">
        <v>6</v>
      </c>
      <c r="J65" s="92" t="s">
        <v>98</v>
      </c>
      <c r="K65" s="205">
        <v>2</v>
      </c>
      <c r="L65" s="93" t="s">
        <v>99</v>
      </c>
      <c r="M65" s="94">
        <v>6</v>
      </c>
      <c r="N65" s="95" t="s">
        <v>98</v>
      </c>
      <c r="O65" s="205">
        <v>5</v>
      </c>
      <c r="P65" s="92" t="s">
        <v>101</v>
      </c>
      <c r="Q65" s="96" t="s">
        <v>11</v>
      </c>
      <c r="R65" s="97">
        <f t="shared" si="0"/>
        <v>4</v>
      </c>
      <c r="S65" s="96" t="s">
        <v>100</v>
      </c>
      <c r="T65" s="209"/>
      <c r="U65" s="210"/>
      <c r="V65" s="77" t="str">
        <f>IFERROR(ROUNDDOWN(ROUND(#REF!*#REF!,0)*#REF!,0)*2,"")</f>
        <v/>
      </c>
    </row>
    <row r="66" spans="1:22" ht="36.75" customHeight="1">
      <c r="A66" s="78">
        <v>56</v>
      </c>
      <c r="B66" s="489" t="str">
        <f>IF(基本情報入力シート!C95="","",基本情報入力シート!C95)</f>
        <v/>
      </c>
      <c r="C66" s="490" t="str">
        <f>IF(基本情報入力シート!M95="","",基本情報入力シート!M95)</f>
        <v/>
      </c>
      <c r="D66" s="214" t="str">
        <f>IF(基本情報入力シート!R95="","",基本情報入力シート!R95)</f>
        <v>埼玉県</v>
      </c>
      <c r="E66" s="491" t="str">
        <f>IF(基本情報入力シート!W95="","",基本情報入力シート!W95)</f>
        <v/>
      </c>
      <c r="F66" s="491" t="str">
        <f>IF(基本情報入力シート!X95="","",基本情報入力シート!X95)</f>
        <v/>
      </c>
      <c r="G66" s="492" t="str">
        <f>IF(基本情報入力シート!Y95="","",基本情報入力シート!Y95)</f>
        <v/>
      </c>
      <c r="H66" s="90" t="s">
        <v>8</v>
      </c>
      <c r="I66" s="91">
        <v>6</v>
      </c>
      <c r="J66" s="92" t="s">
        <v>98</v>
      </c>
      <c r="K66" s="205">
        <v>2</v>
      </c>
      <c r="L66" s="93" t="s">
        <v>99</v>
      </c>
      <c r="M66" s="94">
        <v>6</v>
      </c>
      <c r="N66" s="95" t="s">
        <v>98</v>
      </c>
      <c r="O66" s="205">
        <v>5</v>
      </c>
      <c r="P66" s="92" t="s">
        <v>101</v>
      </c>
      <c r="Q66" s="96" t="s">
        <v>102</v>
      </c>
      <c r="R66" s="97">
        <f t="shared" si="0"/>
        <v>4</v>
      </c>
      <c r="S66" s="96" t="s">
        <v>103</v>
      </c>
      <c r="T66" s="209"/>
      <c r="U66" s="210"/>
      <c r="V66" s="77" t="str">
        <f>IFERROR(ROUNDDOWN(ROUND(#REF!*#REF!,0)*#REF!,0)*2,"")</f>
        <v/>
      </c>
    </row>
    <row r="67" spans="1:22" ht="36.75" customHeight="1">
      <c r="A67" s="78">
        <v>57</v>
      </c>
      <c r="B67" s="489" t="str">
        <f>IF(基本情報入力シート!C96="","",基本情報入力シート!C96)</f>
        <v/>
      </c>
      <c r="C67" s="490" t="str">
        <f>IF(基本情報入力シート!M96="","",基本情報入力シート!M96)</f>
        <v/>
      </c>
      <c r="D67" s="214" t="str">
        <f>IF(基本情報入力シート!R96="","",基本情報入力シート!R96)</f>
        <v>埼玉県</v>
      </c>
      <c r="E67" s="491" t="str">
        <f>IF(基本情報入力シート!W96="","",基本情報入力シート!W96)</f>
        <v/>
      </c>
      <c r="F67" s="491" t="str">
        <f>IF(基本情報入力シート!X96="","",基本情報入力シート!X96)</f>
        <v/>
      </c>
      <c r="G67" s="492" t="str">
        <f>IF(基本情報入力シート!Y96="","",基本情報入力シート!Y96)</f>
        <v/>
      </c>
      <c r="H67" s="90" t="s">
        <v>8</v>
      </c>
      <c r="I67" s="91">
        <v>6</v>
      </c>
      <c r="J67" s="92" t="s">
        <v>98</v>
      </c>
      <c r="K67" s="205">
        <v>2</v>
      </c>
      <c r="L67" s="93" t="s">
        <v>99</v>
      </c>
      <c r="M67" s="94">
        <v>6</v>
      </c>
      <c r="N67" s="95" t="s">
        <v>98</v>
      </c>
      <c r="O67" s="205">
        <v>5</v>
      </c>
      <c r="P67" s="92" t="s">
        <v>101</v>
      </c>
      <c r="Q67" s="96" t="s">
        <v>11</v>
      </c>
      <c r="R67" s="97">
        <f t="shared" si="0"/>
        <v>4</v>
      </c>
      <c r="S67" s="96" t="s">
        <v>100</v>
      </c>
      <c r="T67" s="209"/>
      <c r="U67" s="210"/>
      <c r="V67" s="77" t="str">
        <f>IFERROR(ROUNDDOWN(ROUND(#REF!*#REF!,0)*#REF!,0)*2,"")</f>
        <v/>
      </c>
    </row>
    <row r="68" spans="1:22" ht="36.75" customHeight="1">
      <c r="A68" s="78">
        <v>58</v>
      </c>
      <c r="B68" s="489" t="str">
        <f>IF(基本情報入力シート!C97="","",基本情報入力シート!C97)</f>
        <v/>
      </c>
      <c r="C68" s="490" t="str">
        <f>IF(基本情報入力シート!M97="","",基本情報入力シート!M97)</f>
        <v/>
      </c>
      <c r="D68" s="214" t="str">
        <f>IF(基本情報入力シート!R97="","",基本情報入力シート!R97)</f>
        <v>埼玉県</v>
      </c>
      <c r="E68" s="491" t="str">
        <f>IF(基本情報入力シート!W97="","",基本情報入力シート!W97)</f>
        <v/>
      </c>
      <c r="F68" s="491" t="str">
        <f>IF(基本情報入力シート!X97="","",基本情報入力シート!X97)</f>
        <v/>
      </c>
      <c r="G68" s="492" t="str">
        <f>IF(基本情報入力シート!Y97="","",基本情報入力シート!Y97)</f>
        <v/>
      </c>
      <c r="H68" s="90" t="s">
        <v>8</v>
      </c>
      <c r="I68" s="91">
        <v>6</v>
      </c>
      <c r="J68" s="92" t="s">
        <v>98</v>
      </c>
      <c r="K68" s="205">
        <v>2</v>
      </c>
      <c r="L68" s="93" t="s">
        <v>99</v>
      </c>
      <c r="M68" s="94">
        <v>6</v>
      </c>
      <c r="N68" s="95" t="s">
        <v>98</v>
      </c>
      <c r="O68" s="205">
        <v>5</v>
      </c>
      <c r="P68" s="92" t="s">
        <v>101</v>
      </c>
      <c r="Q68" s="96" t="s">
        <v>102</v>
      </c>
      <c r="R68" s="97">
        <f t="shared" si="0"/>
        <v>4</v>
      </c>
      <c r="S68" s="96" t="s">
        <v>103</v>
      </c>
      <c r="T68" s="209"/>
      <c r="U68" s="210"/>
      <c r="V68" s="77" t="str">
        <f>IFERROR(ROUNDDOWN(ROUND(#REF!*#REF!,0)*#REF!,0)*2,"")</f>
        <v/>
      </c>
    </row>
    <row r="69" spans="1:22" ht="36.75" customHeight="1">
      <c r="A69" s="78">
        <v>59</v>
      </c>
      <c r="B69" s="489" t="str">
        <f>IF(基本情報入力シート!C98="","",基本情報入力シート!C98)</f>
        <v/>
      </c>
      <c r="C69" s="490" t="str">
        <f>IF(基本情報入力シート!M98="","",基本情報入力シート!M98)</f>
        <v/>
      </c>
      <c r="D69" s="214" t="str">
        <f>IF(基本情報入力シート!R98="","",基本情報入力シート!R98)</f>
        <v>埼玉県</v>
      </c>
      <c r="E69" s="491" t="str">
        <f>IF(基本情報入力シート!W98="","",基本情報入力シート!W98)</f>
        <v/>
      </c>
      <c r="F69" s="491" t="str">
        <f>IF(基本情報入力シート!X98="","",基本情報入力シート!X98)</f>
        <v/>
      </c>
      <c r="G69" s="492" t="str">
        <f>IF(基本情報入力シート!Y98="","",基本情報入力シート!Y98)</f>
        <v/>
      </c>
      <c r="H69" s="90" t="s">
        <v>8</v>
      </c>
      <c r="I69" s="91">
        <v>6</v>
      </c>
      <c r="J69" s="92" t="s">
        <v>98</v>
      </c>
      <c r="K69" s="205">
        <v>2</v>
      </c>
      <c r="L69" s="93" t="s">
        <v>99</v>
      </c>
      <c r="M69" s="94">
        <v>6</v>
      </c>
      <c r="N69" s="95" t="s">
        <v>98</v>
      </c>
      <c r="O69" s="205">
        <v>5</v>
      </c>
      <c r="P69" s="92" t="s">
        <v>101</v>
      </c>
      <c r="Q69" s="96" t="s">
        <v>11</v>
      </c>
      <c r="R69" s="97">
        <f t="shared" si="0"/>
        <v>4</v>
      </c>
      <c r="S69" s="96" t="s">
        <v>100</v>
      </c>
      <c r="T69" s="209"/>
      <c r="U69" s="210"/>
      <c r="V69" s="77" t="str">
        <f>IFERROR(ROUNDDOWN(ROUND(#REF!*#REF!,0)*#REF!,0)*2,"")</f>
        <v/>
      </c>
    </row>
    <row r="70" spans="1:22" ht="36.75" customHeight="1">
      <c r="A70" s="78">
        <v>60</v>
      </c>
      <c r="B70" s="489" t="str">
        <f>IF(基本情報入力シート!C99="","",基本情報入力シート!C99)</f>
        <v/>
      </c>
      <c r="C70" s="490" t="str">
        <f>IF(基本情報入力シート!M99="","",基本情報入力シート!M99)</f>
        <v/>
      </c>
      <c r="D70" s="214" t="str">
        <f>IF(基本情報入力シート!R99="","",基本情報入力シート!R99)</f>
        <v>埼玉県</v>
      </c>
      <c r="E70" s="491" t="str">
        <f>IF(基本情報入力シート!W99="","",基本情報入力シート!W99)</f>
        <v/>
      </c>
      <c r="F70" s="491" t="str">
        <f>IF(基本情報入力シート!X99="","",基本情報入力シート!X99)</f>
        <v/>
      </c>
      <c r="G70" s="492" t="str">
        <f>IF(基本情報入力シート!Y99="","",基本情報入力シート!Y99)</f>
        <v/>
      </c>
      <c r="H70" s="90" t="s">
        <v>8</v>
      </c>
      <c r="I70" s="91">
        <v>6</v>
      </c>
      <c r="J70" s="92" t="s">
        <v>98</v>
      </c>
      <c r="K70" s="205">
        <v>2</v>
      </c>
      <c r="L70" s="93" t="s">
        <v>99</v>
      </c>
      <c r="M70" s="94">
        <v>6</v>
      </c>
      <c r="N70" s="95" t="s">
        <v>98</v>
      </c>
      <c r="O70" s="205">
        <v>5</v>
      </c>
      <c r="P70" s="92" t="s">
        <v>101</v>
      </c>
      <c r="Q70" s="96" t="s">
        <v>102</v>
      </c>
      <c r="R70" s="97">
        <f t="shared" si="0"/>
        <v>4</v>
      </c>
      <c r="S70" s="96" t="s">
        <v>103</v>
      </c>
      <c r="T70" s="209"/>
      <c r="U70" s="210"/>
      <c r="V70" s="77" t="str">
        <f>IFERROR(ROUNDDOWN(ROUND(#REF!*#REF!,0)*#REF!,0)*2,"")</f>
        <v/>
      </c>
    </row>
    <row r="71" spans="1:22" ht="36.75" customHeight="1">
      <c r="A71" s="78">
        <v>61</v>
      </c>
      <c r="B71" s="489" t="str">
        <f>IF(基本情報入力シート!C100="","",基本情報入力シート!C100)</f>
        <v/>
      </c>
      <c r="C71" s="490" t="str">
        <f>IF(基本情報入力シート!M100="","",基本情報入力シート!M100)</f>
        <v/>
      </c>
      <c r="D71" s="214" t="str">
        <f>IF(基本情報入力シート!R100="","",基本情報入力シート!R100)</f>
        <v>埼玉県</v>
      </c>
      <c r="E71" s="491" t="str">
        <f>IF(基本情報入力シート!W100="","",基本情報入力シート!W100)</f>
        <v/>
      </c>
      <c r="F71" s="491" t="str">
        <f>IF(基本情報入力シート!X100="","",基本情報入力シート!X100)</f>
        <v/>
      </c>
      <c r="G71" s="492" t="str">
        <f>IF(基本情報入力シート!Y100="","",基本情報入力シート!Y100)</f>
        <v/>
      </c>
      <c r="H71" s="90" t="s">
        <v>8</v>
      </c>
      <c r="I71" s="91">
        <v>6</v>
      </c>
      <c r="J71" s="92" t="s">
        <v>98</v>
      </c>
      <c r="K71" s="205">
        <v>2</v>
      </c>
      <c r="L71" s="93" t="s">
        <v>99</v>
      </c>
      <c r="M71" s="94">
        <v>6</v>
      </c>
      <c r="N71" s="95" t="s">
        <v>98</v>
      </c>
      <c r="O71" s="205">
        <v>5</v>
      </c>
      <c r="P71" s="92" t="s">
        <v>101</v>
      </c>
      <c r="Q71" s="96" t="s">
        <v>11</v>
      </c>
      <c r="R71" s="97">
        <f t="shared" si="0"/>
        <v>4</v>
      </c>
      <c r="S71" s="96" t="s">
        <v>100</v>
      </c>
      <c r="T71" s="209"/>
      <c r="U71" s="210"/>
      <c r="V71" s="77" t="str">
        <f>IFERROR(ROUNDDOWN(ROUND(#REF!*#REF!,0)*#REF!,0)*2,"")</f>
        <v/>
      </c>
    </row>
    <row r="72" spans="1:22" ht="36.75" customHeight="1">
      <c r="A72" s="78">
        <v>62</v>
      </c>
      <c r="B72" s="489" t="str">
        <f>IF(基本情報入力シート!C101="","",基本情報入力シート!C101)</f>
        <v/>
      </c>
      <c r="C72" s="490" t="str">
        <f>IF(基本情報入力シート!M101="","",基本情報入力シート!M101)</f>
        <v/>
      </c>
      <c r="D72" s="214" t="str">
        <f>IF(基本情報入力シート!R101="","",基本情報入力シート!R101)</f>
        <v>埼玉県</v>
      </c>
      <c r="E72" s="491" t="str">
        <f>IF(基本情報入力シート!W101="","",基本情報入力シート!W101)</f>
        <v/>
      </c>
      <c r="F72" s="491" t="str">
        <f>IF(基本情報入力シート!X101="","",基本情報入力シート!X101)</f>
        <v/>
      </c>
      <c r="G72" s="492" t="str">
        <f>IF(基本情報入力シート!Y101="","",基本情報入力シート!Y101)</f>
        <v/>
      </c>
      <c r="H72" s="90" t="s">
        <v>8</v>
      </c>
      <c r="I72" s="91">
        <v>6</v>
      </c>
      <c r="J72" s="92" t="s">
        <v>98</v>
      </c>
      <c r="K72" s="205">
        <v>2</v>
      </c>
      <c r="L72" s="93" t="s">
        <v>99</v>
      </c>
      <c r="M72" s="94">
        <v>6</v>
      </c>
      <c r="N72" s="95" t="s">
        <v>98</v>
      </c>
      <c r="O72" s="205">
        <v>5</v>
      </c>
      <c r="P72" s="92" t="s">
        <v>101</v>
      </c>
      <c r="Q72" s="96" t="s">
        <v>102</v>
      </c>
      <c r="R72" s="97">
        <f t="shared" si="0"/>
        <v>4</v>
      </c>
      <c r="S72" s="96" t="s">
        <v>103</v>
      </c>
      <c r="T72" s="209"/>
      <c r="U72" s="210"/>
      <c r="V72" s="77" t="str">
        <f>IFERROR(ROUNDDOWN(ROUND(#REF!*#REF!,0)*#REF!,0)*2,"")</f>
        <v/>
      </c>
    </row>
    <row r="73" spans="1:22" ht="36.75" customHeight="1">
      <c r="A73" s="78">
        <v>63</v>
      </c>
      <c r="B73" s="489" t="str">
        <f>IF(基本情報入力シート!C102="","",基本情報入力シート!C102)</f>
        <v/>
      </c>
      <c r="C73" s="490" t="str">
        <f>IF(基本情報入力シート!M102="","",基本情報入力シート!M102)</f>
        <v/>
      </c>
      <c r="D73" s="214" t="str">
        <f>IF(基本情報入力シート!R102="","",基本情報入力シート!R102)</f>
        <v>埼玉県</v>
      </c>
      <c r="E73" s="491" t="str">
        <f>IF(基本情報入力シート!W102="","",基本情報入力シート!W102)</f>
        <v/>
      </c>
      <c r="F73" s="491" t="str">
        <f>IF(基本情報入力シート!X102="","",基本情報入力シート!X102)</f>
        <v/>
      </c>
      <c r="G73" s="492" t="str">
        <f>IF(基本情報入力シート!Y102="","",基本情報入力シート!Y102)</f>
        <v/>
      </c>
      <c r="H73" s="90" t="s">
        <v>8</v>
      </c>
      <c r="I73" s="91">
        <v>6</v>
      </c>
      <c r="J73" s="92" t="s">
        <v>98</v>
      </c>
      <c r="K73" s="205">
        <v>2</v>
      </c>
      <c r="L73" s="93" t="s">
        <v>99</v>
      </c>
      <c r="M73" s="94">
        <v>6</v>
      </c>
      <c r="N73" s="95" t="s">
        <v>98</v>
      </c>
      <c r="O73" s="205">
        <v>5</v>
      </c>
      <c r="P73" s="92" t="s">
        <v>101</v>
      </c>
      <c r="Q73" s="96" t="s">
        <v>11</v>
      </c>
      <c r="R73" s="97">
        <f t="shared" si="0"/>
        <v>4</v>
      </c>
      <c r="S73" s="96" t="s">
        <v>100</v>
      </c>
      <c r="T73" s="209"/>
      <c r="U73" s="210"/>
      <c r="V73" s="77" t="str">
        <f>IFERROR(ROUNDDOWN(ROUND(#REF!*#REF!,0)*#REF!,0)*2,"")</f>
        <v/>
      </c>
    </row>
    <row r="74" spans="1:22" ht="36.75" customHeight="1">
      <c r="A74" s="78">
        <v>64</v>
      </c>
      <c r="B74" s="489" t="str">
        <f>IF(基本情報入力シート!C103="","",基本情報入力シート!C103)</f>
        <v/>
      </c>
      <c r="C74" s="490" t="str">
        <f>IF(基本情報入力シート!M103="","",基本情報入力シート!M103)</f>
        <v/>
      </c>
      <c r="D74" s="214" t="str">
        <f>IF(基本情報入力シート!R103="","",基本情報入力シート!R103)</f>
        <v>埼玉県</v>
      </c>
      <c r="E74" s="491" t="str">
        <f>IF(基本情報入力シート!W103="","",基本情報入力シート!W103)</f>
        <v/>
      </c>
      <c r="F74" s="491" t="str">
        <f>IF(基本情報入力シート!X103="","",基本情報入力シート!X103)</f>
        <v/>
      </c>
      <c r="G74" s="492" t="str">
        <f>IF(基本情報入力シート!Y103="","",基本情報入力シート!Y103)</f>
        <v/>
      </c>
      <c r="H74" s="90" t="s">
        <v>8</v>
      </c>
      <c r="I74" s="91">
        <v>6</v>
      </c>
      <c r="J74" s="92" t="s">
        <v>98</v>
      </c>
      <c r="K74" s="205">
        <v>2</v>
      </c>
      <c r="L74" s="93" t="s">
        <v>99</v>
      </c>
      <c r="M74" s="94">
        <v>6</v>
      </c>
      <c r="N74" s="95" t="s">
        <v>98</v>
      </c>
      <c r="O74" s="205">
        <v>5</v>
      </c>
      <c r="P74" s="92" t="s">
        <v>101</v>
      </c>
      <c r="Q74" s="96" t="s">
        <v>102</v>
      </c>
      <c r="R74" s="97">
        <f t="shared" si="0"/>
        <v>4</v>
      </c>
      <c r="S74" s="96" t="s">
        <v>103</v>
      </c>
      <c r="T74" s="209"/>
      <c r="U74" s="210"/>
      <c r="V74" s="77" t="str">
        <f>IFERROR(ROUNDDOWN(ROUND(#REF!*#REF!,0)*#REF!,0)*2,"")</f>
        <v/>
      </c>
    </row>
    <row r="75" spans="1:22" ht="36.75" customHeight="1">
      <c r="A75" s="78">
        <v>65</v>
      </c>
      <c r="B75" s="489" t="str">
        <f>IF(基本情報入力シート!C104="","",基本情報入力シート!C104)</f>
        <v/>
      </c>
      <c r="C75" s="490" t="str">
        <f>IF(基本情報入力シート!M104="","",基本情報入力シート!M104)</f>
        <v/>
      </c>
      <c r="D75" s="214" t="str">
        <f>IF(基本情報入力シート!R104="","",基本情報入力シート!R104)</f>
        <v>埼玉県</v>
      </c>
      <c r="E75" s="491" t="str">
        <f>IF(基本情報入力シート!W104="","",基本情報入力シート!W104)</f>
        <v/>
      </c>
      <c r="F75" s="491" t="str">
        <f>IF(基本情報入力シート!X104="","",基本情報入力シート!X104)</f>
        <v/>
      </c>
      <c r="G75" s="492" t="str">
        <f>IF(基本情報入力シート!Y104="","",基本情報入力シート!Y104)</f>
        <v/>
      </c>
      <c r="H75" s="90" t="s">
        <v>8</v>
      </c>
      <c r="I75" s="91">
        <v>6</v>
      </c>
      <c r="J75" s="92" t="s">
        <v>98</v>
      </c>
      <c r="K75" s="205">
        <v>2</v>
      </c>
      <c r="L75" s="93" t="s">
        <v>99</v>
      </c>
      <c r="M75" s="94">
        <v>6</v>
      </c>
      <c r="N75" s="95" t="s">
        <v>98</v>
      </c>
      <c r="O75" s="205">
        <v>5</v>
      </c>
      <c r="P75" s="92" t="s">
        <v>101</v>
      </c>
      <c r="Q75" s="96" t="s">
        <v>11</v>
      </c>
      <c r="R75" s="97">
        <f t="shared" si="0"/>
        <v>4</v>
      </c>
      <c r="S75" s="96" t="s">
        <v>100</v>
      </c>
      <c r="T75" s="209"/>
      <c r="U75" s="210"/>
      <c r="V75" s="77" t="str">
        <f>IFERROR(ROUNDDOWN(ROUND(#REF!*#REF!,0)*#REF!,0)*2,"")</f>
        <v/>
      </c>
    </row>
    <row r="76" spans="1:22" ht="36.75" customHeight="1">
      <c r="A76" s="78">
        <v>66</v>
      </c>
      <c r="B76" s="489" t="str">
        <f>IF(基本情報入力シート!C105="","",基本情報入力シート!C105)</f>
        <v/>
      </c>
      <c r="C76" s="490" t="str">
        <f>IF(基本情報入力シート!M105="","",基本情報入力シート!M105)</f>
        <v/>
      </c>
      <c r="D76" s="214" t="str">
        <f>IF(基本情報入力シート!R105="","",基本情報入力シート!R105)</f>
        <v>埼玉県</v>
      </c>
      <c r="E76" s="491" t="str">
        <f>IF(基本情報入力シート!W105="","",基本情報入力シート!W105)</f>
        <v/>
      </c>
      <c r="F76" s="491" t="str">
        <f>IF(基本情報入力シート!X105="","",基本情報入力シート!X105)</f>
        <v/>
      </c>
      <c r="G76" s="492" t="str">
        <f>IF(基本情報入力シート!Y105="","",基本情報入力シート!Y105)</f>
        <v/>
      </c>
      <c r="H76" s="90" t="s">
        <v>8</v>
      </c>
      <c r="I76" s="91">
        <v>6</v>
      </c>
      <c r="J76" s="92" t="s">
        <v>98</v>
      </c>
      <c r="K76" s="205">
        <v>2</v>
      </c>
      <c r="L76" s="93" t="s">
        <v>99</v>
      </c>
      <c r="M76" s="94">
        <v>6</v>
      </c>
      <c r="N76" s="95" t="s">
        <v>98</v>
      </c>
      <c r="O76" s="205">
        <v>5</v>
      </c>
      <c r="P76" s="92" t="s">
        <v>101</v>
      </c>
      <c r="Q76" s="96" t="s">
        <v>102</v>
      </c>
      <c r="R76" s="97">
        <f t="shared" si="0"/>
        <v>4</v>
      </c>
      <c r="S76" s="96" t="s">
        <v>103</v>
      </c>
      <c r="T76" s="209"/>
      <c r="U76" s="210"/>
      <c r="V76" s="77" t="str">
        <f>IFERROR(ROUNDDOWN(ROUND(#REF!*#REF!,0)*#REF!,0)*2,"")</f>
        <v/>
      </c>
    </row>
    <row r="77" spans="1:22" ht="36.75" customHeight="1">
      <c r="A77" s="78">
        <v>67</v>
      </c>
      <c r="B77" s="489" t="str">
        <f>IF(基本情報入力シート!C106="","",基本情報入力シート!C106)</f>
        <v/>
      </c>
      <c r="C77" s="490" t="str">
        <f>IF(基本情報入力シート!M106="","",基本情報入力シート!M106)</f>
        <v/>
      </c>
      <c r="D77" s="214" t="str">
        <f>IF(基本情報入力シート!R106="","",基本情報入力シート!R106)</f>
        <v>埼玉県</v>
      </c>
      <c r="E77" s="491" t="str">
        <f>IF(基本情報入力シート!W106="","",基本情報入力シート!W106)</f>
        <v/>
      </c>
      <c r="F77" s="491" t="str">
        <f>IF(基本情報入力シート!X106="","",基本情報入力シート!X106)</f>
        <v/>
      </c>
      <c r="G77" s="492" t="str">
        <f>IF(基本情報入力シート!Y106="","",基本情報入力シート!Y106)</f>
        <v/>
      </c>
      <c r="H77" s="90" t="s">
        <v>8</v>
      </c>
      <c r="I77" s="91">
        <v>6</v>
      </c>
      <c r="J77" s="92" t="s">
        <v>98</v>
      </c>
      <c r="K77" s="205">
        <v>2</v>
      </c>
      <c r="L77" s="93" t="s">
        <v>99</v>
      </c>
      <c r="M77" s="94">
        <v>6</v>
      </c>
      <c r="N77" s="95" t="s">
        <v>98</v>
      </c>
      <c r="O77" s="205">
        <v>5</v>
      </c>
      <c r="P77" s="92" t="s">
        <v>101</v>
      </c>
      <c r="Q77" s="96" t="s">
        <v>11</v>
      </c>
      <c r="R77" s="97">
        <f t="shared" ref="R77:R110" si="1">IF(O77="","",O77-K77+1)</f>
        <v>4</v>
      </c>
      <c r="S77" s="96" t="s">
        <v>100</v>
      </c>
      <c r="T77" s="209"/>
      <c r="U77" s="210"/>
      <c r="V77" s="77" t="str">
        <f>IFERROR(ROUNDDOWN(ROUND(#REF!*#REF!,0)*#REF!,0)*2,"")</f>
        <v/>
      </c>
    </row>
    <row r="78" spans="1:22" ht="36.75" customHeight="1">
      <c r="A78" s="78">
        <v>68</v>
      </c>
      <c r="B78" s="489" t="str">
        <f>IF(基本情報入力シート!C107="","",基本情報入力シート!C107)</f>
        <v/>
      </c>
      <c r="C78" s="490" t="str">
        <f>IF(基本情報入力シート!M107="","",基本情報入力シート!M107)</f>
        <v/>
      </c>
      <c r="D78" s="214" t="str">
        <f>IF(基本情報入力シート!R107="","",基本情報入力シート!R107)</f>
        <v>埼玉県</v>
      </c>
      <c r="E78" s="491" t="str">
        <f>IF(基本情報入力シート!W107="","",基本情報入力シート!W107)</f>
        <v/>
      </c>
      <c r="F78" s="491" t="str">
        <f>IF(基本情報入力シート!X107="","",基本情報入力シート!X107)</f>
        <v/>
      </c>
      <c r="G78" s="492" t="str">
        <f>IF(基本情報入力シート!Y107="","",基本情報入力シート!Y107)</f>
        <v/>
      </c>
      <c r="H78" s="90" t="s">
        <v>8</v>
      </c>
      <c r="I78" s="91">
        <v>6</v>
      </c>
      <c r="J78" s="92" t="s">
        <v>98</v>
      </c>
      <c r="K78" s="205">
        <v>2</v>
      </c>
      <c r="L78" s="93" t="s">
        <v>99</v>
      </c>
      <c r="M78" s="94">
        <v>6</v>
      </c>
      <c r="N78" s="95" t="s">
        <v>98</v>
      </c>
      <c r="O78" s="205">
        <v>5</v>
      </c>
      <c r="P78" s="92" t="s">
        <v>101</v>
      </c>
      <c r="Q78" s="96" t="s">
        <v>102</v>
      </c>
      <c r="R78" s="97">
        <f t="shared" si="1"/>
        <v>4</v>
      </c>
      <c r="S78" s="96" t="s">
        <v>103</v>
      </c>
      <c r="T78" s="209"/>
      <c r="U78" s="210"/>
      <c r="V78" s="77" t="str">
        <f>IFERROR(ROUNDDOWN(ROUND(#REF!*#REF!,0)*#REF!,0)*2,"")</f>
        <v/>
      </c>
    </row>
    <row r="79" spans="1:22" ht="36.75" customHeight="1">
      <c r="A79" s="78">
        <v>69</v>
      </c>
      <c r="B79" s="489" t="str">
        <f>IF(基本情報入力シート!C108="","",基本情報入力シート!C108)</f>
        <v/>
      </c>
      <c r="C79" s="490" t="str">
        <f>IF(基本情報入力シート!M108="","",基本情報入力シート!M108)</f>
        <v/>
      </c>
      <c r="D79" s="214" t="str">
        <f>IF(基本情報入力シート!R108="","",基本情報入力シート!R108)</f>
        <v>埼玉県</v>
      </c>
      <c r="E79" s="491" t="str">
        <f>IF(基本情報入力シート!W108="","",基本情報入力シート!W108)</f>
        <v/>
      </c>
      <c r="F79" s="491" t="str">
        <f>IF(基本情報入力シート!X108="","",基本情報入力シート!X108)</f>
        <v/>
      </c>
      <c r="G79" s="492" t="str">
        <f>IF(基本情報入力シート!Y108="","",基本情報入力シート!Y108)</f>
        <v/>
      </c>
      <c r="H79" s="90" t="s">
        <v>8</v>
      </c>
      <c r="I79" s="91">
        <v>6</v>
      </c>
      <c r="J79" s="92" t="s">
        <v>98</v>
      </c>
      <c r="K79" s="205">
        <v>2</v>
      </c>
      <c r="L79" s="93" t="s">
        <v>99</v>
      </c>
      <c r="M79" s="94">
        <v>6</v>
      </c>
      <c r="N79" s="95" t="s">
        <v>98</v>
      </c>
      <c r="O79" s="205">
        <v>5</v>
      </c>
      <c r="P79" s="92" t="s">
        <v>101</v>
      </c>
      <c r="Q79" s="96" t="s">
        <v>11</v>
      </c>
      <c r="R79" s="97">
        <f t="shared" si="1"/>
        <v>4</v>
      </c>
      <c r="S79" s="96" t="s">
        <v>100</v>
      </c>
      <c r="T79" s="209"/>
      <c r="U79" s="210"/>
      <c r="V79" s="77" t="str">
        <f>IFERROR(ROUNDDOWN(ROUND(#REF!*#REF!,0)*#REF!,0)*2,"")</f>
        <v/>
      </c>
    </row>
    <row r="80" spans="1:22" ht="36.75" customHeight="1">
      <c r="A80" s="78">
        <v>70</v>
      </c>
      <c r="B80" s="489" t="str">
        <f>IF(基本情報入力シート!C109="","",基本情報入力シート!C109)</f>
        <v/>
      </c>
      <c r="C80" s="490" t="str">
        <f>IF(基本情報入力シート!M109="","",基本情報入力シート!M109)</f>
        <v/>
      </c>
      <c r="D80" s="214" t="str">
        <f>IF(基本情報入力シート!R109="","",基本情報入力シート!R109)</f>
        <v>埼玉県</v>
      </c>
      <c r="E80" s="491" t="str">
        <f>IF(基本情報入力シート!W109="","",基本情報入力シート!W109)</f>
        <v/>
      </c>
      <c r="F80" s="491" t="str">
        <f>IF(基本情報入力シート!X109="","",基本情報入力シート!X109)</f>
        <v/>
      </c>
      <c r="G80" s="492" t="str">
        <f>IF(基本情報入力シート!Y109="","",基本情報入力シート!Y109)</f>
        <v/>
      </c>
      <c r="H80" s="90" t="s">
        <v>8</v>
      </c>
      <c r="I80" s="91">
        <v>6</v>
      </c>
      <c r="J80" s="92" t="s">
        <v>98</v>
      </c>
      <c r="K80" s="205">
        <v>2</v>
      </c>
      <c r="L80" s="93" t="s">
        <v>99</v>
      </c>
      <c r="M80" s="94">
        <v>6</v>
      </c>
      <c r="N80" s="95" t="s">
        <v>98</v>
      </c>
      <c r="O80" s="205">
        <v>5</v>
      </c>
      <c r="P80" s="92" t="s">
        <v>101</v>
      </c>
      <c r="Q80" s="96" t="s">
        <v>102</v>
      </c>
      <c r="R80" s="97">
        <f t="shared" si="1"/>
        <v>4</v>
      </c>
      <c r="S80" s="96" t="s">
        <v>103</v>
      </c>
      <c r="T80" s="209"/>
      <c r="U80" s="210"/>
      <c r="V80" s="77" t="str">
        <f>IFERROR(ROUNDDOWN(ROUND(#REF!*#REF!,0)*#REF!,0)*2,"")</f>
        <v/>
      </c>
    </row>
    <row r="81" spans="1:22" ht="36.75" customHeight="1">
      <c r="A81" s="78">
        <v>71</v>
      </c>
      <c r="B81" s="489" t="str">
        <f>IF(基本情報入力シート!C110="","",基本情報入力シート!C110)</f>
        <v/>
      </c>
      <c r="C81" s="490" t="str">
        <f>IF(基本情報入力シート!M110="","",基本情報入力シート!M110)</f>
        <v/>
      </c>
      <c r="D81" s="214" t="str">
        <f>IF(基本情報入力シート!R110="","",基本情報入力シート!R110)</f>
        <v>埼玉県</v>
      </c>
      <c r="E81" s="491" t="str">
        <f>IF(基本情報入力シート!W110="","",基本情報入力シート!W110)</f>
        <v/>
      </c>
      <c r="F81" s="491" t="str">
        <f>IF(基本情報入力シート!X110="","",基本情報入力シート!X110)</f>
        <v/>
      </c>
      <c r="G81" s="492" t="str">
        <f>IF(基本情報入力シート!Y110="","",基本情報入力シート!Y110)</f>
        <v/>
      </c>
      <c r="H81" s="90" t="s">
        <v>8</v>
      </c>
      <c r="I81" s="91">
        <v>6</v>
      </c>
      <c r="J81" s="92" t="s">
        <v>98</v>
      </c>
      <c r="K81" s="205">
        <v>2</v>
      </c>
      <c r="L81" s="93" t="s">
        <v>99</v>
      </c>
      <c r="M81" s="94">
        <v>6</v>
      </c>
      <c r="N81" s="95" t="s">
        <v>98</v>
      </c>
      <c r="O81" s="205">
        <v>5</v>
      </c>
      <c r="P81" s="92" t="s">
        <v>101</v>
      </c>
      <c r="Q81" s="96" t="s">
        <v>11</v>
      </c>
      <c r="R81" s="97">
        <f t="shared" si="1"/>
        <v>4</v>
      </c>
      <c r="S81" s="96" t="s">
        <v>100</v>
      </c>
      <c r="T81" s="209"/>
      <c r="U81" s="210"/>
      <c r="V81" s="77" t="str">
        <f>IFERROR(ROUNDDOWN(ROUND(#REF!*#REF!,0)*#REF!,0)*2,"")</f>
        <v/>
      </c>
    </row>
    <row r="82" spans="1:22" ht="36.75" customHeight="1">
      <c r="A82" s="78">
        <v>72</v>
      </c>
      <c r="B82" s="489" t="str">
        <f>IF(基本情報入力シート!C111="","",基本情報入力シート!C111)</f>
        <v/>
      </c>
      <c r="C82" s="490" t="str">
        <f>IF(基本情報入力シート!M111="","",基本情報入力シート!M111)</f>
        <v/>
      </c>
      <c r="D82" s="214" t="str">
        <f>IF(基本情報入力シート!R111="","",基本情報入力シート!R111)</f>
        <v>埼玉県</v>
      </c>
      <c r="E82" s="491" t="str">
        <f>IF(基本情報入力シート!W111="","",基本情報入力シート!W111)</f>
        <v/>
      </c>
      <c r="F82" s="491" t="str">
        <f>IF(基本情報入力シート!X111="","",基本情報入力シート!X111)</f>
        <v/>
      </c>
      <c r="G82" s="492" t="str">
        <f>IF(基本情報入力シート!Y111="","",基本情報入力シート!Y111)</f>
        <v/>
      </c>
      <c r="H82" s="90" t="s">
        <v>8</v>
      </c>
      <c r="I82" s="91">
        <v>6</v>
      </c>
      <c r="J82" s="92" t="s">
        <v>98</v>
      </c>
      <c r="K82" s="205">
        <v>2</v>
      </c>
      <c r="L82" s="93" t="s">
        <v>99</v>
      </c>
      <c r="M82" s="94">
        <v>6</v>
      </c>
      <c r="N82" s="95" t="s">
        <v>98</v>
      </c>
      <c r="O82" s="205">
        <v>5</v>
      </c>
      <c r="P82" s="92" t="s">
        <v>101</v>
      </c>
      <c r="Q82" s="96" t="s">
        <v>102</v>
      </c>
      <c r="R82" s="97">
        <f t="shared" si="1"/>
        <v>4</v>
      </c>
      <c r="S82" s="96" t="s">
        <v>103</v>
      </c>
      <c r="T82" s="209"/>
      <c r="U82" s="210"/>
      <c r="V82" s="77" t="str">
        <f>IFERROR(ROUNDDOWN(ROUND(#REF!*#REF!,0)*#REF!,0)*2,"")</f>
        <v/>
      </c>
    </row>
    <row r="83" spans="1:22" ht="36.75" customHeight="1">
      <c r="A83" s="78">
        <v>73</v>
      </c>
      <c r="B83" s="489" t="str">
        <f>IF(基本情報入力シート!C112="","",基本情報入力シート!C112)</f>
        <v/>
      </c>
      <c r="C83" s="490" t="str">
        <f>IF(基本情報入力シート!M112="","",基本情報入力シート!M112)</f>
        <v/>
      </c>
      <c r="D83" s="214" t="str">
        <f>IF(基本情報入力シート!R112="","",基本情報入力シート!R112)</f>
        <v>埼玉県</v>
      </c>
      <c r="E83" s="491" t="str">
        <f>IF(基本情報入力シート!W112="","",基本情報入力シート!W112)</f>
        <v/>
      </c>
      <c r="F83" s="491" t="str">
        <f>IF(基本情報入力シート!X112="","",基本情報入力シート!X112)</f>
        <v/>
      </c>
      <c r="G83" s="492" t="str">
        <f>IF(基本情報入力シート!Y112="","",基本情報入力シート!Y112)</f>
        <v/>
      </c>
      <c r="H83" s="90" t="s">
        <v>8</v>
      </c>
      <c r="I83" s="91">
        <v>6</v>
      </c>
      <c r="J83" s="92" t="s">
        <v>98</v>
      </c>
      <c r="K83" s="205">
        <v>2</v>
      </c>
      <c r="L83" s="93" t="s">
        <v>99</v>
      </c>
      <c r="M83" s="94">
        <v>6</v>
      </c>
      <c r="N83" s="95" t="s">
        <v>98</v>
      </c>
      <c r="O83" s="205">
        <v>5</v>
      </c>
      <c r="P83" s="92" t="s">
        <v>101</v>
      </c>
      <c r="Q83" s="96" t="s">
        <v>11</v>
      </c>
      <c r="R83" s="97">
        <f t="shared" si="1"/>
        <v>4</v>
      </c>
      <c r="S83" s="96" t="s">
        <v>100</v>
      </c>
      <c r="T83" s="209"/>
      <c r="U83" s="210"/>
      <c r="V83" s="77" t="str">
        <f>IFERROR(ROUNDDOWN(ROUND(#REF!*#REF!,0)*#REF!,0)*2,"")</f>
        <v/>
      </c>
    </row>
    <row r="84" spans="1:22" ht="36.75" customHeight="1">
      <c r="A84" s="78">
        <v>74</v>
      </c>
      <c r="B84" s="489" t="str">
        <f>IF(基本情報入力シート!C113="","",基本情報入力シート!C113)</f>
        <v/>
      </c>
      <c r="C84" s="490" t="str">
        <f>IF(基本情報入力シート!M113="","",基本情報入力シート!M113)</f>
        <v/>
      </c>
      <c r="D84" s="214" t="str">
        <f>IF(基本情報入力シート!R113="","",基本情報入力シート!R113)</f>
        <v>埼玉県</v>
      </c>
      <c r="E84" s="491" t="str">
        <f>IF(基本情報入力シート!W113="","",基本情報入力シート!W113)</f>
        <v/>
      </c>
      <c r="F84" s="491" t="str">
        <f>IF(基本情報入力シート!X113="","",基本情報入力シート!X113)</f>
        <v/>
      </c>
      <c r="G84" s="492" t="str">
        <f>IF(基本情報入力シート!Y113="","",基本情報入力シート!Y113)</f>
        <v/>
      </c>
      <c r="H84" s="90" t="s">
        <v>8</v>
      </c>
      <c r="I84" s="91">
        <v>6</v>
      </c>
      <c r="J84" s="92" t="s">
        <v>98</v>
      </c>
      <c r="K84" s="205">
        <v>2</v>
      </c>
      <c r="L84" s="93" t="s">
        <v>99</v>
      </c>
      <c r="M84" s="94">
        <v>6</v>
      </c>
      <c r="N84" s="95" t="s">
        <v>98</v>
      </c>
      <c r="O84" s="205">
        <v>5</v>
      </c>
      <c r="P84" s="92" t="s">
        <v>101</v>
      </c>
      <c r="Q84" s="96" t="s">
        <v>102</v>
      </c>
      <c r="R84" s="97">
        <f t="shared" si="1"/>
        <v>4</v>
      </c>
      <c r="S84" s="96" t="s">
        <v>103</v>
      </c>
      <c r="T84" s="209"/>
      <c r="U84" s="210"/>
      <c r="V84" s="77" t="str">
        <f>IFERROR(ROUNDDOWN(ROUND(#REF!*#REF!,0)*#REF!,0)*2,"")</f>
        <v/>
      </c>
    </row>
    <row r="85" spans="1:22" ht="36.75" customHeight="1">
      <c r="A85" s="78">
        <v>75</v>
      </c>
      <c r="B85" s="489" t="str">
        <f>IF(基本情報入力シート!C114="","",基本情報入力シート!C114)</f>
        <v/>
      </c>
      <c r="C85" s="490" t="str">
        <f>IF(基本情報入力シート!M114="","",基本情報入力シート!M114)</f>
        <v/>
      </c>
      <c r="D85" s="214" t="str">
        <f>IF(基本情報入力シート!R114="","",基本情報入力シート!R114)</f>
        <v>埼玉県</v>
      </c>
      <c r="E85" s="491" t="str">
        <f>IF(基本情報入力シート!W114="","",基本情報入力シート!W114)</f>
        <v/>
      </c>
      <c r="F85" s="491" t="str">
        <f>IF(基本情報入力シート!X114="","",基本情報入力シート!X114)</f>
        <v/>
      </c>
      <c r="G85" s="492" t="str">
        <f>IF(基本情報入力シート!Y114="","",基本情報入力シート!Y114)</f>
        <v/>
      </c>
      <c r="H85" s="90" t="s">
        <v>8</v>
      </c>
      <c r="I85" s="91">
        <v>6</v>
      </c>
      <c r="J85" s="92" t="s">
        <v>98</v>
      </c>
      <c r="K85" s="205">
        <v>2</v>
      </c>
      <c r="L85" s="93" t="s">
        <v>99</v>
      </c>
      <c r="M85" s="94">
        <v>6</v>
      </c>
      <c r="N85" s="95" t="s">
        <v>98</v>
      </c>
      <c r="O85" s="205">
        <v>5</v>
      </c>
      <c r="P85" s="92" t="s">
        <v>101</v>
      </c>
      <c r="Q85" s="96" t="s">
        <v>11</v>
      </c>
      <c r="R85" s="97">
        <f t="shared" si="1"/>
        <v>4</v>
      </c>
      <c r="S85" s="96" t="s">
        <v>100</v>
      </c>
      <c r="T85" s="209"/>
      <c r="U85" s="210"/>
      <c r="V85" s="77" t="str">
        <f>IFERROR(ROUNDDOWN(ROUND(#REF!*#REF!,0)*#REF!,0)*2,"")</f>
        <v/>
      </c>
    </row>
    <row r="86" spans="1:22" ht="36.75" customHeight="1">
      <c r="A86" s="78">
        <v>76</v>
      </c>
      <c r="B86" s="489" t="str">
        <f>IF(基本情報入力シート!C115="","",基本情報入力シート!C115)</f>
        <v/>
      </c>
      <c r="C86" s="490" t="str">
        <f>IF(基本情報入力シート!M115="","",基本情報入力シート!M115)</f>
        <v/>
      </c>
      <c r="D86" s="214" t="str">
        <f>IF(基本情報入力シート!R115="","",基本情報入力シート!R115)</f>
        <v>埼玉県</v>
      </c>
      <c r="E86" s="491" t="str">
        <f>IF(基本情報入力シート!W115="","",基本情報入力シート!W115)</f>
        <v/>
      </c>
      <c r="F86" s="491" t="str">
        <f>IF(基本情報入力シート!X115="","",基本情報入力シート!X115)</f>
        <v/>
      </c>
      <c r="G86" s="492" t="str">
        <f>IF(基本情報入力シート!Y115="","",基本情報入力シート!Y115)</f>
        <v/>
      </c>
      <c r="H86" s="90" t="s">
        <v>8</v>
      </c>
      <c r="I86" s="91">
        <v>6</v>
      </c>
      <c r="J86" s="92" t="s">
        <v>98</v>
      </c>
      <c r="K86" s="205">
        <v>2</v>
      </c>
      <c r="L86" s="93" t="s">
        <v>99</v>
      </c>
      <c r="M86" s="94">
        <v>6</v>
      </c>
      <c r="N86" s="95" t="s">
        <v>98</v>
      </c>
      <c r="O86" s="205">
        <v>5</v>
      </c>
      <c r="P86" s="92" t="s">
        <v>101</v>
      </c>
      <c r="Q86" s="96" t="s">
        <v>102</v>
      </c>
      <c r="R86" s="97">
        <f t="shared" si="1"/>
        <v>4</v>
      </c>
      <c r="S86" s="96" t="s">
        <v>103</v>
      </c>
      <c r="T86" s="209"/>
      <c r="U86" s="210"/>
      <c r="V86" s="77" t="str">
        <f>IFERROR(ROUNDDOWN(ROUND(#REF!*#REF!,0)*#REF!,0)*2,"")</f>
        <v/>
      </c>
    </row>
    <row r="87" spans="1:22" ht="36.75" customHeight="1">
      <c r="A87" s="78">
        <v>77</v>
      </c>
      <c r="B87" s="489" t="str">
        <f>IF(基本情報入力シート!C116="","",基本情報入力シート!C116)</f>
        <v/>
      </c>
      <c r="C87" s="490" t="str">
        <f>IF(基本情報入力シート!M116="","",基本情報入力シート!M116)</f>
        <v/>
      </c>
      <c r="D87" s="214" t="str">
        <f>IF(基本情報入力シート!R116="","",基本情報入力シート!R116)</f>
        <v>埼玉県</v>
      </c>
      <c r="E87" s="491" t="str">
        <f>IF(基本情報入力シート!W116="","",基本情報入力シート!W116)</f>
        <v/>
      </c>
      <c r="F87" s="491" t="str">
        <f>IF(基本情報入力シート!X116="","",基本情報入力シート!X116)</f>
        <v/>
      </c>
      <c r="G87" s="492" t="str">
        <f>IF(基本情報入力シート!Y116="","",基本情報入力シート!Y116)</f>
        <v/>
      </c>
      <c r="H87" s="90" t="s">
        <v>8</v>
      </c>
      <c r="I87" s="91">
        <v>6</v>
      </c>
      <c r="J87" s="92" t="s">
        <v>98</v>
      </c>
      <c r="K87" s="205">
        <v>2</v>
      </c>
      <c r="L87" s="93" t="s">
        <v>99</v>
      </c>
      <c r="M87" s="94">
        <v>6</v>
      </c>
      <c r="N87" s="95" t="s">
        <v>98</v>
      </c>
      <c r="O87" s="205">
        <v>5</v>
      </c>
      <c r="P87" s="92" t="s">
        <v>101</v>
      </c>
      <c r="Q87" s="96" t="s">
        <v>11</v>
      </c>
      <c r="R87" s="97">
        <f t="shared" si="1"/>
        <v>4</v>
      </c>
      <c r="S87" s="96" t="s">
        <v>100</v>
      </c>
      <c r="T87" s="209"/>
      <c r="U87" s="210"/>
      <c r="V87" s="77" t="str">
        <f>IFERROR(ROUNDDOWN(ROUND(#REF!*#REF!,0)*#REF!,0)*2,"")</f>
        <v/>
      </c>
    </row>
    <row r="88" spans="1:22" ht="36.75" customHeight="1">
      <c r="A88" s="78">
        <v>78</v>
      </c>
      <c r="B88" s="489" t="str">
        <f>IF(基本情報入力シート!C117="","",基本情報入力シート!C117)</f>
        <v/>
      </c>
      <c r="C88" s="490" t="str">
        <f>IF(基本情報入力シート!M117="","",基本情報入力シート!M117)</f>
        <v/>
      </c>
      <c r="D88" s="214" t="str">
        <f>IF(基本情報入力シート!R117="","",基本情報入力シート!R117)</f>
        <v>埼玉県</v>
      </c>
      <c r="E88" s="491" t="str">
        <f>IF(基本情報入力シート!W117="","",基本情報入力シート!W117)</f>
        <v/>
      </c>
      <c r="F88" s="491" t="str">
        <f>IF(基本情報入力シート!X117="","",基本情報入力シート!X117)</f>
        <v/>
      </c>
      <c r="G88" s="492" t="str">
        <f>IF(基本情報入力シート!Y117="","",基本情報入力シート!Y117)</f>
        <v/>
      </c>
      <c r="H88" s="90" t="s">
        <v>8</v>
      </c>
      <c r="I88" s="91">
        <v>6</v>
      </c>
      <c r="J88" s="92" t="s">
        <v>98</v>
      </c>
      <c r="K88" s="205">
        <v>2</v>
      </c>
      <c r="L88" s="93" t="s">
        <v>99</v>
      </c>
      <c r="M88" s="94">
        <v>6</v>
      </c>
      <c r="N88" s="95" t="s">
        <v>98</v>
      </c>
      <c r="O88" s="205">
        <v>5</v>
      </c>
      <c r="P88" s="92" t="s">
        <v>101</v>
      </c>
      <c r="Q88" s="96" t="s">
        <v>102</v>
      </c>
      <c r="R88" s="97">
        <f t="shared" si="1"/>
        <v>4</v>
      </c>
      <c r="S88" s="96" t="s">
        <v>103</v>
      </c>
      <c r="T88" s="209"/>
      <c r="U88" s="210"/>
      <c r="V88" s="77" t="str">
        <f>IFERROR(ROUNDDOWN(ROUND(#REF!*#REF!,0)*#REF!,0)*2,"")</f>
        <v/>
      </c>
    </row>
    <row r="89" spans="1:22" ht="36.75" customHeight="1">
      <c r="A89" s="78">
        <v>79</v>
      </c>
      <c r="B89" s="489" t="str">
        <f>IF(基本情報入力シート!C118="","",基本情報入力シート!C118)</f>
        <v/>
      </c>
      <c r="C89" s="490" t="str">
        <f>IF(基本情報入力シート!M118="","",基本情報入力シート!M118)</f>
        <v/>
      </c>
      <c r="D89" s="214" t="str">
        <f>IF(基本情報入力シート!R118="","",基本情報入力シート!R118)</f>
        <v>埼玉県</v>
      </c>
      <c r="E89" s="491" t="str">
        <f>IF(基本情報入力シート!W118="","",基本情報入力シート!W118)</f>
        <v/>
      </c>
      <c r="F89" s="491" t="str">
        <f>IF(基本情報入力シート!X118="","",基本情報入力シート!X118)</f>
        <v/>
      </c>
      <c r="G89" s="492" t="str">
        <f>IF(基本情報入力シート!Y118="","",基本情報入力シート!Y118)</f>
        <v/>
      </c>
      <c r="H89" s="90" t="s">
        <v>8</v>
      </c>
      <c r="I89" s="91">
        <v>6</v>
      </c>
      <c r="J89" s="92" t="s">
        <v>98</v>
      </c>
      <c r="K89" s="205">
        <v>2</v>
      </c>
      <c r="L89" s="93" t="s">
        <v>99</v>
      </c>
      <c r="M89" s="94">
        <v>6</v>
      </c>
      <c r="N89" s="95" t="s">
        <v>98</v>
      </c>
      <c r="O89" s="205">
        <v>5</v>
      </c>
      <c r="P89" s="92" t="s">
        <v>101</v>
      </c>
      <c r="Q89" s="96" t="s">
        <v>11</v>
      </c>
      <c r="R89" s="97">
        <f t="shared" si="1"/>
        <v>4</v>
      </c>
      <c r="S89" s="96" t="s">
        <v>100</v>
      </c>
      <c r="T89" s="209"/>
      <c r="U89" s="210"/>
      <c r="V89" s="77" t="str">
        <f>IFERROR(ROUNDDOWN(ROUND(#REF!*#REF!,0)*#REF!,0)*2,"")</f>
        <v/>
      </c>
    </row>
    <row r="90" spans="1:22" ht="36.75" customHeight="1">
      <c r="A90" s="78">
        <v>80</v>
      </c>
      <c r="B90" s="489" t="str">
        <f>IF(基本情報入力シート!C119="","",基本情報入力シート!C119)</f>
        <v/>
      </c>
      <c r="C90" s="490" t="str">
        <f>IF(基本情報入力シート!M119="","",基本情報入力シート!M119)</f>
        <v/>
      </c>
      <c r="D90" s="214" t="str">
        <f>IF(基本情報入力シート!R119="","",基本情報入力シート!R119)</f>
        <v>埼玉県</v>
      </c>
      <c r="E90" s="491" t="str">
        <f>IF(基本情報入力シート!W119="","",基本情報入力シート!W119)</f>
        <v/>
      </c>
      <c r="F90" s="491" t="str">
        <f>IF(基本情報入力シート!X119="","",基本情報入力シート!X119)</f>
        <v/>
      </c>
      <c r="G90" s="492" t="str">
        <f>IF(基本情報入力シート!Y119="","",基本情報入力シート!Y119)</f>
        <v/>
      </c>
      <c r="H90" s="90" t="s">
        <v>8</v>
      </c>
      <c r="I90" s="91">
        <v>6</v>
      </c>
      <c r="J90" s="92" t="s">
        <v>98</v>
      </c>
      <c r="K90" s="205">
        <v>2</v>
      </c>
      <c r="L90" s="93" t="s">
        <v>99</v>
      </c>
      <c r="M90" s="94">
        <v>6</v>
      </c>
      <c r="N90" s="95" t="s">
        <v>98</v>
      </c>
      <c r="O90" s="205">
        <v>5</v>
      </c>
      <c r="P90" s="92" t="s">
        <v>101</v>
      </c>
      <c r="Q90" s="96" t="s">
        <v>102</v>
      </c>
      <c r="R90" s="97">
        <f t="shared" si="1"/>
        <v>4</v>
      </c>
      <c r="S90" s="96" t="s">
        <v>103</v>
      </c>
      <c r="T90" s="209"/>
      <c r="U90" s="210"/>
      <c r="V90" s="77" t="str">
        <f>IFERROR(ROUNDDOWN(ROUND(#REF!*#REF!,0)*#REF!,0)*2,"")</f>
        <v/>
      </c>
    </row>
    <row r="91" spans="1:22" ht="36.75" customHeight="1">
      <c r="A91" s="78">
        <v>81</v>
      </c>
      <c r="B91" s="489" t="str">
        <f>IF(基本情報入力シート!C120="","",基本情報入力シート!C120)</f>
        <v/>
      </c>
      <c r="C91" s="490" t="str">
        <f>IF(基本情報入力シート!M120="","",基本情報入力シート!M120)</f>
        <v/>
      </c>
      <c r="D91" s="214" t="str">
        <f>IF(基本情報入力シート!R120="","",基本情報入力シート!R120)</f>
        <v>埼玉県</v>
      </c>
      <c r="E91" s="491" t="str">
        <f>IF(基本情報入力シート!W120="","",基本情報入力シート!W120)</f>
        <v/>
      </c>
      <c r="F91" s="491" t="str">
        <f>IF(基本情報入力シート!X120="","",基本情報入力シート!X120)</f>
        <v/>
      </c>
      <c r="G91" s="492" t="str">
        <f>IF(基本情報入力シート!Y120="","",基本情報入力シート!Y120)</f>
        <v/>
      </c>
      <c r="H91" s="90" t="s">
        <v>8</v>
      </c>
      <c r="I91" s="91">
        <v>6</v>
      </c>
      <c r="J91" s="92" t="s">
        <v>98</v>
      </c>
      <c r="K91" s="205">
        <v>2</v>
      </c>
      <c r="L91" s="93" t="s">
        <v>99</v>
      </c>
      <c r="M91" s="94">
        <v>6</v>
      </c>
      <c r="N91" s="95" t="s">
        <v>98</v>
      </c>
      <c r="O91" s="205">
        <v>5</v>
      </c>
      <c r="P91" s="92" t="s">
        <v>101</v>
      </c>
      <c r="Q91" s="96" t="s">
        <v>11</v>
      </c>
      <c r="R91" s="97">
        <f t="shared" si="1"/>
        <v>4</v>
      </c>
      <c r="S91" s="96" t="s">
        <v>100</v>
      </c>
      <c r="T91" s="209"/>
      <c r="U91" s="210"/>
      <c r="V91" s="77" t="str">
        <f>IFERROR(ROUNDDOWN(ROUND(#REF!*#REF!,0)*#REF!,0)*2,"")</f>
        <v/>
      </c>
    </row>
    <row r="92" spans="1:22" ht="36.75" customHeight="1">
      <c r="A92" s="78">
        <v>82</v>
      </c>
      <c r="B92" s="489" t="str">
        <f>IF(基本情報入力シート!C121="","",基本情報入力シート!C121)</f>
        <v/>
      </c>
      <c r="C92" s="490" t="str">
        <f>IF(基本情報入力シート!M121="","",基本情報入力シート!M121)</f>
        <v/>
      </c>
      <c r="D92" s="214" t="str">
        <f>IF(基本情報入力シート!R121="","",基本情報入力シート!R121)</f>
        <v>埼玉県</v>
      </c>
      <c r="E92" s="491" t="str">
        <f>IF(基本情報入力シート!W121="","",基本情報入力シート!W121)</f>
        <v/>
      </c>
      <c r="F92" s="491" t="str">
        <f>IF(基本情報入力シート!X121="","",基本情報入力シート!X121)</f>
        <v/>
      </c>
      <c r="G92" s="492" t="str">
        <f>IF(基本情報入力シート!Y121="","",基本情報入力シート!Y121)</f>
        <v/>
      </c>
      <c r="H92" s="90" t="s">
        <v>8</v>
      </c>
      <c r="I92" s="91">
        <v>6</v>
      </c>
      <c r="J92" s="92" t="s">
        <v>98</v>
      </c>
      <c r="K92" s="205">
        <v>2</v>
      </c>
      <c r="L92" s="93" t="s">
        <v>99</v>
      </c>
      <c r="M92" s="94">
        <v>6</v>
      </c>
      <c r="N92" s="95" t="s">
        <v>98</v>
      </c>
      <c r="O92" s="205">
        <v>5</v>
      </c>
      <c r="P92" s="92" t="s">
        <v>101</v>
      </c>
      <c r="Q92" s="96" t="s">
        <v>102</v>
      </c>
      <c r="R92" s="97">
        <f t="shared" si="1"/>
        <v>4</v>
      </c>
      <c r="S92" s="96" t="s">
        <v>103</v>
      </c>
      <c r="T92" s="209"/>
      <c r="U92" s="210"/>
      <c r="V92" s="77" t="str">
        <f>IFERROR(ROUNDDOWN(ROUND(#REF!*#REF!,0)*#REF!,0)*2,"")</f>
        <v/>
      </c>
    </row>
    <row r="93" spans="1:22" ht="36.75" customHeight="1">
      <c r="A93" s="78">
        <v>83</v>
      </c>
      <c r="B93" s="489" t="str">
        <f>IF(基本情報入力シート!C122="","",基本情報入力シート!C122)</f>
        <v/>
      </c>
      <c r="C93" s="490" t="str">
        <f>IF(基本情報入力シート!M122="","",基本情報入力シート!M122)</f>
        <v/>
      </c>
      <c r="D93" s="214" t="str">
        <f>IF(基本情報入力シート!R122="","",基本情報入力シート!R122)</f>
        <v>埼玉県</v>
      </c>
      <c r="E93" s="491" t="str">
        <f>IF(基本情報入力シート!W122="","",基本情報入力シート!W122)</f>
        <v/>
      </c>
      <c r="F93" s="491" t="str">
        <f>IF(基本情報入力シート!X122="","",基本情報入力シート!X122)</f>
        <v/>
      </c>
      <c r="G93" s="492" t="str">
        <f>IF(基本情報入力シート!Y122="","",基本情報入力シート!Y122)</f>
        <v/>
      </c>
      <c r="H93" s="90" t="s">
        <v>8</v>
      </c>
      <c r="I93" s="91">
        <v>6</v>
      </c>
      <c r="J93" s="92" t="s">
        <v>98</v>
      </c>
      <c r="K93" s="205">
        <v>2</v>
      </c>
      <c r="L93" s="93" t="s">
        <v>99</v>
      </c>
      <c r="M93" s="94">
        <v>6</v>
      </c>
      <c r="N93" s="95" t="s">
        <v>98</v>
      </c>
      <c r="O93" s="205">
        <v>5</v>
      </c>
      <c r="P93" s="92" t="s">
        <v>101</v>
      </c>
      <c r="Q93" s="96" t="s">
        <v>11</v>
      </c>
      <c r="R93" s="97">
        <f t="shared" si="1"/>
        <v>4</v>
      </c>
      <c r="S93" s="96" t="s">
        <v>100</v>
      </c>
      <c r="T93" s="209"/>
      <c r="U93" s="210"/>
      <c r="V93" s="77" t="str">
        <f>IFERROR(ROUNDDOWN(ROUND(#REF!*#REF!,0)*#REF!,0)*2,"")</f>
        <v/>
      </c>
    </row>
    <row r="94" spans="1:22" ht="36.75" customHeight="1">
      <c r="A94" s="78">
        <v>84</v>
      </c>
      <c r="B94" s="489" t="str">
        <f>IF(基本情報入力シート!C123="","",基本情報入力シート!C123)</f>
        <v/>
      </c>
      <c r="C94" s="490" t="str">
        <f>IF(基本情報入力シート!M123="","",基本情報入力シート!M123)</f>
        <v/>
      </c>
      <c r="D94" s="214" t="str">
        <f>IF(基本情報入力シート!R123="","",基本情報入力シート!R123)</f>
        <v>埼玉県</v>
      </c>
      <c r="E94" s="491" t="str">
        <f>IF(基本情報入力シート!W123="","",基本情報入力シート!W123)</f>
        <v/>
      </c>
      <c r="F94" s="491" t="str">
        <f>IF(基本情報入力シート!X123="","",基本情報入力シート!X123)</f>
        <v/>
      </c>
      <c r="G94" s="492" t="str">
        <f>IF(基本情報入力シート!Y123="","",基本情報入力シート!Y123)</f>
        <v/>
      </c>
      <c r="H94" s="90" t="s">
        <v>8</v>
      </c>
      <c r="I94" s="91">
        <v>6</v>
      </c>
      <c r="J94" s="92" t="s">
        <v>98</v>
      </c>
      <c r="K94" s="205">
        <v>2</v>
      </c>
      <c r="L94" s="93" t="s">
        <v>99</v>
      </c>
      <c r="M94" s="94">
        <v>6</v>
      </c>
      <c r="N94" s="95" t="s">
        <v>98</v>
      </c>
      <c r="O94" s="205">
        <v>5</v>
      </c>
      <c r="P94" s="92" t="s">
        <v>101</v>
      </c>
      <c r="Q94" s="96" t="s">
        <v>102</v>
      </c>
      <c r="R94" s="97">
        <f t="shared" si="1"/>
        <v>4</v>
      </c>
      <c r="S94" s="96" t="s">
        <v>103</v>
      </c>
      <c r="T94" s="209"/>
      <c r="U94" s="210"/>
      <c r="V94" s="77" t="str">
        <f>IFERROR(ROUNDDOWN(ROUND(#REF!*#REF!,0)*#REF!,0)*2,"")</f>
        <v/>
      </c>
    </row>
    <row r="95" spans="1:22" ht="36.75" customHeight="1">
      <c r="A95" s="78">
        <v>85</v>
      </c>
      <c r="B95" s="489" t="str">
        <f>IF(基本情報入力シート!C124="","",基本情報入力シート!C124)</f>
        <v/>
      </c>
      <c r="C95" s="490" t="str">
        <f>IF(基本情報入力シート!M124="","",基本情報入力シート!M124)</f>
        <v/>
      </c>
      <c r="D95" s="214" t="str">
        <f>IF(基本情報入力シート!R124="","",基本情報入力シート!R124)</f>
        <v>埼玉県</v>
      </c>
      <c r="E95" s="491" t="str">
        <f>IF(基本情報入力シート!W124="","",基本情報入力シート!W124)</f>
        <v/>
      </c>
      <c r="F95" s="491" t="str">
        <f>IF(基本情報入力シート!X124="","",基本情報入力シート!X124)</f>
        <v/>
      </c>
      <c r="G95" s="492" t="str">
        <f>IF(基本情報入力シート!Y124="","",基本情報入力シート!Y124)</f>
        <v/>
      </c>
      <c r="H95" s="90" t="s">
        <v>8</v>
      </c>
      <c r="I95" s="91">
        <v>6</v>
      </c>
      <c r="J95" s="92" t="s">
        <v>98</v>
      </c>
      <c r="K95" s="205">
        <v>2</v>
      </c>
      <c r="L95" s="93" t="s">
        <v>99</v>
      </c>
      <c r="M95" s="94">
        <v>6</v>
      </c>
      <c r="N95" s="95" t="s">
        <v>98</v>
      </c>
      <c r="O95" s="205">
        <v>5</v>
      </c>
      <c r="P95" s="92" t="s">
        <v>101</v>
      </c>
      <c r="Q95" s="96" t="s">
        <v>11</v>
      </c>
      <c r="R95" s="97">
        <f t="shared" si="1"/>
        <v>4</v>
      </c>
      <c r="S95" s="96" t="s">
        <v>100</v>
      </c>
      <c r="T95" s="209"/>
      <c r="U95" s="210"/>
      <c r="V95" s="77" t="str">
        <f>IFERROR(ROUNDDOWN(ROUND(#REF!*#REF!,0)*#REF!,0)*2,"")</f>
        <v/>
      </c>
    </row>
    <row r="96" spans="1:22" ht="36.75" customHeight="1">
      <c r="A96" s="78">
        <v>86</v>
      </c>
      <c r="B96" s="489" t="str">
        <f>IF(基本情報入力シート!C125="","",基本情報入力シート!C125)</f>
        <v/>
      </c>
      <c r="C96" s="490" t="str">
        <f>IF(基本情報入力シート!M125="","",基本情報入力シート!M125)</f>
        <v/>
      </c>
      <c r="D96" s="214" t="str">
        <f>IF(基本情報入力シート!R125="","",基本情報入力シート!R125)</f>
        <v>埼玉県</v>
      </c>
      <c r="E96" s="491" t="str">
        <f>IF(基本情報入力シート!W125="","",基本情報入力シート!W125)</f>
        <v/>
      </c>
      <c r="F96" s="491" t="str">
        <f>IF(基本情報入力シート!X125="","",基本情報入力シート!X125)</f>
        <v/>
      </c>
      <c r="G96" s="492" t="str">
        <f>IF(基本情報入力シート!Y125="","",基本情報入力シート!Y125)</f>
        <v/>
      </c>
      <c r="H96" s="90" t="s">
        <v>8</v>
      </c>
      <c r="I96" s="91">
        <v>6</v>
      </c>
      <c r="J96" s="92" t="s">
        <v>98</v>
      </c>
      <c r="K96" s="205">
        <v>2</v>
      </c>
      <c r="L96" s="93" t="s">
        <v>99</v>
      </c>
      <c r="M96" s="94">
        <v>6</v>
      </c>
      <c r="N96" s="95" t="s">
        <v>98</v>
      </c>
      <c r="O96" s="205">
        <v>5</v>
      </c>
      <c r="P96" s="92" t="s">
        <v>101</v>
      </c>
      <c r="Q96" s="96" t="s">
        <v>102</v>
      </c>
      <c r="R96" s="97">
        <f t="shared" si="1"/>
        <v>4</v>
      </c>
      <c r="S96" s="96" t="s">
        <v>103</v>
      </c>
      <c r="T96" s="209"/>
      <c r="U96" s="210"/>
      <c r="V96" s="77" t="str">
        <f>IFERROR(ROUNDDOWN(ROUND(#REF!*#REF!,0)*#REF!,0)*2,"")</f>
        <v/>
      </c>
    </row>
    <row r="97" spans="1:22" ht="36.75" customHeight="1">
      <c r="A97" s="78">
        <v>87</v>
      </c>
      <c r="B97" s="489" t="str">
        <f>IF(基本情報入力シート!C126="","",基本情報入力シート!C126)</f>
        <v/>
      </c>
      <c r="C97" s="490" t="str">
        <f>IF(基本情報入力シート!M126="","",基本情報入力シート!M126)</f>
        <v/>
      </c>
      <c r="D97" s="214" t="str">
        <f>IF(基本情報入力シート!R126="","",基本情報入力シート!R126)</f>
        <v>埼玉県</v>
      </c>
      <c r="E97" s="491" t="str">
        <f>IF(基本情報入力シート!W126="","",基本情報入力シート!W126)</f>
        <v/>
      </c>
      <c r="F97" s="491" t="str">
        <f>IF(基本情報入力シート!X126="","",基本情報入力シート!X126)</f>
        <v/>
      </c>
      <c r="G97" s="492" t="str">
        <f>IF(基本情報入力シート!Y126="","",基本情報入力シート!Y126)</f>
        <v/>
      </c>
      <c r="H97" s="90" t="s">
        <v>8</v>
      </c>
      <c r="I97" s="91">
        <v>6</v>
      </c>
      <c r="J97" s="92" t="s">
        <v>98</v>
      </c>
      <c r="K97" s="205">
        <v>2</v>
      </c>
      <c r="L97" s="93" t="s">
        <v>99</v>
      </c>
      <c r="M97" s="94">
        <v>6</v>
      </c>
      <c r="N97" s="95" t="s">
        <v>98</v>
      </c>
      <c r="O97" s="205">
        <v>5</v>
      </c>
      <c r="P97" s="92" t="s">
        <v>101</v>
      </c>
      <c r="Q97" s="96" t="s">
        <v>11</v>
      </c>
      <c r="R97" s="97">
        <f t="shared" si="1"/>
        <v>4</v>
      </c>
      <c r="S97" s="96" t="s">
        <v>100</v>
      </c>
      <c r="T97" s="209"/>
      <c r="U97" s="210"/>
      <c r="V97" s="77" t="str">
        <f>IFERROR(ROUNDDOWN(ROUND(#REF!*#REF!,0)*#REF!,0)*2,"")</f>
        <v/>
      </c>
    </row>
    <row r="98" spans="1:22" ht="36.75" customHeight="1">
      <c r="A98" s="78">
        <v>88</v>
      </c>
      <c r="B98" s="489" t="str">
        <f>IF(基本情報入力シート!C127="","",基本情報入力シート!C127)</f>
        <v/>
      </c>
      <c r="C98" s="490" t="str">
        <f>IF(基本情報入力シート!M127="","",基本情報入力シート!M127)</f>
        <v/>
      </c>
      <c r="D98" s="214" t="str">
        <f>IF(基本情報入力シート!R127="","",基本情報入力シート!R127)</f>
        <v>埼玉県</v>
      </c>
      <c r="E98" s="491" t="str">
        <f>IF(基本情報入力シート!W127="","",基本情報入力シート!W127)</f>
        <v/>
      </c>
      <c r="F98" s="491" t="str">
        <f>IF(基本情報入力シート!X127="","",基本情報入力シート!X127)</f>
        <v/>
      </c>
      <c r="G98" s="492" t="str">
        <f>IF(基本情報入力シート!Y127="","",基本情報入力シート!Y127)</f>
        <v/>
      </c>
      <c r="H98" s="90" t="s">
        <v>8</v>
      </c>
      <c r="I98" s="91">
        <v>6</v>
      </c>
      <c r="J98" s="92" t="s">
        <v>98</v>
      </c>
      <c r="K98" s="205">
        <v>2</v>
      </c>
      <c r="L98" s="93" t="s">
        <v>99</v>
      </c>
      <c r="M98" s="94">
        <v>6</v>
      </c>
      <c r="N98" s="95" t="s">
        <v>98</v>
      </c>
      <c r="O98" s="205">
        <v>5</v>
      </c>
      <c r="P98" s="92" t="s">
        <v>101</v>
      </c>
      <c r="Q98" s="96" t="s">
        <v>102</v>
      </c>
      <c r="R98" s="97">
        <f t="shared" si="1"/>
        <v>4</v>
      </c>
      <c r="S98" s="96" t="s">
        <v>103</v>
      </c>
      <c r="T98" s="209"/>
      <c r="U98" s="210"/>
      <c r="V98" s="77" t="str">
        <f>IFERROR(ROUNDDOWN(ROUND(#REF!*#REF!,0)*#REF!,0)*2,"")</f>
        <v/>
      </c>
    </row>
    <row r="99" spans="1:22" ht="36.75" customHeight="1">
      <c r="A99" s="78">
        <v>89</v>
      </c>
      <c r="B99" s="489" t="str">
        <f>IF(基本情報入力シート!C128="","",基本情報入力シート!C128)</f>
        <v/>
      </c>
      <c r="C99" s="490" t="str">
        <f>IF(基本情報入力シート!M128="","",基本情報入力シート!M128)</f>
        <v/>
      </c>
      <c r="D99" s="214" t="str">
        <f>IF(基本情報入力シート!R128="","",基本情報入力シート!R128)</f>
        <v>埼玉県</v>
      </c>
      <c r="E99" s="491" t="str">
        <f>IF(基本情報入力シート!W128="","",基本情報入力シート!W128)</f>
        <v/>
      </c>
      <c r="F99" s="491" t="str">
        <f>IF(基本情報入力シート!X128="","",基本情報入力シート!X128)</f>
        <v/>
      </c>
      <c r="G99" s="492" t="str">
        <f>IF(基本情報入力シート!Y128="","",基本情報入力シート!Y128)</f>
        <v/>
      </c>
      <c r="H99" s="90" t="s">
        <v>8</v>
      </c>
      <c r="I99" s="91">
        <v>6</v>
      </c>
      <c r="J99" s="92" t="s">
        <v>98</v>
      </c>
      <c r="K99" s="205">
        <v>2</v>
      </c>
      <c r="L99" s="93" t="s">
        <v>99</v>
      </c>
      <c r="M99" s="94">
        <v>6</v>
      </c>
      <c r="N99" s="95" t="s">
        <v>98</v>
      </c>
      <c r="O99" s="205">
        <v>5</v>
      </c>
      <c r="P99" s="92" t="s">
        <v>101</v>
      </c>
      <c r="Q99" s="96" t="s">
        <v>11</v>
      </c>
      <c r="R99" s="97">
        <f t="shared" si="1"/>
        <v>4</v>
      </c>
      <c r="S99" s="96" t="s">
        <v>100</v>
      </c>
      <c r="T99" s="209"/>
      <c r="U99" s="210"/>
      <c r="V99" s="77" t="str">
        <f>IFERROR(ROUNDDOWN(ROUND(#REF!*#REF!,0)*#REF!,0)*2,"")</f>
        <v/>
      </c>
    </row>
    <row r="100" spans="1:22" ht="36.75" customHeight="1">
      <c r="A100" s="78">
        <v>90</v>
      </c>
      <c r="B100" s="489" t="str">
        <f>IF(基本情報入力シート!C129="","",基本情報入力シート!C129)</f>
        <v/>
      </c>
      <c r="C100" s="490" t="str">
        <f>IF(基本情報入力シート!M129="","",基本情報入力シート!M129)</f>
        <v/>
      </c>
      <c r="D100" s="214" t="str">
        <f>IF(基本情報入力シート!R129="","",基本情報入力シート!R129)</f>
        <v>埼玉県</v>
      </c>
      <c r="E100" s="491" t="str">
        <f>IF(基本情報入力シート!W129="","",基本情報入力シート!W129)</f>
        <v/>
      </c>
      <c r="F100" s="491" t="str">
        <f>IF(基本情報入力シート!X129="","",基本情報入力シート!X129)</f>
        <v/>
      </c>
      <c r="G100" s="492" t="str">
        <f>IF(基本情報入力シート!Y129="","",基本情報入力シート!Y129)</f>
        <v/>
      </c>
      <c r="H100" s="90" t="s">
        <v>8</v>
      </c>
      <c r="I100" s="91">
        <v>6</v>
      </c>
      <c r="J100" s="92" t="s">
        <v>98</v>
      </c>
      <c r="K100" s="205">
        <v>2</v>
      </c>
      <c r="L100" s="93" t="s">
        <v>99</v>
      </c>
      <c r="M100" s="94">
        <v>6</v>
      </c>
      <c r="N100" s="95" t="s">
        <v>98</v>
      </c>
      <c r="O100" s="205">
        <v>5</v>
      </c>
      <c r="P100" s="92" t="s">
        <v>101</v>
      </c>
      <c r="Q100" s="96" t="s">
        <v>102</v>
      </c>
      <c r="R100" s="97">
        <f t="shared" si="1"/>
        <v>4</v>
      </c>
      <c r="S100" s="96" t="s">
        <v>103</v>
      </c>
      <c r="T100" s="209"/>
      <c r="U100" s="210"/>
      <c r="V100" s="77" t="str">
        <f>IFERROR(ROUNDDOWN(ROUND(#REF!*#REF!,0)*#REF!,0)*2,"")</f>
        <v/>
      </c>
    </row>
    <row r="101" spans="1:22" ht="36.75" customHeight="1">
      <c r="A101" s="78">
        <v>91</v>
      </c>
      <c r="B101" s="489" t="str">
        <f>IF(基本情報入力シート!C130="","",基本情報入力シート!C130)</f>
        <v/>
      </c>
      <c r="C101" s="490" t="str">
        <f>IF(基本情報入力シート!M130="","",基本情報入力シート!M130)</f>
        <v/>
      </c>
      <c r="D101" s="214" t="str">
        <f>IF(基本情報入力シート!R130="","",基本情報入力シート!R130)</f>
        <v>埼玉県</v>
      </c>
      <c r="E101" s="491" t="str">
        <f>IF(基本情報入力シート!W130="","",基本情報入力シート!W130)</f>
        <v/>
      </c>
      <c r="F101" s="491" t="str">
        <f>IF(基本情報入力シート!X130="","",基本情報入力シート!X130)</f>
        <v/>
      </c>
      <c r="G101" s="492" t="str">
        <f>IF(基本情報入力シート!Y130="","",基本情報入力シート!Y130)</f>
        <v/>
      </c>
      <c r="H101" s="90" t="s">
        <v>8</v>
      </c>
      <c r="I101" s="91">
        <v>6</v>
      </c>
      <c r="J101" s="92" t="s">
        <v>98</v>
      </c>
      <c r="K101" s="205">
        <v>2</v>
      </c>
      <c r="L101" s="93" t="s">
        <v>99</v>
      </c>
      <c r="M101" s="94">
        <v>6</v>
      </c>
      <c r="N101" s="95" t="s">
        <v>98</v>
      </c>
      <c r="O101" s="205">
        <v>5</v>
      </c>
      <c r="P101" s="92" t="s">
        <v>101</v>
      </c>
      <c r="Q101" s="96" t="s">
        <v>11</v>
      </c>
      <c r="R101" s="97">
        <f t="shared" si="1"/>
        <v>4</v>
      </c>
      <c r="S101" s="96" t="s">
        <v>100</v>
      </c>
      <c r="T101" s="209"/>
      <c r="U101" s="210"/>
      <c r="V101" s="77" t="str">
        <f>IFERROR(ROUNDDOWN(ROUND(#REF!*#REF!,0)*#REF!,0)*2,"")</f>
        <v/>
      </c>
    </row>
    <row r="102" spans="1:22" ht="36.75" customHeight="1">
      <c r="A102" s="78">
        <v>92</v>
      </c>
      <c r="B102" s="489" t="str">
        <f>IF(基本情報入力シート!C131="","",基本情報入力シート!C131)</f>
        <v/>
      </c>
      <c r="C102" s="490" t="str">
        <f>IF(基本情報入力シート!M131="","",基本情報入力シート!M131)</f>
        <v/>
      </c>
      <c r="D102" s="214" t="str">
        <f>IF(基本情報入力シート!R131="","",基本情報入力シート!R131)</f>
        <v>埼玉県</v>
      </c>
      <c r="E102" s="491" t="str">
        <f>IF(基本情報入力シート!W131="","",基本情報入力シート!W131)</f>
        <v/>
      </c>
      <c r="F102" s="491" t="str">
        <f>IF(基本情報入力シート!X131="","",基本情報入力シート!X131)</f>
        <v/>
      </c>
      <c r="G102" s="492" t="str">
        <f>IF(基本情報入力シート!Y131="","",基本情報入力シート!Y131)</f>
        <v/>
      </c>
      <c r="H102" s="90" t="s">
        <v>8</v>
      </c>
      <c r="I102" s="91">
        <v>6</v>
      </c>
      <c r="J102" s="92" t="s">
        <v>98</v>
      </c>
      <c r="K102" s="205">
        <v>2</v>
      </c>
      <c r="L102" s="93" t="s">
        <v>99</v>
      </c>
      <c r="M102" s="94">
        <v>6</v>
      </c>
      <c r="N102" s="95" t="s">
        <v>98</v>
      </c>
      <c r="O102" s="205">
        <v>5</v>
      </c>
      <c r="P102" s="92" t="s">
        <v>101</v>
      </c>
      <c r="Q102" s="96" t="s">
        <v>102</v>
      </c>
      <c r="R102" s="97">
        <f t="shared" si="1"/>
        <v>4</v>
      </c>
      <c r="S102" s="96" t="s">
        <v>103</v>
      </c>
      <c r="T102" s="209"/>
      <c r="U102" s="210"/>
      <c r="V102" s="77" t="str">
        <f>IFERROR(ROUNDDOWN(ROUND(#REF!*#REF!,0)*#REF!,0)*2,"")</f>
        <v/>
      </c>
    </row>
    <row r="103" spans="1:22" ht="36.75" customHeight="1">
      <c r="A103" s="78">
        <v>93</v>
      </c>
      <c r="B103" s="489" t="str">
        <f>IF(基本情報入力シート!C132="","",基本情報入力シート!C132)</f>
        <v/>
      </c>
      <c r="C103" s="490" t="str">
        <f>IF(基本情報入力シート!M132="","",基本情報入力シート!M132)</f>
        <v/>
      </c>
      <c r="D103" s="214" t="str">
        <f>IF(基本情報入力シート!R132="","",基本情報入力シート!R132)</f>
        <v>埼玉県</v>
      </c>
      <c r="E103" s="491" t="str">
        <f>IF(基本情報入力シート!W132="","",基本情報入力シート!W132)</f>
        <v/>
      </c>
      <c r="F103" s="491" t="str">
        <f>IF(基本情報入力シート!X132="","",基本情報入力シート!X132)</f>
        <v/>
      </c>
      <c r="G103" s="492" t="str">
        <f>IF(基本情報入力シート!Y132="","",基本情報入力シート!Y132)</f>
        <v/>
      </c>
      <c r="H103" s="90" t="s">
        <v>8</v>
      </c>
      <c r="I103" s="91">
        <v>6</v>
      </c>
      <c r="J103" s="92" t="s">
        <v>98</v>
      </c>
      <c r="K103" s="205">
        <v>2</v>
      </c>
      <c r="L103" s="93" t="s">
        <v>99</v>
      </c>
      <c r="M103" s="94">
        <v>6</v>
      </c>
      <c r="N103" s="95" t="s">
        <v>98</v>
      </c>
      <c r="O103" s="205">
        <v>5</v>
      </c>
      <c r="P103" s="92" t="s">
        <v>101</v>
      </c>
      <c r="Q103" s="96" t="s">
        <v>11</v>
      </c>
      <c r="R103" s="97">
        <f t="shared" si="1"/>
        <v>4</v>
      </c>
      <c r="S103" s="96" t="s">
        <v>100</v>
      </c>
      <c r="T103" s="209"/>
      <c r="U103" s="210"/>
      <c r="V103" s="77" t="str">
        <f>IFERROR(ROUNDDOWN(ROUND(#REF!*#REF!,0)*#REF!,0)*2,"")</f>
        <v/>
      </c>
    </row>
    <row r="104" spans="1:22" ht="36.75" customHeight="1">
      <c r="A104" s="78">
        <v>94</v>
      </c>
      <c r="B104" s="489" t="str">
        <f>IF(基本情報入力シート!C133="","",基本情報入力シート!C133)</f>
        <v/>
      </c>
      <c r="C104" s="490" t="str">
        <f>IF(基本情報入力シート!M133="","",基本情報入力シート!M133)</f>
        <v/>
      </c>
      <c r="D104" s="214" t="str">
        <f>IF(基本情報入力シート!R133="","",基本情報入力シート!R133)</f>
        <v>埼玉県</v>
      </c>
      <c r="E104" s="491" t="str">
        <f>IF(基本情報入力シート!W133="","",基本情報入力シート!W133)</f>
        <v/>
      </c>
      <c r="F104" s="491" t="str">
        <f>IF(基本情報入力シート!X133="","",基本情報入力シート!X133)</f>
        <v/>
      </c>
      <c r="G104" s="492" t="str">
        <f>IF(基本情報入力シート!Y133="","",基本情報入力シート!Y133)</f>
        <v/>
      </c>
      <c r="H104" s="90" t="s">
        <v>8</v>
      </c>
      <c r="I104" s="91">
        <v>6</v>
      </c>
      <c r="J104" s="92" t="s">
        <v>98</v>
      </c>
      <c r="K104" s="205">
        <v>2</v>
      </c>
      <c r="L104" s="93" t="s">
        <v>99</v>
      </c>
      <c r="M104" s="94">
        <v>6</v>
      </c>
      <c r="N104" s="95" t="s">
        <v>98</v>
      </c>
      <c r="O104" s="205">
        <v>5</v>
      </c>
      <c r="P104" s="92" t="s">
        <v>101</v>
      </c>
      <c r="Q104" s="96" t="s">
        <v>102</v>
      </c>
      <c r="R104" s="97">
        <f t="shared" si="1"/>
        <v>4</v>
      </c>
      <c r="S104" s="96" t="s">
        <v>103</v>
      </c>
      <c r="T104" s="209"/>
      <c r="U104" s="210"/>
      <c r="V104" s="77" t="str">
        <f>IFERROR(ROUNDDOWN(ROUND(#REF!*#REF!,0)*#REF!,0)*2,"")</f>
        <v/>
      </c>
    </row>
    <row r="105" spans="1:22" ht="36.75" customHeight="1">
      <c r="A105" s="78">
        <v>95</v>
      </c>
      <c r="B105" s="489" t="str">
        <f>IF(基本情報入力シート!C134="","",基本情報入力シート!C134)</f>
        <v/>
      </c>
      <c r="C105" s="490" t="str">
        <f>IF(基本情報入力シート!M134="","",基本情報入力シート!M134)</f>
        <v/>
      </c>
      <c r="D105" s="214" t="str">
        <f>IF(基本情報入力シート!R134="","",基本情報入力シート!R134)</f>
        <v>埼玉県</v>
      </c>
      <c r="E105" s="491" t="str">
        <f>IF(基本情報入力シート!W134="","",基本情報入力シート!W134)</f>
        <v/>
      </c>
      <c r="F105" s="491" t="str">
        <f>IF(基本情報入力シート!X134="","",基本情報入力シート!X134)</f>
        <v/>
      </c>
      <c r="G105" s="492" t="str">
        <f>IF(基本情報入力シート!Y134="","",基本情報入力シート!Y134)</f>
        <v/>
      </c>
      <c r="H105" s="90" t="s">
        <v>8</v>
      </c>
      <c r="I105" s="91">
        <v>6</v>
      </c>
      <c r="J105" s="92" t="s">
        <v>98</v>
      </c>
      <c r="K105" s="205">
        <v>2</v>
      </c>
      <c r="L105" s="93" t="s">
        <v>99</v>
      </c>
      <c r="M105" s="94">
        <v>6</v>
      </c>
      <c r="N105" s="95" t="s">
        <v>98</v>
      </c>
      <c r="O105" s="205">
        <v>5</v>
      </c>
      <c r="P105" s="92" t="s">
        <v>101</v>
      </c>
      <c r="Q105" s="96" t="s">
        <v>11</v>
      </c>
      <c r="R105" s="97">
        <f t="shared" si="1"/>
        <v>4</v>
      </c>
      <c r="S105" s="96" t="s">
        <v>100</v>
      </c>
      <c r="T105" s="209"/>
      <c r="U105" s="210"/>
      <c r="V105" s="77" t="str">
        <f>IFERROR(ROUNDDOWN(ROUND(#REF!*#REF!,0)*#REF!,0)*2,"")</f>
        <v/>
      </c>
    </row>
    <row r="106" spans="1:22" ht="36.75" customHeight="1">
      <c r="A106" s="78">
        <v>96</v>
      </c>
      <c r="B106" s="489" t="str">
        <f>IF(基本情報入力シート!C135="","",基本情報入力シート!C135)</f>
        <v/>
      </c>
      <c r="C106" s="490" t="str">
        <f>IF(基本情報入力シート!M135="","",基本情報入力シート!M135)</f>
        <v/>
      </c>
      <c r="D106" s="214" t="str">
        <f>IF(基本情報入力シート!R135="","",基本情報入力シート!R135)</f>
        <v>埼玉県</v>
      </c>
      <c r="E106" s="491" t="str">
        <f>IF(基本情報入力シート!W135="","",基本情報入力シート!W135)</f>
        <v/>
      </c>
      <c r="F106" s="491" t="str">
        <f>IF(基本情報入力シート!X135="","",基本情報入力シート!X135)</f>
        <v/>
      </c>
      <c r="G106" s="492" t="str">
        <f>IF(基本情報入力シート!Y135="","",基本情報入力シート!Y135)</f>
        <v/>
      </c>
      <c r="H106" s="90" t="s">
        <v>8</v>
      </c>
      <c r="I106" s="91">
        <v>6</v>
      </c>
      <c r="J106" s="92" t="s">
        <v>98</v>
      </c>
      <c r="K106" s="205">
        <v>2</v>
      </c>
      <c r="L106" s="93" t="s">
        <v>99</v>
      </c>
      <c r="M106" s="94">
        <v>6</v>
      </c>
      <c r="N106" s="95" t="s">
        <v>98</v>
      </c>
      <c r="O106" s="205">
        <v>5</v>
      </c>
      <c r="P106" s="92" t="s">
        <v>101</v>
      </c>
      <c r="Q106" s="96" t="s">
        <v>102</v>
      </c>
      <c r="R106" s="97">
        <f t="shared" si="1"/>
        <v>4</v>
      </c>
      <c r="S106" s="96" t="s">
        <v>103</v>
      </c>
      <c r="T106" s="209"/>
      <c r="U106" s="210"/>
      <c r="V106" s="77" t="str">
        <f>IFERROR(ROUNDDOWN(ROUND(#REF!*#REF!,0)*#REF!,0)*2,"")</f>
        <v/>
      </c>
    </row>
    <row r="107" spans="1:22" ht="36.75" customHeight="1">
      <c r="A107" s="78">
        <v>97</v>
      </c>
      <c r="B107" s="489" t="str">
        <f>IF(基本情報入力シート!C136="","",基本情報入力シート!C136)</f>
        <v/>
      </c>
      <c r="C107" s="490" t="str">
        <f>IF(基本情報入力シート!M136="","",基本情報入力シート!M136)</f>
        <v/>
      </c>
      <c r="D107" s="214" t="str">
        <f>IF(基本情報入力シート!R136="","",基本情報入力シート!R136)</f>
        <v>埼玉県</v>
      </c>
      <c r="E107" s="491" t="str">
        <f>IF(基本情報入力シート!W136="","",基本情報入力シート!W136)</f>
        <v/>
      </c>
      <c r="F107" s="491" t="str">
        <f>IF(基本情報入力シート!X136="","",基本情報入力シート!X136)</f>
        <v/>
      </c>
      <c r="G107" s="492" t="str">
        <f>IF(基本情報入力シート!Y136="","",基本情報入力シート!Y136)</f>
        <v/>
      </c>
      <c r="H107" s="90" t="s">
        <v>8</v>
      </c>
      <c r="I107" s="91">
        <v>6</v>
      </c>
      <c r="J107" s="92" t="s">
        <v>98</v>
      </c>
      <c r="K107" s="205">
        <v>2</v>
      </c>
      <c r="L107" s="93" t="s">
        <v>99</v>
      </c>
      <c r="M107" s="94">
        <v>6</v>
      </c>
      <c r="N107" s="95" t="s">
        <v>98</v>
      </c>
      <c r="O107" s="205">
        <v>5</v>
      </c>
      <c r="P107" s="92" t="s">
        <v>101</v>
      </c>
      <c r="Q107" s="96" t="s">
        <v>11</v>
      </c>
      <c r="R107" s="97">
        <f t="shared" si="1"/>
        <v>4</v>
      </c>
      <c r="S107" s="96" t="s">
        <v>100</v>
      </c>
      <c r="T107" s="209"/>
      <c r="U107" s="210"/>
      <c r="V107" s="77" t="str">
        <f>IFERROR(ROUNDDOWN(ROUND(#REF!*#REF!,0)*#REF!,0)*2,"")</f>
        <v/>
      </c>
    </row>
    <row r="108" spans="1:22" ht="36.75" customHeight="1">
      <c r="A108" s="78">
        <v>98</v>
      </c>
      <c r="B108" s="489" t="str">
        <f>IF(基本情報入力シート!C137="","",基本情報入力シート!C137)</f>
        <v/>
      </c>
      <c r="C108" s="490" t="str">
        <f>IF(基本情報入力シート!M137="","",基本情報入力シート!M137)</f>
        <v/>
      </c>
      <c r="D108" s="214" t="str">
        <f>IF(基本情報入力シート!R137="","",基本情報入力シート!R137)</f>
        <v>埼玉県</v>
      </c>
      <c r="E108" s="491" t="str">
        <f>IF(基本情報入力シート!W137="","",基本情報入力シート!W137)</f>
        <v/>
      </c>
      <c r="F108" s="491" t="str">
        <f>IF(基本情報入力シート!X137="","",基本情報入力シート!X137)</f>
        <v/>
      </c>
      <c r="G108" s="492" t="str">
        <f>IF(基本情報入力シート!Y137="","",基本情報入力シート!Y137)</f>
        <v/>
      </c>
      <c r="H108" s="90" t="s">
        <v>8</v>
      </c>
      <c r="I108" s="91">
        <v>6</v>
      </c>
      <c r="J108" s="92" t="s">
        <v>98</v>
      </c>
      <c r="K108" s="205">
        <v>2</v>
      </c>
      <c r="L108" s="93" t="s">
        <v>99</v>
      </c>
      <c r="M108" s="94">
        <v>6</v>
      </c>
      <c r="N108" s="95" t="s">
        <v>98</v>
      </c>
      <c r="O108" s="205">
        <v>5</v>
      </c>
      <c r="P108" s="92" t="s">
        <v>101</v>
      </c>
      <c r="Q108" s="96" t="s">
        <v>102</v>
      </c>
      <c r="R108" s="97">
        <f t="shared" si="1"/>
        <v>4</v>
      </c>
      <c r="S108" s="96" t="s">
        <v>103</v>
      </c>
      <c r="T108" s="209"/>
      <c r="U108" s="210"/>
      <c r="V108" s="77" t="str">
        <f>IFERROR(ROUNDDOWN(ROUND(#REF!*#REF!,0)*#REF!,0)*2,"")</f>
        <v/>
      </c>
    </row>
    <row r="109" spans="1:22" ht="36.75" customHeight="1">
      <c r="A109" s="78">
        <v>99</v>
      </c>
      <c r="B109" s="489" t="str">
        <f>IF(基本情報入力シート!C138="","",基本情報入力シート!C138)</f>
        <v/>
      </c>
      <c r="C109" s="490" t="str">
        <f>IF(基本情報入力シート!M138="","",基本情報入力シート!M138)</f>
        <v/>
      </c>
      <c r="D109" s="214" t="str">
        <f>IF(基本情報入力シート!R138="","",基本情報入力シート!R138)</f>
        <v>埼玉県</v>
      </c>
      <c r="E109" s="491" t="str">
        <f>IF(基本情報入力シート!W138="","",基本情報入力シート!W138)</f>
        <v/>
      </c>
      <c r="F109" s="491" t="str">
        <f>IF(基本情報入力シート!X138="","",基本情報入力シート!X138)</f>
        <v/>
      </c>
      <c r="G109" s="492" t="str">
        <f>IF(基本情報入力シート!Y138="","",基本情報入力シート!Y138)</f>
        <v/>
      </c>
      <c r="H109" s="90" t="s">
        <v>8</v>
      </c>
      <c r="I109" s="91">
        <v>6</v>
      </c>
      <c r="J109" s="92" t="s">
        <v>98</v>
      </c>
      <c r="K109" s="205">
        <v>2</v>
      </c>
      <c r="L109" s="93" t="s">
        <v>99</v>
      </c>
      <c r="M109" s="94">
        <v>6</v>
      </c>
      <c r="N109" s="95" t="s">
        <v>98</v>
      </c>
      <c r="O109" s="205">
        <v>5</v>
      </c>
      <c r="P109" s="92" t="s">
        <v>101</v>
      </c>
      <c r="Q109" s="96" t="s">
        <v>11</v>
      </c>
      <c r="R109" s="97">
        <f t="shared" si="1"/>
        <v>4</v>
      </c>
      <c r="S109" s="96" t="s">
        <v>100</v>
      </c>
      <c r="T109" s="209"/>
      <c r="U109" s="210"/>
      <c r="V109" s="77" t="str">
        <f>IFERROR(ROUNDDOWN(ROUND(#REF!*#REF!,0)*#REF!,0)*2,"")</f>
        <v/>
      </c>
    </row>
    <row r="110" spans="1:22" ht="36.75" customHeight="1">
      <c r="A110" s="78">
        <v>100</v>
      </c>
      <c r="B110" s="489" t="str">
        <f>IF(基本情報入力シート!C139="","",基本情報入力シート!C139)</f>
        <v/>
      </c>
      <c r="C110" s="490" t="str">
        <f>IF(基本情報入力シート!M139="","",基本情報入力シート!M139)</f>
        <v/>
      </c>
      <c r="D110" s="214" t="str">
        <f>IF(基本情報入力シート!R139="","",基本情報入力シート!R139)</f>
        <v>埼玉県</v>
      </c>
      <c r="E110" s="491" t="str">
        <f>IF(基本情報入力シート!W139="","",基本情報入力シート!W139)</f>
        <v/>
      </c>
      <c r="F110" s="491" t="str">
        <f>IF(基本情報入力シート!X139="","",基本情報入力シート!X139)</f>
        <v/>
      </c>
      <c r="G110" s="492" t="str">
        <f>IF(基本情報入力シート!Y139="","",基本情報入力シート!Y139)</f>
        <v/>
      </c>
      <c r="H110" s="90" t="s">
        <v>8</v>
      </c>
      <c r="I110" s="91">
        <v>6</v>
      </c>
      <c r="J110" s="92" t="s">
        <v>98</v>
      </c>
      <c r="K110" s="205">
        <v>2</v>
      </c>
      <c r="L110" s="93" t="s">
        <v>99</v>
      </c>
      <c r="M110" s="94">
        <v>6</v>
      </c>
      <c r="N110" s="95" t="s">
        <v>98</v>
      </c>
      <c r="O110" s="205">
        <v>5</v>
      </c>
      <c r="P110" s="92" t="s">
        <v>101</v>
      </c>
      <c r="Q110" s="96" t="s">
        <v>102</v>
      </c>
      <c r="R110" s="97">
        <f t="shared" si="1"/>
        <v>4</v>
      </c>
      <c r="S110" s="96" t="s">
        <v>103</v>
      </c>
      <c r="T110" s="209"/>
      <c r="U110" s="210"/>
      <c r="V110" s="77" t="str">
        <f>IFERROR(ROUNDDOWN(ROUND(#REF!*#REF!,0)*#REF!,0)*2,"")</f>
        <v/>
      </c>
    </row>
    <row r="111" spans="1:22" ht="36.75" customHeight="1">
      <c r="A111" s="78">
        <v>101</v>
      </c>
      <c r="B111" s="489" t="str">
        <f>IF(基本情報入力シート!C140="","",基本情報入力シート!C140)</f>
        <v/>
      </c>
      <c r="C111" s="490" t="str">
        <f>IF(基本情報入力シート!M140="","",基本情報入力シート!M140)</f>
        <v/>
      </c>
      <c r="D111" s="214" t="str">
        <f>IF(基本情報入力シート!R140="","",基本情報入力シート!R140)</f>
        <v>埼玉県</v>
      </c>
      <c r="E111" s="491" t="str">
        <f>IF(基本情報入力シート!W140="","",基本情報入力シート!W140)</f>
        <v/>
      </c>
      <c r="F111" s="491" t="str">
        <f>IF(基本情報入力シート!X140="","",基本情報入力シート!X140)</f>
        <v/>
      </c>
      <c r="G111" s="492" t="str">
        <f>IF(基本情報入力シート!Y140="","",基本情報入力シート!Y140)</f>
        <v/>
      </c>
      <c r="H111" s="90" t="s">
        <v>8</v>
      </c>
      <c r="I111" s="91">
        <v>6</v>
      </c>
      <c r="J111" s="92" t="s">
        <v>98</v>
      </c>
      <c r="K111" s="205">
        <v>2</v>
      </c>
      <c r="L111" s="93" t="s">
        <v>99</v>
      </c>
      <c r="M111" s="94">
        <v>6</v>
      </c>
      <c r="N111" s="95" t="s">
        <v>98</v>
      </c>
      <c r="O111" s="205">
        <v>5</v>
      </c>
      <c r="P111" s="92" t="s">
        <v>47</v>
      </c>
      <c r="Q111" s="96" t="s">
        <v>11</v>
      </c>
      <c r="R111" s="97">
        <f>IF(O111="","",O111-K111+1)</f>
        <v>4</v>
      </c>
      <c r="S111" s="96" t="s">
        <v>100</v>
      </c>
      <c r="T111" s="209"/>
      <c r="U111" s="210"/>
      <c r="V111" s="77" t="str">
        <f>IFERROR(ROUNDDOWN(ROUND(#REF!*#REF!,0)*#REF!,0)*2,"")</f>
        <v/>
      </c>
    </row>
    <row r="112" spans="1:22" ht="36.75" customHeight="1">
      <c r="A112" s="78">
        <v>102</v>
      </c>
      <c r="B112" s="489" t="str">
        <f>IF(基本情報入力シート!C141="","",基本情報入力シート!C141)</f>
        <v/>
      </c>
      <c r="C112" s="490" t="str">
        <f>IF(基本情報入力シート!M141="","",基本情報入力シート!M141)</f>
        <v/>
      </c>
      <c r="D112" s="214" t="str">
        <f>IF(基本情報入力シート!R141="","",基本情報入力シート!R141)</f>
        <v>埼玉県</v>
      </c>
      <c r="E112" s="491" t="str">
        <f>IF(基本情報入力シート!W141="","",基本情報入力シート!W141)</f>
        <v/>
      </c>
      <c r="F112" s="491" t="str">
        <f>IF(基本情報入力シート!X141="","",基本情報入力シート!X141)</f>
        <v/>
      </c>
      <c r="G112" s="492" t="str">
        <f>IF(基本情報入力シート!Y141="","",基本情報入力シート!Y141)</f>
        <v/>
      </c>
      <c r="H112" s="90" t="s">
        <v>8</v>
      </c>
      <c r="I112" s="91">
        <v>6</v>
      </c>
      <c r="J112" s="92" t="s">
        <v>98</v>
      </c>
      <c r="K112" s="205">
        <v>2</v>
      </c>
      <c r="L112" s="93" t="s">
        <v>99</v>
      </c>
      <c r="M112" s="94">
        <v>6</v>
      </c>
      <c r="N112" s="95" t="s">
        <v>98</v>
      </c>
      <c r="O112" s="205">
        <v>5</v>
      </c>
      <c r="P112" s="92" t="s">
        <v>47</v>
      </c>
      <c r="Q112" s="96" t="s">
        <v>11</v>
      </c>
      <c r="R112" s="97">
        <f>IF(O112="","",O112-K112+1)</f>
        <v>4</v>
      </c>
      <c r="S112" s="96" t="s">
        <v>100</v>
      </c>
      <c r="T112" s="209"/>
      <c r="U112" s="210"/>
      <c r="V112" s="77" t="str">
        <f>IFERROR(ROUNDDOWN(ROUND(#REF!*#REF!,0)*#REF!,0)*2,"")</f>
        <v/>
      </c>
    </row>
    <row r="113" spans="1:22" ht="36.75" customHeight="1">
      <c r="A113" s="78">
        <v>103</v>
      </c>
      <c r="B113" s="489" t="str">
        <f>IF(基本情報入力シート!C142="","",基本情報入力シート!C142)</f>
        <v/>
      </c>
      <c r="C113" s="490" t="str">
        <f>IF(基本情報入力シート!M142="","",基本情報入力シート!M142)</f>
        <v/>
      </c>
      <c r="D113" s="214" t="str">
        <f>IF(基本情報入力シート!R142="","",基本情報入力シート!R142)</f>
        <v>埼玉県</v>
      </c>
      <c r="E113" s="491" t="str">
        <f>IF(基本情報入力シート!W142="","",基本情報入力シート!W142)</f>
        <v/>
      </c>
      <c r="F113" s="491" t="str">
        <f>IF(基本情報入力シート!X142="","",基本情報入力シート!X142)</f>
        <v/>
      </c>
      <c r="G113" s="492" t="str">
        <f>IF(基本情報入力シート!Y142="","",基本情報入力シート!Y142)</f>
        <v/>
      </c>
      <c r="H113" s="90" t="s">
        <v>8</v>
      </c>
      <c r="I113" s="91">
        <v>6</v>
      </c>
      <c r="J113" s="92" t="s">
        <v>98</v>
      </c>
      <c r="K113" s="205">
        <v>2</v>
      </c>
      <c r="L113" s="93" t="s">
        <v>99</v>
      </c>
      <c r="M113" s="94">
        <v>6</v>
      </c>
      <c r="N113" s="95" t="s">
        <v>98</v>
      </c>
      <c r="O113" s="205">
        <v>5</v>
      </c>
      <c r="P113" s="92" t="s">
        <v>101</v>
      </c>
      <c r="Q113" s="96" t="s">
        <v>11</v>
      </c>
      <c r="R113" s="97">
        <f t="shared" ref="R113:R176" si="2">IF(O113="","",O113-K113+1)</f>
        <v>4</v>
      </c>
      <c r="S113" s="96" t="s">
        <v>100</v>
      </c>
      <c r="T113" s="209"/>
      <c r="U113" s="210"/>
      <c r="V113" s="77" t="str">
        <f>IFERROR(ROUNDDOWN(ROUND(#REF!*#REF!,0)*#REF!,0)*2,"")</f>
        <v/>
      </c>
    </row>
    <row r="114" spans="1:22" ht="36.75" customHeight="1">
      <c r="A114" s="78">
        <v>104</v>
      </c>
      <c r="B114" s="489" t="str">
        <f>IF(基本情報入力シート!C143="","",基本情報入力シート!C143)</f>
        <v/>
      </c>
      <c r="C114" s="490" t="str">
        <f>IF(基本情報入力シート!M143="","",基本情報入力シート!M143)</f>
        <v/>
      </c>
      <c r="D114" s="214" t="str">
        <f>IF(基本情報入力シート!R143="","",基本情報入力シート!R143)</f>
        <v>埼玉県</v>
      </c>
      <c r="E114" s="491" t="str">
        <f>IF(基本情報入力シート!W143="","",基本情報入力シート!W143)</f>
        <v/>
      </c>
      <c r="F114" s="491" t="str">
        <f>IF(基本情報入力シート!X143="","",基本情報入力シート!X143)</f>
        <v/>
      </c>
      <c r="G114" s="492" t="str">
        <f>IF(基本情報入力シート!Y143="","",基本情報入力シート!Y143)</f>
        <v/>
      </c>
      <c r="H114" s="90" t="s">
        <v>8</v>
      </c>
      <c r="I114" s="91">
        <v>6</v>
      </c>
      <c r="J114" s="92" t="s">
        <v>98</v>
      </c>
      <c r="K114" s="205">
        <v>2</v>
      </c>
      <c r="L114" s="93" t="s">
        <v>99</v>
      </c>
      <c r="M114" s="94">
        <v>6</v>
      </c>
      <c r="N114" s="95" t="s">
        <v>98</v>
      </c>
      <c r="O114" s="205">
        <v>5</v>
      </c>
      <c r="P114" s="92" t="s">
        <v>101</v>
      </c>
      <c r="Q114" s="96" t="s">
        <v>11</v>
      </c>
      <c r="R114" s="97">
        <f t="shared" si="2"/>
        <v>4</v>
      </c>
      <c r="S114" s="96" t="s">
        <v>100</v>
      </c>
      <c r="T114" s="209"/>
      <c r="U114" s="210"/>
      <c r="V114" s="77" t="str">
        <f>IFERROR(ROUNDDOWN(ROUND(#REF!*#REF!,0)*#REF!,0)*2,"")</f>
        <v/>
      </c>
    </row>
    <row r="115" spans="1:22" ht="36.75" customHeight="1">
      <c r="A115" s="78">
        <v>105</v>
      </c>
      <c r="B115" s="489" t="str">
        <f>IF(基本情報入力シート!C144="","",基本情報入力シート!C144)</f>
        <v/>
      </c>
      <c r="C115" s="490" t="str">
        <f>IF(基本情報入力シート!M144="","",基本情報入力シート!M144)</f>
        <v/>
      </c>
      <c r="D115" s="214" t="str">
        <f>IF(基本情報入力シート!R144="","",基本情報入力シート!R144)</f>
        <v>埼玉県</v>
      </c>
      <c r="E115" s="491" t="str">
        <f>IF(基本情報入力シート!W144="","",基本情報入力シート!W144)</f>
        <v/>
      </c>
      <c r="F115" s="491" t="str">
        <f>IF(基本情報入力シート!X144="","",基本情報入力シート!X144)</f>
        <v/>
      </c>
      <c r="G115" s="492" t="str">
        <f>IF(基本情報入力シート!Y144="","",基本情報入力シート!Y144)</f>
        <v/>
      </c>
      <c r="H115" s="90" t="s">
        <v>8</v>
      </c>
      <c r="I115" s="91">
        <v>6</v>
      </c>
      <c r="J115" s="92" t="s">
        <v>98</v>
      </c>
      <c r="K115" s="205">
        <v>2</v>
      </c>
      <c r="L115" s="93" t="s">
        <v>99</v>
      </c>
      <c r="M115" s="94">
        <v>6</v>
      </c>
      <c r="N115" s="95" t="s">
        <v>98</v>
      </c>
      <c r="O115" s="205">
        <v>5</v>
      </c>
      <c r="P115" s="92" t="s">
        <v>101</v>
      </c>
      <c r="Q115" s="96" t="s">
        <v>11</v>
      </c>
      <c r="R115" s="97">
        <f t="shared" si="2"/>
        <v>4</v>
      </c>
      <c r="S115" s="96" t="s">
        <v>100</v>
      </c>
      <c r="T115" s="209"/>
      <c r="U115" s="210"/>
      <c r="V115" s="77" t="str">
        <f>IFERROR(ROUNDDOWN(ROUND(#REF!*#REF!,0)*#REF!,0)*2,"")</f>
        <v/>
      </c>
    </row>
    <row r="116" spans="1:22" ht="36.75" customHeight="1">
      <c r="A116" s="78">
        <v>106</v>
      </c>
      <c r="B116" s="489" t="str">
        <f>IF(基本情報入力シート!C145="","",基本情報入力シート!C145)</f>
        <v/>
      </c>
      <c r="C116" s="490" t="str">
        <f>IF(基本情報入力シート!M145="","",基本情報入力シート!M145)</f>
        <v/>
      </c>
      <c r="D116" s="214" t="str">
        <f>IF(基本情報入力シート!R145="","",基本情報入力シート!R145)</f>
        <v>埼玉県</v>
      </c>
      <c r="E116" s="491" t="str">
        <f>IF(基本情報入力シート!W145="","",基本情報入力シート!W145)</f>
        <v/>
      </c>
      <c r="F116" s="491" t="str">
        <f>IF(基本情報入力シート!X145="","",基本情報入力シート!X145)</f>
        <v/>
      </c>
      <c r="G116" s="492" t="str">
        <f>IF(基本情報入力シート!Y145="","",基本情報入力シート!Y145)</f>
        <v/>
      </c>
      <c r="H116" s="90" t="s">
        <v>8</v>
      </c>
      <c r="I116" s="91">
        <v>6</v>
      </c>
      <c r="J116" s="92" t="s">
        <v>98</v>
      </c>
      <c r="K116" s="205">
        <v>2</v>
      </c>
      <c r="L116" s="93" t="s">
        <v>99</v>
      </c>
      <c r="M116" s="94">
        <v>6</v>
      </c>
      <c r="N116" s="95" t="s">
        <v>98</v>
      </c>
      <c r="O116" s="205">
        <v>5</v>
      </c>
      <c r="P116" s="92" t="s">
        <v>101</v>
      </c>
      <c r="Q116" s="96" t="s">
        <v>102</v>
      </c>
      <c r="R116" s="97">
        <f t="shared" si="2"/>
        <v>4</v>
      </c>
      <c r="S116" s="96" t="s">
        <v>103</v>
      </c>
      <c r="T116" s="209"/>
      <c r="U116" s="210"/>
      <c r="V116" s="77" t="str">
        <f>IFERROR(ROUNDDOWN(ROUND(#REF!*#REF!,0)*#REF!,0)*2,"")</f>
        <v/>
      </c>
    </row>
    <row r="117" spans="1:22" ht="36.75" customHeight="1">
      <c r="A117" s="78">
        <v>107</v>
      </c>
      <c r="B117" s="489" t="str">
        <f>IF(基本情報入力シート!C146="","",基本情報入力シート!C146)</f>
        <v/>
      </c>
      <c r="C117" s="490" t="str">
        <f>IF(基本情報入力シート!M146="","",基本情報入力シート!M146)</f>
        <v/>
      </c>
      <c r="D117" s="214" t="str">
        <f>IF(基本情報入力シート!R146="","",基本情報入力シート!R146)</f>
        <v>埼玉県</v>
      </c>
      <c r="E117" s="491" t="str">
        <f>IF(基本情報入力シート!W146="","",基本情報入力シート!W146)</f>
        <v/>
      </c>
      <c r="F117" s="491" t="str">
        <f>IF(基本情報入力シート!X146="","",基本情報入力シート!X146)</f>
        <v/>
      </c>
      <c r="G117" s="492" t="str">
        <f>IF(基本情報入力シート!Y146="","",基本情報入力シート!Y146)</f>
        <v/>
      </c>
      <c r="H117" s="90" t="s">
        <v>8</v>
      </c>
      <c r="I117" s="91">
        <v>6</v>
      </c>
      <c r="J117" s="92" t="s">
        <v>98</v>
      </c>
      <c r="K117" s="205">
        <v>2</v>
      </c>
      <c r="L117" s="93" t="s">
        <v>99</v>
      </c>
      <c r="M117" s="94">
        <v>6</v>
      </c>
      <c r="N117" s="95" t="s">
        <v>98</v>
      </c>
      <c r="O117" s="205">
        <v>5</v>
      </c>
      <c r="P117" s="92" t="s">
        <v>101</v>
      </c>
      <c r="Q117" s="96" t="s">
        <v>11</v>
      </c>
      <c r="R117" s="97">
        <f t="shared" si="2"/>
        <v>4</v>
      </c>
      <c r="S117" s="96" t="s">
        <v>100</v>
      </c>
      <c r="T117" s="209"/>
      <c r="U117" s="210"/>
      <c r="V117" s="77" t="str">
        <f>IFERROR(ROUNDDOWN(ROUND(#REF!*#REF!,0)*#REF!,0)*2,"")</f>
        <v/>
      </c>
    </row>
    <row r="118" spans="1:22" ht="36.75" customHeight="1">
      <c r="A118" s="78">
        <v>108</v>
      </c>
      <c r="B118" s="489" t="str">
        <f>IF(基本情報入力シート!C147="","",基本情報入力シート!C147)</f>
        <v/>
      </c>
      <c r="C118" s="490" t="str">
        <f>IF(基本情報入力シート!M147="","",基本情報入力シート!M147)</f>
        <v/>
      </c>
      <c r="D118" s="214" t="str">
        <f>IF(基本情報入力シート!R147="","",基本情報入力シート!R147)</f>
        <v>埼玉県</v>
      </c>
      <c r="E118" s="491" t="str">
        <f>IF(基本情報入力シート!W147="","",基本情報入力シート!W147)</f>
        <v/>
      </c>
      <c r="F118" s="491" t="str">
        <f>IF(基本情報入力シート!X147="","",基本情報入力シート!X147)</f>
        <v/>
      </c>
      <c r="G118" s="492" t="str">
        <f>IF(基本情報入力シート!Y147="","",基本情報入力シート!Y147)</f>
        <v/>
      </c>
      <c r="H118" s="90" t="s">
        <v>8</v>
      </c>
      <c r="I118" s="91">
        <v>6</v>
      </c>
      <c r="J118" s="92" t="s">
        <v>98</v>
      </c>
      <c r="K118" s="205">
        <v>2</v>
      </c>
      <c r="L118" s="93" t="s">
        <v>99</v>
      </c>
      <c r="M118" s="94">
        <v>6</v>
      </c>
      <c r="N118" s="95" t="s">
        <v>98</v>
      </c>
      <c r="O118" s="205">
        <v>5</v>
      </c>
      <c r="P118" s="92" t="s">
        <v>101</v>
      </c>
      <c r="Q118" s="96" t="s">
        <v>102</v>
      </c>
      <c r="R118" s="97">
        <f t="shared" si="2"/>
        <v>4</v>
      </c>
      <c r="S118" s="96" t="s">
        <v>103</v>
      </c>
      <c r="T118" s="209"/>
      <c r="U118" s="210"/>
      <c r="V118" s="77" t="str">
        <f>IFERROR(ROUNDDOWN(ROUND(#REF!*#REF!,0)*#REF!,0)*2,"")</f>
        <v/>
      </c>
    </row>
    <row r="119" spans="1:22" ht="36.75" customHeight="1">
      <c r="A119" s="78">
        <v>109</v>
      </c>
      <c r="B119" s="489" t="str">
        <f>IF(基本情報入力シート!C148="","",基本情報入力シート!C148)</f>
        <v/>
      </c>
      <c r="C119" s="490" t="str">
        <f>IF(基本情報入力シート!M148="","",基本情報入力シート!M148)</f>
        <v/>
      </c>
      <c r="D119" s="214" t="str">
        <f>IF(基本情報入力シート!R148="","",基本情報入力シート!R148)</f>
        <v>埼玉県</v>
      </c>
      <c r="E119" s="491" t="str">
        <f>IF(基本情報入力シート!W148="","",基本情報入力シート!W148)</f>
        <v/>
      </c>
      <c r="F119" s="491" t="str">
        <f>IF(基本情報入力シート!X148="","",基本情報入力シート!X148)</f>
        <v/>
      </c>
      <c r="G119" s="492" t="str">
        <f>IF(基本情報入力シート!Y148="","",基本情報入力シート!Y148)</f>
        <v/>
      </c>
      <c r="H119" s="90" t="s">
        <v>8</v>
      </c>
      <c r="I119" s="91">
        <v>6</v>
      </c>
      <c r="J119" s="92" t="s">
        <v>98</v>
      </c>
      <c r="K119" s="205">
        <v>2</v>
      </c>
      <c r="L119" s="93" t="s">
        <v>99</v>
      </c>
      <c r="M119" s="94">
        <v>6</v>
      </c>
      <c r="N119" s="95" t="s">
        <v>98</v>
      </c>
      <c r="O119" s="205">
        <v>5</v>
      </c>
      <c r="P119" s="92" t="s">
        <v>101</v>
      </c>
      <c r="Q119" s="96" t="s">
        <v>11</v>
      </c>
      <c r="R119" s="97">
        <f t="shared" si="2"/>
        <v>4</v>
      </c>
      <c r="S119" s="96" t="s">
        <v>100</v>
      </c>
      <c r="T119" s="209"/>
      <c r="U119" s="210"/>
      <c r="V119" s="77" t="str">
        <f>IFERROR(ROUNDDOWN(ROUND(#REF!*#REF!,0)*#REF!,0)*2,"")</f>
        <v/>
      </c>
    </row>
    <row r="120" spans="1:22" ht="36.75" customHeight="1">
      <c r="A120" s="78">
        <v>110</v>
      </c>
      <c r="B120" s="489" t="str">
        <f>IF(基本情報入力シート!C149="","",基本情報入力シート!C149)</f>
        <v/>
      </c>
      <c r="C120" s="490" t="str">
        <f>IF(基本情報入力シート!M149="","",基本情報入力シート!M149)</f>
        <v/>
      </c>
      <c r="D120" s="214" t="str">
        <f>IF(基本情報入力シート!R149="","",基本情報入力シート!R149)</f>
        <v>埼玉県</v>
      </c>
      <c r="E120" s="491" t="str">
        <f>IF(基本情報入力シート!W149="","",基本情報入力シート!W149)</f>
        <v/>
      </c>
      <c r="F120" s="491" t="str">
        <f>IF(基本情報入力シート!X149="","",基本情報入力シート!X149)</f>
        <v/>
      </c>
      <c r="G120" s="492" t="str">
        <f>IF(基本情報入力シート!Y149="","",基本情報入力シート!Y149)</f>
        <v/>
      </c>
      <c r="H120" s="90" t="s">
        <v>8</v>
      </c>
      <c r="I120" s="91">
        <v>6</v>
      </c>
      <c r="J120" s="92" t="s">
        <v>98</v>
      </c>
      <c r="K120" s="205">
        <v>2</v>
      </c>
      <c r="L120" s="93" t="s">
        <v>99</v>
      </c>
      <c r="M120" s="94">
        <v>6</v>
      </c>
      <c r="N120" s="95" t="s">
        <v>98</v>
      </c>
      <c r="O120" s="205">
        <v>5</v>
      </c>
      <c r="P120" s="92" t="s">
        <v>101</v>
      </c>
      <c r="Q120" s="96" t="s">
        <v>102</v>
      </c>
      <c r="R120" s="97">
        <f t="shared" si="2"/>
        <v>4</v>
      </c>
      <c r="S120" s="96" t="s">
        <v>103</v>
      </c>
      <c r="T120" s="209"/>
      <c r="U120" s="210"/>
      <c r="V120" s="77" t="str">
        <f>IFERROR(ROUNDDOWN(ROUND(#REF!*#REF!,0)*#REF!,0)*2,"")</f>
        <v/>
      </c>
    </row>
    <row r="121" spans="1:22" ht="36.75" customHeight="1">
      <c r="A121" s="78">
        <v>111</v>
      </c>
      <c r="B121" s="489" t="str">
        <f>IF(基本情報入力シート!C150="","",基本情報入力シート!C150)</f>
        <v/>
      </c>
      <c r="C121" s="490" t="str">
        <f>IF(基本情報入力シート!M150="","",基本情報入力シート!M150)</f>
        <v/>
      </c>
      <c r="D121" s="214" t="str">
        <f>IF(基本情報入力シート!R150="","",基本情報入力シート!R150)</f>
        <v>埼玉県</v>
      </c>
      <c r="E121" s="491" t="str">
        <f>IF(基本情報入力シート!W150="","",基本情報入力シート!W150)</f>
        <v/>
      </c>
      <c r="F121" s="491" t="str">
        <f>IF(基本情報入力シート!X150="","",基本情報入力シート!X150)</f>
        <v/>
      </c>
      <c r="G121" s="492" t="str">
        <f>IF(基本情報入力シート!Y150="","",基本情報入力シート!Y150)</f>
        <v/>
      </c>
      <c r="H121" s="90" t="s">
        <v>8</v>
      </c>
      <c r="I121" s="91">
        <v>6</v>
      </c>
      <c r="J121" s="92" t="s">
        <v>98</v>
      </c>
      <c r="K121" s="205">
        <v>2</v>
      </c>
      <c r="L121" s="93" t="s">
        <v>99</v>
      </c>
      <c r="M121" s="94">
        <v>6</v>
      </c>
      <c r="N121" s="95" t="s">
        <v>98</v>
      </c>
      <c r="O121" s="205">
        <v>5</v>
      </c>
      <c r="P121" s="92" t="s">
        <v>101</v>
      </c>
      <c r="Q121" s="96" t="s">
        <v>11</v>
      </c>
      <c r="R121" s="97">
        <f t="shared" si="2"/>
        <v>4</v>
      </c>
      <c r="S121" s="96" t="s">
        <v>100</v>
      </c>
      <c r="T121" s="209"/>
      <c r="U121" s="210"/>
      <c r="V121" s="77" t="str">
        <f>IFERROR(ROUNDDOWN(ROUND(#REF!*#REF!,0)*#REF!,0)*2,"")</f>
        <v/>
      </c>
    </row>
    <row r="122" spans="1:22" ht="36.75" customHeight="1">
      <c r="A122" s="78">
        <v>112</v>
      </c>
      <c r="B122" s="489" t="str">
        <f>IF(基本情報入力シート!C151="","",基本情報入力シート!C151)</f>
        <v/>
      </c>
      <c r="C122" s="490" t="str">
        <f>IF(基本情報入力シート!M151="","",基本情報入力シート!M151)</f>
        <v/>
      </c>
      <c r="D122" s="214" t="str">
        <f>IF(基本情報入力シート!R151="","",基本情報入力シート!R151)</f>
        <v>埼玉県</v>
      </c>
      <c r="E122" s="491" t="str">
        <f>IF(基本情報入力シート!W151="","",基本情報入力シート!W151)</f>
        <v/>
      </c>
      <c r="F122" s="491" t="str">
        <f>IF(基本情報入力シート!X151="","",基本情報入力シート!X151)</f>
        <v/>
      </c>
      <c r="G122" s="492" t="str">
        <f>IF(基本情報入力シート!Y151="","",基本情報入力シート!Y151)</f>
        <v/>
      </c>
      <c r="H122" s="90" t="s">
        <v>8</v>
      </c>
      <c r="I122" s="91">
        <v>6</v>
      </c>
      <c r="J122" s="92" t="s">
        <v>98</v>
      </c>
      <c r="K122" s="205">
        <v>2</v>
      </c>
      <c r="L122" s="93" t="s">
        <v>99</v>
      </c>
      <c r="M122" s="94">
        <v>6</v>
      </c>
      <c r="N122" s="95" t="s">
        <v>98</v>
      </c>
      <c r="O122" s="205">
        <v>5</v>
      </c>
      <c r="P122" s="92" t="s">
        <v>101</v>
      </c>
      <c r="Q122" s="96" t="s">
        <v>102</v>
      </c>
      <c r="R122" s="97">
        <f t="shared" si="2"/>
        <v>4</v>
      </c>
      <c r="S122" s="96" t="s">
        <v>103</v>
      </c>
      <c r="T122" s="209"/>
      <c r="U122" s="210"/>
      <c r="V122" s="77" t="str">
        <f>IFERROR(ROUNDDOWN(ROUND(#REF!*#REF!,0)*#REF!,0)*2,"")</f>
        <v/>
      </c>
    </row>
    <row r="123" spans="1:22" ht="36.75" customHeight="1">
      <c r="A123" s="78">
        <v>113</v>
      </c>
      <c r="B123" s="489" t="str">
        <f>IF(基本情報入力シート!C152="","",基本情報入力シート!C152)</f>
        <v/>
      </c>
      <c r="C123" s="490" t="str">
        <f>IF(基本情報入力シート!M152="","",基本情報入力シート!M152)</f>
        <v/>
      </c>
      <c r="D123" s="214" t="str">
        <f>IF(基本情報入力シート!R152="","",基本情報入力シート!R152)</f>
        <v>埼玉県</v>
      </c>
      <c r="E123" s="491" t="str">
        <f>IF(基本情報入力シート!W152="","",基本情報入力シート!W152)</f>
        <v/>
      </c>
      <c r="F123" s="491" t="str">
        <f>IF(基本情報入力シート!X152="","",基本情報入力シート!X152)</f>
        <v/>
      </c>
      <c r="G123" s="492" t="str">
        <f>IF(基本情報入力シート!Y152="","",基本情報入力シート!Y152)</f>
        <v/>
      </c>
      <c r="H123" s="90" t="s">
        <v>8</v>
      </c>
      <c r="I123" s="91">
        <v>6</v>
      </c>
      <c r="J123" s="92" t="s">
        <v>98</v>
      </c>
      <c r="K123" s="205">
        <v>2</v>
      </c>
      <c r="L123" s="93" t="s">
        <v>99</v>
      </c>
      <c r="M123" s="94">
        <v>6</v>
      </c>
      <c r="N123" s="95" t="s">
        <v>98</v>
      </c>
      <c r="O123" s="205">
        <v>5</v>
      </c>
      <c r="P123" s="92" t="s">
        <v>101</v>
      </c>
      <c r="Q123" s="96" t="s">
        <v>11</v>
      </c>
      <c r="R123" s="97">
        <f t="shared" si="2"/>
        <v>4</v>
      </c>
      <c r="S123" s="96" t="s">
        <v>100</v>
      </c>
      <c r="T123" s="209"/>
      <c r="U123" s="210"/>
      <c r="V123" s="77" t="str">
        <f>IFERROR(ROUNDDOWN(ROUND(#REF!*#REF!,0)*#REF!,0)*2,"")</f>
        <v/>
      </c>
    </row>
    <row r="124" spans="1:22" ht="36.75" customHeight="1">
      <c r="A124" s="78">
        <v>114</v>
      </c>
      <c r="B124" s="489" t="str">
        <f>IF(基本情報入力シート!C153="","",基本情報入力シート!C153)</f>
        <v/>
      </c>
      <c r="C124" s="490" t="str">
        <f>IF(基本情報入力シート!M153="","",基本情報入力シート!M153)</f>
        <v/>
      </c>
      <c r="D124" s="214" t="str">
        <f>IF(基本情報入力シート!R153="","",基本情報入力シート!R153)</f>
        <v>埼玉県</v>
      </c>
      <c r="E124" s="491" t="str">
        <f>IF(基本情報入力シート!W153="","",基本情報入力シート!W153)</f>
        <v/>
      </c>
      <c r="F124" s="491" t="str">
        <f>IF(基本情報入力シート!X153="","",基本情報入力シート!X153)</f>
        <v/>
      </c>
      <c r="G124" s="492" t="str">
        <f>IF(基本情報入力シート!Y153="","",基本情報入力シート!Y153)</f>
        <v/>
      </c>
      <c r="H124" s="90" t="s">
        <v>8</v>
      </c>
      <c r="I124" s="91">
        <v>6</v>
      </c>
      <c r="J124" s="92" t="s">
        <v>98</v>
      </c>
      <c r="K124" s="205">
        <v>2</v>
      </c>
      <c r="L124" s="93" t="s">
        <v>99</v>
      </c>
      <c r="M124" s="94">
        <v>6</v>
      </c>
      <c r="N124" s="95" t="s">
        <v>98</v>
      </c>
      <c r="O124" s="205">
        <v>5</v>
      </c>
      <c r="P124" s="92" t="s">
        <v>101</v>
      </c>
      <c r="Q124" s="96" t="s">
        <v>102</v>
      </c>
      <c r="R124" s="97">
        <f t="shared" si="2"/>
        <v>4</v>
      </c>
      <c r="S124" s="96" t="s">
        <v>103</v>
      </c>
      <c r="T124" s="209"/>
      <c r="U124" s="210"/>
      <c r="V124" s="77" t="str">
        <f>IFERROR(ROUNDDOWN(ROUND(#REF!*#REF!,0)*#REF!,0)*2,"")</f>
        <v/>
      </c>
    </row>
    <row r="125" spans="1:22" ht="36.75" customHeight="1">
      <c r="A125" s="78">
        <v>115</v>
      </c>
      <c r="B125" s="489" t="str">
        <f>IF(基本情報入力シート!C154="","",基本情報入力シート!C154)</f>
        <v/>
      </c>
      <c r="C125" s="490" t="str">
        <f>IF(基本情報入力シート!M154="","",基本情報入力シート!M154)</f>
        <v/>
      </c>
      <c r="D125" s="214" t="str">
        <f>IF(基本情報入力シート!R154="","",基本情報入力シート!R154)</f>
        <v>埼玉県</v>
      </c>
      <c r="E125" s="491" t="str">
        <f>IF(基本情報入力シート!W154="","",基本情報入力シート!W154)</f>
        <v/>
      </c>
      <c r="F125" s="491" t="str">
        <f>IF(基本情報入力シート!X154="","",基本情報入力シート!X154)</f>
        <v/>
      </c>
      <c r="G125" s="492" t="str">
        <f>IF(基本情報入力シート!Y154="","",基本情報入力シート!Y154)</f>
        <v/>
      </c>
      <c r="H125" s="90" t="s">
        <v>8</v>
      </c>
      <c r="I125" s="91">
        <v>6</v>
      </c>
      <c r="J125" s="92" t="s">
        <v>98</v>
      </c>
      <c r="K125" s="205">
        <v>2</v>
      </c>
      <c r="L125" s="93" t="s">
        <v>99</v>
      </c>
      <c r="M125" s="94">
        <v>6</v>
      </c>
      <c r="N125" s="95" t="s">
        <v>98</v>
      </c>
      <c r="O125" s="205">
        <v>5</v>
      </c>
      <c r="P125" s="92" t="s">
        <v>101</v>
      </c>
      <c r="Q125" s="96" t="s">
        <v>11</v>
      </c>
      <c r="R125" s="97">
        <f t="shared" si="2"/>
        <v>4</v>
      </c>
      <c r="S125" s="96" t="s">
        <v>100</v>
      </c>
      <c r="T125" s="209"/>
      <c r="U125" s="210"/>
      <c r="V125" s="77" t="str">
        <f>IFERROR(ROUNDDOWN(ROUND(#REF!*#REF!,0)*#REF!,0)*2,"")</f>
        <v/>
      </c>
    </row>
    <row r="126" spans="1:22" ht="36.75" customHeight="1">
      <c r="A126" s="78">
        <v>116</v>
      </c>
      <c r="B126" s="489" t="str">
        <f>IF(基本情報入力シート!C155="","",基本情報入力シート!C155)</f>
        <v/>
      </c>
      <c r="C126" s="490" t="str">
        <f>IF(基本情報入力シート!M155="","",基本情報入力シート!M155)</f>
        <v/>
      </c>
      <c r="D126" s="214" t="str">
        <f>IF(基本情報入力シート!R155="","",基本情報入力シート!R155)</f>
        <v>埼玉県</v>
      </c>
      <c r="E126" s="491" t="str">
        <f>IF(基本情報入力シート!W155="","",基本情報入力シート!W155)</f>
        <v/>
      </c>
      <c r="F126" s="491" t="str">
        <f>IF(基本情報入力シート!X155="","",基本情報入力シート!X155)</f>
        <v/>
      </c>
      <c r="G126" s="492" t="str">
        <f>IF(基本情報入力シート!Y155="","",基本情報入力シート!Y155)</f>
        <v/>
      </c>
      <c r="H126" s="90" t="s">
        <v>8</v>
      </c>
      <c r="I126" s="91">
        <v>6</v>
      </c>
      <c r="J126" s="92" t="s">
        <v>98</v>
      </c>
      <c r="K126" s="205">
        <v>2</v>
      </c>
      <c r="L126" s="93" t="s">
        <v>99</v>
      </c>
      <c r="M126" s="94">
        <v>6</v>
      </c>
      <c r="N126" s="95" t="s">
        <v>98</v>
      </c>
      <c r="O126" s="205">
        <v>5</v>
      </c>
      <c r="P126" s="92" t="s">
        <v>101</v>
      </c>
      <c r="Q126" s="96" t="s">
        <v>102</v>
      </c>
      <c r="R126" s="97">
        <f t="shared" si="2"/>
        <v>4</v>
      </c>
      <c r="S126" s="96" t="s">
        <v>103</v>
      </c>
      <c r="T126" s="209"/>
      <c r="U126" s="210"/>
      <c r="V126" s="77" t="str">
        <f>IFERROR(ROUNDDOWN(ROUND(#REF!*#REF!,0)*#REF!,0)*2,"")</f>
        <v/>
      </c>
    </row>
    <row r="127" spans="1:22" ht="36.75" customHeight="1">
      <c r="A127" s="78">
        <v>117</v>
      </c>
      <c r="B127" s="489" t="str">
        <f>IF(基本情報入力シート!C156="","",基本情報入力シート!C156)</f>
        <v/>
      </c>
      <c r="C127" s="490" t="str">
        <f>IF(基本情報入力シート!M156="","",基本情報入力シート!M156)</f>
        <v/>
      </c>
      <c r="D127" s="214" t="str">
        <f>IF(基本情報入力シート!R156="","",基本情報入力シート!R156)</f>
        <v>埼玉県</v>
      </c>
      <c r="E127" s="491" t="str">
        <f>IF(基本情報入力シート!W156="","",基本情報入力シート!W156)</f>
        <v/>
      </c>
      <c r="F127" s="491" t="str">
        <f>IF(基本情報入力シート!X156="","",基本情報入力シート!X156)</f>
        <v/>
      </c>
      <c r="G127" s="492" t="str">
        <f>IF(基本情報入力シート!Y156="","",基本情報入力シート!Y156)</f>
        <v/>
      </c>
      <c r="H127" s="90" t="s">
        <v>8</v>
      </c>
      <c r="I127" s="91">
        <v>6</v>
      </c>
      <c r="J127" s="92" t="s">
        <v>98</v>
      </c>
      <c r="K127" s="205">
        <v>2</v>
      </c>
      <c r="L127" s="93" t="s">
        <v>99</v>
      </c>
      <c r="M127" s="94">
        <v>6</v>
      </c>
      <c r="N127" s="95" t="s">
        <v>98</v>
      </c>
      <c r="O127" s="205">
        <v>5</v>
      </c>
      <c r="P127" s="92" t="s">
        <v>101</v>
      </c>
      <c r="Q127" s="96" t="s">
        <v>11</v>
      </c>
      <c r="R127" s="97">
        <f t="shared" si="2"/>
        <v>4</v>
      </c>
      <c r="S127" s="96" t="s">
        <v>100</v>
      </c>
      <c r="T127" s="209"/>
      <c r="U127" s="210"/>
      <c r="V127" s="77" t="str">
        <f>IFERROR(ROUNDDOWN(ROUND(#REF!*#REF!,0)*#REF!,0)*2,"")</f>
        <v/>
      </c>
    </row>
    <row r="128" spans="1:22" ht="36.75" customHeight="1">
      <c r="A128" s="78">
        <v>118</v>
      </c>
      <c r="B128" s="489" t="str">
        <f>IF(基本情報入力シート!C157="","",基本情報入力シート!C157)</f>
        <v/>
      </c>
      <c r="C128" s="490" t="str">
        <f>IF(基本情報入力シート!M157="","",基本情報入力シート!M157)</f>
        <v/>
      </c>
      <c r="D128" s="214" t="str">
        <f>IF(基本情報入力シート!R157="","",基本情報入力シート!R157)</f>
        <v>埼玉県</v>
      </c>
      <c r="E128" s="491" t="str">
        <f>IF(基本情報入力シート!W157="","",基本情報入力シート!W157)</f>
        <v/>
      </c>
      <c r="F128" s="491" t="str">
        <f>IF(基本情報入力シート!X157="","",基本情報入力シート!X157)</f>
        <v/>
      </c>
      <c r="G128" s="492" t="str">
        <f>IF(基本情報入力シート!Y157="","",基本情報入力シート!Y157)</f>
        <v/>
      </c>
      <c r="H128" s="90" t="s">
        <v>8</v>
      </c>
      <c r="I128" s="91">
        <v>6</v>
      </c>
      <c r="J128" s="92" t="s">
        <v>98</v>
      </c>
      <c r="K128" s="205">
        <v>2</v>
      </c>
      <c r="L128" s="93" t="s">
        <v>99</v>
      </c>
      <c r="M128" s="94">
        <v>6</v>
      </c>
      <c r="N128" s="95" t="s">
        <v>98</v>
      </c>
      <c r="O128" s="205">
        <v>5</v>
      </c>
      <c r="P128" s="92" t="s">
        <v>101</v>
      </c>
      <c r="Q128" s="96" t="s">
        <v>102</v>
      </c>
      <c r="R128" s="97">
        <f t="shared" si="2"/>
        <v>4</v>
      </c>
      <c r="S128" s="96" t="s">
        <v>103</v>
      </c>
      <c r="T128" s="209"/>
      <c r="U128" s="210"/>
      <c r="V128" s="77" t="str">
        <f>IFERROR(ROUNDDOWN(ROUND(#REF!*#REF!,0)*#REF!,0)*2,"")</f>
        <v/>
      </c>
    </row>
    <row r="129" spans="1:22" ht="36.75" customHeight="1">
      <c r="A129" s="78">
        <v>119</v>
      </c>
      <c r="B129" s="489" t="str">
        <f>IF(基本情報入力シート!C158="","",基本情報入力シート!C158)</f>
        <v/>
      </c>
      <c r="C129" s="490" t="str">
        <f>IF(基本情報入力シート!M158="","",基本情報入力シート!M158)</f>
        <v/>
      </c>
      <c r="D129" s="214" t="str">
        <f>IF(基本情報入力シート!R158="","",基本情報入力シート!R158)</f>
        <v>埼玉県</v>
      </c>
      <c r="E129" s="491" t="str">
        <f>IF(基本情報入力シート!W158="","",基本情報入力シート!W158)</f>
        <v/>
      </c>
      <c r="F129" s="491" t="str">
        <f>IF(基本情報入力シート!X158="","",基本情報入力シート!X158)</f>
        <v/>
      </c>
      <c r="G129" s="492" t="str">
        <f>IF(基本情報入力シート!Y158="","",基本情報入力シート!Y158)</f>
        <v/>
      </c>
      <c r="H129" s="90" t="s">
        <v>8</v>
      </c>
      <c r="I129" s="91">
        <v>6</v>
      </c>
      <c r="J129" s="92" t="s">
        <v>98</v>
      </c>
      <c r="K129" s="205">
        <v>2</v>
      </c>
      <c r="L129" s="93" t="s">
        <v>99</v>
      </c>
      <c r="M129" s="94">
        <v>6</v>
      </c>
      <c r="N129" s="95" t="s">
        <v>98</v>
      </c>
      <c r="O129" s="205">
        <v>5</v>
      </c>
      <c r="P129" s="92" t="s">
        <v>101</v>
      </c>
      <c r="Q129" s="96" t="s">
        <v>11</v>
      </c>
      <c r="R129" s="97">
        <f t="shared" si="2"/>
        <v>4</v>
      </c>
      <c r="S129" s="96" t="s">
        <v>100</v>
      </c>
      <c r="T129" s="209"/>
      <c r="U129" s="210"/>
      <c r="V129" s="77" t="str">
        <f>IFERROR(ROUNDDOWN(ROUND(#REF!*#REF!,0)*#REF!,0)*2,"")</f>
        <v/>
      </c>
    </row>
    <row r="130" spans="1:22" ht="36.75" customHeight="1">
      <c r="A130" s="78">
        <v>120</v>
      </c>
      <c r="B130" s="489" t="str">
        <f>IF(基本情報入力シート!C159="","",基本情報入力シート!C159)</f>
        <v/>
      </c>
      <c r="C130" s="490" t="str">
        <f>IF(基本情報入力シート!M159="","",基本情報入力シート!M159)</f>
        <v/>
      </c>
      <c r="D130" s="214" t="str">
        <f>IF(基本情報入力シート!R159="","",基本情報入力シート!R159)</f>
        <v>埼玉県</v>
      </c>
      <c r="E130" s="491" t="str">
        <f>IF(基本情報入力シート!W159="","",基本情報入力シート!W159)</f>
        <v/>
      </c>
      <c r="F130" s="491" t="str">
        <f>IF(基本情報入力シート!X159="","",基本情報入力シート!X159)</f>
        <v/>
      </c>
      <c r="G130" s="492" t="str">
        <f>IF(基本情報入力シート!Y159="","",基本情報入力シート!Y159)</f>
        <v/>
      </c>
      <c r="H130" s="90" t="s">
        <v>8</v>
      </c>
      <c r="I130" s="91">
        <v>6</v>
      </c>
      <c r="J130" s="92" t="s">
        <v>98</v>
      </c>
      <c r="K130" s="205">
        <v>2</v>
      </c>
      <c r="L130" s="93" t="s">
        <v>99</v>
      </c>
      <c r="M130" s="94">
        <v>6</v>
      </c>
      <c r="N130" s="95" t="s">
        <v>98</v>
      </c>
      <c r="O130" s="205">
        <v>5</v>
      </c>
      <c r="P130" s="92" t="s">
        <v>101</v>
      </c>
      <c r="Q130" s="96" t="s">
        <v>102</v>
      </c>
      <c r="R130" s="97">
        <f t="shared" si="2"/>
        <v>4</v>
      </c>
      <c r="S130" s="96" t="s">
        <v>103</v>
      </c>
      <c r="T130" s="209"/>
      <c r="U130" s="210"/>
      <c r="V130" s="77" t="str">
        <f>IFERROR(ROUNDDOWN(ROUND(#REF!*#REF!,0)*#REF!,0)*2,"")</f>
        <v/>
      </c>
    </row>
    <row r="131" spans="1:22" ht="36.75" customHeight="1">
      <c r="A131" s="78">
        <v>121</v>
      </c>
      <c r="B131" s="489" t="str">
        <f>IF(基本情報入力シート!C160="","",基本情報入力シート!C160)</f>
        <v/>
      </c>
      <c r="C131" s="490" t="str">
        <f>IF(基本情報入力シート!M160="","",基本情報入力シート!M160)</f>
        <v/>
      </c>
      <c r="D131" s="214" t="str">
        <f>IF(基本情報入力シート!R160="","",基本情報入力シート!R160)</f>
        <v>埼玉県</v>
      </c>
      <c r="E131" s="491" t="str">
        <f>IF(基本情報入力シート!W160="","",基本情報入力シート!W160)</f>
        <v/>
      </c>
      <c r="F131" s="491" t="str">
        <f>IF(基本情報入力シート!X160="","",基本情報入力シート!X160)</f>
        <v/>
      </c>
      <c r="G131" s="492" t="str">
        <f>IF(基本情報入力シート!Y160="","",基本情報入力シート!Y160)</f>
        <v/>
      </c>
      <c r="H131" s="90" t="s">
        <v>8</v>
      </c>
      <c r="I131" s="91">
        <v>6</v>
      </c>
      <c r="J131" s="92" t="s">
        <v>98</v>
      </c>
      <c r="K131" s="205">
        <v>2</v>
      </c>
      <c r="L131" s="93" t="s">
        <v>99</v>
      </c>
      <c r="M131" s="94">
        <v>6</v>
      </c>
      <c r="N131" s="95" t="s">
        <v>98</v>
      </c>
      <c r="O131" s="205">
        <v>5</v>
      </c>
      <c r="P131" s="92" t="s">
        <v>101</v>
      </c>
      <c r="Q131" s="96" t="s">
        <v>11</v>
      </c>
      <c r="R131" s="97">
        <f t="shared" si="2"/>
        <v>4</v>
      </c>
      <c r="S131" s="96" t="s">
        <v>100</v>
      </c>
      <c r="T131" s="209"/>
      <c r="U131" s="210"/>
      <c r="V131" s="77" t="str">
        <f>IFERROR(ROUNDDOWN(ROUND(#REF!*#REF!,0)*#REF!,0)*2,"")</f>
        <v/>
      </c>
    </row>
    <row r="132" spans="1:22" ht="36.75" customHeight="1">
      <c r="A132" s="78">
        <v>122</v>
      </c>
      <c r="B132" s="489" t="str">
        <f>IF(基本情報入力シート!C161="","",基本情報入力シート!C161)</f>
        <v/>
      </c>
      <c r="C132" s="490" t="str">
        <f>IF(基本情報入力シート!M161="","",基本情報入力シート!M161)</f>
        <v/>
      </c>
      <c r="D132" s="214" t="str">
        <f>IF(基本情報入力シート!R161="","",基本情報入力シート!R161)</f>
        <v>埼玉県</v>
      </c>
      <c r="E132" s="491" t="str">
        <f>IF(基本情報入力シート!W161="","",基本情報入力シート!W161)</f>
        <v/>
      </c>
      <c r="F132" s="491" t="str">
        <f>IF(基本情報入力シート!X161="","",基本情報入力シート!X161)</f>
        <v/>
      </c>
      <c r="G132" s="492" t="str">
        <f>IF(基本情報入力シート!Y161="","",基本情報入力シート!Y161)</f>
        <v/>
      </c>
      <c r="H132" s="90" t="s">
        <v>8</v>
      </c>
      <c r="I132" s="91">
        <v>6</v>
      </c>
      <c r="J132" s="92" t="s">
        <v>98</v>
      </c>
      <c r="K132" s="205">
        <v>2</v>
      </c>
      <c r="L132" s="93" t="s">
        <v>99</v>
      </c>
      <c r="M132" s="94">
        <v>6</v>
      </c>
      <c r="N132" s="95" t="s">
        <v>98</v>
      </c>
      <c r="O132" s="205">
        <v>5</v>
      </c>
      <c r="P132" s="92" t="s">
        <v>101</v>
      </c>
      <c r="Q132" s="96" t="s">
        <v>102</v>
      </c>
      <c r="R132" s="97">
        <f t="shared" si="2"/>
        <v>4</v>
      </c>
      <c r="S132" s="96" t="s">
        <v>103</v>
      </c>
      <c r="T132" s="209"/>
      <c r="U132" s="210"/>
      <c r="V132" s="77" t="str">
        <f>IFERROR(ROUNDDOWN(ROUND(#REF!*#REF!,0)*#REF!,0)*2,"")</f>
        <v/>
      </c>
    </row>
    <row r="133" spans="1:22" ht="36.75" customHeight="1">
      <c r="A133" s="78">
        <v>123</v>
      </c>
      <c r="B133" s="489" t="str">
        <f>IF(基本情報入力シート!C162="","",基本情報入力シート!C162)</f>
        <v/>
      </c>
      <c r="C133" s="490" t="str">
        <f>IF(基本情報入力シート!M162="","",基本情報入力シート!M162)</f>
        <v/>
      </c>
      <c r="D133" s="214" t="str">
        <f>IF(基本情報入力シート!R162="","",基本情報入力シート!R162)</f>
        <v>埼玉県</v>
      </c>
      <c r="E133" s="491" t="str">
        <f>IF(基本情報入力シート!W162="","",基本情報入力シート!W162)</f>
        <v/>
      </c>
      <c r="F133" s="491" t="str">
        <f>IF(基本情報入力シート!X162="","",基本情報入力シート!X162)</f>
        <v/>
      </c>
      <c r="G133" s="492" t="str">
        <f>IF(基本情報入力シート!Y162="","",基本情報入力シート!Y162)</f>
        <v/>
      </c>
      <c r="H133" s="90" t="s">
        <v>8</v>
      </c>
      <c r="I133" s="91">
        <v>6</v>
      </c>
      <c r="J133" s="92" t="s">
        <v>98</v>
      </c>
      <c r="K133" s="205">
        <v>2</v>
      </c>
      <c r="L133" s="93" t="s">
        <v>99</v>
      </c>
      <c r="M133" s="94">
        <v>6</v>
      </c>
      <c r="N133" s="95" t="s">
        <v>98</v>
      </c>
      <c r="O133" s="205">
        <v>5</v>
      </c>
      <c r="P133" s="92" t="s">
        <v>101</v>
      </c>
      <c r="Q133" s="96" t="s">
        <v>11</v>
      </c>
      <c r="R133" s="97">
        <f t="shared" si="2"/>
        <v>4</v>
      </c>
      <c r="S133" s="96" t="s">
        <v>100</v>
      </c>
      <c r="T133" s="209"/>
      <c r="U133" s="210"/>
      <c r="V133" s="77" t="str">
        <f>IFERROR(ROUNDDOWN(ROUND(#REF!*#REF!,0)*#REF!,0)*2,"")</f>
        <v/>
      </c>
    </row>
    <row r="134" spans="1:22" ht="36.75" customHeight="1">
      <c r="A134" s="78">
        <v>124</v>
      </c>
      <c r="B134" s="489" t="str">
        <f>IF(基本情報入力シート!C163="","",基本情報入力シート!C163)</f>
        <v/>
      </c>
      <c r="C134" s="490" t="str">
        <f>IF(基本情報入力シート!M163="","",基本情報入力シート!M163)</f>
        <v/>
      </c>
      <c r="D134" s="214" t="str">
        <f>IF(基本情報入力シート!R163="","",基本情報入力シート!R163)</f>
        <v>埼玉県</v>
      </c>
      <c r="E134" s="491" t="str">
        <f>IF(基本情報入力シート!W163="","",基本情報入力シート!W163)</f>
        <v/>
      </c>
      <c r="F134" s="491" t="str">
        <f>IF(基本情報入力シート!X163="","",基本情報入力シート!X163)</f>
        <v/>
      </c>
      <c r="G134" s="492" t="str">
        <f>IF(基本情報入力シート!Y163="","",基本情報入力シート!Y163)</f>
        <v/>
      </c>
      <c r="H134" s="90" t="s">
        <v>8</v>
      </c>
      <c r="I134" s="91">
        <v>6</v>
      </c>
      <c r="J134" s="92" t="s">
        <v>98</v>
      </c>
      <c r="K134" s="205">
        <v>2</v>
      </c>
      <c r="L134" s="93" t="s">
        <v>99</v>
      </c>
      <c r="M134" s="94">
        <v>6</v>
      </c>
      <c r="N134" s="95" t="s">
        <v>98</v>
      </c>
      <c r="O134" s="205">
        <v>5</v>
      </c>
      <c r="P134" s="92" t="s">
        <v>101</v>
      </c>
      <c r="Q134" s="96" t="s">
        <v>102</v>
      </c>
      <c r="R134" s="97">
        <f t="shared" si="2"/>
        <v>4</v>
      </c>
      <c r="S134" s="96" t="s">
        <v>103</v>
      </c>
      <c r="T134" s="209"/>
      <c r="U134" s="210"/>
      <c r="V134" s="77" t="str">
        <f>IFERROR(ROUNDDOWN(ROUND(#REF!*#REF!,0)*#REF!,0)*2,"")</f>
        <v/>
      </c>
    </row>
    <row r="135" spans="1:22" ht="36.75" customHeight="1">
      <c r="A135" s="78">
        <v>125</v>
      </c>
      <c r="B135" s="489" t="str">
        <f>IF(基本情報入力シート!C164="","",基本情報入力シート!C164)</f>
        <v/>
      </c>
      <c r="C135" s="490" t="str">
        <f>IF(基本情報入力シート!M164="","",基本情報入力シート!M164)</f>
        <v/>
      </c>
      <c r="D135" s="214" t="str">
        <f>IF(基本情報入力シート!R164="","",基本情報入力シート!R164)</f>
        <v>埼玉県</v>
      </c>
      <c r="E135" s="491" t="str">
        <f>IF(基本情報入力シート!W164="","",基本情報入力シート!W164)</f>
        <v/>
      </c>
      <c r="F135" s="491" t="str">
        <f>IF(基本情報入力シート!X164="","",基本情報入力シート!X164)</f>
        <v/>
      </c>
      <c r="G135" s="492" t="str">
        <f>IF(基本情報入力シート!Y164="","",基本情報入力シート!Y164)</f>
        <v/>
      </c>
      <c r="H135" s="90" t="s">
        <v>8</v>
      </c>
      <c r="I135" s="91">
        <v>6</v>
      </c>
      <c r="J135" s="92" t="s">
        <v>98</v>
      </c>
      <c r="K135" s="205">
        <v>2</v>
      </c>
      <c r="L135" s="93" t="s">
        <v>99</v>
      </c>
      <c r="M135" s="94">
        <v>6</v>
      </c>
      <c r="N135" s="95" t="s">
        <v>98</v>
      </c>
      <c r="O135" s="205">
        <v>5</v>
      </c>
      <c r="P135" s="92" t="s">
        <v>101</v>
      </c>
      <c r="Q135" s="96" t="s">
        <v>11</v>
      </c>
      <c r="R135" s="97">
        <f t="shared" si="2"/>
        <v>4</v>
      </c>
      <c r="S135" s="96" t="s">
        <v>100</v>
      </c>
      <c r="T135" s="209"/>
      <c r="U135" s="210"/>
      <c r="V135" s="77" t="str">
        <f>IFERROR(ROUNDDOWN(ROUND(#REF!*#REF!,0)*#REF!,0)*2,"")</f>
        <v/>
      </c>
    </row>
    <row r="136" spans="1:22" ht="36.75" customHeight="1">
      <c r="A136" s="78">
        <v>126</v>
      </c>
      <c r="B136" s="489" t="str">
        <f>IF(基本情報入力シート!C165="","",基本情報入力シート!C165)</f>
        <v/>
      </c>
      <c r="C136" s="490" t="str">
        <f>IF(基本情報入力シート!M165="","",基本情報入力シート!M165)</f>
        <v/>
      </c>
      <c r="D136" s="214" t="str">
        <f>IF(基本情報入力シート!R165="","",基本情報入力シート!R165)</f>
        <v>埼玉県</v>
      </c>
      <c r="E136" s="491" t="str">
        <f>IF(基本情報入力シート!W165="","",基本情報入力シート!W165)</f>
        <v/>
      </c>
      <c r="F136" s="491" t="str">
        <f>IF(基本情報入力シート!X165="","",基本情報入力シート!X165)</f>
        <v/>
      </c>
      <c r="G136" s="492" t="str">
        <f>IF(基本情報入力シート!Y165="","",基本情報入力シート!Y165)</f>
        <v/>
      </c>
      <c r="H136" s="90" t="s">
        <v>8</v>
      </c>
      <c r="I136" s="91">
        <v>6</v>
      </c>
      <c r="J136" s="92" t="s">
        <v>98</v>
      </c>
      <c r="K136" s="205">
        <v>2</v>
      </c>
      <c r="L136" s="93" t="s">
        <v>99</v>
      </c>
      <c r="M136" s="94">
        <v>6</v>
      </c>
      <c r="N136" s="95" t="s">
        <v>98</v>
      </c>
      <c r="O136" s="205">
        <v>5</v>
      </c>
      <c r="P136" s="92" t="s">
        <v>101</v>
      </c>
      <c r="Q136" s="96" t="s">
        <v>102</v>
      </c>
      <c r="R136" s="97">
        <f t="shared" si="2"/>
        <v>4</v>
      </c>
      <c r="S136" s="96" t="s">
        <v>103</v>
      </c>
      <c r="T136" s="209"/>
      <c r="U136" s="210"/>
      <c r="V136" s="77" t="str">
        <f>IFERROR(ROUNDDOWN(ROUND(#REF!*#REF!,0)*#REF!,0)*2,"")</f>
        <v/>
      </c>
    </row>
    <row r="137" spans="1:22" ht="36.75" customHeight="1">
      <c r="A137" s="78">
        <v>127</v>
      </c>
      <c r="B137" s="489" t="str">
        <f>IF(基本情報入力シート!C166="","",基本情報入力シート!C166)</f>
        <v/>
      </c>
      <c r="C137" s="490" t="str">
        <f>IF(基本情報入力シート!M166="","",基本情報入力シート!M166)</f>
        <v/>
      </c>
      <c r="D137" s="214" t="str">
        <f>IF(基本情報入力シート!R166="","",基本情報入力シート!R166)</f>
        <v>埼玉県</v>
      </c>
      <c r="E137" s="491" t="str">
        <f>IF(基本情報入力シート!W166="","",基本情報入力シート!W166)</f>
        <v/>
      </c>
      <c r="F137" s="491" t="str">
        <f>IF(基本情報入力シート!X166="","",基本情報入力シート!X166)</f>
        <v/>
      </c>
      <c r="G137" s="492" t="str">
        <f>IF(基本情報入力シート!Y166="","",基本情報入力シート!Y166)</f>
        <v/>
      </c>
      <c r="H137" s="90" t="s">
        <v>8</v>
      </c>
      <c r="I137" s="91">
        <v>6</v>
      </c>
      <c r="J137" s="92" t="s">
        <v>98</v>
      </c>
      <c r="K137" s="205">
        <v>2</v>
      </c>
      <c r="L137" s="93" t="s">
        <v>99</v>
      </c>
      <c r="M137" s="94">
        <v>6</v>
      </c>
      <c r="N137" s="95" t="s">
        <v>98</v>
      </c>
      <c r="O137" s="205">
        <v>5</v>
      </c>
      <c r="P137" s="92" t="s">
        <v>101</v>
      </c>
      <c r="Q137" s="96" t="s">
        <v>11</v>
      </c>
      <c r="R137" s="97">
        <f t="shared" si="2"/>
        <v>4</v>
      </c>
      <c r="S137" s="96" t="s">
        <v>100</v>
      </c>
      <c r="T137" s="209"/>
      <c r="U137" s="210"/>
      <c r="V137" s="77" t="str">
        <f>IFERROR(ROUNDDOWN(ROUND(#REF!*#REF!,0)*#REF!,0)*2,"")</f>
        <v/>
      </c>
    </row>
    <row r="138" spans="1:22" ht="36.75" customHeight="1">
      <c r="A138" s="78">
        <v>128</v>
      </c>
      <c r="B138" s="489" t="str">
        <f>IF(基本情報入力シート!C167="","",基本情報入力シート!C167)</f>
        <v/>
      </c>
      <c r="C138" s="490" t="str">
        <f>IF(基本情報入力シート!M167="","",基本情報入力シート!M167)</f>
        <v/>
      </c>
      <c r="D138" s="214" t="str">
        <f>IF(基本情報入力シート!R167="","",基本情報入力シート!R167)</f>
        <v>埼玉県</v>
      </c>
      <c r="E138" s="491" t="str">
        <f>IF(基本情報入力シート!W167="","",基本情報入力シート!W167)</f>
        <v/>
      </c>
      <c r="F138" s="491" t="str">
        <f>IF(基本情報入力シート!X167="","",基本情報入力シート!X167)</f>
        <v/>
      </c>
      <c r="G138" s="492" t="str">
        <f>IF(基本情報入力シート!Y167="","",基本情報入力シート!Y167)</f>
        <v/>
      </c>
      <c r="H138" s="90" t="s">
        <v>8</v>
      </c>
      <c r="I138" s="91">
        <v>6</v>
      </c>
      <c r="J138" s="92" t="s">
        <v>98</v>
      </c>
      <c r="K138" s="205">
        <v>2</v>
      </c>
      <c r="L138" s="93" t="s">
        <v>99</v>
      </c>
      <c r="M138" s="94">
        <v>6</v>
      </c>
      <c r="N138" s="95" t="s">
        <v>98</v>
      </c>
      <c r="O138" s="205">
        <v>5</v>
      </c>
      <c r="P138" s="92" t="s">
        <v>101</v>
      </c>
      <c r="Q138" s="96" t="s">
        <v>102</v>
      </c>
      <c r="R138" s="97">
        <f t="shared" si="2"/>
        <v>4</v>
      </c>
      <c r="S138" s="96" t="s">
        <v>103</v>
      </c>
      <c r="T138" s="209"/>
      <c r="U138" s="210"/>
      <c r="V138" s="77" t="str">
        <f>IFERROR(ROUNDDOWN(ROUND(#REF!*#REF!,0)*#REF!,0)*2,"")</f>
        <v/>
      </c>
    </row>
    <row r="139" spans="1:22" ht="36.75" customHeight="1">
      <c r="A139" s="78">
        <v>129</v>
      </c>
      <c r="B139" s="489" t="str">
        <f>IF(基本情報入力シート!C168="","",基本情報入力シート!C168)</f>
        <v/>
      </c>
      <c r="C139" s="490" t="str">
        <f>IF(基本情報入力シート!M168="","",基本情報入力シート!M168)</f>
        <v/>
      </c>
      <c r="D139" s="214" t="str">
        <f>IF(基本情報入力シート!R168="","",基本情報入力シート!R168)</f>
        <v>埼玉県</v>
      </c>
      <c r="E139" s="491" t="str">
        <f>IF(基本情報入力シート!W168="","",基本情報入力シート!W168)</f>
        <v/>
      </c>
      <c r="F139" s="491" t="str">
        <f>IF(基本情報入力シート!X168="","",基本情報入力シート!X168)</f>
        <v/>
      </c>
      <c r="G139" s="492" t="str">
        <f>IF(基本情報入力シート!Y168="","",基本情報入力シート!Y168)</f>
        <v/>
      </c>
      <c r="H139" s="90" t="s">
        <v>8</v>
      </c>
      <c r="I139" s="91">
        <v>6</v>
      </c>
      <c r="J139" s="92" t="s">
        <v>98</v>
      </c>
      <c r="K139" s="205">
        <v>2</v>
      </c>
      <c r="L139" s="93" t="s">
        <v>99</v>
      </c>
      <c r="M139" s="94">
        <v>6</v>
      </c>
      <c r="N139" s="95" t="s">
        <v>98</v>
      </c>
      <c r="O139" s="205">
        <v>5</v>
      </c>
      <c r="P139" s="92" t="s">
        <v>101</v>
      </c>
      <c r="Q139" s="96" t="s">
        <v>11</v>
      </c>
      <c r="R139" s="97">
        <f t="shared" si="2"/>
        <v>4</v>
      </c>
      <c r="S139" s="96" t="s">
        <v>100</v>
      </c>
      <c r="T139" s="209"/>
      <c r="U139" s="210"/>
      <c r="V139" s="77" t="str">
        <f>IFERROR(ROUNDDOWN(ROUND(#REF!*#REF!,0)*#REF!,0)*2,"")</f>
        <v/>
      </c>
    </row>
    <row r="140" spans="1:22" ht="36.75" customHeight="1">
      <c r="A140" s="78">
        <v>130</v>
      </c>
      <c r="B140" s="489" t="str">
        <f>IF(基本情報入力シート!C169="","",基本情報入力シート!C169)</f>
        <v/>
      </c>
      <c r="C140" s="490" t="str">
        <f>IF(基本情報入力シート!M169="","",基本情報入力シート!M169)</f>
        <v/>
      </c>
      <c r="D140" s="214" t="str">
        <f>IF(基本情報入力シート!R169="","",基本情報入力シート!R169)</f>
        <v>埼玉県</v>
      </c>
      <c r="E140" s="491" t="str">
        <f>IF(基本情報入力シート!W169="","",基本情報入力シート!W169)</f>
        <v/>
      </c>
      <c r="F140" s="491" t="str">
        <f>IF(基本情報入力シート!X169="","",基本情報入力シート!X169)</f>
        <v/>
      </c>
      <c r="G140" s="492" t="str">
        <f>IF(基本情報入力シート!Y169="","",基本情報入力シート!Y169)</f>
        <v/>
      </c>
      <c r="H140" s="90" t="s">
        <v>8</v>
      </c>
      <c r="I140" s="91">
        <v>6</v>
      </c>
      <c r="J140" s="92" t="s">
        <v>98</v>
      </c>
      <c r="K140" s="205">
        <v>2</v>
      </c>
      <c r="L140" s="93" t="s">
        <v>99</v>
      </c>
      <c r="M140" s="94">
        <v>6</v>
      </c>
      <c r="N140" s="95" t="s">
        <v>98</v>
      </c>
      <c r="O140" s="205">
        <v>5</v>
      </c>
      <c r="P140" s="92" t="s">
        <v>101</v>
      </c>
      <c r="Q140" s="96" t="s">
        <v>102</v>
      </c>
      <c r="R140" s="97">
        <f t="shared" si="2"/>
        <v>4</v>
      </c>
      <c r="S140" s="96" t="s">
        <v>103</v>
      </c>
      <c r="T140" s="209"/>
      <c r="U140" s="210"/>
      <c r="V140" s="77" t="str">
        <f>IFERROR(ROUNDDOWN(ROUND(#REF!*#REF!,0)*#REF!,0)*2,"")</f>
        <v/>
      </c>
    </row>
    <row r="141" spans="1:22" ht="36.75" customHeight="1">
      <c r="A141" s="78">
        <v>131</v>
      </c>
      <c r="B141" s="489" t="str">
        <f>IF(基本情報入力シート!C170="","",基本情報入力シート!C170)</f>
        <v/>
      </c>
      <c r="C141" s="490" t="str">
        <f>IF(基本情報入力シート!M170="","",基本情報入力シート!M170)</f>
        <v/>
      </c>
      <c r="D141" s="214" t="str">
        <f>IF(基本情報入力シート!R170="","",基本情報入力シート!R170)</f>
        <v>埼玉県</v>
      </c>
      <c r="E141" s="491" t="str">
        <f>IF(基本情報入力シート!W170="","",基本情報入力シート!W170)</f>
        <v/>
      </c>
      <c r="F141" s="491" t="str">
        <f>IF(基本情報入力シート!X170="","",基本情報入力シート!X170)</f>
        <v/>
      </c>
      <c r="G141" s="492" t="str">
        <f>IF(基本情報入力シート!Y170="","",基本情報入力シート!Y170)</f>
        <v/>
      </c>
      <c r="H141" s="90" t="s">
        <v>8</v>
      </c>
      <c r="I141" s="91">
        <v>6</v>
      </c>
      <c r="J141" s="92" t="s">
        <v>98</v>
      </c>
      <c r="K141" s="205">
        <v>2</v>
      </c>
      <c r="L141" s="93" t="s">
        <v>99</v>
      </c>
      <c r="M141" s="94">
        <v>6</v>
      </c>
      <c r="N141" s="95" t="s">
        <v>98</v>
      </c>
      <c r="O141" s="205">
        <v>5</v>
      </c>
      <c r="P141" s="92" t="s">
        <v>101</v>
      </c>
      <c r="Q141" s="96" t="s">
        <v>11</v>
      </c>
      <c r="R141" s="97">
        <f t="shared" si="2"/>
        <v>4</v>
      </c>
      <c r="S141" s="96" t="s">
        <v>100</v>
      </c>
      <c r="T141" s="209"/>
      <c r="U141" s="210"/>
      <c r="V141" s="77" t="str">
        <f>IFERROR(ROUNDDOWN(ROUND(#REF!*#REF!,0)*#REF!,0)*2,"")</f>
        <v/>
      </c>
    </row>
    <row r="142" spans="1:22" ht="36.75" customHeight="1">
      <c r="A142" s="78">
        <v>132</v>
      </c>
      <c r="B142" s="489" t="str">
        <f>IF(基本情報入力シート!C171="","",基本情報入力シート!C171)</f>
        <v/>
      </c>
      <c r="C142" s="490" t="str">
        <f>IF(基本情報入力シート!M171="","",基本情報入力シート!M171)</f>
        <v/>
      </c>
      <c r="D142" s="214" t="str">
        <f>IF(基本情報入力シート!R171="","",基本情報入力シート!R171)</f>
        <v>埼玉県</v>
      </c>
      <c r="E142" s="491" t="str">
        <f>IF(基本情報入力シート!W171="","",基本情報入力シート!W171)</f>
        <v/>
      </c>
      <c r="F142" s="491" t="str">
        <f>IF(基本情報入力シート!X171="","",基本情報入力シート!X171)</f>
        <v/>
      </c>
      <c r="G142" s="492" t="str">
        <f>IF(基本情報入力シート!Y171="","",基本情報入力シート!Y171)</f>
        <v/>
      </c>
      <c r="H142" s="90" t="s">
        <v>8</v>
      </c>
      <c r="I142" s="91">
        <v>6</v>
      </c>
      <c r="J142" s="92" t="s">
        <v>98</v>
      </c>
      <c r="K142" s="205">
        <v>2</v>
      </c>
      <c r="L142" s="93" t="s">
        <v>99</v>
      </c>
      <c r="M142" s="94">
        <v>6</v>
      </c>
      <c r="N142" s="95" t="s">
        <v>98</v>
      </c>
      <c r="O142" s="205">
        <v>5</v>
      </c>
      <c r="P142" s="92" t="s">
        <v>101</v>
      </c>
      <c r="Q142" s="96" t="s">
        <v>102</v>
      </c>
      <c r="R142" s="97">
        <f t="shared" si="2"/>
        <v>4</v>
      </c>
      <c r="S142" s="96" t="s">
        <v>103</v>
      </c>
      <c r="T142" s="209"/>
      <c r="U142" s="210"/>
      <c r="V142" s="77" t="str">
        <f>IFERROR(ROUNDDOWN(ROUND(#REF!*#REF!,0)*#REF!,0)*2,"")</f>
        <v/>
      </c>
    </row>
    <row r="143" spans="1:22" ht="36.75" customHeight="1">
      <c r="A143" s="78">
        <v>133</v>
      </c>
      <c r="B143" s="489" t="str">
        <f>IF(基本情報入力シート!C172="","",基本情報入力シート!C172)</f>
        <v/>
      </c>
      <c r="C143" s="490" t="str">
        <f>IF(基本情報入力シート!M172="","",基本情報入力シート!M172)</f>
        <v/>
      </c>
      <c r="D143" s="214" t="str">
        <f>IF(基本情報入力シート!R172="","",基本情報入力シート!R172)</f>
        <v>埼玉県</v>
      </c>
      <c r="E143" s="491" t="str">
        <f>IF(基本情報入力シート!W172="","",基本情報入力シート!W172)</f>
        <v/>
      </c>
      <c r="F143" s="491" t="str">
        <f>IF(基本情報入力シート!X172="","",基本情報入力シート!X172)</f>
        <v/>
      </c>
      <c r="G143" s="492" t="str">
        <f>IF(基本情報入力シート!Y172="","",基本情報入力シート!Y172)</f>
        <v/>
      </c>
      <c r="H143" s="90" t="s">
        <v>8</v>
      </c>
      <c r="I143" s="91">
        <v>6</v>
      </c>
      <c r="J143" s="92" t="s">
        <v>98</v>
      </c>
      <c r="K143" s="205">
        <v>2</v>
      </c>
      <c r="L143" s="93" t="s">
        <v>99</v>
      </c>
      <c r="M143" s="94">
        <v>6</v>
      </c>
      <c r="N143" s="95" t="s">
        <v>98</v>
      </c>
      <c r="O143" s="205">
        <v>5</v>
      </c>
      <c r="P143" s="92" t="s">
        <v>101</v>
      </c>
      <c r="Q143" s="96" t="s">
        <v>11</v>
      </c>
      <c r="R143" s="97">
        <f t="shared" si="2"/>
        <v>4</v>
      </c>
      <c r="S143" s="96" t="s">
        <v>100</v>
      </c>
      <c r="T143" s="209"/>
      <c r="U143" s="210"/>
      <c r="V143" s="77" t="str">
        <f>IFERROR(ROUNDDOWN(ROUND(#REF!*#REF!,0)*#REF!,0)*2,"")</f>
        <v/>
      </c>
    </row>
    <row r="144" spans="1:22" ht="36.75" customHeight="1">
      <c r="A144" s="78">
        <v>134</v>
      </c>
      <c r="B144" s="489" t="str">
        <f>IF(基本情報入力シート!C173="","",基本情報入力シート!C173)</f>
        <v/>
      </c>
      <c r="C144" s="490" t="str">
        <f>IF(基本情報入力シート!M173="","",基本情報入力シート!M173)</f>
        <v/>
      </c>
      <c r="D144" s="214" t="str">
        <f>IF(基本情報入力シート!R173="","",基本情報入力シート!R173)</f>
        <v>埼玉県</v>
      </c>
      <c r="E144" s="491" t="str">
        <f>IF(基本情報入力シート!W173="","",基本情報入力シート!W173)</f>
        <v/>
      </c>
      <c r="F144" s="491" t="str">
        <f>IF(基本情報入力シート!X173="","",基本情報入力シート!X173)</f>
        <v/>
      </c>
      <c r="G144" s="492" t="str">
        <f>IF(基本情報入力シート!Y173="","",基本情報入力シート!Y173)</f>
        <v/>
      </c>
      <c r="H144" s="90" t="s">
        <v>8</v>
      </c>
      <c r="I144" s="91">
        <v>6</v>
      </c>
      <c r="J144" s="92" t="s">
        <v>98</v>
      </c>
      <c r="K144" s="205">
        <v>2</v>
      </c>
      <c r="L144" s="93" t="s">
        <v>99</v>
      </c>
      <c r="M144" s="94">
        <v>6</v>
      </c>
      <c r="N144" s="95" t="s">
        <v>98</v>
      </c>
      <c r="O144" s="205">
        <v>5</v>
      </c>
      <c r="P144" s="92" t="s">
        <v>101</v>
      </c>
      <c r="Q144" s="96" t="s">
        <v>102</v>
      </c>
      <c r="R144" s="97">
        <f t="shared" si="2"/>
        <v>4</v>
      </c>
      <c r="S144" s="96" t="s">
        <v>103</v>
      </c>
      <c r="T144" s="209"/>
      <c r="U144" s="210"/>
      <c r="V144" s="77" t="str">
        <f>IFERROR(ROUNDDOWN(ROUND(#REF!*#REF!,0)*#REF!,0)*2,"")</f>
        <v/>
      </c>
    </row>
    <row r="145" spans="1:22" ht="36.75" customHeight="1">
      <c r="A145" s="78">
        <v>135</v>
      </c>
      <c r="B145" s="489" t="str">
        <f>IF(基本情報入力シート!C174="","",基本情報入力シート!C174)</f>
        <v/>
      </c>
      <c r="C145" s="490" t="str">
        <f>IF(基本情報入力シート!M174="","",基本情報入力シート!M174)</f>
        <v/>
      </c>
      <c r="D145" s="214" t="str">
        <f>IF(基本情報入力シート!R174="","",基本情報入力シート!R174)</f>
        <v>埼玉県</v>
      </c>
      <c r="E145" s="491" t="str">
        <f>IF(基本情報入力シート!W174="","",基本情報入力シート!W174)</f>
        <v/>
      </c>
      <c r="F145" s="491" t="str">
        <f>IF(基本情報入力シート!X174="","",基本情報入力シート!X174)</f>
        <v/>
      </c>
      <c r="G145" s="492" t="str">
        <f>IF(基本情報入力シート!Y174="","",基本情報入力シート!Y174)</f>
        <v/>
      </c>
      <c r="H145" s="90" t="s">
        <v>8</v>
      </c>
      <c r="I145" s="91">
        <v>6</v>
      </c>
      <c r="J145" s="92" t="s">
        <v>98</v>
      </c>
      <c r="K145" s="205">
        <v>2</v>
      </c>
      <c r="L145" s="93" t="s">
        <v>99</v>
      </c>
      <c r="M145" s="94">
        <v>6</v>
      </c>
      <c r="N145" s="95" t="s">
        <v>98</v>
      </c>
      <c r="O145" s="205">
        <v>5</v>
      </c>
      <c r="P145" s="92" t="s">
        <v>101</v>
      </c>
      <c r="Q145" s="96" t="s">
        <v>11</v>
      </c>
      <c r="R145" s="97">
        <f t="shared" si="2"/>
        <v>4</v>
      </c>
      <c r="S145" s="96" t="s">
        <v>100</v>
      </c>
      <c r="T145" s="209"/>
      <c r="U145" s="210"/>
      <c r="V145" s="77" t="str">
        <f>IFERROR(ROUNDDOWN(ROUND(#REF!*#REF!,0)*#REF!,0)*2,"")</f>
        <v/>
      </c>
    </row>
    <row r="146" spans="1:22" ht="36.75" customHeight="1">
      <c r="A146" s="78">
        <v>136</v>
      </c>
      <c r="B146" s="489" t="str">
        <f>IF(基本情報入力シート!C175="","",基本情報入力シート!C175)</f>
        <v/>
      </c>
      <c r="C146" s="490" t="str">
        <f>IF(基本情報入力シート!M175="","",基本情報入力シート!M175)</f>
        <v/>
      </c>
      <c r="D146" s="214" t="str">
        <f>IF(基本情報入力シート!R175="","",基本情報入力シート!R175)</f>
        <v>埼玉県</v>
      </c>
      <c r="E146" s="491" t="str">
        <f>IF(基本情報入力シート!W175="","",基本情報入力シート!W175)</f>
        <v/>
      </c>
      <c r="F146" s="491" t="str">
        <f>IF(基本情報入力シート!X175="","",基本情報入力シート!X175)</f>
        <v/>
      </c>
      <c r="G146" s="492" t="str">
        <f>IF(基本情報入力シート!Y175="","",基本情報入力シート!Y175)</f>
        <v/>
      </c>
      <c r="H146" s="90" t="s">
        <v>8</v>
      </c>
      <c r="I146" s="91">
        <v>6</v>
      </c>
      <c r="J146" s="92" t="s">
        <v>98</v>
      </c>
      <c r="K146" s="205">
        <v>2</v>
      </c>
      <c r="L146" s="93" t="s">
        <v>99</v>
      </c>
      <c r="M146" s="94">
        <v>6</v>
      </c>
      <c r="N146" s="95" t="s">
        <v>98</v>
      </c>
      <c r="O146" s="205">
        <v>5</v>
      </c>
      <c r="P146" s="92" t="s">
        <v>101</v>
      </c>
      <c r="Q146" s="96" t="s">
        <v>102</v>
      </c>
      <c r="R146" s="97">
        <f t="shared" si="2"/>
        <v>4</v>
      </c>
      <c r="S146" s="96" t="s">
        <v>103</v>
      </c>
      <c r="T146" s="209"/>
      <c r="U146" s="210"/>
      <c r="V146" s="77" t="str">
        <f>IFERROR(ROUNDDOWN(ROUND(#REF!*#REF!,0)*#REF!,0)*2,"")</f>
        <v/>
      </c>
    </row>
    <row r="147" spans="1:22" ht="36.75" customHeight="1">
      <c r="A147" s="78">
        <v>137</v>
      </c>
      <c r="B147" s="489" t="str">
        <f>IF(基本情報入力シート!C176="","",基本情報入力シート!C176)</f>
        <v/>
      </c>
      <c r="C147" s="490" t="str">
        <f>IF(基本情報入力シート!M176="","",基本情報入力シート!M176)</f>
        <v/>
      </c>
      <c r="D147" s="214" t="str">
        <f>IF(基本情報入力シート!R176="","",基本情報入力シート!R176)</f>
        <v>埼玉県</v>
      </c>
      <c r="E147" s="491" t="str">
        <f>IF(基本情報入力シート!W176="","",基本情報入力シート!W176)</f>
        <v/>
      </c>
      <c r="F147" s="491" t="str">
        <f>IF(基本情報入力シート!X176="","",基本情報入力シート!X176)</f>
        <v/>
      </c>
      <c r="G147" s="492" t="str">
        <f>IF(基本情報入力シート!Y176="","",基本情報入力シート!Y176)</f>
        <v/>
      </c>
      <c r="H147" s="90" t="s">
        <v>8</v>
      </c>
      <c r="I147" s="91">
        <v>6</v>
      </c>
      <c r="J147" s="92" t="s">
        <v>98</v>
      </c>
      <c r="K147" s="205">
        <v>2</v>
      </c>
      <c r="L147" s="93" t="s">
        <v>99</v>
      </c>
      <c r="M147" s="94">
        <v>6</v>
      </c>
      <c r="N147" s="95" t="s">
        <v>98</v>
      </c>
      <c r="O147" s="205">
        <v>5</v>
      </c>
      <c r="P147" s="92" t="s">
        <v>101</v>
      </c>
      <c r="Q147" s="96" t="s">
        <v>11</v>
      </c>
      <c r="R147" s="97">
        <f t="shared" si="2"/>
        <v>4</v>
      </c>
      <c r="S147" s="96" t="s">
        <v>100</v>
      </c>
      <c r="T147" s="209"/>
      <c r="U147" s="210"/>
      <c r="V147" s="77" t="str">
        <f>IFERROR(ROUNDDOWN(ROUND(#REF!*#REF!,0)*#REF!,0)*2,"")</f>
        <v/>
      </c>
    </row>
    <row r="148" spans="1:22" ht="36.75" customHeight="1">
      <c r="A148" s="78">
        <v>138</v>
      </c>
      <c r="B148" s="489" t="str">
        <f>IF(基本情報入力シート!C177="","",基本情報入力シート!C177)</f>
        <v/>
      </c>
      <c r="C148" s="490" t="str">
        <f>IF(基本情報入力シート!M177="","",基本情報入力シート!M177)</f>
        <v/>
      </c>
      <c r="D148" s="214" t="str">
        <f>IF(基本情報入力シート!R177="","",基本情報入力シート!R177)</f>
        <v>埼玉県</v>
      </c>
      <c r="E148" s="491" t="str">
        <f>IF(基本情報入力シート!W177="","",基本情報入力シート!W177)</f>
        <v/>
      </c>
      <c r="F148" s="491" t="str">
        <f>IF(基本情報入力シート!X177="","",基本情報入力シート!X177)</f>
        <v/>
      </c>
      <c r="G148" s="492" t="str">
        <f>IF(基本情報入力シート!Y177="","",基本情報入力シート!Y177)</f>
        <v/>
      </c>
      <c r="H148" s="90" t="s">
        <v>8</v>
      </c>
      <c r="I148" s="91">
        <v>6</v>
      </c>
      <c r="J148" s="92" t="s">
        <v>98</v>
      </c>
      <c r="K148" s="205">
        <v>2</v>
      </c>
      <c r="L148" s="93" t="s">
        <v>99</v>
      </c>
      <c r="M148" s="94">
        <v>6</v>
      </c>
      <c r="N148" s="95" t="s">
        <v>98</v>
      </c>
      <c r="O148" s="205">
        <v>5</v>
      </c>
      <c r="P148" s="92" t="s">
        <v>101</v>
      </c>
      <c r="Q148" s="96" t="s">
        <v>102</v>
      </c>
      <c r="R148" s="97">
        <f t="shared" si="2"/>
        <v>4</v>
      </c>
      <c r="S148" s="96" t="s">
        <v>103</v>
      </c>
      <c r="T148" s="209"/>
      <c r="U148" s="210"/>
      <c r="V148" s="77" t="str">
        <f>IFERROR(ROUNDDOWN(ROUND(#REF!*#REF!,0)*#REF!,0)*2,"")</f>
        <v/>
      </c>
    </row>
    <row r="149" spans="1:22" ht="36.75" customHeight="1">
      <c r="A149" s="78">
        <v>139</v>
      </c>
      <c r="B149" s="489" t="str">
        <f>IF(基本情報入力シート!C178="","",基本情報入力シート!C178)</f>
        <v/>
      </c>
      <c r="C149" s="490" t="str">
        <f>IF(基本情報入力シート!M178="","",基本情報入力シート!M178)</f>
        <v/>
      </c>
      <c r="D149" s="214" t="str">
        <f>IF(基本情報入力シート!R178="","",基本情報入力シート!R178)</f>
        <v>埼玉県</v>
      </c>
      <c r="E149" s="491" t="str">
        <f>IF(基本情報入力シート!W178="","",基本情報入力シート!W178)</f>
        <v/>
      </c>
      <c r="F149" s="491" t="str">
        <f>IF(基本情報入力シート!X178="","",基本情報入力シート!X178)</f>
        <v/>
      </c>
      <c r="G149" s="492" t="str">
        <f>IF(基本情報入力シート!Y178="","",基本情報入力シート!Y178)</f>
        <v/>
      </c>
      <c r="H149" s="90" t="s">
        <v>8</v>
      </c>
      <c r="I149" s="91">
        <v>6</v>
      </c>
      <c r="J149" s="92" t="s">
        <v>98</v>
      </c>
      <c r="K149" s="205">
        <v>2</v>
      </c>
      <c r="L149" s="93" t="s">
        <v>99</v>
      </c>
      <c r="M149" s="94">
        <v>6</v>
      </c>
      <c r="N149" s="95" t="s">
        <v>98</v>
      </c>
      <c r="O149" s="205">
        <v>5</v>
      </c>
      <c r="P149" s="92" t="s">
        <v>101</v>
      </c>
      <c r="Q149" s="96" t="s">
        <v>11</v>
      </c>
      <c r="R149" s="97">
        <f t="shared" si="2"/>
        <v>4</v>
      </c>
      <c r="S149" s="96" t="s">
        <v>100</v>
      </c>
      <c r="T149" s="209"/>
      <c r="U149" s="210"/>
      <c r="V149" s="77" t="str">
        <f>IFERROR(ROUNDDOWN(ROUND(#REF!*#REF!,0)*#REF!,0)*2,"")</f>
        <v/>
      </c>
    </row>
    <row r="150" spans="1:22" ht="36.75" customHeight="1">
      <c r="A150" s="78">
        <v>140</v>
      </c>
      <c r="B150" s="489" t="str">
        <f>IF(基本情報入力シート!C179="","",基本情報入力シート!C179)</f>
        <v/>
      </c>
      <c r="C150" s="490" t="str">
        <f>IF(基本情報入力シート!M179="","",基本情報入力シート!M179)</f>
        <v/>
      </c>
      <c r="D150" s="214" t="str">
        <f>IF(基本情報入力シート!R179="","",基本情報入力シート!R179)</f>
        <v>埼玉県</v>
      </c>
      <c r="E150" s="491" t="str">
        <f>IF(基本情報入力シート!W179="","",基本情報入力シート!W179)</f>
        <v/>
      </c>
      <c r="F150" s="491" t="str">
        <f>IF(基本情報入力シート!X179="","",基本情報入力シート!X179)</f>
        <v/>
      </c>
      <c r="G150" s="492" t="str">
        <f>IF(基本情報入力シート!Y179="","",基本情報入力シート!Y179)</f>
        <v/>
      </c>
      <c r="H150" s="90" t="s">
        <v>8</v>
      </c>
      <c r="I150" s="91">
        <v>6</v>
      </c>
      <c r="J150" s="92" t="s">
        <v>98</v>
      </c>
      <c r="K150" s="205">
        <v>2</v>
      </c>
      <c r="L150" s="93" t="s">
        <v>99</v>
      </c>
      <c r="M150" s="94">
        <v>6</v>
      </c>
      <c r="N150" s="95" t="s">
        <v>98</v>
      </c>
      <c r="O150" s="205">
        <v>5</v>
      </c>
      <c r="P150" s="92" t="s">
        <v>101</v>
      </c>
      <c r="Q150" s="96" t="s">
        <v>102</v>
      </c>
      <c r="R150" s="97">
        <f t="shared" si="2"/>
        <v>4</v>
      </c>
      <c r="S150" s="96" t="s">
        <v>103</v>
      </c>
      <c r="T150" s="209"/>
      <c r="U150" s="210"/>
      <c r="V150" s="77" t="str">
        <f>IFERROR(ROUNDDOWN(ROUND(#REF!*#REF!,0)*#REF!,0)*2,"")</f>
        <v/>
      </c>
    </row>
    <row r="151" spans="1:22" ht="36.75" customHeight="1">
      <c r="A151" s="78">
        <v>141</v>
      </c>
      <c r="B151" s="489" t="str">
        <f>IF(基本情報入力シート!C180="","",基本情報入力シート!C180)</f>
        <v/>
      </c>
      <c r="C151" s="490" t="str">
        <f>IF(基本情報入力シート!M180="","",基本情報入力シート!M180)</f>
        <v/>
      </c>
      <c r="D151" s="214" t="str">
        <f>IF(基本情報入力シート!R180="","",基本情報入力シート!R180)</f>
        <v>埼玉県</v>
      </c>
      <c r="E151" s="491" t="str">
        <f>IF(基本情報入力シート!W180="","",基本情報入力シート!W180)</f>
        <v/>
      </c>
      <c r="F151" s="491" t="str">
        <f>IF(基本情報入力シート!X180="","",基本情報入力シート!X180)</f>
        <v/>
      </c>
      <c r="G151" s="492" t="str">
        <f>IF(基本情報入力シート!Y180="","",基本情報入力シート!Y180)</f>
        <v/>
      </c>
      <c r="H151" s="90" t="s">
        <v>8</v>
      </c>
      <c r="I151" s="91">
        <v>6</v>
      </c>
      <c r="J151" s="92" t="s">
        <v>98</v>
      </c>
      <c r="K151" s="205">
        <v>2</v>
      </c>
      <c r="L151" s="93" t="s">
        <v>99</v>
      </c>
      <c r="M151" s="94">
        <v>6</v>
      </c>
      <c r="N151" s="95" t="s">
        <v>98</v>
      </c>
      <c r="O151" s="205">
        <v>5</v>
      </c>
      <c r="P151" s="92" t="s">
        <v>101</v>
      </c>
      <c r="Q151" s="96" t="s">
        <v>11</v>
      </c>
      <c r="R151" s="97">
        <f t="shared" si="2"/>
        <v>4</v>
      </c>
      <c r="S151" s="96" t="s">
        <v>100</v>
      </c>
      <c r="T151" s="209"/>
      <c r="U151" s="210"/>
      <c r="V151" s="77" t="str">
        <f>IFERROR(ROUNDDOWN(ROUND(#REF!*#REF!,0)*#REF!,0)*2,"")</f>
        <v/>
      </c>
    </row>
    <row r="152" spans="1:22" ht="36.75" customHeight="1">
      <c r="A152" s="78">
        <v>142</v>
      </c>
      <c r="B152" s="489" t="str">
        <f>IF(基本情報入力シート!C181="","",基本情報入力シート!C181)</f>
        <v/>
      </c>
      <c r="C152" s="490" t="str">
        <f>IF(基本情報入力シート!M181="","",基本情報入力シート!M181)</f>
        <v/>
      </c>
      <c r="D152" s="214" t="str">
        <f>IF(基本情報入力シート!R181="","",基本情報入力シート!R181)</f>
        <v>埼玉県</v>
      </c>
      <c r="E152" s="491" t="str">
        <f>IF(基本情報入力シート!W181="","",基本情報入力シート!W181)</f>
        <v/>
      </c>
      <c r="F152" s="491" t="str">
        <f>IF(基本情報入力シート!X181="","",基本情報入力シート!X181)</f>
        <v/>
      </c>
      <c r="G152" s="492" t="str">
        <f>IF(基本情報入力シート!Y181="","",基本情報入力シート!Y181)</f>
        <v/>
      </c>
      <c r="H152" s="90" t="s">
        <v>8</v>
      </c>
      <c r="I152" s="91">
        <v>6</v>
      </c>
      <c r="J152" s="92" t="s">
        <v>98</v>
      </c>
      <c r="K152" s="205">
        <v>2</v>
      </c>
      <c r="L152" s="93" t="s">
        <v>99</v>
      </c>
      <c r="M152" s="94">
        <v>6</v>
      </c>
      <c r="N152" s="95" t="s">
        <v>98</v>
      </c>
      <c r="O152" s="205">
        <v>5</v>
      </c>
      <c r="P152" s="92" t="s">
        <v>101</v>
      </c>
      <c r="Q152" s="96" t="s">
        <v>102</v>
      </c>
      <c r="R152" s="97">
        <f t="shared" si="2"/>
        <v>4</v>
      </c>
      <c r="S152" s="96" t="s">
        <v>103</v>
      </c>
      <c r="T152" s="209"/>
      <c r="U152" s="210"/>
      <c r="V152" s="77" t="str">
        <f>IFERROR(ROUNDDOWN(ROUND(#REF!*#REF!,0)*#REF!,0)*2,"")</f>
        <v/>
      </c>
    </row>
    <row r="153" spans="1:22" ht="36.75" customHeight="1">
      <c r="A153" s="78">
        <v>143</v>
      </c>
      <c r="B153" s="489" t="str">
        <f>IF(基本情報入力シート!C182="","",基本情報入力シート!C182)</f>
        <v/>
      </c>
      <c r="C153" s="490" t="str">
        <f>IF(基本情報入力シート!M182="","",基本情報入力シート!M182)</f>
        <v/>
      </c>
      <c r="D153" s="214" t="str">
        <f>IF(基本情報入力シート!R182="","",基本情報入力シート!R182)</f>
        <v>埼玉県</v>
      </c>
      <c r="E153" s="491" t="str">
        <f>IF(基本情報入力シート!W182="","",基本情報入力シート!W182)</f>
        <v/>
      </c>
      <c r="F153" s="491" t="str">
        <f>IF(基本情報入力シート!X182="","",基本情報入力シート!X182)</f>
        <v/>
      </c>
      <c r="G153" s="492" t="str">
        <f>IF(基本情報入力シート!Y182="","",基本情報入力シート!Y182)</f>
        <v/>
      </c>
      <c r="H153" s="90" t="s">
        <v>8</v>
      </c>
      <c r="I153" s="91">
        <v>6</v>
      </c>
      <c r="J153" s="92" t="s">
        <v>98</v>
      </c>
      <c r="K153" s="205">
        <v>2</v>
      </c>
      <c r="L153" s="93" t="s">
        <v>99</v>
      </c>
      <c r="M153" s="94">
        <v>6</v>
      </c>
      <c r="N153" s="95" t="s">
        <v>98</v>
      </c>
      <c r="O153" s="205">
        <v>5</v>
      </c>
      <c r="P153" s="92" t="s">
        <v>101</v>
      </c>
      <c r="Q153" s="96" t="s">
        <v>11</v>
      </c>
      <c r="R153" s="97">
        <f t="shared" si="2"/>
        <v>4</v>
      </c>
      <c r="S153" s="96" t="s">
        <v>100</v>
      </c>
      <c r="T153" s="209"/>
      <c r="U153" s="210"/>
      <c r="V153" s="77" t="str">
        <f>IFERROR(ROUNDDOWN(ROUND(#REF!*#REF!,0)*#REF!,0)*2,"")</f>
        <v/>
      </c>
    </row>
    <row r="154" spans="1:22" ht="36.75" customHeight="1">
      <c r="A154" s="78">
        <v>144</v>
      </c>
      <c r="B154" s="489" t="str">
        <f>IF(基本情報入力シート!C183="","",基本情報入力シート!C183)</f>
        <v/>
      </c>
      <c r="C154" s="490" t="str">
        <f>IF(基本情報入力シート!M183="","",基本情報入力シート!M183)</f>
        <v/>
      </c>
      <c r="D154" s="214" t="str">
        <f>IF(基本情報入力シート!R183="","",基本情報入力シート!R183)</f>
        <v>埼玉県</v>
      </c>
      <c r="E154" s="491" t="str">
        <f>IF(基本情報入力シート!W183="","",基本情報入力シート!W183)</f>
        <v/>
      </c>
      <c r="F154" s="491" t="str">
        <f>IF(基本情報入力シート!X183="","",基本情報入力シート!X183)</f>
        <v/>
      </c>
      <c r="G154" s="492" t="str">
        <f>IF(基本情報入力シート!Y183="","",基本情報入力シート!Y183)</f>
        <v/>
      </c>
      <c r="H154" s="90" t="s">
        <v>8</v>
      </c>
      <c r="I154" s="91">
        <v>6</v>
      </c>
      <c r="J154" s="92" t="s">
        <v>98</v>
      </c>
      <c r="K154" s="205">
        <v>2</v>
      </c>
      <c r="L154" s="93" t="s">
        <v>99</v>
      </c>
      <c r="M154" s="94">
        <v>6</v>
      </c>
      <c r="N154" s="95" t="s">
        <v>98</v>
      </c>
      <c r="O154" s="205">
        <v>5</v>
      </c>
      <c r="P154" s="92" t="s">
        <v>101</v>
      </c>
      <c r="Q154" s="96" t="s">
        <v>102</v>
      </c>
      <c r="R154" s="97">
        <f t="shared" si="2"/>
        <v>4</v>
      </c>
      <c r="S154" s="96" t="s">
        <v>103</v>
      </c>
      <c r="T154" s="209"/>
      <c r="U154" s="210"/>
      <c r="V154" s="77" t="str">
        <f>IFERROR(ROUNDDOWN(ROUND(#REF!*#REF!,0)*#REF!,0)*2,"")</f>
        <v/>
      </c>
    </row>
    <row r="155" spans="1:22" ht="36.75" customHeight="1">
      <c r="A155" s="78">
        <v>145</v>
      </c>
      <c r="B155" s="489" t="str">
        <f>IF(基本情報入力シート!C184="","",基本情報入力シート!C184)</f>
        <v/>
      </c>
      <c r="C155" s="490" t="str">
        <f>IF(基本情報入力シート!M184="","",基本情報入力シート!M184)</f>
        <v/>
      </c>
      <c r="D155" s="214" t="str">
        <f>IF(基本情報入力シート!R184="","",基本情報入力シート!R184)</f>
        <v>埼玉県</v>
      </c>
      <c r="E155" s="491" t="str">
        <f>IF(基本情報入力シート!W184="","",基本情報入力シート!W184)</f>
        <v/>
      </c>
      <c r="F155" s="491" t="str">
        <f>IF(基本情報入力シート!X184="","",基本情報入力シート!X184)</f>
        <v/>
      </c>
      <c r="G155" s="492" t="str">
        <f>IF(基本情報入力シート!Y184="","",基本情報入力シート!Y184)</f>
        <v/>
      </c>
      <c r="H155" s="90" t="s">
        <v>8</v>
      </c>
      <c r="I155" s="91">
        <v>6</v>
      </c>
      <c r="J155" s="92" t="s">
        <v>98</v>
      </c>
      <c r="K155" s="205">
        <v>2</v>
      </c>
      <c r="L155" s="93" t="s">
        <v>99</v>
      </c>
      <c r="M155" s="94">
        <v>6</v>
      </c>
      <c r="N155" s="95" t="s">
        <v>98</v>
      </c>
      <c r="O155" s="205">
        <v>5</v>
      </c>
      <c r="P155" s="92" t="s">
        <v>101</v>
      </c>
      <c r="Q155" s="96" t="s">
        <v>11</v>
      </c>
      <c r="R155" s="97">
        <f t="shared" si="2"/>
        <v>4</v>
      </c>
      <c r="S155" s="96" t="s">
        <v>100</v>
      </c>
      <c r="T155" s="209"/>
      <c r="U155" s="210"/>
      <c r="V155" s="77" t="str">
        <f>IFERROR(ROUNDDOWN(ROUND(#REF!*#REF!,0)*#REF!,0)*2,"")</f>
        <v/>
      </c>
    </row>
    <row r="156" spans="1:22" ht="36.75" customHeight="1">
      <c r="A156" s="78">
        <v>146</v>
      </c>
      <c r="B156" s="489" t="str">
        <f>IF(基本情報入力シート!C185="","",基本情報入力シート!C185)</f>
        <v/>
      </c>
      <c r="C156" s="490" t="str">
        <f>IF(基本情報入力シート!M185="","",基本情報入力シート!M185)</f>
        <v/>
      </c>
      <c r="D156" s="214" t="str">
        <f>IF(基本情報入力シート!R185="","",基本情報入力シート!R185)</f>
        <v>埼玉県</v>
      </c>
      <c r="E156" s="491" t="str">
        <f>IF(基本情報入力シート!W185="","",基本情報入力シート!W185)</f>
        <v/>
      </c>
      <c r="F156" s="491" t="str">
        <f>IF(基本情報入力シート!X185="","",基本情報入力シート!X185)</f>
        <v/>
      </c>
      <c r="G156" s="492" t="str">
        <f>IF(基本情報入力シート!Y185="","",基本情報入力シート!Y185)</f>
        <v/>
      </c>
      <c r="H156" s="90" t="s">
        <v>8</v>
      </c>
      <c r="I156" s="91">
        <v>6</v>
      </c>
      <c r="J156" s="92" t="s">
        <v>98</v>
      </c>
      <c r="K156" s="205">
        <v>2</v>
      </c>
      <c r="L156" s="93" t="s">
        <v>99</v>
      </c>
      <c r="M156" s="94">
        <v>6</v>
      </c>
      <c r="N156" s="95" t="s">
        <v>98</v>
      </c>
      <c r="O156" s="205">
        <v>5</v>
      </c>
      <c r="P156" s="92" t="s">
        <v>101</v>
      </c>
      <c r="Q156" s="96" t="s">
        <v>102</v>
      </c>
      <c r="R156" s="97">
        <f t="shared" si="2"/>
        <v>4</v>
      </c>
      <c r="S156" s="96" t="s">
        <v>103</v>
      </c>
      <c r="T156" s="209"/>
      <c r="U156" s="210"/>
      <c r="V156" s="77" t="str">
        <f>IFERROR(ROUNDDOWN(ROUND(#REF!*#REF!,0)*#REF!,0)*2,"")</f>
        <v/>
      </c>
    </row>
    <row r="157" spans="1:22" ht="36.75" customHeight="1">
      <c r="A157" s="78">
        <v>147</v>
      </c>
      <c r="B157" s="489" t="str">
        <f>IF(基本情報入力シート!C186="","",基本情報入力シート!C186)</f>
        <v/>
      </c>
      <c r="C157" s="490" t="str">
        <f>IF(基本情報入力シート!M186="","",基本情報入力シート!M186)</f>
        <v/>
      </c>
      <c r="D157" s="214" t="str">
        <f>IF(基本情報入力シート!R186="","",基本情報入力シート!R186)</f>
        <v>埼玉県</v>
      </c>
      <c r="E157" s="491" t="str">
        <f>IF(基本情報入力シート!W186="","",基本情報入力シート!W186)</f>
        <v/>
      </c>
      <c r="F157" s="491" t="str">
        <f>IF(基本情報入力シート!X186="","",基本情報入力シート!X186)</f>
        <v/>
      </c>
      <c r="G157" s="492" t="str">
        <f>IF(基本情報入力シート!Y186="","",基本情報入力シート!Y186)</f>
        <v/>
      </c>
      <c r="H157" s="90" t="s">
        <v>8</v>
      </c>
      <c r="I157" s="91">
        <v>6</v>
      </c>
      <c r="J157" s="92" t="s">
        <v>98</v>
      </c>
      <c r="K157" s="205">
        <v>2</v>
      </c>
      <c r="L157" s="93" t="s">
        <v>99</v>
      </c>
      <c r="M157" s="94">
        <v>6</v>
      </c>
      <c r="N157" s="95" t="s">
        <v>98</v>
      </c>
      <c r="O157" s="205">
        <v>5</v>
      </c>
      <c r="P157" s="92" t="s">
        <v>101</v>
      </c>
      <c r="Q157" s="96" t="s">
        <v>11</v>
      </c>
      <c r="R157" s="97">
        <f t="shared" si="2"/>
        <v>4</v>
      </c>
      <c r="S157" s="96" t="s">
        <v>100</v>
      </c>
      <c r="T157" s="209"/>
      <c r="U157" s="210"/>
      <c r="V157" s="77" t="str">
        <f>IFERROR(ROUNDDOWN(ROUND(#REF!*#REF!,0)*#REF!,0)*2,"")</f>
        <v/>
      </c>
    </row>
    <row r="158" spans="1:22" ht="36.75" customHeight="1">
      <c r="A158" s="78">
        <v>148</v>
      </c>
      <c r="B158" s="489" t="str">
        <f>IF(基本情報入力シート!C187="","",基本情報入力シート!C187)</f>
        <v/>
      </c>
      <c r="C158" s="490" t="str">
        <f>IF(基本情報入力シート!M187="","",基本情報入力シート!M187)</f>
        <v/>
      </c>
      <c r="D158" s="214" t="str">
        <f>IF(基本情報入力シート!R187="","",基本情報入力シート!R187)</f>
        <v>埼玉県</v>
      </c>
      <c r="E158" s="491" t="str">
        <f>IF(基本情報入力シート!W187="","",基本情報入力シート!W187)</f>
        <v/>
      </c>
      <c r="F158" s="491" t="str">
        <f>IF(基本情報入力シート!X187="","",基本情報入力シート!X187)</f>
        <v/>
      </c>
      <c r="G158" s="492" t="str">
        <f>IF(基本情報入力シート!Y187="","",基本情報入力シート!Y187)</f>
        <v/>
      </c>
      <c r="H158" s="90" t="s">
        <v>8</v>
      </c>
      <c r="I158" s="91">
        <v>6</v>
      </c>
      <c r="J158" s="92" t="s">
        <v>98</v>
      </c>
      <c r="K158" s="205">
        <v>2</v>
      </c>
      <c r="L158" s="93" t="s">
        <v>99</v>
      </c>
      <c r="M158" s="94">
        <v>6</v>
      </c>
      <c r="N158" s="95" t="s">
        <v>98</v>
      </c>
      <c r="O158" s="205">
        <v>5</v>
      </c>
      <c r="P158" s="92" t="s">
        <v>101</v>
      </c>
      <c r="Q158" s="96" t="s">
        <v>102</v>
      </c>
      <c r="R158" s="97">
        <f t="shared" si="2"/>
        <v>4</v>
      </c>
      <c r="S158" s="96" t="s">
        <v>103</v>
      </c>
      <c r="T158" s="209"/>
      <c r="U158" s="210"/>
      <c r="V158" s="77" t="str">
        <f>IFERROR(ROUNDDOWN(ROUND(#REF!*#REF!,0)*#REF!,0)*2,"")</f>
        <v/>
      </c>
    </row>
    <row r="159" spans="1:22" ht="36.75" customHeight="1">
      <c r="A159" s="78">
        <v>149</v>
      </c>
      <c r="B159" s="489" t="str">
        <f>IF(基本情報入力シート!C188="","",基本情報入力シート!C188)</f>
        <v/>
      </c>
      <c r="C159" s="490" t="str">
        <f>IF(基本情報入力シート!M188="","",基本情報入力シート!M188)</f>
        <v/>
      </c>
      <c r="D159" s="214" t="str">
        <f>IF(基本情報入力シート!R188="","",基本情報入力シート!R188)</f>
        <v>埼玉県</v>
      </c>
      <c r="E159" s="491" t="str">
        <f>IF(基本情報入力シート!W188="","",基本情報入力シート!W188)</f>
        <v/>
      </c>
      <c r="F159" s="491" t="str">
        <f>IF(基本情報入力シート!X188="","",基本情報入力シート!X188)</f>
        <v/>
      </c>
      <c r="G159" s="492" t="str">
        <f>IF(基本情報入力シート!Y188="","",基本情報入力シート!Y188)</f>
        <v/>
      </c>
      <c r="H159" s="90" t="s">
        <v>8</v>
      </c>
      <c r="I159" s="91">
        <v>6</v>
      </c>
      <c r="J159" s="92" t="s">
        <v>98</v>
      </c>
      <c r="K159" s="205">
        <v>2</v>
      </c>
      <c r="L159" s="93" t="s">
        <v>99</v>
      </c>
      <c r="M159" s="94">
        <v>6</v>
      </c>
      <c r="N159" s="95" t="s">
        <v>98</v>
      </c>
      <c r="O159" s="205">
        <v>5</v>
      </c>
      <c r="P159" s="92" t="s">
        <v>101</v>
      </c>
      <c r="Q159" s="96" t="s">
        <v>11</v>
      </c>
      <c r="R159" s="97">
        <f t="shared" si="2"/>
        <v>4</v>
      </c>
      <c r="S159" s="96" t="s">
        <v>100</v>
      </c>
      <c r="T159" s="209"/>
      <c r="U159" s="210"/>
      <c r="V159" s="77" t="str">
        <f>IFERROR(ROUNDDOWN(ROUND(#REF!*#REF!,0)*#REF!,0)*2,"")</f>
        <v/>
      </c>
    </row>
    <row r="160" spans="1:22" ht="36.75" customHeight="1">
      <c r="A160" s="78">
        <v>150</v>
      </c>
      <c r="B160" s="489" t="str">
        <f>IF(基本情報入力シート!C189="","",基本情報入力シート!C189)</f>
        <v/>
      </c>
      <c r="C160" s="490" t="str">
        <f>IF(基本情報入力シート!M189="","",基本情報入力シート!M189)</f>
        <v/>
      </c>
      <c r="D160" s="214" t="str">
        <f>IF(基本情報入力シート!R189="","",基本情報入力シート!R189)</f>
        <v>埼玉県</v>
      </c>
      <c r="E160" s="491" t="str">
        <f>IF(基本情報入力シート!W189="","",基本情報入力シート!W189)</f>
        <v/>
      </c>
      <c r="F160" s="491" t="str">
        <f>IF(基本情報入力シート!X189="","",基本情報入力シート!X189)</f>
        <v/>
      </c>
      <c r="G160" s="492" t="str">
        <f>IF(基本情報入力シート!Y189="","",基本情報入力シート!Y189)</f>
        <v/>
      </c>
      <c r="H160" s="90" t="s">
        <v>8</v>
      </c>
      <c r="I160" s="91">
        <v>6</v>
      </c>
      <c r="J160" s="92" t="s">
        <v>98</v>
      </c>
      <c r="K160" s="205">
        <v>2</v>
      </c>
      <c r="L160" s="93" t="s">
        <v>99</v>
      </c>
      <c r="M160" s="94">
        <v>6</v>
      </c>
      <c r="N160" s="95" t="s">
        <v>98</v>
      </c>
      <c r="O160" s="205">
        <v>5</v>
      </c>
      <c r="P160" s="92" t="s">
        <v>101</v>
      </c>
      <c r="Q160" s="96" t="s">
        <v>102</v>
      </c>
      <c r="R160" s="97">
        <f t="shared" si="2"/>
        <v>4</v>
      </c>
      <c r="S160" s="96" t="s">
        <v>103</v>
      </c>
      <c r="T160" s="209"/>
      <c r="U160" s="210"/>
      <c r="V160" s="77" t="str">
        <f>IFERROR(ROUNDDOWN(ROUND(#REF!*#REF!,0)*#REF!,0)*2,"")</f>
        <v/>
      </c>
    </row>
    <row r="161" spans="1:22" ht="36.75" customHeight="1">
      <c r="A161" s="78">
        <v>151</v>
      </c>
      <c r="B161" s="489" t="str">
        <f>IF(基本情報入力シート!C190="","",基本情報入力シート!C190)</f>
        <v/>
      </c>
      <c r="C161" s="490" t="str">
        <f>IF(基本情報入力シート!M190="","",基本情報入力シート!M190)</f>
        <v/>
      </c>
      <c r="D161" s="214" t="str">
        <f>IF(基本情報入力シート!R190="","",基本情報入力シート!R190)</f>
        <v>埼玉県</v>
      </c>
      <c r="E161" s="491" t="str">
        <f>IF(基本情報入力シート!W190="","",基本情報入力シート!W190)</f>
        <v/>
      </c>
      <c r="F161" s="491" t="str">
        <f>IF(基本情報入力シート!X190="","",基本情報入力シート!X190)</f>
        <v/>
      </c>
      <c r="G161" s="492" t="str">
        <f>IF(基本情報入力シート!Y190="","",基本情報入力シート!Y190)</f>
        <v/>
      </c>
      <c r="H161" s="90" t="s">
        <v>8</v>
      </c>
      <c r="I161" s="91">
        <v>6</v>
      </c>
      <c r="J161" s="92" t="s">
        <v>98</v>
      </c>
      <c r="K161" s="205">
        <v>2</v>
      </c>
      <c r="L161" s="93" t="s">
        <v>99</v>
      </c>
      <c r="M161" s="94">
        <v>6</v>
      </c>
      <c r="N161" s="95" t="s">
        <v>98</v>
      </c>
      <c r="O161" s="205">
        <v>5</v>
      </c>
      <c r="P161" s="92" t="s">
        <v>101</v>
      </c>
      <c r="Q161" s="96" t="s">
        <v>11</v>
      </c>
      <c r="R161" s="97">
        <f t="shared" si="2"/>
        <v>4</v>
      </c>
      <c r="S161" s="96" t="s">
        <v>100</v>
      </c>
      <c r="T161" s="209"/>
      <c r="U161" s="210"/>
      <c r="V161" s="77" t="str">
        <f>IFERROR(ROUNDDOWN(ROUND(#REF!*#REF!,0)*#REF!,0)*2,"")</f>
        <v/>
      </c>
    </row>
    <row r="162" spans="1:22" ht="36.75" customHeight="1">
      <c r="A162" s="78">
        <v>152</v>
      </c>
      <c r="B162" s="489" t="str">
        <f>IF(基本情報入力シート!C191="","",基本情報入力シート!C191)</f>
        <v/>
      </c>
      <c r="C162" s="490" t="str">
        <f>IF(基本情報入力シート!M191="","",基本情報入力シート!M191)</f>
        <v/>
      </c>
      <c r="D162" s="214" t="str">
        <f>IF(基本情報入力シート!R191="","",基本情報入力シート!R191)</f>
        <v>埼玉県</v>
      </c>
      <c r="E162" s="491" t="str">
        <f>IF(基本情報入力シート!W191="","",基本情報入力シート!W191)</f>
        <v/>
      </c>
      <c r="F162" s="491" t="str">
        <f>IF(基本情報入力シート!X191="","",基本情報入力シート!X191)</f>
        <v/>
      </c>
      <c r="G162" s="492" t="str">
        <f>IF(基本情報入力シート!Y191="","",基本情報入力シート!Y191)</f>
        <v/>
      </c>
      <c r="H162" s="90" t="s">
        <v>8</v>
      </c>
      <c r="I162" s="91">
        <v>6</v>
      </c>
      <c r="J162" s="92" t="s">
        <v>98</v>
      </c>
      <c r="K162" s="205">
        <v>2</v>
      </c>
      <c r="L162" s="93" t="s">
        <v>99</v>
      </c>
      <c r="M162" s="94">
        <v>6</v>
      </c>
      <c r="N162" s="95" t="s">
        <v>98</v>
      </c>
      <c r="O162" s="205">
        <v>5</v>
      </c>
      <c r="P162" s="92" t="s">
        <v>101</v>
      </c>
      <c r="Q162" s="96" t="s">
        <v>102</v>
      </c>
      <c r="R162" s="97">
        <f t="shared" si="2"/>
        <v>4</v>
      </c>
      <c r="S162" s="96" t="s">
        <v>103</v>
      </c>
      <c r="T162" s="209"/>
      <c r="U162" s="210"/>
      <c r="V162" s="77" t="str">
        <f>IFERROR(ROUNDDOWN(ROUND(#REF!*#REF!,0)*#REF!,0)*2,"")</f>
        <v/>
      </c>
    </row>
    <row r="163" spans="1:22" ht="36.75" customHeight="1">
      <c r="A163" s="78">
        <v>153</v>
      </c>
      <c r="B163" s="489" t="str">
        <f>IF(基本情報入力シート!C192="","",基本情報入力シート!C192)</f>
        <v/>
      </c>
      <c r="C163" s="490" t="str">
        <f>IF(基本情報入力シート!M192="","",基本情報入力シート!M192)</f>
        <v/>
      </c>
      <c r="D163" s="214" t="str">
        <f>IF(基本情報入力シート!R192="","",基本情報入力シート!R192)</f>
        <v>埼玉県</v>
      </c>
      <c r="E163" s="491" t="str">
        <f>IF(基本情報入力シート!W192="","",基本情報入力シート!W192)</f>
        <v/>
      </c>
      <c r="F163" s="491" t="str">
        <f>IF(基本情報入力シート!X192="","",基本情報入力シート!X192)</f>
        <v/>
      </c>
      <c r="G163" s="492" t="str">
        <f>IF(基本情報入力シート!Y192="","",基本情報入力シート!Y192)</f>
        <v/>
      </c>
      <c r="H163" s="90" t="s">
        <v>8</v>
      </c>
      <c r="I163" s="91">
        <v>6</v>
      </c>
      <c r="J163" s="92" t="s">
        <v>98</v>
      </c>
      <c r="K163" s="205">
        <v>2</v>
      </c>
      <c r="L163" s="93" t="s">
        <v>99</v>
      </c>
      <c r="M163" s="94">
        <v>6</v>
      </c>
      <c r="N163" s="95" t="s">
        <v>98</v>
      </c>
      <c r="O163" s="205">
        <v>5</v>
      </c>
      <c r="P163" s="92" t="s">
        <v>101</v>
      </c>
      <c r="Q163" s="96" t="s">
        <v>11</v>
      </c>
      <c r="R163" s="97">
        <f t="shared" si="2"/>
        <v>4</v>
      </c>
      <c r="S163" s="96" t="s">
        <v>100</v>
      </c>
      <c r="T163" s="209"/>
      <c r="U163" s="210"/>
      <c r="V163" s="77" t="str">
        <f>IFERROR(ROUNDDOWN(ROUND(#REF!*#REF!,0)*#REF!,0)*2,"")</f>
        <v/>
      </c>
    </row>
    <row r="164" spans="1:22" ht="36.75" customHeight="1">
      <c r="A164" s="78">
        <v>154</v>
      </c>
      <c r="B164" s="489" t="str">
        <f>IF(基本情報入力シート!C193="","",基本情報入力シート!C193)</f>
        <v/>
      </c>
      <c r="C164" s="490" t="str">
        <f>IF(基本情報入力シート!M193="","",基本情報入力シート!M193)</f>
        <v/>
      </c>
      <c r="D164" s="214" t="str">
        <f>IF(基本情報入力シート!R193="","",基本情報入力シート!R193)</f>
        <v>埼玉県</v>
      </c>
      <c r="E164" s="491" t="str">
        <f>IF(基本情報入力シート!W193="","",基本情報入力シート!W193)</f>
        <v/>
      </c>
      <c r="F164" s="491" t="str">
        <f>IF(基本情報入力シート!X193="","",基本情報入力シート!X193)</f>
        <v/>
      </c>
      <c r="G164" s="492" t="str">
        <f>IF(基本情報入力シート!Y193="","",基本情報入力シート!Y193)</f>
        <v/>
      </c>
      <c r="H164" s="90" t="s">
        <v>8</v>
      </c>
      <c r="I164" s="91">
        <v>6</v>
      </c>
      <c r="J164" s="92" t="s">
        <v>98</v>
      </c>
      <c r="K164" s="205">
        <v>2</v>
      </c>
      <c r="L164" s="93" t="s">
        <v>99</v>
      </c>
      <c r="M164" s="94">
        <v>6</v>
      </c>
      <c r="N164" s="95" t="s">
        <v>98</v>
      </c>
      <c r="O164" s="205">
        <v>5</v>
      </c>
      <c r="P164" s="92" t="s">
        <v>101</v>
      </c>
      <c r="Q164" s="96" t="s">
        <v>102</v>
      </c>
      <c r="R164" s="97">
        <f t="shared" si="2"/>
        <v>4</v>
      </c>
      <c r="S164" s="96" t="s">
        <v>103</v>
      </c>
      <c r="T164" s="209"/>
      <c r="U164" s="210"/>
      <c r="V164" s="77" t="str">
        <f>IFERROR(ROUNDDOWN(ROUND(#REF!*#REF!,0)*#REF!,0)*2,"")</f>
        <v/>
      </c>
    </row>
    <row r="165" spans="1:22" ht="36.75" customHeight="1">
      <c r="A165" s="78">
        <v>155</v>
      </c>
      <c r="B165" s="489" t="str">
        <f>IF(基本情報入力シート!C194="","",基本情報入力シート!C194)</f>
        <v/>
      </c>
      <c r="C165" s="490" t="str">
        <f>IF(基本情報入力シート!M194="","",基本情報入力シート!M194)</f>
        <v/>
      </c>
      <c r="D165" s="214" t="str">
        <f>IF(基本情報入力シート!R194="","",基本情報入力シート!R194)</f>
        <v>埼玉県</v>
      </c>
      <c r="E165" s="491" t="str">
        <f>IF(基本情報入力シート!W194="","",基本情報入力シート!W194)</f>
        <v/>
      </c>
      <c r="F165" s="491" t="str">
        <f>IF(基本情報入力シート!X194="","",基本情報入力シート!X194)</f>
        <v/>
      </c>
      <c r="G165" s="492" t="str">
        <f>IF(基本情報入力シート!Y194="","",基本情報入力シート!Y194)</f>
        <v/>
      </c>
      <c r="H165" s="90" t="s">
        <v>8</v>
      </c>
      <c r="I165" s="91">
        <v>6</v>
      </c>
      <c r="J165" s="92" t="s">
        <v>98</v>
      </c>
      <c r="K165" s="205">
        <v>2</v>
      </c>
      <c r="L165" s="93" t="s">
        <v>99</v>
      </c>
      <c r="M165" s="94">
        <v>6</v>
      </c>
      <c r="N165" s="95" t="s">
        <v>98</v>
      </c>
      <c r="O165" s="205">
        <v>5</v>
      </c>
      <c r="P165" s="92" t="s">
        <v>101</v>
      </c>
      <c r="Q165" s="96" t="s">
        <v>11</v>
      </c>
      <c r="R165" s="97">
        <f t="shared" si="2"/>
        <v>4</v>
      </c>
      <c r="S165" s="96" t="s">
        <v>100</v>
      </c>
      <c r="T165" s="209"/>
      <c r="U165" s="210"/>
      <c r="V165" s="77" t="str">
        <f>IFERROR(ROUNDDOWN(ROUND(#REF!*#REF!,0)*#REF!,0)*2,"")</f>
        <v/>
      </c>
    </row>
    <row r="166" spans="1:22" ht="36.75" customHeight="1">
      <c r="A166" s="78">
        <v>156</v>
      </c>
      <c r="B166" s="489" t="str">
        <f>IF(基本情報入力シート!C195="","",基本情報入力シート!C195)</f>
        <v/>
      </c>
      <c r="C166" s="490" t="str">
        <f>IF(基本情報入力シート!M195="","",基本情報入力シート!M195)</f>
        <v/>
      </c>
      <c r="D166" s="214" t="str">
        <f>IF(基本情報入力シート!R195="","",基本情報入力シート!R195)</f>
        <v>埼玉県</v>
      </c>
      <c r="E166" s="491" t="str">
        <f>IF(基本情報入力シート!W195="","",基本情報入力シート!W195)</f>
        <v/>
      </c>
      <c r="F166" s="491" t="str">
        <f>IF(基本情報入力シート!X195="","",基本情報入力シート!X195)</f>
        <v/>
      </c>
      <c r="G166" s="492" t="str">
        <f>IF(基本情報入力シート!Y195="","",基本情報入力シート!Y195)</f>
        <v/>
      </c>
      <c r="H166" s="90" t="s">
        <v>8</v>
      </c>
      <c r="I166" s="91">
        <v>6</v>
      </c>
      <c r="J166" s="92" t="s">
        <v>98</v>
      </c>
      <c r="K166" s="205">
        <v>2</v>
      </c>
      <c r="L166" s="93" t="s">
        <v>99</v>
      </c>
      <c r="M166" s="94">
        <v>6</v>
      </c>
      <c r="N166" s="95" t="s">
        <v>98</v>
      </c>
      <c r="O166" s="205">
        <v>5</v>
      </c>
      <c r="P166" s="92" t="s">
        <v>101</v>
      </c>
      <c r="Q166" s="96" t="s">
        <v>102</v>
      </c>
      <c r="R166" s="97">
        <f t="shared" si="2"/>
        <v>4</v>
      </c>
      <c r="S166" s="96" t="s">
        <v>103</v>
      </c>
      <c r="T166" s="209"/>
      <c r="U166" s="210"/>
      <c r="V166" s="77" t="str">
        <f>IFERROR(ROUNDDOWN(ROUND(#REF!*#REF!,0)*#REF!,0)*2,"")</f>
        <v/>
      </c>
    </row>
    <row r="167" spans="1:22" ht="36.75" customHeight="1">
      <c r="A167" s="78">
        <v>157</v>
      </c>
      <c r="B167" s="489" t="str">
        <f>IF(基本情報入力シート!C196="","",基本情報入力シート!C196)</f>
        <v/>
      </c>
      <c r="C167" s="490" t="str">
        <f>IF(基本情報入力シート!M196="","",基本情報入力シート!M196)</f>
        <v/>
      </c>
      <c r="D167" s="214" t="str">
        <f>IF(基本情報入力シート!R196="","",基本情報入力シート!R196)</f>
        <v>埼玉県</v>
      </c>
      <c r="E167" s="491" t="str">
        <f>IF(基本情報入力シート!W196="","",基本情報入力シート!W196)</f>
        <v/>
      </c>
      <c r="F167" s="491" t="str">
        <f>IF(基本情報入力シート!X196="","",基本情報入力シート!X196)</f>
        <v/>
      </c>
      <c r="G167" s="492" t="str">
        <f>IF(基本情報入力シート!Y196="","",基本情報入力シート!Y196)</f>
        <v/>
      </c>
      <c r="H167" s="90" t="s">
        <v>8</v>
      </c>
      <c r="I167" s="91">
        <v>6</v>
      </c>
      <c r="J167" s="92" t="s">
        <v>98</v>
      </c>
      <c r="K167" s="205">
        <v>2</v>
      </c>
      <c r="L167" s="93" t="s">
        <v>99</v>
      </c>
      <c r="M167" s="94">
        <v>6</v>
      </c>
      <c r="N167" s="95" t="s">
        <v>98</v>
      </c>
      <c r="O167" s="205">
        <v>5</v>
      </c>
      <c r="P167" s="92" t="s">
        <v>101</v>
      </c>
      <c r="Q167" s="96" t="s">
        <v>11</v>
      </c>
      <c r="R167" s="97">
        <f t="shared" si="2"/>
        <v>4</v>
      </c>
      <c r="S167" s="96" t="s">
        <v>100</v>
      </c>
      <c r="T167" s="209"/>
      <c r="U167" s="210"/>
      <c r="V167" s="77" t="str">
        <f>IFERROR(ROUNDDOWN(ROUND(#REF!*#REF!,0)*#REF!,0)*2,"")</f>
        <v/>
      </c>
    </row>
    <row r="168" spans="1:22" ht="36.75" customHeight="1">
      <c r="A168" s="78">
        <v>158</v>
      </c>
      <c r="B168" s="489" t="str">
        <f>IF(基本情報入力シート!C197="","",基本情報入力シート!C197)</f>
        <v/>
      </c>
      <c r="C168" s="490" t="str">
        <f>IF(基本情報入力シート!M197="","",基本情報入力シート!M197)</f>
        <v/>
      </c>
      <c r="D168" s="214" t="str">
        <f>IF(基本情報入力シート!R197="","",基本情報入力シート!R197)</f>
        <v>埼玉県</v>
      </c>
      <c r="E168" s="491" t="str">
        <f>IF(基本情報入力シート!W197="","",基本情報入力シート!W197)</f>
        <v/>
      </c>
      <c r="F168" s="491" t="str">
        <f>IF(基本情報入力シート!X197="","",基本情報入力シート!X197)</f>
        <v/>
      </c>
      <c r="G168" s="492" t="str">
        <f>IF(基本情報入力シート!Y197="","",基本情報入力シート!Y197)</f>
        <v/>
      </c>
      <c r="H168" s="90" t="s">
        <v>8</v>
      </c>
      <c r="I168" s="91">
        <v>6</v>
      </c>
      <c r="J168" s="92" t="s">
        <v>98</v>
      </c>
      <c r="K168" s="205">
        <v>2</v>
      </c>
      <c r="L168" s="93" t="s">
        <v>99</v>
      </c>
      <c r="M168" s="94">
        <v>6</v>
      </c>
      <c r="N168" s="95" t="s">
        <v>98</v>
      </c>
      <c r="O168" s="205">
        <v>5</v>
      </c>
      <c r="P168" s="92" t="s">
        <v>101</v>
      </c>
      <c r="Q168" s="96" t="s">
        <v>102</v>
      </c>
      <c r="R168" s="97">
        <f t="shared" si="2"/>
        <v>4</v>
      </c>
      <c r="S168" s="96" t="s">
        <v>103</v>
      </c>
      <c r="T168" s="209"/>
      <c r="U168" s="210"/>
      <c r="V168" s="77" t="str">
        <f>IFERROR(ROUNDDOWN(ROUND(#REF!*#REF!,0)*#REF!,0)*2,"")</f>
        <v/>
      </c>
    </row>
    <row r="169" spans="1:22" ht="36.75" customHeight="1">
      <c r="A169" s="78">
        <v>159</v>
      </c>
      <c r="B169" s="489" t="str">
        <f>IF(基本情報入力シート!C198="","",基本情報入力シート!C198)</f>
        <v/>
      </c>
      <c r="C169" s="490" t="str">
        <f>IF(基本情報入力シート!M198="","",基本情報入力シート!M198)</f>
        <v/>
      </c>
      <c r="D169" s="214" t="str">
        <f>IF(基本情報入力シート!R198="","",基本情報入力シート!R198)</f>
        <v>埼玉県</v>
      </c>
      <c r="E169" s="491" t="str">
        <f>IF(基本情報入力シート!W198="","",基本情報入力シート!W198)</f>
        <v/>
      </c>
      <c r="F169" s="491" t="str">
        <f>IF(基本情報入力シート!X198="","",基本情報入力シート!X198)</f>
        <v/>
      </c>
      <c r="G169" s="492" t="str">
        <f>IF(基本情報入力シート!Y198="","",基本情報入力シート!Y198)</f>
        <v/>
      </c>
      <c r="H169" s="90" t="s">
        <v>8</v>
      </c>
      <c r="I169" s="91">
        <v>6</v>
      </c>
      <c r="J169" s="92" t="s">
        <v>98</v>
      </c>
      <c r="K169" s="205">
        <v>2</v>
      </c>
      <c r="L169" s="93" t="s">
        <v>99</v>
      </c>
      <c r="M169" s="94">
        <v>6</v>
      </c>
      <c r="N169" s="95" t="s">
        <v>98</v>
      </c>
      <c r="O169" s="205">
        <v>5</v>
      </c>
      <c r="P169" s="92" t="s">
        <v>101</v>
      </c>
      <c r="Q169" s="96" t="s">
        <v>11</v>
      </c>
      <c r="R169" s="97">
        <f t="shared" si="2"/>
        <v>4</v>
      </c>
      <c r="S169" s="96" t="s">
        <v>100</v>
      </c>
      <c r="T169" s="209"/>
      <c r="U169" s="210"/>
      <c r="V169" s="77" t="str">
        <f>IFERROR(ROUNDDOWN(ROUND(#REF!*#REF!,0)*#REF!,0)*2,"")</f>
        <v/>
      </c>
    </row>
    <row r="170" spans="1:22" ht="36.75" customHeight="1">
      <c r="A170" s="78">
        <v>160</v>
      </c>
      <c r="B170" s="489" t="str">
        <f>IF(基本情報入力シート!C199="","",基本情報入力シート!C199)</f>
        <v/>
      </c>
      <c r="C170" s="490" t="str">
        <f>IF(基本情報入力シート!M199="","",基本情報入力シート!M199)</f>
        <v/>
      </c>
      <c r="D170" s="214" t="str">
        <f>IF(基本情報入力シート!R199="","",基本情報入力シート!R199)</f>
        <v>埼玉県</v>
      </c>
      <c r="E170" s="491" t="str">
        <f>IF(基本情報入力シート!W199="","",基本情報入力シート!W199)</f>
        <v/>
      </c>
      <c r="F170" s="491" t="str">
        <f>IF(基本情報入力シート!X199="","",基本情報入力シート!X199)</f>
        <v/>
      </c>
      <c r="G170" s="492" t="str">
        <f>IF(基本情報入力シート!Y199="","",基本情報入力シート!Y199)</f>
        <v/>
      </c>
      <c r="H170" s="90" t="s">
        <v>8</v>
      </c>
      <c r="I170" s="91">
        <v>6</v>
      </c>
      <c r="J170" s="92" t="s">
        <v>98</v>
      </c>
      <c r="K170" s="205">
        <v>2</v>
      </c>
      <c r="L170" s="93" t="s">
        <v>99</v>
      </c>
      <c r="M170" s="94">
        <v>6</v>
      </c>
      <c r="N170" s="95" t="s">
        <v>98</v>
      </c>
      <c r="O170" s="205">
        <v>5</v>
      </c>
      <c r="P170" s="92" t="s">
        <v>101</v>
      </c>
      <c r="Q170" s="96" t="s">
        <v>102</v>
      </c>
      <c r="R170" s="97">
        <f t="shared" si="2"/>
        <v>4</v>
      </c>
      <c r="S170" s="96" t="s">
        <v>103</v>
      </c>
      <c r="T170" s="209"/>
      <c r="U170" s="210"/>
      <c r="V170" s="77" t="str">
        <f>IFERROR(ROUNDDOWN(ROUND(#REF!*#REF!,0)*#REF!,0)*2,"")</f>
        <v/>
      </c>
    </row>
    <row r="171" spans="1:22" ht="36.75" customHeight="1">
      <c r="A171" s="78">
        <v>161</v>
      </c>
      <c r="B171" s="489" t="str">
        <f>IF(基本情報入力シート!C200="","",基本情報入力シート!C200)</f>
        <v/>
      </c>
      <c r="C171" s="490" t="str">
        <f>IF(基本情報入力シート!M200="","",基本情報入力シート!M200)</f>
        <v/>
      </c>
      <c r="D171" s="214" t="str">
        <f>IF(基本情報入力シート!R200="","",基本情報入力シート!R200)</f>
        <v>埼玉県</v>
      </c>
      <c r="E171" s="491" t="str">
        <f>IF(基本情報入力シート!W200="","",基本情報入力シート!W200)</f>
        <v/>
      </c>
      <c r="F171" s="491" t="str">
        <f>IF(基本情報入力シート!X200="","",基本情報入力シート!X200)</f>
        <v/>
      </c>
      <c r="G171" s="492" t="str">
        <f>IF(基本情報入力シート!Y200="","",基本情報入力シート!Y200)</f>
        <v/>
      </c>
      <c r="H171" s="90" t="s">
        <v>8</v>
      </c>
      <c r="I171" s="91">
        <v>6</v>
      </c>
      <c r="J171" s="92" t="s">
        <v>98</v>
      </c>
      <c r="K171" s="205">
        <v>2</v>
      </c>
      <c r="L171" s="93" t="s">
        <v>99</v>
      </c>
      <c r="M171" s="94">
        <v>6</v>
      </c>
      <c r="N171" s="95" t="s">
        <v>98</v>
      </c>
      <c r="O171" s="205">
        <v>5</v>
      </c>
      <c r="P171" s="92" t="s">
        <v>101</v>
      </c>
      <c r="Q171" s="96" t="s">
        <v>11</v>
      </c>
      <c r="R171" s="97">
        <f t="shared" si="2"/>
        <v>4</v>
      </c>
      <c r="S171" s="96" t="s">
        <v>100</v>
      </c>
      <c r="T171" s="209"/>
      <c r="U171" s="210"/>
      <c r="V171" s="77" t="str">
        <f>IFERROR(ROUNDDOWN(ROUND(#REF!*#REF!,0)*#REF!,0)*2,"")</f>
        <v/>
      </c>
    </row>
    <row r="172" spans="1:22" ht="36.75" customHeight="1">
      <c r="A172" s="78">
        <v>162</v>
      </c>
      <c r="B172" s="489" t="str">
        <f>IF(基本情報入力シート!C201="","",基本情報入力シート!C201)</f>
        <v/>
      </c>
      <c r="C172" s="490" t="str">
        <f>IF(基本情報入力シート!M201="","",基本情報入力シート!M201)</f>
        <v/>
      </c>
      <c r="D172" s="214" t="str">
        <f>IF(基本情報入力シート!R201="","",基本情報入力シート!R201)</f>
        <v>埼玉県</v>
      </c>
      <c r="E172" s="491" t="str">
        <f>IF(基本情報入力シート!W201="","",基本情報入力シート!W201)</f>
        <v/>
      </c>
      <c r="F172" s="491" t="str">
        <f>IF(基本情報入力シート!X201="","",基本情報入力シート!X201)</f>
        <v/>
      </c>
      <c r="G172" s="492" t="str">
        <f>IF(基本情報入力シート!Y201="","",基本情報入力シート!Y201)</f>
        <v/>
      </c>
      <c r="H172" s="90" t="s">
        <v>8</v>
      </c>
      <c r="I172" s="91">
        <v>6</v>
      </c>
      <c r="J172" s="92" t="s">
        <v>98</v>
      </c>
      <c r="K172" s="205">
        <v>2</v>
      </c>
      <c r="L172" s="93" t="s">
        <v>99</v>
      </c>
      <c r="M172" s="94">
        <v>6</v>
      </c>
      <c r="N172" s="95" t="s">
        <v>98</v>
      </c>
      <c r="O172" s="205">
        <v>5</v>
      </c>
      <c r="P172" s="92" t="s">
        <v>101</v>
      </c>
      <c r="Q172" s="96" t="s">
        <v>102</v>
      </c>
      <c r="R172" s="97">
        <f t="shared" si="2"/>
        <v>4</v>
      </c>
      <c r="S172" s="96" t="s">
        <v>103</v>
      </c>
      <c r="T172" s="209"/>
      <c r="U172" s="210"/>
      <c r="V172" s="77" t="str">
        <f>IFERROR(ROUNDDOWN(ROUND(#REF!*#REF!,0)*#REF!,0)*2,"")</f>
        <v/>
      </c>
    </row>
    <row r="173" spans="1:22" ht="36.75" customHeight="1">
      <c r="A173" s="78">
        <v>163</v>
      </c>
      <c r="B173" s="489" t="str">
        <f>IF(基本情報入力シート!C202="","",基本情報入力シート!C202)</f>
        <v/>
      </c>
      <c r="C173" s="490" t="str">
        <f>IF(基本情報入力シート!M202="","",基本情報入力シート!M202)</f>
        <v/>
      </c>
      <c r="D173" s="214" t="str">
        <f>IF(基本情報入力シート!R202="","",基本情報入力シート!R202)</f>
        <v>埼玉県</v>
      </c>
      <c r="E173" s="491" t="str">
        <f>IF(基本情報入力シート!W202="","",基本情報入力シート!W202)</f>
        <v/>
      </c>
      <c r="F173" s="491" t="str">
        <f>IF(基本情報入力シート!X202="","",基本情報入力シート!X202)</f>
        <v/>
      </c>
      <c r="G173" s="492" t="str">
        <f>IF(基本情報入力シート!Y202="","",基本情報入力シート!Y202)</f>
        <v/>
      </c>
      <c r="H173" s="90" t="s">
        <v>8</v>
      </c>
      <c r="I173" s="91">
        <v>6</v>
      </c>
      <c r="J173" s="92" t="s">
        <v>98</v>
      </c>
      <c r="K173" s="205">
        <v>2</v>
      </c>
      <c r="L173" s="93" t="s">
        <v>99</v>
      </c>
      <c r="M173" s="94">
        <v>6</v>
      </c>
      <c r="N173" s="95" t="s">
        <v>98</v>
      </c>
      <c r="O173" s="205">
        <v>5</v>
      </c>
      <c r="P173" s="92" t="s">
        <v>101</v>
      </c>
      <c r="Q173" s="96" t="s">
        <v>11</v>
      </c>
      <c r="R173" s="97">
        <f t="shared" si="2"/>
        <v>4</v>
      </c>
      <c r="S173" s="96" t="s">
        <v>100</v>
      </c>
      <c r="T173" s="209"/>
      <c r="U173" s="210"/>
      <c r="V173" s="77" t="str">
        <f>IFERROR(ROUNDDOWN(ROUND(#REF!*#REF!,0)*#REF!,0)*2,"")</f>
        <v/>
      </c>
    </row>
    <row r="174" spans="1:22" ht="36.75" customHeight="1">
      <c r="A174" s="78">
        <v>164</v>
      </c>
      <c r="B174" s="489" t="str">
        <f>IF(基本情報入力シート!C203="","",基本情報入力シート!C203)</f>
        <v/>
      </c>
      <c r="C174" s="490" t="str">
        <f>IF(基本情報入力シート!M203="","",基本情報入力シート!M203)</f>
        <v/>
      </c>
      <c r="D174" s="214" t="str">
        <f>IF(基本情報入力シート!R203="","",基本情報入力シート!R203)</f>
        <v>埼玉県</v>
      </c>
      <c r="E174" s="491" t="str">
        <f>IF(基本情報入力シート!W203="","",基本情報入力シート!W203)</f>
        <v/>
      </c>
      <c r="F174" s="491" t="str">
        <f>IF(基本情報入力シート!X203="","",基本情報入力シート!X203)</f>
        <v/>
      </c>
      <c r="G174" s="492" t="str">
        <f>IF(基本情報入力シート!Y203="","",基本情報入力シート!Y203)</f>
        <v/>
      </c>
      <c r="H174" s="90" t="s">
        <v>8</v>
      </c>
      <c r="I174" s="91">
        <v>6</v>
      </c>
      <c r="J174" s="92" t="s">
        <v>98</v>
      </c>
      <c r="K174" s="205">
        <v>2</v>
      </c>
      <c r="L174" s="93" t="s">
        <v>99</v>
      </c>
      <c r="M174" s="94">
        <v>6</v>
      </c>
      <c r="N174" s="95" t="s">
        <v>98</v>
      </c>
      <c r="O174" s="205">
        <v>5</v>
      </c>
      <c r="P174" s="92" t="s">
        <v>101</v>
      </c>
      <c r="Q174" s="96" t="s">
        <v>102</v>
      </c>
      <c r="R174" s="97">
        <f t="shared" si="2"/>
        <v>4</v>
      </c>
      <c r="S174" s="96" t="s">
        <v>103</v>
      </c>
      <c r="T174" s="209"/>
      <c r="U174" s="210"/>
      <c r="V174" s="77" t="str">
        <f>IFERROR(ROUNDDOWN(ROUND(#REF!*#REF!,0)*#REF!,0)*2,"")</f>
        <v/>
      </c>
    </row>
    <row r="175" spans="1:22" ht="36.75" customHeight="1">
      <c r="A175" s="78">
        <v>165</v>
      </c>
      <c r="B175" s="489" t="str">
        <f>IF(基本情報入力シート!C204="","",基本情報入力シート!C204)</f>
        <v/>
      </c>
      <c r="C175" s="490" t="str">
        <f>IF(基本情報入力シート!M204="","",基本情報入力シート!M204)</f>
        <v/>
      </c>
      <c r="D175" s="214" t="str">
        <f>IF(基本情報入力シート!R204="","",基本情報入力シート!R204)</f>
        <v>埼玉県</v>
      </c>
      <c r="E175" s="491" t="str">
        <f>IF(基本情報入力シート!W204="","",基本情報入力シート!W204)</f>
        <v/>
      </c>
      <c r="F175" s="491" t="str">
        <f>IF(基本情報入力シート!X204="","",基本情報入力シート!X204)</f>
        <v/>
      </c>
      <c r="G175" s="492" t="str">
        <f>IF(基本情報入力シート!Y204="","",基本情報入力シート!Y204)</f>
        <v/>
      </c>
      <c r="H175" s="90" t="s">
        <v>8</v>
      </c>
      <c r="I175" s="91">
        <v>6</v>
      </c>
      <c r="J175" s="92" t="s">
        <v>98</v>
      </c>
      <c r="K175" s="205">
        <v>2</v>
      </c>
      <c r="L175" s="93" t="s">
        <v>99</v>
      </c>
      <c r="M175" s="94">
        <v>6</v>
      </c>
      <c r="N175" s="95" t="s">
        <v>98</v>
      </c>
      <c r="O175" s="205">
        <v>5</v>
      </c>
      <c r="P175" s="92" t="s">
        <v>101</v>
      </c>
      <c r="Q175" s="96" t="s">
        <v>11</v>
      </c>
      <c r="R175" s="97">
        <f t="shared" si="2"/>
        <v>4</v>
      </c>
      <c r="S175" s="96" t="s">
        <v>100</v>
      </c>
      <c r="T175" s="209"/>
      <c r="U175" s="210"/>
      <c r="V175" s="77" t="str">
        <f>IFERROR(ROUNDDOWN(ROUND(#REF!*#REF!,0)*#REF!,0)*2,"")</f>
        <v/>
      </c>
    </row>
    <row r="176" spans="1:22" ht="36.75" customHeight="1">
      <c r="A176" s="78">
        <v>166</v>
      </c>
      <c r="B176" s="489" t="str">
        <f>IF(基本情報入力シート!C205="","",基本情報入力シート!C205)</f>
        <v/>
      </c>
      <c r="C176" s="490" t="str">
        <f>IF(基本情報入力シート!M205="","",基本情報入力シート!M205)</f>
        <v/>
      </c>
      <c r="D176" s="214" t="str">
        <f>IF(基本情報入力シート!R205="","",基本情報入力シート!R205)</f>
        <v>埼玉県</v>
      </c>
      <c r="E176" s="491" t="str">
        <f>IF(基本情報入力シート!W205="","",基本情報入力シート!W205)</f>
        <v/>
      </c>
      <c r="F176" s="491" t="str">
        <f>IF(基本情報入力シート!X205="","",基本情報入力シート!X205)</f>
        <v/>
      </c>
      <c r="G176" s="492" t="str">
        <f>IF(基本情報入力シート!Y205="","",基本情報入力シート!Y205)</f>
        <v/>
      </c>
      <c r="H176" s="90" t="s">
        <v>8</v>
      </c>
      <c r="I176" s="91">
        <v>6</v>
      </c>
      <c r="J176" s="92" t="s">
        <v>98</v>
      </c>
      <c r="K176" s="205">
        <v>2</v>
      </c>
      <c r="L176" s="93" t="s">
        <v>99</v>
      </c>
      <c r="M176" s="94">
        <v>6</v>
      </c>
      <c r="N176" s="95" t="s">
        <v>98</v>
      </c>
      <c r="O176" s="205">
        <v>5</v>
      </c>
      <c r="P176" s="92" t="s">
        <v>101</v>
      </c>
      <c r="Q176" s="96" t="s">
        <v>102</v>
      </c>
      <c r="R176" s="97">
        <f t="shared" si="2"/>
        <v>4</v>
      </c>
      <c r="S176" s="96" t="s">
        <v>103</v>
      </c>
      <c r="T176" s="209"/>
      <c r="U176" s="210"/>
      <c r="V176" s="77" t="str">
        <f>IFERROR(ROUNDDOWN(ROUND(#REF!*#REF!,0)*#REF!,0)*2,"")</f>
        <v/>
      </c>
    </row>
    <row r="177" spans="1:22" ht="36.75" customHeight="1">
      <c r="A177" s="78">
        <v>167</v>
      </c>
      <c r="B177" s="489" t="str">
        <f>IF(基本情報入力シート!C206="","",基本情報入力シート!C206)</f>
        <v/>
      </c>
      <c r="C177" s="490" t="str">
        <f>IF(基本情報入力シート!M206="","",基本情報入力シート!M206)</f>
        <v/>
      </c>
      <c r="D177" s="214" t="str">
        <f>IF(基本情報入力シート!R206="","",基本情報入力シート!R206)</f>
        <v>埼玉県</v>
      </c>
      <c r="E177" s="491" t="str">
        <f>IF(基本情報入力シート!W206="","",基本情報入力シート!W206)</f>
        <v/>
      </c>
      <c r="F177" s="491" t="str">
        <f>IF(基本情報入力シート!X206="","",基本情報入力シート!X206)</f>
        <v/>
      </c>
      <c r="G177" s="492" t="str">
        <f>IF(基本情報入力シート!Y206="","",基本情報入力シート!Y206)</f>
        <v/>
      </c>
      <c r="H177" s="90" t="s">
        <v>8</v>
      </c>
      <c r="I177" s="91">
        <v>6</v>
      </c>
      <c r="J177" s="92" t="s">
        <v>98</v>
      </c>
      <c r="K177" s="205">
        <v>2</v>
      </c>
      <c r="L177" s="93" t="s">
        <v>99</v>
      </c>
      <c r="M177" s="94">
        <v>6</v>
      </c>
      <c r="N177" s="95" t="s">
        <v>98</v>
      </c>
      <c r="O177" s="205">
        <v>5</v>
      </c>
      <c r="P177" s="92" t="s">
        <v>101</v>
      </c>
      <c r="Q177" s="96" t="s">
        <v>11</v>
      </c>
      <c r="R177" s="97">
        <f t="shared" ref="R177:R210" si="3">IF(O177="","",O177-K177+1)</f>
        <v>4</v>
      </c>
      <c r="S177" s="96" t="s">
        <v>100</v>
      </c>
      <c r="T177" s="209"/>
      <c r="U177" s="210"/>
      <c r="V177" s="77" t="str">
        <f>IFERROR(ROUNDDOWN(ROUND(#REF!*#REF!,0)*#REF!,0)*2,"")</f>
        <v/>
      </c>
    </row>
    <row r="178" spans="1:22" ht="36.75" customHeight="1">
      <c r="A178" s="78">
        <v>168</v>
      </c>
      <c r="B178" s="489" t="str">
        <f>IF(基本情報入力シート!C207="","",基本情報入力シート!C207)</f>
        <v/>
      </c>
      <c r="C178" s="490" t="str">
        <f>IF(基本情報入力シート!M207="","",基本情報入力シート!M207)</f>
        <v/>
      </c>
      <c r="D178" s="214" t="str">
        <f>IF(基本情報入力シート!R207="","",基本情報入力シート!R207)</f>
        <v>埼玉県</v>
      </c>
      <c r="E178" s="491" t="str">
        <f>IF(基本情報入力シート!W207="","",基本情報入力シート!W207)</f>
        <v/>
      </c>
      <c r="F178" s="491" t="str">
        <f>IF(基本情報入力シート!X207="","",基本情報入力シート!X207)</f>
        <v/>
      </c>
      <c r="G178" s="492" t="str">
        <f>IF(基本情報入力シート!Y207="","",基本情報入力シート!Y207)</f>
        <v/>
      </c>
      <c r="H178" s="90" t="s">
        <v>8</v>
      </c>
      <c r="I178" s="91">
        <v>6</v>
      </c>
      <c r="J178" s="92" t="s">
        <v>98</v>
      </c>
      <c r="K178" s="205">
        <v>2</v>
      </c>
      <c r="L178" s="93" t="s">
        <v>99</v>
      </c>
      <c r="M178" s="94">
        <v>6</v>
      </c>
      <c r="N178" s="95" t="s">
        <v>98</v>
      </c>
      <c r="O178" s="205">
        <v>5</v>
      </c>
      <c r="P178" s="92" t="s">
        <v>101</v>
      </c>
      <c r="Q178" s="96" t="s">
        <v>102</v>
      </c>
      <c r="R178" s="97">
        <f t="shared" si="3"/>
        <v>4</v>
      </c>
      <c r="S178" s="96" t="s">
        <v>103</v>
      </c>
      <c r="T178" s="209"/>
      <c r="U178" s="210"/>
      <c r="V178" s="77" t="str">
        <f>IFERROR(ROUNDDOWN(ROUND(#REF!*#REF!,0)*#REF!,0)*2,"")</f>
        <v/>
      </c>
    </row>
    <row r="179" spans="1:22" ht="36.75" customHeight="1">
      <c r="A179" s="78">
        <v>169</v>
      </c>
      <c r="B179" s="489" t="str">
        <f>IF(基本情報入力シート!C208="","",基本情報入力シート!C208)</f>
        <v/>
      </c>
      <c r="C179" s="490" t="str">
        <f>IF(基本情報入力シート!M208="","",基本情報入力シート!M208)</f>
        <v/>
      </c>
      <c r="D179" s="214" t="str">
        <f>IF(基本情報入力シート!R208="","",基本情報入力シート!R208)</f>
        <v>埼玉県</v>
      </c>
      <c r="E179" s="491" t="str">
        <f>IF(基本情報入力シート!W208="","",基本情報入力シート!W208)</f>
        <v/>
      </c>
      <c r="F179" s="491" t="str">
        <f>IF(基本情報入力シート!X208="","",基本情報入力シート!X208)</f>
        <v/>
      </c>
      <c r="G179" s="492" t="str">
        <f>IF(基本情報入力シート!Y208="","",基本情報入力シート!Y208)</f>
        <v/>
      </c>
      <c r="H179" s="90" t="s">
        <v>8</v>
      </c>
      <c r="I179" s="91">
        <v>6</v>
      </c>
      <c r="J179" s="92" t="s">
        <v>98</v>
      </c>
      <c r="K179" s="205">
        <v>2</v>
      </c>
      <c r="L179" s="93" t="s">
        <v>99</v>
      </c>
      <c r="M179" s="94">
        <v>6</v>
      </c>
      <c r="N179" s="95" t="s">
        <v>98</v>
      </c>
      <c r="O179" s="205">
        <v>5</v>
      </c>
      <c r="P179" s="92" t="s">
        <v>101</v>
      </c>
      <c r="Q179" s="96" t="s">
        <v>11</v>
      </c>
      <c r="R179" s="97">
        <f t="shared" si="3"/>
        <v>4</v>
      </c>
      <c r="S179" s="96" t="s">
        <v>100</v>
      </c>
      <c r="T179" s="209"/>
      <c r="U179" s="210"/>
      <c r="V179" s="77" t="str">
        <f>IFERROR(ROUNDDOWN(ROUND(#REF!*#REF!,0)*#REF!,0)*2,"")</f>
        <v/>
      </c>
    </row>
    <row r="180" spans="1:22" ht="36.75" customHeight="1">
      <c r="A180" s="78">
        <v>170</v>
      </c>
      <c r="B180" s="489" t="str">
        <f>IF(基本情報入力シート!C209="","",基本情報入力シート!C209)</f>
        <v/>
      </c>
      <c r="C180" s="490" t="str">
        <f>IF(基本情報入力シート!M209="","",基本情報入力シート!M209)</f>
        <v/>
      </c>
      <c r="D180" s="214" t="str">
        <f>IF(基本情報入力シート!R209="","",基本情報入力シート!R209)</f>
        <v>埼玉県</v>
      </c>
      <c r="E180" s="491" t="str">
        <f>IF(基本情報入力シート!W209="","",基本情報入力シート!W209)</f>
        <v/>
      </c>
      <c r="F180" s="491" t="str">
        <f>IF(基本情報入力シート!X209="","",基本情報入力シート!X209)</f>
        <v/>
      </c>
      <c r="G180" s="492" t="str">
        <f>IF(基本情報入力シート!Y209="","",基本情報入力シート!Y209)</f>
        <v/>
      </c>
      <c r="H180" s="90" t="s">
        <v>8</v>
      </c>
      <c r="I180" s="91">
        <v>6</v>
      </c>
      <c r="J180" s="92" t="s">
        <v>98</v>
      </c>
      <c r="K180" s="205">
        <v>2</v>
      </c>
      <c r="L180" s="93" t="s">
        <v>99</v>
      </c>
      <c r="M180" s="94">
        <v>6</v>
      </c>
      <c r="N180" s="95" t="s">
        <v>98</v>
      </c>
      <c r="O180" s="205">
        <v>5</v>
      </c>
      <c r="P180" s="92" t="s">
        <v>101</v>
      </c>
      <c r="Q180" s="96" t="s">
        <v>102</v>
      </c>
      <c r="R180" s="97">
        <f t="shared" si="3"/>
        <v>4</v>
      </c>
      <c r="S180" s="96" t="s">
        <v>103</v>
      </c>
      <c r="T180" s="209"/>
      <c r="U180" s="210"/>
      <c r="V180" s="77" t="str">
        <f>IFERROR(ROUNDDOWN(ROUND(#REF!*#REF!,0)*#REF!,0)*2,"")</f>
        <v/>
      </c>
    </row>
    <row r="181" spans="1:22" ht="36.75" customHeight="1">
      <c r="A181" s="78">
        <v>171</v>
      </c>
      <c r="B181" s="489" t="str">
        <f>IF(基本情報入力シート!C210="","",基本情報入力シート!C210)</f>
        <v/>
      </c>
      <c r="C181" s="490" t="str">
        <f>IF(基本情報入力シート!M210="","",基本情報入力シート!M210)</f>
        <v/>
      </c>
      <c r="D181" s="214" t="str">
        <f>IF(基本情報入力シート!R210="","",基本情報入力シート!R210)</f>
        <v>埼玉県</v>
      </c>
      <c r="E181" s="491" t="str">
        <f>IF(基本情報入力シート!W210="","",基本情報入力シート!W210)</f>
        <v/>
      </c>
      <c r="F181" s="491" t="str">
        <f>IF(基本情報入力シート!X210="","",基本情報入力シート!X210)</f>
        <v/>
      </c>
      <c r="G181" s="492" t="str">
        <f>IF(基本情報入力シート!Y210="","",基本情報入力シート!Y210)</f>
        <v/>
      </c>
      <c r="H181" s="90" t="s">
        <v>8</v>
      </c>
      <c r="I181" s="91">
        <v>6</v>
      </c>
      <c r="J181" s="92" t="s">
        <v>98</v>
      </c>
      <c r="K181" s="205">
        <v>2</v>
      </c>
      <c r="L181" s="93" t="s">
        <v>99</v>
      </c>
      <c r="M181" s="94">
        <v>6</v>
      </c>
      <c r="N181" s="95" t="s">
        <v>98</v>
      </c>
      <c r="O181" s="205">
        <v>5</v>
      </c>
      <c r="P181" s="92" t="s">
        <v>101</v>
      </c>
      <c r="Q181" s="96" t="s">
        <v>11</v>
      </c>
      <c r="R181" s="97">
        <f t="shared" si="3"/>
        <v>4</v>
      </c>
      <c r="S181" s="96" t="s">
        <v>100</v>
      </c>
      <c r="T181" s="209"/>
      <c r="U181" s="210"/>
      <c r="V181" s="77" t="str">
        <f>IFERROR(ROUNDDOWN(ROUND(#REF!*#REF!,0)*#REF!,0)*2,"")</f>
        <v/>
      </c>
    </row>
    <row r="182" spans="1:22" ht="36.75" customHeight="1">
      <c r="A182" s="78">
        <v>172</v>
      </c>
      <c r="B182" s="489" t="str">
        <f>IF(基本情報入力シート!C211="","",基本情報入力シート!C211)</f>
        <v/>
      </c>
      <c r="C182" s="490" t="str">
        <f>IF(基本情報入力シート!M211="","",基本情報入力シート!M211)</f>
        <v/>
      </c>
      <c r="D182" s="214" t="str">
        <f>IF(基本情報入力シート!R211="","",基本情報入力シート!R211)</f>
        <v>埼玉県</v>
      </c>
      <c r="E182" s="491" t="str">
        <f>IF(基本情報入力シート!W211="","",基本情報入力シート!W211)</f>
        <v/>
      </c>
      <c r="F182" s="491" t="str">
        <f>IF(基本情報入力シート!X211="","",基本情報入力シート!X211)</f>
        <v/>
      </c>
      <c r="G182" s="492" t="str">
        <f>IF(基本情報入力シート!Y211="","",基本情報入力シート!Y211)</f>
        <v/>
      </c>
      <c r="H182" s="90" t="s">
        <v>8</v>
      </c>
      <c r="I182" s="91">
        <v>6</v>
      </c>
      <c r="J182" s="92" t="s">
        <v>98</v>
      </c>
      <c r="K182" s="205">
        <v>2</v>
      </c>
      <c r="L182" s="93" t="s">
        <v>99</v>
      </c>
      <c r="M182" s="94">
        <v>6</v>
      </c>
      <c r="N182" s="95" t="s">
        <v>98</v>
      </c>
      <c r="O182" s="205">
        <v>5</v>
      </c>
      <c r="P182" s="92" t="s">
        <v>101</v>
      </c>
      <c r="Q182" s="96" t="s">
        <v>102</v>
      </c>
      <c r="R182" s="97">
        <f t="shared" si="3"/>
        <v>4</v>
      </c>
      <c r="S182" s="96" t="s">
        <v>103</v>
      </c>
      <c r="T182" s="209"/>
      <c r="U182" s="210"/>
      <c r="V182" s="77" t="str">
        <f>IFERROR(ROUNDDOWN(ROUND(#REF!*#REF!,0)*#REF!,0)*2,"")</f>
        <v/>
      </c>
    </row>
    <row r="183" spans="1:22" ht="36.75" customHeight="1">
      <c r="A183" s="78">
        <v>173</v>
      </c>
      <c r="B183" s="489" t="str">
        <f>IF(基本情報入力シート!C212="","",基本情報入力シート!C212)</f>
        <v/>
      </c>
      <c r="C183" s="490" t="str">
        <f>IF(基本情報入力シート!M212="","",基本情報入力シート!M212)</f>
        <v/>
      </c>
      <c r="D183" s="214" t="str">
        <f>IF(基本情報入力シート!R212="","",基本情報入力シート!R212)</f>
        <v>埼玉県</v>
      </c>
      <c r="E183" s="491" t="str">
        <f>IF(基本情報入力シート!W212="","",基本情報入力シート!W212)</f>
        <v/>
      </c>
      <c r="F183" s="491" t="str">
        <f>IF(基本情報入力シート!X212="","",基本情報入力シート!X212)</f>
        <v/>
      </c>
      <c r="G183" s="492" t="str">
        <f>IF(基本情報入力シート!Y212="","",基本情報入力シート!Y212)</f>
        <v/>
      </c>
      <c r="H183" s="90" t="s">
        <v>8</v>
      </c>
      <c r="I183" s="91">
        <v>6</v>
      </c>
      <c r="J183" s="92" t="s">
        <v>98</v>
      </c>
      <c r="K183" s="205">
        <v>2</v>
      </c>
      <c r="L183" s="93" t="s">
        <v>99</v>
      </c>
      <c r="M183" s="94">
        <v>6</v>
      </c>
      <c r="N183" s="95" t="s">
        <v>98</v>
      </c>
      <c r="O183" s="205">
        <v>5</v>
      </c>
      <c r="P183" s="92" t="s">
        <v>101</v>
      </c>
      <c r="Q183" s="96" t="s">
        <v>11</v>
      </c>
      <c r="R183" s="97">
        <f t="shared" si="3"/>
        <v>4</v>
      </c>
      <c r="S183" s="96" t="s">
        <v>100</v>
      </c>
      <c r="T183" s="209"/>
      <c r="U183" s="210"/>
      <c r="V183" s="77" t="str">
        <f>IFERROR(ROUNDDOWN(ROUND(#REF!*#REF!,0)*#REF!,0)*2,"")</f>
        <v/>
      </c>
    </row>
    <row r="184" spans="1:22" ht="36.75" customHeight="1">
      <c r="A184" s="78">
        <v>174</v>
      </c>
      <c r="B184" s="489" t="str">
        <f>IF(基本情報入力シート!C213="","",基本情報入力シート!C213)</f>
        <v/>
      </c>
      <c r="C184" s="490" t="str">
        <f>IF(基本情報入力シート!M213="","",基本情報入力シート!M213)</f>
        <v/>
      </c>
      <c r="D184" s="214" t="str">
        <f>IF(基本情報入力シート!R213="","",基本情報入力シート!R213)</f>
        <v>埼玉県</v>
      </c>
      <c r="E184" s="491" t="str">
        <f>IF(基本情報入力シート!W213="","",基本情報入力シート!W213)</f>
        <v/>
      </c>
      <c r="F184" s="491" t="str">
        <f>IF(基本情報入力シート!X213="","",基本情報入力シート!X213)</f>
        <v/>
      </c>
      <c r="G184" s="492" t="str">
        <f>IF(基本情報入力シート!Y213="","",基本情報入力シート!Y213)</f>
        <v/>
      </c>
      <c r="H184" s="90" t="s">
        <v>8</v>
      </c>
      <c r="I184" s="91">
        <v>6</v>
      </c>
      <c r="J184" s="92" t="s">
        <v>98</v>
      </c>
      <c r="K184" s="205">
        <v>2</v>
      </c>
      <c r="L184" s="93" t="s">
        <v>99</v>
      </c>
      <c r="M184" s="94">
        <v>6</v>
      </c>
      <c r="N184" s="95" t="s">
        <v>98</v>
      </c>
      <c r="O184" s="205">
        <v>5</v>
      </c>
      <c r="P184" s="92" t="s">
        <v>101</v>
      </c>
      <c r="Q184" s="96" t="s">
        <v>102</v>
      </c>
      <c r="R184" s="97">
        <f t="shared" si="3"/>
        <v>4</v>
      </c>
      <c r="S184" s="96" t="s">
        <v>103</v>
      </c>
      <c r="T184" s="209"/>
      <c r="U184" s="210"/>
      <c r="V184" s="77" t="str">
        <f>IFERROR(ROUNDDOWN(ROUND(#REF!*#REF!,0)*#REF!,0)*2,"")</f>
        <v/>
      </c>
    </row>
    <row r="185" spans="1:22" ht="36.75" customHeight="1">
      <c r="A185" s="78">
        <v>175</v>
      </c>
      <c r="B185" s="489" t="str">
        <f>IF(基本情報入力シート!C214="","",基本情報入力シート!C214)</f>
        <v/>
      </c>
      <c r="C185" s="490" t="str">
        <f>IF(基本情報入力シート!M214="","",基本情報入力シート!M214)</f>
        <v/>
      </c>
      <c r="D185" s="214" t="str">
        <f>IF(基本情報入力シート!R214="","",基本情報入力シート!R214)</f>
        <v>埼玉県</v>
      </c>
      <c r="E185" s="491" t="str">
        <f>IF(基本情報入力シート!W214="","",基本情報入力シート!W214)</f>
        <v/>
      </c>
      <c r="F185" s="491" t="str">
        <f>IF(基本情報入力シート!X214="","",基本情報入力シート!X214)</f>
        <v/>
      </c>
      <c r="G185" s="492" t="str">
        <f>IF(基本情報入力シート!Y214="","",基本情報入力シート!Y214)</f>
        <v/>
      </c>
      <c r="H185" s="90" t="s">
        <v>8</v>
      </c>
      <c r="I185" s="91">
        <v>6</v>
      </c>
      <c r="J185" s="92" t="s">
        <v>98</v>
      </c>
      <c r="K185" s="205">
        <v>2</v>
      </c>
      <c r="L185" s="93" t="s">
        <v>99</v>
      </c>
      <c r="M185" s="94">
        <v>6</v>
      </c>
      <c r="N185" s="95" t="s">
        <v>98</v>
      </c>
      <c r="O185" s="205">
        <v>5</v>
      </c>
      <c r="P185" s="92" t="s">
        <v>101</v>
      </c>
      <c r="Q185" s="96" t="s">
        <v>11</v>
      </c>
      <c r="R185" s="97">
        <f t="shared" si="3"/>
        <v>4</v>
      </c>
      <c r="S185" s="96" t="s">
        <v>100</v>
      </c>
      <c r="T185" s="209"/>
      <c r="U185" s="210"/>
      <c r="V185" s="77" t="str">
        <f>IFERROR(ROUNDDOWN(ROUND(#REF!*#REF!,0)*#REF!,0)*2,"")</f>
        <v/>
      </c>
    </row>
    <row r="186" spans="1:22" ht="36.75" customHeight="1">
      <c r="A186" s="78">
        <v>176</v>
      </c>
      <c r="B186" s="489" t="str">
        <f>IF(基本情報入力シート!C215="","",基本情報入力シート!C215)</f>
        <v/>
      </c>
      <c r="C186" s="490" t="str">
        <f>IF(基本情報入力シート!M215="","",基本情報入力シート!M215)</f>
        <v/>
      </c>
      <c r="D186" s="214" t="str">
        <f>IF(基本情報入力シート!R215="","",基本情報入力シート!R215)</f>
        <v>埼玉県</v>
      </c>
      <c r="E186" s="491" t="str">
        <f>IF(基本情報入力シート!W215="","",基本情報入力シート!W215)</f>
        <v/>
      </c>
      <c r="F186" s="491" t="str">
        <f>IF(基本情報入力シート!X215="","",基本情報入力シート!X215)</f>
        <v/>
      </c>
      <c r="G186" s="492" t="str">
        <f>IF(基本情報入力シート!Y215="","",基本情報入力シート!Y215)</f>
        <v/>
      </c>
      <c r="H186" s="90" t="s">
        <v>8</v>
      </c>
      <c r="I186" s="91">
        <v>6</v>
      </c>
      <c r="J186" s="92" t="s">
        <v>98</v>
      </c>
      <c r="K186" s="205">
        <v>2</v>
      </c>
      <c r="L186" s="93" t="s">
        <v>99</v>
      </c>
      <c r="M186" s="94">
        <v>6</v>
      </c>
      <c r="N186" s="95" t="s">
        <v>98</v>
      </c>
      <c r="O186" s="205">
        <v>5</v>
      </c>
      <c r="P186" s="92" t="s">
        <v>101</v>
      </c>
      <c r="Q186" s="96" t="s">
        <v>102</v>
      </c>
      <c r="R186" s="97">
        <f t="shared" si="3"/>
        <v>4</v>
      </c>
      <c r="S186" s="96" t="s">
        <v>103</v>
      </c>
      <c r="T186" s="209"/>
      <c r="U186" s="210"/>
      <c r="V186" s="77" t="str">
        <f>IFERROR(ROUNDDOWN(ROUND(#REF!*#REF!,0)*#REF!,0)*2,"")</f>
        <v/>
      </c>
    </row>
    <row r="187" spans="1:22" ht="36.75" customHeight="1">
      <c r="A187" s="78">
        <v>177</v>
      </c>
      <c r="B187" s="489" t="str">
        <f>IF(基本情報入力シート!C216="","",基本情報入力シート!C216)</f>
        <v/>
      </c>
      <c r="C187" s="490" t="str">
        <f>IF(基本情報入力シート!M216="","",基本情報入力シート!M216)</f>
        <v/>
      </c>
      <c r="D187" s="214" t="str">
        <f>IF(基本情報入力シート!R216="","",基本情報入力シート!R216)</f>
        <v>埼玉県</v>
      </c>
      <c r="E187" s="491" t="str">
        <f>IF(基本情報入力シート!W216="","",基本情報入力シート!W216)</f>
        <v/>
      </c>
      <c r="F187" s="491" t="str">
        <f>IF(基本情報入力シート!X216="","",基本情報入力シート!X216)</f>
        <v/>
      </c>
      <c r="G187" s="492" t="str">
        <f>IF(基本情報入力シート!Y216="","",基本情報入力シート!Y216)</f>
        <v/>
      </c>
      <c r="H187" s="90" t="s">
        <v>8</v>
      </c>
      <c r="I187" s="91">
        <v>6</v>
      </c>
      <c r="J187" s="92" t="s">
        <v>98</v>
      </c>
      <c r="K187" s="205">
        <v>2</v>
      </c>
      <c r="L187" s="93" t="s">
        <v>99</v>
      </c>
      <c r="M187" s="94">
        <v>6</v>
      </c>
      <c r="N187" s="95" t="s">
        <v>98</v>
      </c>
      <c r="O187" s="205">
        <v>5</v>
      </c>
      <c r="P187" s="92" t="s">
        <v>101</v>
      </c>
      <c r="Q187" s="96" t="s">
        <v>11</v>
      </c>
      <c r="R187" s="97">
        <f t="shared" si="3"/>
        <v>4</v>
      </c>
      <c r="S187" s="96" t="s">
        <v>100</v>
      </c>
      <c r="T187" s="209"/>
      <c r="U187" s="210"/>
      <c r="V187" s="77" t="str">
        <f>IFERROR(ROUNDDOWN(ROUND(#REF!*#REF!,0)*#REF!,0)*2,"")</f>
        <v/>
      </c>
    </row>
    <row r="188" spans="1:22" ht="36.75" customHeight="1">
      <c r="A188" s="78">
        <v>178</v>
      </c>
      <c r="B188" s="489" t="str">
        <f>IF(基本情報入力シート!C217="","",基本情報入力シート!C217)</f>
        <v/>
      </c>
      <c r="C188" s="490" t="str">
        <f>IF(基本情報入力シート!M217="","",基本情報入力シート!M217)</f>
        <v/>
      </c>
      <c r="D188" s="214" t="str">
        <f>IF(基本情報入力シート!R217="","",基本情報入力シート!R217)</f>
        <v>埼玉県</v>
      </c>
      <c r="E188" s="491" t="str">
        <f>IF(基本情報入力シート!W217="","",基本情報入力シート!W217)</f>
        <v/>
      </c>
      <c r="F188" s="491" t="str">
        <f>IF(基本情報入力シート!X217="","",基本情報入力シート!X217)</f>
        <v/>
      </c>
      <c r="G188" s="492" t="str">
        <f>IF(基本情報入力シート!Y217="","",基本情報入力シート!Y217)</f>
        <v/>
      </c>
      <c r="H188" s="90" t="s">
        <v>8</v>
      </c>
      <c r="I188" s="91">
        <v>6</v>
      </c>
      <c r="J188" s="92" t="s">
        <v>98</v>
      </c>
      <c r="K188" s="205">
        <v>2</v>
      </c>
      <c r="L188" s="93" t="s">
        <v>99</v>
      </c>
      <c r="M188" s="94">
        <v>6</v>
      </c>
      <c r="N188" s="95" t="s">
        <v>98</v>
      </c>
      <c r="O188" s="205">
        <v>5</v>
      </c>
      <c r="P188" s="92" t="s">
        <v>101</v>
      </c>
      <c r="Q188" s="96" t="s">
        <v>102</v>
      </c>
      <c r="R188" s="97">
        <f t="shared" si="3"/>
        <v>4</v>
      </c>
      <c r="S188" s="96" t="s">
        <v>103</v>
      </c>
      <c r="T188" s="209"/>
      <c r="U188" s="210"/>
      <c r="V188" s="77" t="str">
        <f>IFERROR(ROUNDDOWN(ROUND(#REF!*#REF!,0)*#REF!,0)*2,"")</f>
        <v/>
      </c>
    </row>
    <row r="189" spans="1:22" ht="36.75" customHeight="1">
      <c r="A189" s="78">
        <v>179</v>
      </c>
      <c r="B189" s="489" t="str">
        <f>IF(基本情報入力シート!C218="","",基本情報入力シート!C218)</f>
        <v/>
      </c>
      <c r="C189" s="490" t="str">
        <f>IF(基本情報入力シート!M218="","",基本情報入力シート!M218)</f>
        <v/>
      </c>
      <c r="D189" s="214" t="str">
        <f>IF(基本情報入力シート!R218="","",基本情報入力シート!R218)</f>
        <v>埼玉県</v>
      </c>
      <c r="E189" s="491" t="str">
        <f>IF(基本情報入力シート!W218="","",基本情報入力シート!W218)</f>
        <v/>
      </c>
      <c r="F189" s="491" t="str">
        <f>IF(基本情報入力シート!X218="","",基本情報入力シート!X218)</f>
        <v/>
      </c>
      <c r="G189" s="492" t="str">
        <f>IF(基本情報入力シート!Y218="","",基本情報入力シート!Y218)</f>
        <v/>
      </c>
      <c r="H189" s="90" t="s">
        <v>8</v>
      </c>
      <c r="I189" s="91">
        <v>6</v>
      </c>
      <c r="J189" s="92" t="s">
        <v>98</v>
      </c>
      <c r="K189" s="205">
        <v>2</v>
      </c>
      <c r="L189" s="93" t="s">
        <v>99</v>
      </c>
      <c r="M189" s="94">
        <v>6</v>
      </c>
      <c r="N189" s="95" t="s">
        <v>98</v>
      </c>
      <c r="O189" s="205">
        <v>5</v>
      </c>
      <c r="P189" s="92" t="s">
        <v>101</v>
      </c>
      <c r="Q189" s="96" t="s">
        <v>11</v>
      </c>
      <c r="R189" s="97">
        <f t="shared" si="3"/>
        <v>4</v>
      </c>
      <c r="S189" s="96" t="s">
        <v>100</v>
      </c>
      <c r="T189" s="209"/>
      <c r="U189" s="210"/>
      <c r="V189" s="77" t="str">
        <f>IFERROR(ROUNDDOWN(ROUND(#REF!*#REF!,0)*#REF!,0)*2,"")</f>
        <v/>
      </c>
    </row>
    <row r="190" spans="1:22" ht="36.75" customHeight="1">
      <c r="A190" s="78">
        <v>180</v>
      </c>
      <c r="B190" s="489" t="str">
        <f>IF(基本情報入力シート!C219="","",基本情報入力シート!C219)</f>
        <v/>
      </c>
      <c r="C190" s="490" t="str">
        <f>IF(基本情報入力シート!M219="","",基本情報入力シート!M219)</f>
        <v/>
      </c>
      <c r="D190" s="214" t="str">
        <f>IF(基本情報入力シート!R219="","",基本情報入力シート!R219)</f>
        <v>埼玉県</v>
      </c>
      <c r="E190" s="491" t="str">
        <f>IF(基本情報入力シート!W219="","",基本情報入力シート!W219)</f>
        <v/>
      </c>
      <c r="F190" s="491" t="str">
        <f>IF(基本情報入力シート!X219="","",基本情報入力シート!X219)</f>
        <v/>
      </c>
      <c r="G190" s="492" t="str">
        <f>IF(基本情報入力シート!Y219="","",基本情報入力シート!Y219)</f>
        <v/>
      </c>
      <c r="H190" s="90" t="s">
        <v>8</v>
      </c>
      <c r="I190" s="91">
        <v>6</v>
      </c>
      <c r="J190" s="92" t="s">
        <v>98</v>
      </c>
      <c r="K190" s="205">
        <v>2</v>
      </c>
      <c r="L190" s="93" t="s">
        <v>99</v>
      </c>
      <c r="M190" s="94">
        <v>6</v>
      </c>
      <c r="N190" s="95" t="s">
        <v>98</v>
      </c>
      <c r="O190" s="205">
        <v>5</v>
      </c>
      <c r="P190" s="92" t="s">
        <v>101</v>
      </c>
      <c r="Q190" s="96" t="s">
        <v>102</v>
      </c>
      <c r="R190" s="97">
        <f t="shared" si="3"/>
        <v>4</v>
      </c>
      <c r="S190" s="96" t="s">
        <v>103</v>
      </c>
      <c r="T190" s="209"/>
      <c r="U190" s="210"/>
      <c r="V190" s="77" t="str">
        <f>IFERROR(ROUNDDOWN(ROUND(#REF!*#REF!,0)*#REF!,0)*2,"")</f>
        <v/>
      </c>
    </row>
    <row r="191" spans="1:22" ht="36.75" customHeight="1">
      <c r="A191" s="78">
        <v>181</v>
      </c>
      <c r="B191" s="489" t="str">
        <f>IF(基本情報入力シート!C220="","",基本情報入力シート!C220)</f>
        <v/>
      </c>
      <c r="C191" s="490" t="str">
        <f>IF(基本情報入力シート!M220="","",基本情報入力シート!M220)</f>
        <v/>
      </c>
      <c r="D191" s="214" t="str">
        <f>IF(基本情報入力シート!R220="","",基本情報入力シート!R220)</f>
        <v>埼玉県</v>
      </c>
      <c r="E191" s="491" t="str">
        <f>IF(基本情報入力シート!W220="","",基本情報入力シート!W220)</f>
        <v/>
      </c>
      <c r="F191" s="491" t="str">
        <f>IF(基本情報入力シート!X220="","",基本情報入力シート!X220)</f>
        <v/>
      </c>
      <c r="G191" s="492" t="str">
        <f>IF(基本情報入力シート!Y220="","",基本情報入力シート!Y220)</f>
        <v/>
      </c>
      <c r="H191" s="90" t="s">
        <v>8</v>
      </c>
      <c r="I191" s="91">
        <v>6</v>
      </c>
      <c r="J191" s="92" t="s">
        <v>98</v>
      </c>
      <c r="K191" s="205">
        <v>2</v>
      </c>
      <c r="L191" s="93" t="s">
        <v>99</v>
      </c>
      <c r="M191" s="94">
        <v>6</v>
      </c>
      <c r="N191" s="95" t="s">
        <v>98</v>
      </c>
      <c r="O191" s="205">
        <v>5</v>
      </c>
      <c r="P191" s="92" t="s">
        <v>101</v>
      </c>
      <c r="Q191" s="96" t="s">
        <v>11</v>
      </c>
      <c r="R191" s="97">
        <f t="shared" si="3"/>
        <v>4</v>
      </c>
      <c r="S191" s="96" t="s">
        <v>100</v>
      </c>
      <c r="T191" s="209"/>
      <c r="U191" s="210"/>
      <c r="V191" s="77" t="str">
        <f>IFERROR(ROUNDDOWN(ROUND(#REF!*#REF!,0)*#REF!,0)*2,"")</f>
        <v/>
      </c>
    </row>
    <row r="192" spans="1:22" ht="36.75" customHeight="1">
      <c r="A192" s="78">
        <v>182</v>
      </c>
      <c r="B192" s="489" t="str">
        <f>IF(基本情報入力シート!C221="","",基本情報入力シート!C221)</f>
        <v/>
      </c>
      <c r="C192" s="490" t="str">
        <f>IF(基本情報入力シート!M221="","",基本情報入力シート!M221)</f>
        <v/>
      </c>
      <c r="D192" s="214" t="str">
        <f>IF(基本情報入力シート!R221="","",基本情報入力シート!R221)</f>
        <v>埼玉県</v>
      </c>
      <c r="E192" s="491" t="str">
        <f>IF(基本情報入力シート!W221="","",基本情報入力シート!W221)</f>
        <v/>
      </c>
      <c r="F192" s="491" t="str">
        <f>IF(基本情報入力シート!X221="","",基本情報入力シート!X221)</f>
        <v/>
      </c>
      <c r="G192" s="492" t="str">
        <f>IF(基本情報入力シート!Y221="","",基本情報入力シート!Y221)</f>
        <v/>
      </c>
      <c r="H192" s="90" t="s">
        <v>8</v>
      </c>
      <c r="I192" s="91">
        <v>6</v>
      </c>
      <c r="J192" s="92" t="s">
        <v>98</v>
      </c>
      <c r="K192" s="205">
        <v>2</v>
      </c>
      <c r="L192" s="93" t="s">
        <v>99</v>
      </c>
      <c r="M192" s="94">
        <v>6</v>
      </c>
      <c r="N192" s="95" t="s">
        <v>98</v>
      </c>
      <c r="O192" s="205">
        <v>5</v>
      </c>
      <c r="P192" s="92" t="s">
        <v>101</v>
      </c>
      <c r="Q192" s="96" t="s">
        <v>102</v>
      </c>
      <c r="R192" s="97">
        <f t="shared" si="3"/>
        <v>4</v>
      </c>
      <c r="S192" s="96" t="s">
        <v>103</v>
      </c>
      <c r="T192" s="209"/>
      <c r="U192" s="210"/>
      <c r="V192" s="77" t="str">
        <f>IFERROR(ROUNDDOWN(ROUND(#REF!*#REF!,0)*#REF!,0)*2,"")</f>
        <v/>
      </c>
    </row>
    <row r="193" spans="1:22" ht="36.75" customHeight="1">
      <c r="A193" s="78">
        <v>183</v>
      </c>
      <c r="B193" s="489" t="str">
        <f>IF(基本情報入力シート!C222="","",基本情報入力シート!C222)</f>
        <v/>
      </c>
      <c r="C193" s="490" t="str">
        <f>IF(基本情報入力シート!M222="","",基本情報入力シート!M222)</f>
        <v/>
      </c>
      <c r="D193" s="214" t="str">
        <f>IF(基本情報入力シート!R222="","",基本情報入力シート!R222)</f>
        <v>埼玉県</v>
      </c>
      <c r="E193" s="491" t="str">
        <f>IF(基本情報入力シート!W222="","",基本情報入力シート!W222)</f>
        <v/>
      </c>
      <c r="F193" s="491" t="str">
        <f>IF(基本情報入力シート!X222="","",基本情報入力シート!X222)</f>
        <v/>
      </c>
      <c r="G193" s="492" t="str">
        <f>IF(基本情報入力シート!Y222="","",基本情報入力シート!Y222)</f>
        <v/>
      </c>
      <c r="H193" s="90" t="s">
        <v>8</v>
      </c>
      <c r="I193" s="91">
        <v>6</v>
      </c>
      <c r="J193" s="92" t="s">
        <v>98</v>
      </c>
      <c r="K193" s="205">
        <v>2</v>
      </c>
      <c r="L193" s="93" t="s">
        <v>99</v>
      </c>
      <c r="M193" s="94">
        <v>6</v>
      </c>
      <c r="N193" s="95" t="s">
        <v>98</v>
      </c>
      <c r="O193" s="205">
        <v>5</v>
      </c>
      <c r="P193" s="92" t="s">
        <v>101</v>
      </c>
      <c r="Q193" s="96" t="s">
        <v>11</v>
      </c>
      <c r="R193" s="97">
        <f t="shared" si="3"/>
        <v>4</v>
      </c>
      <c r="S193" s="96" t="s">
        <v>100</v>
      </c>
      <c r="T193" s="209"/>
      <c r="U193" s="210"/>
      <c r="V193" s="77" t="str">
        <f>IFERROR(ROUNDDOWN(ROUND(#REF!*#REF!,0)*#REF!,0)*2,"")</f>
        <v/>
      </c>
    </row>
    <row r="194" spans="1:22" ht="36.75" customHeight="1">
      <c r="A194" s="78">
        <v>184</v>
      </c>
      <c r="B194" s="489" t="str">
        <f>IF(基本情報入力シート!C223="","",基本情報入力シート!C223)</f>
        <v/>
      </c>
      <c r="C194" s="490" t="str">
        <f>IF(基本情報入力シート!M223="","",基本情報入力シート!M223)</f>
        <v/>
      </c>
      <c r="D194" s="214" t="str">
        <f>IF(基本情報入力シート!R223="","",基本情報入力シート!R223)</f>
        <v>埼玉県</v>
      </c>
      <c r="E194" s="491" t="str">
        <f>IF(基本情報入力シート!W223="","",基本情報入力シート!W223)</f>
        <v/>
      </c>
      <c r="F194" s="491" t="str">
        <f>IF(基本情報入力シート!X223="","",基本情報入力シート!X223)</f>
        <v/>
      </c>
      <c r="G194" s="492" t="str">
        <f>IF(基本情報入力シート!Y223="","",基本情報入力シート!Y223)</f>
        <v/>
      </c>
      <c r="H194" s="90" t="s">
        <v>8</v>
      </c>
      <c r="I194" s="91">
        <v>6</v>
      </c>
      <c r="J194" s="92" t="s">
        <v>98</v>
      </c>
      <c r="K194" s="205">
        <v>2</v>
      </c>
      <c r="L194" s="93" t="s">
        <v>99</v>
      </c>
      <c r="M194" s="94">
        <v>6</v>
      </c>
      <c r="N194" s="95" t="s">
        <v>98</v>
      </c>
      <c r="O194" s="205">
        <v>5</v>
      </c>
      <c r="P194" s="92" t="s">
        <v>101</v>
      </c>
      <c r="Q194" s="96" t="s">
        <v>102</v>
      </c>
      <c r="R194" s="97">
        <f t="shared" si="3"/>
        <v>4</v>
      </c>
      <c r="S194" s="96" t="s">
        <v>103</v>
      </c>
      <c r="T194" s="209"/>
      <c r="U194" s="210"/>
      <c r="V194" s="77" t="str">
        <f>IFERROR(ROUNDDOWN(ROUND(#REF!*#REF!,0)*#REF!,0)*2,"")</f>
        <v/>
      </c>
    </row>
    <row r="195" spans="1:22" ht="36.75" customHeight="1">
      <c r="A195" s="78">
        <v>185</v>
      </c>
      <c r="B195" s="489" t="str">
        <f>IF(基本情報入力シート!C224="","",基本情報入力シート!C224)</f>
        <v/>
      </c>
      <c r="C195" s="490" t="str">
        <f>IF(基本情報入力シート!M224="","",基本情報入力シート!M224)</f>
        <v/>
      </c>
      <c r="D195" s="214" t="str">
        <f>IF(基本情報入力シート!R224="","",基本情報入力シート!R224)</f>
        <v>埼玉県</v>
      </c>
      <c r="E195" s="491" t="str">
        <f>IF(基本情報入力シート!W224="","",基本情報入力シート!W224)</f>
        <v/>
      </c>
      <c r="F195" s="491" t="str">
        <f>IF(基本情報入力シート!X224="","",基本情報入力シート!X224)</f>
        <v/>
      </c>
      <c r="G195" s="492" t="str">
        <f>IF(基本情報入力シート!Y224="","",基本情報入力シート!Y224)</f>
        <v/>
      </c>
      <c r="H195" s="90" t="s">
        <v>8</v>
      </c>
      <c r="I195" s="91">
        <v>6</v>
      </c>
      <c r="J195" s="92" t="s">
        <v>98</v>
      </c>
      <c r="K195" s="205">
        <v>2</v>
      </c>
      <c r="L195" s="93" t="s">
        <v>99</v>
      </c>
      <c r="M195" s="94">
        <v>6</v>
      </c>
      <c r="N195" s="95" t="s">
        <v>98</v>
      </c>
      <c r="O195" s="205">
        <v>5</v>
      </c>
      <c r="P195" s="92" t="s">
        <v>101</v>
      </c>
      <c r="Q195" s="96" t="s">
        <v>11</v>
      </c>
      <c r="R195" s="97">
        <f t="shared" si="3"/>
        <v>4</v>
      </c>
      <c r="S195" s="96" t="s">
        <v>100</v>
      </c>
      <c r="T195" s="209"/>
      <c r="U195" s="210"/>
      <c r="V195" s="77" t="str">
        <f>IFERROR(ROUNDDOWN(ROUND(#REF!*#REF!,0)*#REF!,0)*2,"")</f>
        <v/>
      </c>
    </row>
    <row r="196" spans="1:22" ht="36.75" customHeight="1">
      <c r="A196" s="78">
        <v>186</v>
      </c>
      <c r="B196" s="489" t="str">
        <f>IF(基本情報入力シート!C225="","",基本情報入力シート!C225)</f>
        <v/>
      </c>
      <c r="C196" s="490" t="str">
        <f>IF(基本情報入力シート!M225="","",基本情報入力シート!M225)</f>
        <v/>
      </c>
      <c r="D196" s="214" t="str">
        <f>IF(基本情報入力シート!R225="","",基本情報入力シート!R225)</f>
        <v>埼玉県</v>
      </c>
      <c r="E196" s="491" t="str">
        <f>IF(基本情報入力シート!W225="","",基本情報入力シート!W225)</f>
        <v/>
      </c>
      <c r="F196" s="491" t="str">
        <f>IF(基本情報入力シート!X225="","",基本情報入力シート!X225)</f>
        <v/>
      </c>
      <c r="G196" s="492" t="str">
        <f>IF(基本情報入力シート!Y225="","",基本情報入力シート!Y225)</f>
        <v/>
      </c>
      <c r="H196" s="90" t="s">
        <v>8</v>
      </c>
      <c r="I196" s="91">
        <v>6</v>
      </c>
      <c r="J196" s="92" t="s">
        <v>98</v>
      </c>
      <c r="K196" s="205">
        <v>2</v>
      </c>
      <c r="L196" s="93" t="s">
        <v>99</v>
      </c>
      <c r="M196" s="94">
        <v>6</v>
      </c>
      <c r="N196" s="95" t="s">
        <v>98</v>
      </c>
      <c r="O196" s="205">
        <v>5</v>
      </c>
      <c r="P196" s="92" t="s">
        <v>101</v>
      </c>
      <c r="Q196" s="96" t="s">
        <v>102</v>
      </c>
      <c r="R196" s="97">
        <f t="shared" si="3"/>
        <v>4</v>
      </c>
      <c r="S196" s="96" t="s">
        <v>103</v>
      </c>
      <c r="T196" s="209"/>
      <c r="U196" s="210"/>
      <c r="V196" s="77" t="str">
        <f>IFERROR(ROUNDDOWN(ROUND(#REF!*#REF!,0)*#REF!,0)*2,"")</f>
        <v/>
      </c>
    </row>
    <row r="197" spans="1:22" ht="36.75" customHeight="1">
      <c r="A197" s="78">
        <v>187</v>
      </c>
      <c r="B197" s="489" t="str">
        <f>IF(基本情報入力シート!C226="","",基本情報入力シート!C226)</f>
        <v/>
      </c>
      <c r="C197" s="490" t="str">
        <f>IF(基本情報入力シート!M226="","",基本情報入力シート!M226)</f>
        <v/>
      </c>
      <c r="D197" s="214" t="str">
        <f>IF(基本情報入力シート!R226="","",基本情報入力シート!R226)</f>
        <v>埼玉県</v>
      </c>
      <c r="E197" s="491" t="str">
        <f>IF(基本情報入力シート!W226="","",基本情報入力シート!W226)</f>
        <v/>
      </c>
      <c r="F197" s="491" t="str">
        <f>IF(基本情報入力シート!X226="","",基本情報入力シート!X226)</f>
        <v/>
      </c>
      <c r="G197" s="492" t="str">
        <f>IF(基本情報入力シート!Y226="","",基本情報入力シート!Y226)</f>
        <v/>
      </c>
      <c r="H197" s="90" t="s">
        <v>8</v>
      </c>
      <c r="I197" s="91">
        <v>6</v>
      </c>
      <c r="J197" s="92" t="s">
        <v>98</v>
      </c>
      <c r="K197" s="205">
        <v>2</v>
      </c>
      <c r="L197" s="93" t="s">
        <v>99</v>
      </c>
      <c r="M197" s="94">
        <v>6</v>
      </c>
      <c r="N197" s="95" t="s">
        <v>98</v>
      </c>
      <c r="O197" s="205">
        <v>5</v>
      </c>
      <c r="P197" s="92" t="s">
        <v>101</v>
      </c>
      <c r="Q197" s="96" t="s">
        <v>11</v>
      </c>
      <c r="R197" s="97">
        <f t="shared" si="3"/>
        <v>4</v>
      </c>
      <c r="S197" s="96" t="s">
        <v>100</v>
      </c>
      <c r="T197" s="209"/>
      <c r="U197" s="210"/>
      <c r="V197" s="77" t="str">
        <f>IFERROR(ROUNDDOWN(ROUND(#REF!*#REF!,0)*#REF!,0)*2,"")</f>
        <v/>
      </c>
    </row>
    <row r="198" spans="1:22" ht="36.75" customHeight="1">
      <c r="A198" s="78">
        <v>188</v>
      </c>
      <c r="B198" s="489" t="str">
        <f>IF(基本情報入力シート!C227="","",基本情報入力シート!C227)</f>
        <v/>
      </c>
      <c r="C198" s="490" t="str">
        <f>IF(基本情報入力シート!M227="","",基本情報入力シート!M227)</f>
        <v/>
      </c>
      <c r="D198" s="214" t="str">
        <f>IF(基本情報入力シート!R227="","",基本情報入力シート!R227)</f>
        <v>埼玉県</v>
      </c>
      <c r="E198" s="491" t="str">
        <f>IF(基本情報入力シート!W227="","",基本情報入力シート!W227)</f>
        <v/>
      </c>
      <c r="F198" s="491" t="str">
        <f>IF(基本情報入力シート!X227="","",基本情報入力シート!X227)</f>
        <v/>
      </c>
      <c r="G198" s="492" t="str">
        <f>IF(基本情報入力シート!Y227="","",基本情報入力シート!Y227)</f>
        <v/>
      </c>
      <c r="H198" s="90" t="s">
        <v>8</v>
      </c>
      <c r="I198" s="91">
        <v>6</v>
      </c>
      <c r="J198" s="92" t="s">
        <v>98</v>
      </c>
      <c r="K198" s="205">
        <v>2</v>
      </c>
      <c r="L198" s="93" t="s">
        <v>99</v>
      </c>
      <c r="M198" s="94">
        <v>6</v>
      </c>
      <c r="N198" s="95" t="s">
        <v>98</v>
      </c>
      <c r="O198" s="205">
        <v>5</v>
      </c>
      <c r="P198" s="92" t="s">
        <v>101</v>
      </c>
      <c r="Q198" s="96" t="s">
        <v>102</v>
      </c>
      <c r="R198" s="97">
        <f t="shared" si="3"/>
        <v>4</v>
      </c>
      <c r="S198" s="96" t="s">
        <v>103</v>
      </c>
      <c r="T198" s="209"/>
      <c r="U198" s="210"/>
      <c r="V198" s="77" t="str">
        <f>IFERROR(ROUNDDOWN(ROUND(#REF!*#REF!,0)*#REF!,0)*2,"")</f>
        <v/>
      </c>
    </row>
    <row r="199" spans="1:22" ht="36.75" customHeight="1">
      <c r="A199" s="78">
        <v>189</v>
      </c>
      <c r="B199" s="489" t="str">
        <f>IF(基本情報入力シート!C228="","",基本情報入力シート!C228)</f>
        <v/>
      </c>
      <c r="C199" s="490" t="str">
        <f>IF(基本情報入力シート!M228="","",基本情報入力シート!M228)</f>
        <v/>
      </c>
      <c r="D199" s="214" t="str">
        <f>IF(基本情報入力シート!R228="","",基本情報入力シート!R228)</f>
        <v>埼玉県</v>
      </c>
      <c r="E199" s="491" t="str">
        <f>IF(基本情報入力シート!W228="","",基本情報入力シート!W228)</f>
        <v/>
      </c>
      <c r="F199" s="491" t="str">
        <f>IF(基本情報入力シート!X228="","",基本情報入力シート!X228)</f>
        <v/>
      </c>
      <c r="G199" s="492" t="str">
        <f>IF(基本情報入力シート!Y228="","",基本情報入力シート!Y228)</f>
        <v/>
      </c>
      <c r="H199" s="90" t="s">
        <v>8</v>
      </c>
      <c r="I199" s="91">
        <v>6</v>
      </c>
      <c r="J199" s="92" t="s">
        <v>98</v>
      </c>
      <c r="K199" s="205">
        <v>2</v>
      </c>
      <c r="L199" s="93" t="s">
        <v>99</v>
      </c>
      <c r="M199" s="94">
        <v>6</v>
      </c>
      <c r="N199" s="95" t="s">
        <v>98</v>
      </c>
      <c r="O199" s="205">
        <v>5</v>
      </c>
      <c r="P199" s="92" t="s">
        <v>101</v>
      </c>
      <c r="Q199" s="96" t="s">
        <v>11</v>
      </c>
      <c r="R199" s="97">
        <f t="shared" si="3"/>
        <v>4</v>
      </c>
      <c r="S199" s="96" t="s">
        <v>100</v>
      </c>
      <c r="T199" s="209"/>
      <c r="U199" s="210"/>
      <c r="V199" s="77" t="str">
        <f>IFERROR(ROUNDDOWN(ROUND(#REF!*#REF!,0)*#REF!,0)*2,"")</f>
        <v/>
      </c>
    </row>
    <row r="200" spans="1:22" ht="36.75" customHeight="1">
      <c r="A200" s="78">
        <v>190</v>
      </c>
      <c r="B200" s="489" t="str">
        <f>IF(基本情報入力シート!C229="","",基本情報入力シート!C229)</f>
        <v/>
      </c>
      <c r="C200" s="490" t="str">
        <f>IF(基本情報入力シート!M229="","",基本情報入力シート!M229)</f>
        <v/>
      </c>
      <c r="D200" s="214" t="str">
        <f>IF(基本情報入力シート!R229="","",基本情報入力シート!R229)</f>
        <v>埼玉県</v>
      </c>
      <c r="E200" s="491" t="str">
        <f>IF(基本情報入力シート!W229="","",基本情報入力シート!W229)</f>
        <v/>
      </c>
      <c r="F200" s="491" t="str">
        <f>IF(基本情報入力シート!X229="","",基本情報入力シート!X229)</f>
        <v/>
      </c>
      <c r="G200" s="492" t="str">
        <f>IF(基本情報入力シート!Y229="","",基本情報入力シート!Y229)</f>
        <v/>
      </c>
      <c r="H200" s="90" t="s">
        <v>8</v>
      </c>
      <c r="I200" s="91">
        <v>6</v>
      </c>
      <c r="J200" s="92" t="s">
        <v>98</v>
      </c>
      <c r="K200" s="205">
        <v>2</v>
      </c>
      <c r="L200" s="93" t="s">
        <v>99</v>
      </c>
      <c r="M200" s="94">
        <v>6</v>
      </c>
      <c r="N200" s="95" t="s">
        <v>98</v>
      </c>
      <c r="O200" s="205">
        <v>5</v>
      </c>
      <c r="P200" s="92" t="s">
        <v>101</v>
      </c>
      <c r="Q200" s="96" t="s">
        <v>102</v>
      </c>
      <c r="R200" s="97">
        <f t="shared" si="3"/>
        <v>4</v>
      </c>
      <c r="S200" s="96" t="s">
        <v>103</v>
      </c>
      <c r="T200" s="209"/>
      <c r="U200" s="210"/>
      <c r="V200" s="77" t="str">
        <f>IFERROR(ROUNDDOWN(ROUND(#REF!*#REF!,0)*#REF!,0)*2,"")</f>
        <v/>
      </c>
    </row>
    <row r="201" spans="1:22" ht="36.75" customHeight="1">
      <c r="A201" s="78">
        <v>191</v>
      </c>
      <c r="B201" s="489" t="str">
        <f>IF(基本情報入力シート!C230="","",基本情報入力シート!C230)</f>
        <v/>
      </c>
      <c r="C201" s="490" t="str">
        <f>IF(基本情報入力シート!M230="","",基本情報入力シート!M230)</f>
        <v/>
      </c>
      <c r="D201" s="214" t="str">
        <f>IF(基本情報入力シート!R230="","",基本情報入力シート!R230)</f>
        <v>埼玉県</v>
      </c>
      <c r="E201" s="491" t="str">
        <f>IF(基本情報入力シート!W230="","",基本情報入力シート!W230)</f>
        <v/>
      </c>
      <c r="F201" s="491" t="str">
        <f>IF(基本情報入力シート!X230="","",基本情報入力シート!X230)</f>
        <v/>
      </c>
      <c r="G201" s="492" t="str">
        <f>IF(基本情報入力シート!Y230="","",基本情報入力シート!Y230)</f>
        <v/>
      </c>
      <c r="H201" s="90" t="s">
        <v>8</v>
      </c>
      <c r="I201" s="91">
        <v>6</v>
      </c>
      <c r="J201" s="92" t="s">
        <v>98</v>
      </c>
      <c r="K201" s="205">
        <v>2</v>
      </c>
      <c r="L201" s="93" t="s">
        <v>99</v>
      </c>
      <c r="M201" s="94">
        <v>6</v>
      </c>
      <c r="N201" s="95" t="s">
        <v>98</v>
      </c>
      <c r="O201" s="205">
        <v>5</v>
      </c>
      <c r="P201" s="92" t="s">
        <v>101</v>
      </c>
      <c r="Q201" s="96" t="s">
        <v>11</v>
      </c>
      <c r="R201" s="97">
        <f t="shared" si="3"/>
        <v>4</v>
      </c>
      <c r="S201" s="96" t="s">
        <v>100</v>
      </c>
      <c r="T201" s="209"/>
      <c r="U201" s="210"/>
      <c r="V201" s="77" t="str">
        <f>IFERROR(ROUNDDOWN(ROUND(#REF!*#REF!,0)*#REF!,0)*2,"")</f>
        <v/>
      </c>
    </row>
    <row r="202" spans="1:22" ht="36.75" customHeight="1">
      <c r="A202" s="78">
        <v>192</v>
      </c>
      <c r="B202" s="489" t="str">
        <f>IF(基本情報入力シート!C231="","",基本情報入力シート!C231)</f>
        <v/>
      </c>
      <c r="C202" s="490" t="str">
        <f>IF(基本情報入力シート!M231="","",基本情報入力シート!M231)</f>
        <v/>
      </c>
      <c r="D202" s="214" t="str">
        <f>IF(基本情報入力シート!R231="","",基本情報入力シート!R231)</f>
        <v>埼玉県</v>
      </c>
      <c r="E202" s="491" t="str">
        <f>IF(基本情報入力シート!W231="","",基本情報入力シート!W231)</f>
        <v/>
      </c>
      <c r="F202" s="491" t="str">
        <f>IF(基本情報入力シート!X231="","",基本情報入力シート!X231)</f>
        <v/>
      </c>
      <c r="G202" s="492" t="str">
        <f>IF(基本情報入力シート!Y231="","",基本情報入力シート!Y231)</f>
        <v/>
      </c>
      <c r="H202" s="90" t="s">
        <v>8</v>
      </c>
      <c r="I202" s="91">
        <v>6</v>
      </c>
      <c r="J202" s="92" t="s">
        <v>98</v>
      </c>
      <c r="K202" s="205">
        <v>2</v>
      </c>
      <c r="L202" s="93" t="s">
        <v>99</v>
      </c>
      <c r="M202" s="94">
        <v>6</v>
      </c>
      <c r="N202" s="95" t="s">
        <v>98</v>
      </c>
      <c r="O202" s="205">
        <v>5</v>
      </c>
      <c r="P202" s="92" t="s">
        <v>101</v>
      </c>
      <c r="Q202" s="96" t="s">
        <v>102</v>
      </c>
      <c r="R202" s="97">
        <f t="shared" si="3"/>
        <v>4</v>
      </c>
      <c r="S202" s="96" t="s">
        <v>103</v>
      </c>
      <c r="T202" s="209"/>
      <c r="U202" s="210"/>
      <c r="V202" s="77" t="str">
        <f>IFERROR(ROUNDDOWN(ROUND(#REF!*#REF!,0)*#REF!,0)*2,"")</f>
        <v/>
      </c>
    </row>
    <row r="203" spans="1:22" ht="36.75" customHeight="1">
      <c r="A203" s="78">
        <v>193</v>
      </c>
      <c r="B203" s="489" t="str">
        <f>IF(基本情報入力シート!C232="","",基本情報入力シート!C232)</f>
        <v/>
      </c>
      <c r="C203" s="490" t="str">
        <f>IF(基本情報入力シート!M232="","",基本情報入力シート!M232)</f>
        <v/>
      </c>
      <c r="D203" s="214" t="str">
        <f>IF(基本情報入力シート!R232="","",基本情報入力シート!R232)</f>
        <v>埼玉県</v>
      </c>
      <c r="E203" s="491" t="str">
        <f>IF(基本情報入力シート!W232="","",基本情報入力シート!W232)</f>
        <v/>
      </c>
      <c r="F203" s="491" t="str">
        <f>IF(基本情報入力シート!X232="","",基本情報入力シート!X232)</f>
        <v/>
      </c>
      <c r="G203" s="492" t="str">
        <f>IF(基本情報入力シート!Y232="","",基本情報入力シート!Y232)</f>
        <v/>
      </c>
      <c r="H203" s="90" t="s">
        <v>8</v>
      </c>
      <c r="I203" s="91">
        <v>6</v>
      </c>
      <c r="J203" s="92" t="s">
        <v>98</v>
      </c>
      <c r="K203" s="205">
        <v>2</v>
      </c>
      <c r="L203" s="93" t="s">
        <v>99</v>
      </c>
      <c r="M203" s="94">
        <v>6</v>
      </c>
      <c r="N203" s="95" t="s">
        <v>98</v>
      </c>
      <c r="O203" s="205">
        <v>5</v>
      </c>
      <c r="P203" s="92" t="s">
        <v>101</v>
      </c>
      <c r="Q203" s="96" t="s">
        <v>11</v>
      </c>
      <c r="R203" s="97">
        <f t="shared" si="3"/>
        <v>4</v>
      </c>
      <c r="S203" s="96" t="s">
        <v>100</v>
      </c>
      <c r="T203" s="209"/>
      <c r="U203" s="210"/>
      <c r="V203" s="77" t="str">
        <f>IFERROR(ROUNDDOWN(ROUND(#REF!*#REF!,0)*#REF!,0)*2,"")</f>
        <v/>
      </c>
    </row>
    <row r="204" spans="1:22" ht="36.75" customHeight="1">
      <c r="A204" s="78">
        <v>194</v>
      </c>
      <c r="B204" s="489" t="str">
        <f>IF(基本情報入力シート!C233="","",基本情報入力シート!C233)</f>
        <v/>
      </c>
      <c r="C204" s="490" t="str">
        <f>IF(基本情報入力シート!M233="","",基本情報入力シート!M233)</f>
        <v/>
      </c>
      <c r="D204" s="214" t="str">
        <f>IF(基本情報入力シート!R233="","",基本情報入力シート!R233)</f>
        <v>埼玉県</v>
      </c>
      <c r="E204" s="491" t="str">
        <f>IF(基本情報入力シート!W233="","",基本情報入力シート!W233)</f>
        <v/>
      </c>
      <c r="F204" s="491" t="str">
        <f>IF(基本情報入力シート!X233="","",基本情報入力シート!X233)</f>
        <v/>
      </c>
      <c r="G204" s="492" t="str">
        <f>IF(基本情報入力シート!Y233="","",基本情報入力シート!Y233)</f>
        <v/>
      </c>
      <c r="H204" s="90" t="s">
        <v>8</v>
      </c>
      <c r="I204" s="91">
        <v>6</v>
      </c>
      <c r="J204" s="92" t="s">
        <v>98</v>
      </c>
      <c r="K204" s="205">
        <v>2</v>
      </c>
      <c r="L204" s="93" t="s">
        <v>99</v>
      </c>
      <c r="M204" s="94">
        <v>6</v>
      </c>
      <c r="N204" s="95" t="s">
        <v>98</v>
      </c>
      <c r="O204" s="205">
        <v>5</v>
      </c>
      <c r="P204" s="92" t="s">
        <v>101</v>
      </c>
      <c r="Q204" s="96" t="s">
        <v>102</v>
      </c>
      <c r="R204" s="97">
        <f t="shared" si="3"/>
        <v>4</v>
      </c>
      <c r="S204" s="96" t="s">
        <v>103</v>
      </c>
      <c r="T204" s="209"/>
      <c r="U204" s="210"/>
      <c r="V204" s="77" t="str">
        <f>IFERROR(ROUNDDOWN(ROUND(#REF!*#REF!,0)*#REF!,0)*2,"")</f>
        <v/>
      </c>
    </row>
    <row r="205" spans="1:22" ht="36.75" customHeight="1">
      <c r="A205" s="78">
        <v>195</v>
      </c>
      <c r="B205" s="489" t="str">
        <f>IF(基本情報入力シート!C234="","",基本情報入力シート!C234)</f>
        <v/>
      </c>
      <c r="C205" s="490" t="str">
        <f>IF(基本情報入力シート!M234="","",基本情報入力シート!M234)</f>
        <v/>
      </c>
      <c r="D205" s="214" t="str">
        <f>IF(基本情報入力シート!R234="","",基本情報入力シート!R234)</f>
        <v>埼玉県</v>
      </c>
      <c r="E205" s="491" t="str">
        <f>IF(基本情報入力シート!W234="","",基本情報入力シート!W234)</f>
        <v/>
      </c>
      <c r="F205" s="491" t="str">
        <f>IF(基本情報入力シート!X234="","",基本情報入力シート!X234)</f>
        <v/>
      </c>
      <c r="G205" s="492" t="str">
        <f>IF(基本情報入力シート!Y234="","",基本情報入力シート!Y234)</f>
        <v/>
      </c>
      <c r="H205" s="90" t="s">
        <v>8</v>
      </c>
      <c r="I205" s="91">
        <v>6</v>
      </c>
      <c r="J205" s="92" t="s">
        <v>98</v>
      </c>
      <c r="K205" s="205">
        <v>2</v>
      </c>
      <c r="L205" s="93" t="s">
        <v>99</v>
      </c>
      <c r="M205" s="94">
        <v>6</v>
      </c>
      <c r="N205" s="95" t="s">
        <v>98</v>
      </c>
      <c r="O205" s="205">
        <v>5</v>
      </c>
      <c r="P205" s="92" t="s">
        <v>101</v>
      </c>
      <c r="Q205" s="96" t="s">
        <v>11</v>
      </c>
      <c r="R205" s="97">
        <f t="shared" si="3"/>
        <v>4</v>
      </c>
      <c r="S205" s="96" t="s">
        <v>100</v>
      </c>
      <c r="T205" s="209"/>
      <c r="U205" s="210"/>
      <c r="V205" s="77" t="str">
        <f>IFERROR(ROUNDDOWN(ROUND(#REF!*#REF!,0)*#REF!,0)*2,"")</f>
        <v/>
      </c>
    </row>
    <row r="206" spans="1:22" ht="36.75" customHeight="1">
      <c r="A206" s="78">
        <v>196</v>
      </c>
      <c r="B206" s="489" t="str">
        <f>IF(基本情報入力シート!C235="","",基本情報入力シート!C235)</f>
        <v/>
      </c>
      <c r="C206" s="490" t="str">
        <f>IF(基本情報入力シート!M235="","",基本情報入力シート!M235)</f>
        <v/>
      </c>
      <c r="D206" s="214" t="str">
        <f>IF(基本情報入力シート!R235="","",基本情報入力シート!R235)</f>
        <v>埼玉県</v>
      </c>
      <c r="E206" s="491" t="str">
        <f>IF(基本情報入力シート!W235="","",基本情報入力シート!W235)</f>
        <v/>
      </c>
      <c r="F206" s="491" t="str">
        <f>IF(基本情報入力シート!X235="","",基本情報入力シート!X235)</f>
        <v/>
      </c>
      <c r="G206" s="492" t="str">
        <f>IF(基本情報入力シート!Y235="","",基本情報入力シート!Y235)</f>
        <v/>
      </c>
      <c r="H206" s="90" t="s">
        <v>8</v>
      </c>
      <c r="I206" s="91">
        <v>6</v>
      </c>
      <c r="J206" s="92" t="s">
        <v>98</v>
      </c>
      <c r="K206" s="205">
        <v>2</v>
      </c>
      <c r="L206" s="93" t="s">
        <v>99</v>
      </c>
      <c r="M206" s="94">
        <v>6</v>
      </c>
      <c r="N206" s="95" t="s">
        <v>98</v>
      </c>
      <c r="O206" s="205">
        <v>5</v>
      </c>
      <c r="P206" s="92" t="s">
        <v>101</v>
      </c>
      <c r="Q206" s="96" t="s">
        <v>102</v>
      </c>
      <c r="R206" s="97">
        <f t="shared" si="3"/>
        <v>4</v>
      </c>
      <c r="S206" s="96" t="s">
        <v>103</v>
      </c>
      <c r="T206" s="209"/>
      <c r="U206" s="210"/>
      <c r="V206" s="77" t="str">
        <f>IFERROR(ROUNDDOWN(ROUND(#REF!*#REF!,0)*#REF!,0)*2,"")</f>
        <v/>
      </c>
    </row>
    <row r="207" spans="1:22" ht="36.75" customHeight="1">
      <c r="A207" s="78">
        <v>197</v>
      </c>
      <c r="B207" s="489" t="str">
        <f>IF(基本情報入力シート!C236="","",基本情報入力シート!C236)</f>
        <v/>
      </c>
      <c r="C207" s="490" t="str">
        <f>IF(基本情報入力シート!M236="","",基本情報入力シート!M236)</f>
        <v/>
      </c>
      <c r="D207" s="214" t="str">
        <f>IF(基本情報入力シート!R236="","",基本情報入力シート!R236)</f>
        <v>埼玉県</v>
      </c>
      <c r="E207" s="491" t="str">
        <f>IF(基本情報入力シート!W236="","",基本情報入力シート!W236)</f>
        <v/>
      </c>
      <c r="F207" s="491" t="str">
        <f>IF(基本情報入力シート!X236="","",基本情報入力シート!X236)</f>
        <v/>
      </c>
      <c r="G207" s="492" t="str">
        <f>IF(基本情報入力シート!Y236="","",基本情報入力シート!Y236)</f>
        <v/>
      </c>
      <c r="H207" s="90" t="s">
        <v>8</v>
      </c>
      <c r="I207" s="91">
        <v>6</v>
      </c>
      <c r="J207" s="92" t="s">
        <v>98</v>
      </c>
      <c r="K207" s="205">
        <v>2</v>
      </c>
      <c r="L207" s="93" t="s">
        <v>99</v>
      </c>
      <c r="M207" s="94">
        <v>6</v>
      </c>
      <c r="N207" s="95" t="s">
        <v>98</v>
      </c>
      <c r="O207" s="205">
        <v>5</v>
      </c>
      <c r="P207" s="92" t="s">
        <v>101</v>
      </c>
      <c r="Q207" s="96" t="s">
        <v>11</v>
      </c>
      <c r="R207" s="97">
        <f t="shared" si="3"/>
        <v>4</v>
      </c>
      <c r="S207" s="96" t="s">
        <v>100</v>
      </c>
      <c r="T207" s="209"/>
      <c r="U207" s="210"/>
      <c r="V207" s="77" t="str">
        <f>IFERROR(ROUNDDOWN(ROUND(#REF!*#REF!,0)*#REF!,0)*2,"")</f>
        <v/>
      </c>
    </row>
    <row r="208" spans="1:22" ht="36.75" customHeight="1">
      <c r="A208" s="78">
        <v>198</v>
      </c>
      <c r="B208" s="489" t="str">
        <f>IF(基本情報入力シート!C237="","",基本情報入力シート!C237)</f>
        <v/>
      </c>
      <c r="C208" s="490" t="str">
        <f>IF(基本情報入力シート!M237="","",基本情報入力シート!M237)</f>
        <v/>
      </c>
      <c r="D208" s="214" t="str">
        <f>IF(基本情報入力シート!R237="","",基本情報入力シート!R237)</f>
        <v>埼玉県</v>
      </c>
      <c r="E208" s="491" t="str">
        <f>IF(基本情報入力シート!W237="","",基本情報入力シート!W237)</f>
        <v/>
      </c>
      <c r="F208" s="491" t="str">
        <f>IF(基本情報入力シート!X237="","",基本情報入力シート!X237)</f>
        <v/>
      </c>
      <c r="G208" s="492" t="str">
        <f>IF(基本情報入力シート!Y237="","",基本情報入力シート!Y237)</f>
        <v/>
      </c>
      <c r="H208" s="90" t="s">
        <v>8</v>
      </c>
      <c r="I208" s="91">
        <v>6</v>
      </c>
      <c r="J208" s="92" t="s">
        <v>98</v>
      </c>
      <c r="K208" s="205">
        <v>2</v>
      </c>
      <c r="L208" s="93" t="s">
        <v>99</v>
      </c>
      <c r="M208" s="94">
        <v>6</v>
      </c>
      <c r="N208" s="95" t="s">
        <v>98</v>
      </c>
      <c r="O208" s="205">
        <v>5</v>
      </c>
      <c r="P208" s="92" t="s">
        <v>101</v>
      </c>
      <c r="Q208" s="96" t="s">
        <v>102</v>
      </c>
      <c r="R208" s="97">
        <f t="shared" si="3"/>
        <v>4</v>
      </c>
      <c r="S208" s="96" t="s">
        <v>103</v>
      </c>
      <c r="T208" s="209"/>
      <c r="U208" s="210"/>
      <c r="V208" s="77" t="str">
        <f>IFERROR(ROUNDDOWN(ROUND(#REF!*#REF!,0)*#REF!,0)*2,"")</f>
        <v/>
      </c>
    </row>
    <row r="209" spans="1:22" ht="36.75" customHeight="1">
      <c r="A209" s="78">
        <v>199</v>
      </c>
      <c r="B209" s="489" t="str">
        <f>IF(基本情報入力シート!C238="","",基本情報入力シート!C238)</f>
        <v/>
      </c>
      <c r="C209" s="490" t="str">
        <f>IF(基本情報入力シート!M238="","",基本情報入力シート!M238)</f>
        <v/>
      </c>
      <c r="D209" s="214" t="str">
        <f>IF(基本情報入力シート!R238="","",基本情報入力シート!R238)</f>
        <v>埼玉県</v>
      </c>
      <c r="E209" s="491" t="str">
        <f>IF(基本情報入力シート!W238="","",基本情報入力シート!W238)</f>
        <v/>
      </c>
      <c r="F209" s="491" t="str">
        <f>IF(基本情報入力シート!X238="","",基本情報入力シート!X238)</f>
        <v/>
      </c>
      <c r="G209" s="492" t="str">
        <f>IF(基本情報入力シート!Y238="","",基本情報入力シート!Y238)</f>
        <v/>
      </c>
      <c r="H209" s="90" t="s">
        <v>8</v>
      </c>
      <c r="I209" s="91">
        <v>6</v>
      </c>
      <c r="J209" s="92" t="s">
        <v>98</v>
      </c>
      <c r="K209" s="205">
        <v>2</v>
      </c>
      <c r="L209" s="93" t="s">
        <v>99</v>
      </c>
      <c r="M209" s="94">
        <v>6</v>
      </c>
      <c r="N209" s="95" t="s">
        <v>98</v>
      </c>
      <c r="O209" s="205">
        <v>5</v>
      </c>
      <c r="P209" s="92" t="s">
        <v>101</v>
      </c>
      <c r="Q209" s="96" t="s">
        <v>11</v>
      </c>
      <c r="R209" s="97">
        <f t="shared" si="3"/>
        <v>4</v>
      </c>
      <c r="S209" s="96" t="s">
        <v>100</v>
      </c>
      <c r="T209" s="209"/>
      <c r="U209" s="210"/>
      <c r="V209" s="77" t="str">
        <f>IFERROR(ROUNDDOWN(ROUND(#REF!*#REF!,0)*#REF!,0)*2,"")</f>
        <v/>
      </c>
    </row>
    <row r="210" spans="1:22" ht="36.75" customHeight="1">
      <c r="A210" s="78">
        <v>200</v>
      </c>
      <c r="B210" s="489" t="str">
        <f>IF(基本情報入力シート!C239="","",基本情報入力シート!C239)</f>
        <v/>
      </c>
      <c r="C210" s="490" t="str">
        <f>IF(基本情報入力シート!M239="","",基本情報入力シート!M239)</f>
        <v/>
      </c>
      <c r="D210" s="214" t="str">
        <f>IF(基本情報入力シート!R239="","",基本情報入力シート!R239)</f>
        <v>埼玉県</v>
      </c>
      <c r="E210" s="491" t="str">
        <f>IF(基本情報入力シート!W239="","",基本情報入力シート!W239)</f>
        <v/>
      </c>
      <c r="F210" s="491" t="str">
        <f>IF(基本情報入力シート!X239="","",基本情報入力シート!X239)</f>
        <v/>
      </c>
      <c r="G210" s="492" t="str">
        <f>IF(基本情報入力シート!Y239="","",基本情報入力シート!Y239)</f>
        <v/>
      </c>
      <c r="H210" s="90" t="s">
        <v>8</v>
      </c>
      <c r="I210" s="91">
        <v>6</v>
      </c>
      <c r="J210" s="92" t="s">
        <v>98</v>
      </c>
      <c r="K210" s="205">
        <v>2</v>
      </c>
      <c r="L210" s="93" t="s">
        <v>99</v>
      </c>
      <c r="M210" s="94">
        <v>6</v>
      </c>
      <c r="N210" s="95" t="s">
        <v>98</v>
      </c>
      <c r="O210" s="205">
        <v>5</v>
      </c>
      <c r="P210" s="92" t="s">
        <v>101</v>
      </c>
      <c r="Q210" s="96" t="s">
        <v>102</v>
      </c>
      <c r="R210" s="97">
        <f t="shared" si="3"/>
        <v>4</v>
      </c>
      <c r="S210" s="96" t="s">
        <v>103</v>
      </c>
      <c r="T210" s="209"/>
      <c r="U210" s="210"/>
      <c r="V210" s="77" t="str">
        <f>IFERROR(ROUNDDOWN(ROUND(#REF!*#REF!,0)*#REF!,0)*2,"")</f>
        <v/>
      </c>
    </row>
    <row r="211" spans="1:22" ht="36.75" customHeight="1">
      <c r="A211" s="78">
        <v>201</v>
      </c>
      <c r="B211" s="489" t="str">
        <f>IF(基本情報入力シート!C240="","",基本情報入力シート!C240)</f>
        <v/>
      </c>
      <c r="C211" s="490" t="str">
        <f>IF(基本情報入力シート!M240="","",基本情報入力シート!M240)</f>
        <v/>
      </c>
      <c r="D211" s="214" t="str">
        <f>IF(基本情報入力シート!R240="","",基本情報入力シート!R240)</f>
        <v>埼玉県</v>
      </c>
      <c r="E211" s="491" t="str">
        <f>IF(基本情報入力シート!W240="","",基本情報入力シート!W240)</f>
        <v/>
      </c>
      <c r="F211" s="491" t="str">
        <f>IF(基本情報入力シート!X240="","",基本情報入力シート!X240)</f>
        <v/>
      </c>
      <c r="G211" s="492" t="str">
        <f>IF(基本情報入力シート!Y240="","",基本情報入力シート!Y240)</f>
        <v/>
      </c>
      <c r="H211" s="90" t="s">
        <v>8</v>
      </c>
      <c r="I211" s="91">
        <v>6</v>
      </c>
      <c r="J211" s="92" t="s">
        <v>98</v>
      </c>
      <c r="K211" s="205">
        <v>2</v>
      </c>
      <c r="L211" s="93" t="s">
        <v>99</v>
      </c>
      <c r="M211" s="94">
        <v>6</v>
      </c>
      <c r="N211" s="95" t="s">
        <v>98</v>
      </c>
      <c r="O211" s="205">
        <v>5</v>
      </c>
      <c r="P211" s="92" t="s">
        <v>47</v>
      </c>
      <c r="Q211" s="96" t="s">
        <v>11</v>
      </c>
      <c r="R211" s="97">
        <f>IF(O211="","",O211-K211+1)</f>
        <v>4</v>
      </c>
      <c r="S211" s="96" t="s">
        <v>100</v>
      </c>
      <c r="T211" s="209"/>
      <c r="U211" s="210"/>
      <c r="V211" s="77" t="str">
        <f>IFERROR(ROUNDDOWN(ROUND(#REF!*#REF!,0)*#REF!,0)*2,"")</f>
        <v/>
      </c>
    </row>
    <row r="212" spans="1:22" ht="36.75" customHeight="1">
      <c r="A212" s="78">
        <v>202</v>
      </c>
      <c r="B212" s="489" t="str">
        <f>IF(基本情報入力シート!C241="","",基本情報入力シート!C241)</f>
        <v/>
      </c>
      <c r="C212" s="490" t="str">
        <f>IF(基本情報入力シート!M241="","",基本情報入力シート!M241)</f>
        <v/>
      </c>
      <c r="D212" s="214" t="str">
        <f>IF(基本情報入力シート!R241="","",基本情報入力シート!R241)</f>
        <v>埼玉県</v>
      </c>
      <c r="E212" s="491" t="str">
        <f>IF(基本情報入力シート!W241="","",基本情報入力シート!W241)</f>
        <v/>
      </c>
      <c r="F212" s="491" t="str">
        <f>IF(基本情報入力シート!X241="","",基本情報入力シート!X241)</f>
        <v/>
      </c>
      <c r="G212" s="492" t="str">
        <f>IF(基本情報入力シート!Y241="","",基本情報入力シート!Y241)</f>
        <v/>
      </c>
      <c r="H212" s="90" t="s">
        <v>8</v>
      </c>
      <c r="I212" s="91">
        <v>6</v>
      </c>
      <c r="J212" s="92" t="s">
        <v>98</v>
      </c>
      <c r="K212" s="205">
        <v>2</v>
      </c>
      <c r="L212" s="93" t="s">
        <v>99</v>
      </c>
      <c r="M212" s="94">
        <v>6</v>
      </c>
      <c r="N212" s="95" t="s">
        <v>98</v>
      </c>
      <c r="O212" s="205">
        <v>5</v>
      </c>
      <c r="P212" s="92" t="s">
        <v>47</v>
      </c>
      <c r="Q212" s="96" t="s">
        <v>11</v>
      </c>
      <c r="R212" s="97">
        <f>IF(O212="","",O212-K212+1)</f>
        <v>4</v>
      </c>
      <c r="S212" s="96" t="s">
        <v>100</v>
      </c>
      <c r="T212" s="209"/>
      <c r="U212" s="210"/>
      <c r="V212" s="77" t="str">
        <f>IFERROR(ROUNDDOWN(ROUND(#REF!*#REF!,0)*#REF!,0)*2,"")</f>
        <v/>
      </c>
    </row>
    <row r="213" spans="1:22" ht="36.75" customHeight="1">
      <c r="A213" s="78">
        <v>203</v>
      </c>
      <c r="B213" s="489" t="str">
        <f>IF(基本情報入力シート!C242="","",基本情報入力シート!C242)</f>
        <v/>
      </c>
      <c r="C213" s="490" t="str">
        <f>IF(基本情報入力シート!M242="","",基本情報入力シート!M242)</f>
        <v/>
      </c>
      <c r="D213" s="214" t="str">
        <f>IF(基本情報入力シート!R242="","",基本情報入力シート!R242)</f>
        <v>埼玉県</v>
      </c>
      <c r="E213" s="491" t="str">
        <f>IF(基本情報入力シート!W242="","",基本情報入力シート!W242)</f>
        <v/>
      </c>
      <c r="F213" s="491" t="str">
        <f>IF(基本情報入力シート!X242="","",基本情報入力シート!X242)</f>
        <v/>
      </c>
      <c r="G213" s="492" t="str">
        <f>IF(基本情報入力シート!Y242="","",基本情報入力シート!Y242)</f>
        <v/>
      </c>
      <c r="H213" s="90" t="s">
        <v>8</v>
      </c>
      <c r="I213" s="91">
        <v>6</v>
      </c>
      <c r="J213" s="92" t="s">
        <v>98</v>
      </c>
      <c r="K213" s="205">
        <v>2</v>
      </c>
      <c r="L213" s="93" t="s">
        <v>99</v>
      </c>
      <c r="M213" s="94">
        <v>6</v>
      </c>
      <c r="N213" s="95" t="s">
        <v>98</v>
      </c>
      <c r="O213" s="205">
        <v>5</v>
      </c>
      <c r="P213" s="92" t="s">
        <v>101</v>
      </c>
      <c r="Q213" s="96" t="s">
        <v>11</v>
      </c>
      <c r="R213" s="97">
        <f t="shared" ref="R213:R276" si="4">IF(O213="","",O213-K213+1)</f>
        <v>4</v>
      </c>
      <c r="S213" s="96" t="s">
        <v>100</v>
      </c>
      <c r="T213" s="209"/>
      <c r="U213" s="210"/>
      <c r="V213" s="77" t="str">
        <f>IFERROR(ROUNDDOWN(ROUND(#REF!*#REF!,0)*#REF!,0)*2,"")</f>
        <v/>
      </c>
    </row>
    <row r="214" spans="1:22" ht="36.75" customHeight="1">
      <c r="A214" s="78">
        <v>204</v>
      </c>
      <c r="B214" s="489" t="str">
        <f>IF(基本情報入力シート!C243="","",基本情報入力シート!C243)</f>
        <v/>
      </c>
      <c r="C214" s="490" t="str">
        <f>IF(基本情報入力シート!M243="","",基本情報入力シート!M243)</f>
        <v/>
      </c>
      <c r="D214" s="214" t="str">
        <f>IF(基本情報入力シート!R243="","",基本情報入力シート!R243)</f>
        <v>埼玉県</v>
      </c>
      <c r="E214" s="491" t="str">
        <f>IF(基本情報入力シート!W243="","",基本情報入力シート!W243)</f>
        <v/>
      </c>
      <c r="F214" s="491" t="str">
        <f>IF(基本情報入力シート!X243="","",基本情報入力シート!X243)</f>
        <v/>
      </c>
      <c r="G214" s="492" t="str">
        <f>IF(基本情報入力シート!Y243="","",基本情報入力シート!Y243)</f>
        <v/>
      </c>
      <c r="H214" s="90" t="s">
        <v>8</v>
      </c>
      <c r="I214" s="91">
        <v>6</v>
      </c>
      <c r="J214" s="92" t="s">
        <v>98</v>
      </c>
      <c r="K214" s="205">
        <v>2</v>
      </c>
      <c r="L214" s="93" t="s">
        <v>99</v>
      </c>
      <c r="M214" s="94">
        <v>6</v>
      </c>
      <c r="N214" s="95" t="s">
        <v>98</v>
      </c>
      <c r="O214" s="205">
        <v>5</v>
      </c>
      <c r="P214" s="92" t="s">
        <v>101</v>
      </c>
      <c r="Q214" s="96" t="s">
        <v>11</v>
      </c>
      <c r="R214" s="97">
        <f t="shared" si="4"/>
        <v>4</v>
      </c>
      <c r="S214" s="96" t="s">
        <v>100</v>
      </c>
      <c r="T214" s="209"/>
      <c r="U214" s="210"/>
      <c r="V214" s="77" t="str">
        <f>IFERROR(ROUNDDOWN(ROUND(#REF!*#REF!,0)*#REF!,0)*2,"")</f>
        <v/>
      </c>
    </row>
    <row r="215" spans="1:22" ht="36.75" customHeight="1">
      <c r="A215" s="78">
        <v>205</v>
      </c>
      <c r="B215" s="489" t="str">
        <f>IF(基本情報入力シート!C244="","",基本情報入力シート!C244)</f>
        <v/>
      </c>
      <c r="C215" s="490" t="str">
        <f>IF(基本情報入力シート!M244="","",基本情報入力シート!M244)</f>
        <v/>
      </c>
      <c r="D215" s="214" t="str">
        <f>IF(基本情報入力シート!R244="","",基本情報入力シート!R244)</f>
        <v>埼玉県</v>
      </c>
      <c r="E215" s="491" t="str">
        <f>IF(基本情報入力シート!W244="","",基本情報入力シート!W244)</f>
        <v/>
      </c>
      <c r="F215" s="491" t="str">
        <f>IF(基本情報入力シート!X244="","",基本情報入力シート!X244)</f>
        <v/>
      </c>
      <c r="G215" s="492" t="str">
        <f>IF(基本情報入力シート!Y244="","",基本情報入力シート!Y244)</f>
        <v/>
      </c>
      <c r="H215" s="90" t="s">
        <v>8</v>
      </c>
      <c r="I215" s="91">
        <v>6</v>
      </c>
      <c r="J215" s="92" t="s">
        <v>98</v>
      </c>
      <c r="K215" s="205">
        <v>2</v>
      </c>
      <c r="L215" s="93" t="s">
        <v>99</v>
      </c>
      <c r="M215" s="94">
        <v>6</v>
      </c>
      <c r="N215" s="95" t="s">
        <v>98</v>
      </c>
      <c r="O215" s="205">
        <v>5</v>
      </c>
      <c r="P215" s="92" t="s">
        <v>101</v>
      </c>
      <c r="Q215" s="96" t="s">
        <v>11</v>
      </c>
      <c r="R215" s="97">
        <f t="shared" si="4"/>
        <v>4</v>
      </c>
      <c r="S215" s="96" t="s">
        <v>100</v>
      </c>
      <c r="T215" s="209"/>
      <c r="U215" s="210"/>
      <c r="V215" s="77" t="str">
        <f>IFERROR(ROUNDDOWN(ROUND(#REF!*#REF!,0)*#REF!,0)*2,"")</f>
        <v/>
      </c>
    </row>
    <row r="216" spans="1:22" ht="36.75" customHeight="1">
      <c r="A216" s="78">
        <v>206</v>
      </c>
      <c r="B216" s="489" t="str">
        <f>IF(基本情報入力シート!C245="","",基本情報入力シート!C245)</f>
        <v/>
      </c>
      <c r="C216" s="490" t="str">
        <f>IF(基本情報入力シート!M245="","",基本情報入力シート!M245)</f>
        <v/>
      </c>
      <c r="D216" s="214" t="str">
        <f>IF(基本情報入力シート!R245="","",基本情報入力シート!R245)</f>
        <v>埼玉県</v>
      </c>
      <c r="E216" s="491" t="str">
        <f>IF(基本情報入力シート!W245="","",基本情報入力シート!W245)</f>
        <v/>
      </c>
      <c r="F216" s="491" t="str">
        <f>IF(基本情報入力シート!X245="","",基本情報入力シート!X245)</f>
        <v/>
      </c>
      <c r="G216" s="492" t="str">
        <f>IF(基本情報入力シート!Y245="","",基本情報入力シート!Y245)</f>
        <v/>
      </c>
      <c r="H216" s="90" t="s">
        <v>8</v>
      </c>
      <c r="I216" s="91">
        <v>6</v>
      </c>
      <c r="J216" s="92" t="s">
        <v>98</v>
      </c>
      <c r="K216" s="205">
        <v>2</v>
      </c>
      <c r="L216" s="93" t="s">
        <v>99</v>
      </c>
      <c r="M216" s="94">
        <v>6</v>
      </c>
      <c r="N216" s="95" t="s">
        <v>98</v>
      </c>
      <c r="O216" s="205">
        <v>5</v>
      </c>
      <c r="P216" s="92" t="s">
        <v>101</v>
      </c>
      <c r="Q216" s="96" t="s">
        <v>102</v>
      </c>
      <c r="R216" s="97">
        <f t="shared" si="4"/>
        <v>4</v>
      </c>
      <c r="S216" s="96" t="s">
        <v>103</v>
      </c>
      <c r="T216" s="209"/>
      <c r="U216" s="210"/>
      <c r="V216" s="77" t="str">
        <f>IFERROR(ROUNDDOWN(ROUND(#REF!*#REF!,0)*#REF!,0)*2,"")</f>
        <v/>
      </c>
    </row>
    <row r="217" spans="1:22" ht="36.75" customHeight="1">
      <c r="A217" s="78">
        <v>207</v>
      </c>
      <c r="B217" s="489" t="str">
        <f>IF(基本情報入力シート!C246="","",基本情報入力シート!C246)</f>
        <v/>
      </c>
      <c r="C217" s="490" t="str">
        <f>IF(基本情報入力シート!M246="","",基本情報入力シート!M246)</f>
        <v/>
      </c>
      <c r="D217" s="214" t="str">
        <f>IF(基本情報入力シート!R246="","",基本情報入力シート!R246)</f>
        <v>埼玉県</v>
      </c>
      <c r="E217" s="491" t="str">
        <f>IF(基本情報入力シート!W246="","",基本情報入力シート!W246)</f>
        <v/>
      </c>
      <c r="F217" s="491" t="str">
        <f>IF(基本情報入力シート!X246="","",基本情報入力シート!X246)</f>
        <v/>
      </c>
      <c r="G217" s="492" t="str">
        <f>IF(基本情報入力シート!Y246="","",基本情報入力シート!Y246)</f>
        <v/>
      </c>
      <c r="H217" s="90" t="s">
        <v>8</v>
      </c>
      <c r="I217" s="91">
        <v>6</v>
      </c>
      <c r="J217" s="92" t="s">
        <v>98</v>
      </c>
      <c r="K217" s="205">
        <v>2</v>
      </c>
      <c r="L217" s="93" t="s">
        <v>99</v>
      </c>
      <c r="M217" s="94">
        <v>6</v>
      </c>
      <c r="N217" s="95" t="s">
        <v>98</v>
      </c>
      <c r="O217" s="205">
        <v>5</v>
      </c>
      <c r="P217" s="92" t="s">
        <v>101</v>
      </c>
      <c r="Q217" s="96" t="s">
        <v>11</v>
      </c>
      <c r="R217" s="97">
        <f t="shared" si="4"/>
        <v>4</v>
      </c>
      <c r="S217" s="96" t="s">
        <v>100</v>
      </c>
      <c r="T217" s="209"/>
      <c r="U217" s="210"/>
      <c r="V217" s="77" t="str">
        <f>IFERROR(ROUNDDOWN(ROUND(#REF!*#REF!,0)*#REF!,0)*2,"")</f>
        <v/>
      </c>
    </row>
    <row r="218" spans="1:22" ht="36.75" customHeight="1">
      <c r="A218" s="78">
        <v>208</v>
      </c>
      <c r="B218" s="489" t="str">
        <f>IF(基本情報入力シート!C247="","",基本情報入力シート!C247)</f>
        <v/>
      </c>
      <c r="C218" s="490" t="str">
        <f>IF(基本情報入力シート!M247="","",基本情報入力シート!M247)</f>
        <v/>
      </c>
      <c r="D218" s="214" t="str">
        <f>IF(基本情報入力シート!R247="","",基本情報入力シート!R247)</f>
        <v>埼玉県</v>
      </c>
      <c r="E218" s="491" t="str">
        <f>IF(基本情報入力シート!W247="","",基本情報入力シート!W247)</f>
        <v/>
      </c>
      <c r="F218" s="491" t="str">
        <f>IF(基本情報入力シート!X247="","",基本情報入力シート!X247)</f>
        <v/>
      </c>
      <c r="G218" s="492" t="str">
        <f>IF(基本情報入力シート!Y247="","",基本情報入力シート!Y247)</f>
        <v/>
      </c>
      <c r="H218" s="90" t="s">
        <v>8</v>
      </c>
      <c r="I218" s="91">
        <v>6</v>
      </c>
      <c r="J218" s="92" t="s">
        <v>98</v>
      </c>
      <c r="K218" s="205">
        <v>2</v>
      </c>
      <c r="L218" s="93" t="s">
        <v>99</v>
      </c>
      <c r="M218" s="94">
        <v>6</v>
      </c>
      <c r="N218" s="95" t="s">
        <v>98</v>
      </c>
      <c r="O218" s="205">
        <v>5</v>
      </c>
      <c r="P218" s="92" t="s">
        <v>101</v>
      </c>
      <c r="Q218" s="96" t="s">
        <v>102</v>
      </c>
      <c r="R218" s="97">
        <f t="shared" si="4"/>
        <v>4</v>
      </c>
      <c r="S218" s="96" t="s">
        <v>103</v>
      </c>
      <c r="T218" s="209"/>
      <c r="U218" s="210"/>
      <c r="V218" s="77" t="str">
        <f>IFERROR(ROUNDDOWN(ROUND(#REF!*#REF!,0)*#REF!,0)*2,"")</f>
        <v/>
      </c>
    </row>
    <row r="219" spans="1:22" ht="36.75" customHeight="1">
      <c r="A219" s="78">
        <v>209</v>
      </c>
      <c r="B219" s="489" t="str">
        <f>IF(基本情報入力シート!C248="","",基本情報入力シート!C248)</f>
        <v/>
      </c>
      <c r="C219" s="490" t="str">
        <f>IF(基本情報入力シート!M248="","",基本情報入力シート!M248)</f>
        <v/>
      </c>
      <c r="D219" s="214" t="str">
        <f>IF(基本情報入力シート!R248="","",基本情報入力シート!R248)</f>
        <v>埼玉県</v>
      </c>
      <c r="E219" s="491" t="str">
        <f>IF(基本情報入力シート!W248="","",基本情報入力シート!W248)</f>
        <v/>
      </c>
      <c r="F219" s="491" t="str">
        <f>IF(基本情報入力シート!X248="","",基本情報入力シート!X248)</f>
        <v/>
      </c>
      <c r="G219" s="492" t="str">
        <f>IF(基本情報入力シート!Y248="","",基本情報入力シート!Y248)</f>
        <v/>
      </c>
      <c r="H219" s="90" t="s">
        <v>8</v>
      </c>
      <c r="I219" s="91">
        <v>6</v>
      </c>
      <c r="J219" s="92" t="s">
        <v>98</v>
      </c>
      <c r="K219" s="205">
        <v>2</v>
      </c>
      <c r="L219" s="93" t="s">
        <v>99</v>
      </c>
      <c r="M219" s="94">
        <v>6</v>
      </c>
      <c r="N219" s="95" t="s">
        <v>98</v>
      </c>
      <c r="O219" s="205">
        <v>5</v>
      </c>
      <c r="P219" s="92" t="s">
        <v>101</v>
      </c>
      <c r="Q219" s="96" t="s">
        <v>11</v>
      </c>
      <c r="R219" s="97">
        <f t="shared" si="4"/>
        <v>4</v>
      </c>
      <c r="S219" s="96" t="s">
        <v>100</v>
      </c>
      <c r="T219" s="209"/>
      <c r="U219" s="210"/>
      <c r="V219" s="77" t="str">
        <f>IFERROR(ROUNDDOWN(ROUND(#REF!*#REF!,0)*#REF!,0)*2,"")</f>
        <v/>
      </c>
    </row>
    <row r="220" spans="1:22" ht="36.75" customHeight="1">
      <c r="A220" s="78">
        <v>210</v>
      </c>
      <c r="B220" s="489" t="str">
        <f>IF(基本情報入力シート!C249="","",基本情報入力シート!C249)</f>
        <v/>
      </c>
      <c r="C220" s="490" t="str">
        <f>IF(基本情報入力シート!M249="","",基本情報入力シート!M249)</f>
        <v/>
      </c>
      <c r="D220" s="214" t="str">
        <f>IF(基本情報入力シート!R249="","",基本情報入力シート!R249)</f>
        <v>埼玉県</v>
      </c>
      <c r="E220" s="491" t="str">
        <f>IF(基本情報入力シート!W249="","",基本情報入力シート!W249)</f>
        <v/>
      </c>
      <c r="F220" s="491" t="str">
        <f>IF(基本情報入力シート!X249="","",基本情報入力シート!X249)</f>
        <v/>
      </c>
      <c r="G220" s="492" t="str">
        <f>IF(基本情報入力シート!Y249="","",基本情報入力シート!Y249)</f>
        <v/>
      </c>
      <c r="H220" s="90" t="s">
        <v>8</v>
      </c>
      <c r="I220" s="91">
        <v>6</v>
      </c>
      <c r="J220" s="92" t="s">
        <v>98</v>
      </c>
      <c r="K220" s="205">
        <v>2</v>
      </c>
      <c r="L220" s="93" t="s">
        <v>99</v>
      </c>
      <c r="M220" s="94">
        <v>6</v>
      </c>
      <c r="N220" s="95" t="s">
        <v>98</v>
      </c>
      <c r="O220" s="205">
        <v>5</v>
      </c>
      <c r="P220" s="92" t="s">
        <v>101</v>
      </c>
      <c r="Q220" s="96" t="s">
        <v>102</v>
      </c>
      <c r="R220" s="97">
        <f t="shared" si="4"/>
        <v>4</v>
      </c>
      <c r="S220" s="96" t="s">
        <v>103</v>
      </c>
      <c r="T220" s="209"/>
      <c r="U220" s="210"/>
      <c r="V220" s="77" t="str">
        <f>IFERROR(ROUNDDOWN(ROUND(#REF!*#REF!,0)*#REF!,0)*2,"")</f>
        <v/>
      </c>
    </row>
    <row r="221" spans="1:22" ht="36.75" customHeight="1">
      <c r="A221" s="78">
        <v>211</v>
      </c>
      <c r="B221" s="489" t="str">
        <f>IF(基本情報入力シート!C250="","",基本情報入力シート!C250)</f>
        <v/>
      </c>
      <c r="C221" s="490" t="str">
        <f>IF(基本情報入力シート!M250="","",基本情報入力シート!M250)</f>
        <v/>
      </c>
      <c r="D221" s="214" t="str">
        <f>IF(基本情報入力シート!R250="","",基本情報入力シート!R250)</f>
        <v>埼玉県</v>
      </c>
      <c r="E221" s="491" t="str">
        <f>IF(基本情報入力シート!W250="","",基本情報入力シート!W250)</f>
        <v/>
      </c>
      <c r="F221" s="491" t="str">
        <f>IF(基本情報入力シート!X250="","",基本情報入力シート!X250)</f>
        <v/>
      </c>
      <c r="G221" s="492" t="str">
        <f>IF(基本情報入力シート!Y250="","",基本情報入力シート!Y250)</f>
        <v/>
      </c>
      <c r="H221" s="90" t="s">
        <v>8</v>
      </c>
      <c r="I221" s="91">
        <v>6</v>
      </c>
      <c r="J221" s="92" t="s">
        <v>98</v>
      </c>
      <c r="K221" s="205">
        <v>2</v>
      </c>
      <c r="L221" s="93" t="s">
        <v>99</v>
      </c>
      <c r="M221" s="94">
        <v>6</v>
      </c>
      <c r="N221" s="95" t="s">
        <v>98</v>
      </c>
      <c r="O221" s="205">
        <v>5</v>
      </c>
      <c r="P221" s="92" t="s">
        <v>101</v>
      </c>
      <c r="Q221" s="96" t="s">
        <v>11</v>
      </c>
      <c r="R221" s="97">
        <f t="shared" si="4"/>
        <v>4</v>
      </c>
      <c r="S221" s="96" t="s">
        <v>100</v>
      </c>
      <c r="T221" s="209"/>
      <c r="U221" s="210"/>
      <c r="V221" s="77" t="str">
        <f>IFERROR(ROUNDDOWN(ROUND(#REF!*#REF!,0)*#REF!,0)*2,"")</f>
        <v/>
      </c>
    </row>
    <row r="222" spans="1:22" ht="36.75" customHeight="1">
      <c r="A222" s="78">
        <v>212</v>
      </c>
      <c r="B222" s="489" t="str">
        <f>IF(基本情報入力シート!C251="","",基本情報入力シート!C251)</f>
        <v/>
      </c>
      <c r="C222" s="490" t="str">
        <f>IF(基本情報入力シート!M251="","",基本情報入力シート!M251)</f>
        <v/>
      </c>
      <c r="D222" s="214" t="str">
        <f>IF(基本情報入力シート!R251="","",基本情報入力シート!R251)</f>
        <v>埼玉県</v>
      </c>
      <c r="E222" s="491" t="str">
        <f>IF(基本情報入力シート!W251="","",基本情報入力シート!W251)</f>
        <v/>
      </c>
      <c r="F222" s="491" t="str">
        <f>IF(基本情報入力シート!X251="","",基本情報入力シート!X251)</f>
        <v/>
      </c>
      <c r="G222" s="492" t="str">
        <f>IF(基本情報入力シート!Y251="","",基本情報入力シート!Y251)</f>
        <v/>
      </c>
      <c r="H222" s="90" t="s">
        <v>8</v>
      </c>
      <c r="I222" s="91">
        <v>6</v>
      </c>
      <c r="J222" s="92" t="s">
        <v>98</v>
      </c>
      <c r="K222" s="205">
        <v>2</v>
      </c>
      <c r="L222" s="93" t="s">
        <v>99</v>
      </c>
      <c r="M222" s="94">
        <v>6</v>
      </c>
      <c r="N222" s="95" t="s">
        <v>98</v>
      </c>
      <c r="O222" s="205">
        <v>5</v>
      </c>
      <c r="P222" s="92" t="s">
        <v>101</v>
      </c>
      <c r="Q222" s="96" t="s">
        <v>102</v>
      </c>
      <c r="R222" s="97">
        <f t="shared" si="4"/>
        <v>4</v>
      </c>
      <c r="S222" s="96" t="s">
        <v>103</v>
      </c>
      <c r="T222" s="209"/>
      <c r="U222" s="210"/>
      <c r="V222" s="77" t="str">
        <f>IFERROR(ROUNDDOWN(ROUND(#REF!*#REF!,0)*#REF!,0)*2,"")</f>
        <v/>
      </c>
    </row>
    <row r="223" spans="1:22" ht="36.75" customHeight="1">
      <c r="A223" s="78">
        <v>213</v>
      </c>
      <c r="B223" s="489" t="str">
        <f>IF(基本情報入力シート!C252="","",基本情報入力シート!C252)</f>
        <v/>
      </c>
      <c r="C223" s="490" t="str">
        <f>IF(基本情報入力シート!M252="","",基本情報入力シート!M252)</f>
        <v/>
      </c>
      <c r="D223" s="214" t="str">
        <f>IF(基本情報入力シート!R252="","",基本情報入力シート!R252)</f>
        <v>埼玉県</v>
      </c>
      <c r="E223" s="491" t="str">
        <f>IF(基本情報入力シート!W252="","",基本情報入力シート!W252)</f>
        <v/>
      </c>
      <c r="F223" s="491" t="str">
        <f>IF(基本情報入力シート!X252="","",基本情報入力シート!X252)</f>
        <v/>
      </c>
      <c r="G223" s="492" t="str">
        <f>IF(基本情報入力シート!Y252="","",基本情報入力シート!Y252)</f>
        <v/>
      </c>
      <c r="H223" s="90" t="s">
        <v>8</v>
      </c>
      <c r="I223" s="91">
        <v>6</v>
      </c>
      <c r="J223" s="92" t="s">
        <v>98</v>
      </c>
      <c r="K223" s="205">
        <v>2</v>
      </c>
      <c r="L223" s="93" t="s">
        <v>99</v>
      </c>
      <c r="M223" s="94">
        <v>6</v>
      </c>
      <c r="N223" s="95" t="s">
        <v>98</v>
      </c>
      <c r="O223" s="205">
        <v>5</v>
      </c>
      <c r="P223" s="92" t="s">
        <v>101</v>
      </c>
      <c r="Q223" s="96" t="s">
        <v>11</v>
      </c>
      <c r="R223" s="97">
        <f t="shared" si="4"/>
        <v>4</v>
      </c>
      <c r="S223" s="96" t="s">
        <v>100</v>
      </c>
      <c r="T223" s="209"/>
      <c r="U223" s="210"/>
      <c r="V223" s="77" t="str">
        <f>IFERROR(ROUNDDOWN(ROUND(#REF!*#REF!,0)*#REF!,0)*2,"")</f>
        <v/>
      </c>
    </row>
    <row r="224" spans="1:22" ht="36.75" customHeight="1">
      <c r="A224" s="78">
        <v>214</v>
      </c>
      <c r="B224" s="489" t="str">
        <f>IF(基本情報入力シート!C253="","",基本情報入力シート!C253)</f>
        <v/>
      </c>
      <c r="C224" s="490" t="str">
        <f>IF(基本情報入力シート!M253="","",基本情報入力シート!M253)</f>
        <v/>
      </c>
      <c r="D224" s="214" t="str">
        <f>IF(基本情報入力シート!R253="","",基本情報入力シート!R253)</f>
        <v>埼玉県</v>
      </c>
      <c r="E224" s="491" t="str">
        <f>IF(基本情報入力シート!W253="","",基本情報入力シート!W253)</f>
        <v/>
      </c>
      <c r="F224" s="491" t="str">
        <f>IF(基本情報入力シート!X253="","",基本情報入力シート!X253)</f>
        <v/>
      </c>
      <c r="G224" s="492" t="str">
        <f>IF(基本情報入力シート!Y253="","",基本情報入力シート!Y253)</f>
        <v/>
      </c>
      <c r="H224" s="90" t="s">
        <v>8</v>
      </c>
      <c r="I224" s="91">
        <v>6</v>
      </c>
      <c r="J224" s="92" t="s">
        <v>98</v>
      </c>
      <c r="K224" s="205">
        <v>2</v>
      </c>
      <c r="L224" s="93" t="s">
        <v>99</v>
      </c>
      <c r="M224" s="94">
        <v>6</v>
      </c>
      <c r="N224" s="95" t="s">
        <v>98</v>
      </c>
      <c r="O224" s="205">
        <v>5</v>
      </c>
      <c r="P224" s="92" t="s">
        <v>101</v>
      </c>
      <c r="Q224" s="96" t="s">
        <v>102</v>
      </c>
      <c r="R224" s="97">
        <f t="shared" si="4"/>
        <v>4</v>
      </c>
      <c r="S224" s="96" t="s">
        <v>103</v>
      </c>
      <c r="T224" s="209"/>
      <c r="U224" s="210"/>
      <c r="V224" s="77" t="str">
        <f>IFERROR(ROUNDDOWN(ROUND(#REF!*#REF!,0)*#REF!,0)*2,"")</f>
        <v/>
      </c>
    </row>
    <row r="225" spans="1:22" ht="36.75" customHeight="1">
      <c r="A225" s="78">
        <v>215</v>
      </c>
      <c r="B225" s="489" t="str">
        <f>IF(基本情報入力シート!C254="","",基本情報入力シート!C254)</f>
        <v/>
      </c>
      <c r="C225" s="490" t="str">
        <f>IF(基本情報入力シート!M254="","",基本情報入力シート!M254)</f>
        <v/>
      </c>
      <c r="D225" s="214" t="str">
        <f>IF(基本情報入力シート!R254="","",基本情報入力シート!R254)</f>
        <v>埼玉県</v>
      </c>
      <c r="E225" s="491" t="str">
        <f>IF(基本情報入力シート!W254="","",基本情報入力シート!W254)</f>
        <v/>
      </c>
      <c r="F225" s="491" t="str">
        <f>IF(基本情報入力シート!X254="","",基本情報入力シート!X254)</f>
        <v/>
      </c>
      <c r="G225" s="492" t="str">
        <f>IF(基本情報入力シート!Y254="","",基本情報入力シート!Y254)</f>
        <v/>
      </c>
      <c r="H225" s="90" t="s">
        <v>8</v>
      </c>
      <c r="I225" s="91">
        <v>6</v>
      </c>
      <c r="J225" s="92" t="s">
        <v>98</v>
      </c>
      <c r="K225" s="205">
        <v>2</v>
      </c>
      <c r="L225" s="93" t="s">
        <v>99</v>
      </c>
      <c r="M225" s="94">
        <v>6</v>
      </c>
      <c r="N225" s="95" t="s">
        <v>98</v>
      </c>
      <c r="O225" s="205">
        <v>5</v>
      </c>
      <c r="P225" s="92" t="s">
        <v>101</v>
      </c>
      <c r="Q225" s="96" t="s">
        <v>11</v>
      </c>
      <c r="R225" s="97">
        <f t="shared" si="4"/>
        <v>4</v>
      </c>
      <c r="S225" s="96" t="s">
        <v>100</v>
      </c>
      <c r="T225" s="209"/>
      <c r="U225" s="210"/>
      <c r="V225" s="77" t="str">
        <f>IFERROR(ROUNDDOWN(ROUND(#REF!*#REF!,0)*#REF!,0)*2,"")</f>
        <v/>
      </c>
    </row>
    <row r="226" spans="1:22" ht="36.75" customHeight="1">
      <c r="A226" s="78">
        <v>216</v>
      </c>
      <c r="B226" s="489" t="str">
        <f>IF(基本情報入力シート!C255="","",基本情報入力シート!C255)</f>
        <v/>
      </c>
      <c r="C226" s="490" t="str">
        <f>IF(基本情報入力シート!M255="","",基本情報入力シート!M255)</f>
        <v/>
      </c>
      <c r="D226" s="214" t="str">
        <f>IF(基本情報入力シート!R255="","",基本情報入力シート!R255)</f>
        <v>埼玉県</v>
      </c>
      <c r="E226" s="491" t="str">
        <f>IF(基本情報入力シート!W255="","",基本情報入力シート!W255)</f>
        <v/>
      </c>
      <c r="F226" s="491" t="str">
        <f>IF(基本情報入力シート!X255="","",基本情報入力シート!X255)</f>
        <v/>
      </c>
      <c r="G226" s="492" t="str">
        <f>IF(基本情報入力シート!Y255="","",基本情報入力シート!Y255)</f>
        <v/>
      </c>
      <c r="H226" s="90" t="s">
        <v>8</v>
      </c>
      <c r="I226" s="91">
        <v>6</v>
      </c>
      <c r="J226" s="92" t="s">
        <v>98</v>
      </c>
      <c r="K226" s="205">
        <v>2</v>
      </c>
      <c r="L226" s="93" t="s">
        <v>99</v>
      </c>
      <c r="M226" s="94">
        <v>6</v>
      </c>
      <c r="N226" s="95" t="s">
        <v>98</v>
      </c>
      <c r="O226" s="205">
        <v>5</v>
      </c>
      <c r="P226" s="92" t="s">
        <v>101</v>
      </c>
      <c r="Q226" s="96" t="s">
        <v>102</v>
      </c>
      <c r="R226" s="97">
        <f t="shared" si="4"/>
        <v>4</v>
      </c>
      <c r="S226" s="96" t="s">
        <v>103</v>
      </c>
      <c r="T226" s="209"/>
      <c r="U226" s="210"/>
      <c r="V226" s="77" t="str">
        <f>IFERROR(ROUNDDOWN(ROUND(#REF!*#REF!,0)*#REF!,0)*2,"")</f>
        <v/>
      </c>
    </row>
    <row r="227" spans="1:22" ht="36.75" customHeight="1">
      <c r="A227" s="78">
        <v>217</v>
      </c>
      <c r="B227" s="489" t="str">
        <f>IF(基本情報入力シート!C256="","",基本情報入力シート!C256)</f>
        <v/>
      </c>
      <c r="C227" s="490" t="str">
        <f>IF(基本情報入力シート!M256="","",基本情報入力シート!M256)</f>
        <v/>
      </c>
      <c r="D227" s="214" t="str">
        <f>IF(基本情報入力シート!R256="","",基本情報入力シート!R256)</f>
        <v>埼玉県</v>
      </c>
      <c r="E227" s="491" t="str">
        <f>IF(基本情報入力シート!W256="","",基本情報入力シート!W256)</f>
        <v/>
      </c>
      <c r="F227" s="491" t="str">
        <f>IF(基本情報入力シート!X256="","",基本情報入力シート!X256)</f>
        <v/>
      </c>
      <c r="G227" s="492" t="str">
        <f>IF(基本情報入力シート!Y256="","",基本情報入力シート!Y256)</f>
        <v/>
      </c>
      <c r="H227" s="90" t="s">
        <v>8</v>
      </c>
      <c r="I227" s="91">
        <v>6</v>
      </c>
      <c r="J227" s="92" t="s">
        <v>98</v>
      </c>
      <c r="K227" s="205">
        <v>2</v>
      </c>
      <c r="L227" s="93" t="s">
        <v>99</v>
      </c>
      <c r="M227" s="94">
        <v>6</v>
      </c>
      <c r="N227" s="95" t="s">
        <v>98</v>
      </c>
      <c r="O227" s="205">
        <v>5</v>
      </c>
      <c r="P227" s="92" t="s">
        <v>101</v>
      </c>
      <c r="Q227" s="96" t="s">
        <v>11</v>
      </c>
      <c r="R227" s="97">
        <f t="shared" si="4"/>
        <v>4</v>
      </c>
      <c r="S227" s="96" t="s">
        <v>100</v>
      </c>
      <c r="T227" s="209"/>
      <c r="U227" s="210"/>
      <c r="V227" s="77" t="str">
        <f>IFERROR(ROUNDDOWN(ROUND(#REF!*#REF!,0)*#REF!,0)*2,"")</f>
        <v/>
      </c>
    </row>
    <row r="228" spans="1:22" ht="36.75" customHeight="1">
      <c r="A228" s="78">
        <v>218</v>
      </c>
      <c r="B228" s="489" t="str">
        <f>IF(基本情報入力シート!C257="","",基本情報入力シート!C257)</f>
        <v/>
      </c>
      <c r="C228" s="490" t="str">
        <f>IF(基本情報入力シート!M257="","",基本情報入力シート!M257)</f>
        <v/>
      </c>
      <c r="D228" s="214" t="str">
        <f>IF(基本情報入力シート!R257="","",基本情報入力シート!R257)</f>
        <v>埼玉県</v>
      </c>
      <c r="E228" s="491" t="str">
        <f>IF(基本情報入力シート!W257="","",基本情報入力シート!W257)</f>
        <v/>
      </c>
      <c r="F228" s="491" t="str">
        <f>IF(基本情報入力シート!X257="","",基本情報入力シート!X257)</f>
        <v/>
      </c>
      <c r="G228" s="492" t="str">
        <f>IF(基本情報入力シート!Y257="","",基本情報入力シート!Y257)</f>
        <v/>
      </c>
      <c r="H228" s="90" t="s">
        <v>8</v>
      </c>
      <c r="I228" s="91">
        <v>6</v>
      </c>
      <c r="J228" s="92" t="s">
        <v>98</v>
      </c>
      <c r="K228" s="205">
        <v>2</v>
      </c>
      <c r="L228" s="93" t="s">
        <v>99</v>
      </c>
      <c r="M228" s="94">
        <v>6</v>
      </c>
      <c r="N228" s="95" t="s">
        <v>98</v>
      </c>
      <c r="O228" s="205">
        <v>5</v>
      </c>
      <c r="P228" s="92" t="s">
        <v>101</v>
      </c>
      <c r="Q228" s="96" t="s">
        <v>102</v>
      </c>
      <c r="R228" s="97">
        <f t="shared" si="4"/>
        <v>4</v>
      </c>
      <c r="S228" s="96" t="s">
        <v>103</v>
      </c>
      <c r="T228" s="209"/>
      <c r="U228" s="210"/>
      <c r="V228" s="77" t="str">
        <f>IFERROR(ROUNDDOWN(ROUND(#REF!*#REF!,0)*#REF!,0)*2,"")</f>
        <v/>
      </c>
    </row>
    <row r="229" spans="1:22" ht="36.75" customHeight="1">
      <c r="A229" s="78">
        <v>219</v>
      </c>
      <c r="B229" s="489" t="str">
        <f>IF(基本情報入力シート!C258="","",基本情報入力シート!C258)</f>
        <v/>
      </c>
      <c r="C229" s="490" t="str">
        <f>IF(基本情報入力シート!M258="","",基本情報入力シート!M258)</f>
        <v/>
      </c>
      <c r="D229" s="214" t="str">
        <f>IF(基本情報入力シート!R258="","",基本情報入力シート!R258)</f>
        <v>埼玉県</v>
      </c>
      <c r="E229" s="491" t="str">
        <f>IF(基本情報入力シート!W258="","",基本情報入力シート!W258)</f>
        <v/>
      </c>
      <c r="F229" s="491" t="str">
        <f>IF(基本情報入力シート!X258="","",基本情報入力シート!X258)</f>
        <v/>
      </c>
      <c r="G229" s="492" t="str">
        <f>IF(基本情報入力シート!Y258="","",基本情報入力シート!Y258)</f>
        <v/>
      </c>
      <c r="H229" s="90" t="s">
        <v>8</v>
      </c>
      <c r="I229" s="91">
        <v>6</v>
      </c>
      <c r="J229" s="92" t="s">
        <v>98</v>
      </c>
      <c r="K229" s="205">
        <v>2</v>
      </c>
      <c r="L229" s="93" t="s">
        <v>99</v>
      </c>
      <c r="M229" s="94">
        <v>6</v>
      </c>
      <c r="N229" s="95" t="s">
        <v>98</v>
      </c>
      <c r="O229" s="205">
        <v>5</v>
      </c>
      <c r="P229" s="92" t="s">
        <v>101</v>
      </c>
      <c r="Q229" s="96" t="s">
        <v>11</v>
      </c>
      <c r="R229" s="97">
        <f t="shared" si="4"/>
        <v>4</v>
      </c>
      <c r="S229" s="96" t="s">
        <v>100</v>
      </c>
      <c r="T229" s="209"/>
      <c r="U229" s="210"/>
      <c r="V229" s="77" t="str">
        <f>IFERROR(ROUNDDOWN(ROUND(#REF!*#REF!,0)*#REF!,0)*2,"")</f>
        <v/>
      </c>
    </row>
    <row r="230" spans="1:22" ht="36.75" customHeight="1">
      <c r="A230" s="78">
        <v>220</v>
      </c>
      <c r="B230" s="489" t="str">
        <f>IF(基本情報入力シート!C259="","",基本情報入力シート!C259)</f>
        <v/>
      </c>
      <c r="C230" s="490" t="str">
        <f>IF(基本情報入力シート!M259="","",基本情報入力シート!M259)</f>
        <v/>
      </c>
      <c r="D230" s="214" t="str">
        <f>IF(基本情報入力シート!R259="","",基本情報入力シート!R259)</f>
        <v>埼玉県</v>
      </c>
      <c r="E230" s="491" t="str">
        <f>IF(基本情報入力シート!W259="","",基本情報入力シート!W259)</f>
        <v/>
      </c>
      <c r="F230" s="491" t="str">
        <f>IF(基本情報入力シート!X259="","",基本情報入力シート!X259)</f>
        <v/>
      </c>
      <c r="G230" s="492" t="str">
        <f>IF(基本情報入力シート!Y259="","",基本情報入力シート!Y259)</f>
        <v/>
      </c>
      <c r="H230" s="90" t="s">
        <v>8</v>
      </c>
      <c r="I230" s="91">
        <v>6</v>
      </c>
      <c r="J230" s="92" t="s">
        <v>98</v>
      </c>
      <c r="K230" s="205">
        <v>2</v>
      </c>
      <c r="L230" s="93" t="s">
        <v>99</v>
      </c>
      <c r="M230" s="94">
        <v>6</v>
      </c>
      <c r="N230" s="95" t="s">
        <v>98</v>
      </c>
      <c r="O230" s="205">
        <v>5</v>
      </c>
      <c r="P230" s="92" t="s">
        <v>101</v>
      </c>
      <c r="Q230" s="96" t="s">
        <v>102</v>
      </c>
      <c r="R230" s="97">
        <f t="shared" si="4"/>
        <v>4</v>
      </c>
      <c r="S230" s="96" t="s">
        <v>103</v>
      </c>
      <c r="T230" s="209"/>
      <c r="U230" s="210"/>
      <c r="V230" s="77" t="str">
        <f>IFERROR(ROUNDDOWN(ROUND(#REF!*#REF!,0)*#REF!,0)*2,"")</f>
        <v/>
      </c>
    </row>
    <row r="231" spans="1:22" ht="36.75" customHeight="1">
      <c r="A231" s="78">
        <v>221</v>
      </c>
      <c r="B231" s="489" t="str">
        <f>IF(基本情報入力シート!C260="","",基本情報入力シート!C260)</f>
        <v/>
      </c>
      <c r="C231" s="490" t="str">
        <f>IF(基本情報入力シート!M260="","",基本情報入力シート!M260)</f>
        <v/>
      </c>
      <c r="D231" s="214" t="str">
        <f>IF(基本情報入力シート!R260="","",基本情報入力シート!R260)</f>
        <v>埼玉県</v>
      </c>
      <c r="E231" s="491" t="str">
        <f>IF(基本情報入力シート!W260="","",基本情報入力シート!W260)</f>
        <v/>
      </c>
      <c r="F231" s="491" t="str">
        <f>IF(基本情報入力シート!X260="","",基本情報入力シート!X260)</f>
        <v/>
      </c>
      <c r="G231" s="492" t="str">
        <f>IF(基本情報入力シート!Y260="","",基本情報入力シート!Y260)</f>
        <v/>
      </c>
      <c r="H231" s="90" t="s">
        <v>8</v>
      </c>
      <c r="I231" s="91">
        <v>6</v>
      </c>
      <c r="J231" s="92" t="s">
        <v>98</v>
      </c>
      <c r="K231" s="205">
        <v>2</v>
      </c>
      <c r="L231" s="93" t="s">
        <v>99</v>
      </c>
      <c r="M231" s="94">
        <v>6</v>
      </c>
      <c r="N231" s="95" t="s">
        <v>98</v>
      </c>
      <c r="O231" s="205">
        <v>5</v>
      </c>
      <c r="P231" s="92" t="s">
        <v>101</v>
      </c>
      <c r="Q231" s="96" t="s">
        <v>11</v>
      </c>
      <c r="R231" s="97">
        <f t="shared" si="4"/>
        <v>4</v>
      </c>
      <c r="S231" s="96" t="s">
        <v>100</v>
      </c>
      <c r="T231" s="209"/>
      <c r="U231" s="210"/>
      <c r="V231" s="77" t="str">
        <f>IFERROR(ROUNDDOWN(ROUND(#REF!*#REF!,0)*#REF!,0)*2,"")</f>
        <v/>
      </c>
    </row>
    <row r="232" spans="1:22" ht="36.75" customHeight="1">
      <c r="A232" s="78">
        <v>222</v>
      </c>
      <c r="B232" s="489" t="str">
        <f>IF(基本情報入力シート!C261="","",基本情報入力シート!C261)</f>
        <v/>
      </c>
      <c r="C232" s="490" t="str">
        <f>IF(基本情報入力シート!M261="","",基本情報入力シート!M261)</f>
        <v/>
      </c>
      <c r="D232" s="214" t="str">
        <f>IF(基本情報入力シート!R261="","",基本情報入力シート!R261)</f>
        <v>埼玉県</v>
      </c>
      <c r="E232" s="491" t="str">
        <f>IF(基本情報入力シート!W261="","",基本情報入力シート!W261)</f>
        <v/>
      </c>
      <c r="F232" s="491" t="str">
        <f>IF(基本情報入力シート!X261="","",基本情報入力シート!X261)</f>
        <v/>
      </c>
      <c r="G232" s="492" t="str">
        <f>IF(基本情報入力シート!Y261="","",基本情報入力シート!Y261)</f>
        <v/>
      </c>
      <c r="H232" s="90" t="s">
        <v>8</v>
      </c>
      <c r="I232" s="91">
        <v>6</v>
      </c>
      <c r="J232" s="92" t="s">
        <v>98</v>
      </c>
      <c r="K232" s="205">
        <v>2</v>
      </c>
      <c r="L232" s="93" t="s">
        <v>99</v>
      </c>
      <c r="M232" s="94">
        <v>6</v>
      </c>
      <c r="N232" s="95" t="s">
        <v>98</v>
      </c>
      <c r="O232" s="205">
        <v>5</v>
      </c>
      <c r="P232" s="92" t="s">
        <v>101</v>
      </c>
      <c r="Q232" s="96" t="s">
        <v>102</v>
      </c>
      <c r="R232" s="97">
        <f t="shared" si="4"/>
        <v>4</v>
      </c>
      <c r="S232" s="96" t="s">
        <v>103</v>
      </c>
      <c r="T232" s="209"/>
      <c r="U232" s="210"/>
      <c r="V232" s="77" t="str">
        <f>IFERROR(ROUNDDOWN(ROUND(#REF!*#REF!,0)*#REF!,0)*2,"")</f>
        <v/>
      </c>
    </row>
    <row r="233" spans="1:22" ht="36.75" customHeight="1">
      <c r="A233" s="78">
        <v>223</v>
      </c>
      <c r="B233" s="489" t="str">
        <f>IF(基本情報入力シート!C262="","",基本情報入力シート!C262)</f>
        <v/>
      </c>
      <c r="C233" s="490" t="str">
        <f>IF(基本情報入力シート!M262="","",基本情報入力シート!M262)</f>
        <v/>
      </c>
      <c r="D233" s="214" t="str">
        <f>IF(基本情報入力シート!R262="","",基本情報入力シート!R262)</f>
        <v>埼玉県</v>
      </c>
      <c r="E233" s="491" t="str">
        <f>IF(基本情報入力シート!W262="","",基本情報入力シート!W262)</f>
        <v/>
      </c>
      <c r="F233" s="491" t="str">
        <f>IF(基本情報入力シート!X262="","",基本情報入力シート!X262)</f>
        <v/>
      </c>
      <c r="G233" s="492" t="str">
        <f>IF(基本情報入力シート!Y262="","",基本情報入力シート!Y262)</f>
        <v/>
      </c>
      <c r="H233" s="90" t="s">
        <v>8</v>
      </c>
      <c r="I233" s="91">
        <v>6</v>
      </c>
      <c r="J233" s="92" t="s">
        <v>98</v>
      </c>
      <c r="K233" s="205">
        <v>2</v>
      </c>
      <c r="L233" s="93" t="s">
        <v>99</v>
      </c>
      <c r="M233" s="94">
        <v>6</v>
      </c>
      <c r="N233" s="95" t="s">
        <v>98</v>
      </c>
      <c r="O233" s="205">
        <v>5</v>
      </c>
      <c r="P233" s="92" t="s">
        <v>101</v>
      </c>
      <c r="Q233" s="96" t="s">
        <v>11</v>
      </c>
      <c r="R233" s="97">
        <f t="shared" si="4"/>
        <v>4</v>
      </c>
      <c r="S233" s="96" t="s">
        <v>100</v>
      </c>
      <c r="T233" s="209"/>
      <c r="U233" s="210"/>
      <c r="V233" s="77" t="str">
        <f>IFERROR(ROUNDDOWN(ROUND(#REF!*#REF!,0)*#REF!,0)*2,"")</f>
        <v/>
      </c>
    </row>
    <row r="234" spans="1:22" ht="36.75" customHeight="1">
      <c r="A234" s="78">
        <v>224</v>
      </c>
      <c r="B234" s="489" t="str">
        <f>IF(基本情報入力シート!C263="","",基本情報入力シート!C263)</f>
        <v/>
      </c>
      <c r="C234" s="490" t="str">
        <f>IF(基本情報入力シート!M263="","",基本情報入力シート!M263)</f>
        <v/>
      </c>
      <c r="D234" s="214" t="str">
        <f>IF(基本情報入力シート!R263="","",基本情報入力シート!R263)</f>
        <v>埼玉県</v>
      </c>
      <c r="E234" s="491" t="str">
        <f>IF(基本情報入力シート!W263="","",基本情報入力シート!W263)</f>
        <v/>
      </c>
      <c r="F234" s="491" t="str">
        <f>IF(基本情報入力シート!X263="","",基本情報入力シート!X263)</f>
        <v/>
      </c>
      <c r="G234" s="492" t="str">
        <f>IF(基本情報入力シート!Y263="","",基本情報入力シート!Y263)</f>
        <v/>
      </c>
      <c r="H234" s="90" t="s">
        <v>8</v>
      </c>
      <c r="I234" s="91">
        <v>6</v>
      </c>
      <c r="J234" s="92" t="s">
        <v>98</v>
      </c>
      <c r="K234" s="205">
        <v>2</v>
      </c>
      <c r="L234" s="93" t="s">
        <v>99</v>
      </c>
      <c r="M234" s="94">
        <v>6</v>
      </c>
      <c r="N234" s="95" t="s">
        <v>98</v>
      </c>
      <c r="O234" s="205">
        <v>5</v>
      </c>
      <c r="P234" s="92" t="s">
        <v>101</v>
      </c>
      <c r="Q234" s="96" t="s">
        <v>102</v>
      </c>
      <c r="R234" s="97">
        <f t="shared" si="4"/>
        <v>4</v>
      </c>
      <c r="S234" s="96" t="s">
        <v>103</v>
      </c>
      <c r="T234" s="209"/>
      <c r="U234" s="210"/>
      <c r="V234" s="77" t="str">
        <f>IFERROR(ROUNDDOWN(ROUND(#REF!*#REF!,0)*#REF!,0)*2,"")</f>
        <v/>
      </c>
    </row>
    <row r="235" spans="1:22" ht="36.75" customHeight="1">
      <c r="A235" s="78">
        <v>225</v>
      </c>
      <c r="B235" s="489" t="str">
        <f>IF(基本情報入力シート!C264="","",基本情報入力シート!C264)</f>
        <v/>
      </c>
      <c r="C235" s="490" t="str">
        <f>IF(基本情報入力シート!M264="","",基本情報入力シート!M264)</f>
        <v/>
      </c>
      <c r="D235" s="214" t="str">
        <f>IF(基本情報入力シート!R264="","",基本情報入力シート!R264)</f>
        <v>埼玉県</v>
      </c>
      <c r="E235" s="491" t="str">
        <f>IF(基本情報入力シート!W264="","",基本情報入力シート!W264)</f>
        <v/>
      </c>
      <c r="F235" s="491" t="str">
        <f>IF(基本情報入力シート!X264="","",基本情報入力シート!X264)</f>
        <v/>
      </c>
      <c r="G235" s="492" t="str">
        <f>IF(基本情報入力シート!Y264="","",基本情報入力シート!Y264)</f>
        <v/>
      </c>
      <c r="H235" s="90" t="s">
        <v>8</v>
      </c>
      <c r="I235" s="91">
        <v>6</v>
      </c>
      <c r="J235" s="92" t="s">
        <v>98</v>
      </c>
      <c r="K235" s="205">
        <v>2</v>
      </c>
      <c r="L235" s="93" t="s">
        <v>99</v>
      </c>
      <c r="M235" s="94">
        <v>6</v>
      </c>
      <c r="N235" s="95" t="s">
        <v>98</v>
      </c>
      <c r="O235" s="205">
        <v>5</v>
      </c>
      <c r="P235" s="92" t="s">
        <v>101</v>
      </c>
      <c r="Q235" s="96" t="s">
        <v>11</v>
      </c>
      <c r="R235" s="97">
        <f t="shared" si="4"/>
        <v>4</v>
      </c>
      <c r="S235" s="96" t="s">
        <v>100</v>
      </c>
      <c r="T235" s="209"/>
      <c r="U235" s="210"/>
      <c r="V235" s="77" t="str">
        <f>IFERROR(ROUNDDOWN(ROUND(#REF!*#REF!,0)*#REF!,0)*2,"")</f>
        <v/>
      </c>
    </row>
    <row r="236" spans="1:22" ht="36.75" customHeight="1">
      <c r="A236" s="78">
        <v>226</v>
      </c>
      <c r="B236" s="489" t="str">
        <f>IF(基本情報入力シート!C265="","",基本情報入力シート!C265)</f>
        <v/>
      </c>
      <c r="C236" s="490" t="str">
        <f>IF(基本情報入力シート!M265="","",基本情報入力シート!M265)</f>
        <v/>
      </c>
      <c r="D236" s="214" t="str">
        <f>IF(基本情報入力シート!R265="","",基本情報入力シート!R265)</f>
        <v>埼玉県</v>
      </c>
      <c r="E236" s="491" t="str">
        <f>IF(基本情報入力シート!W265="","",基本情報入力シート!W265)</f>
        <v/>
      </c>
      <c r="F236" s="491" t="str">
        <f>IF(基本情報入力シート!X265="","",基本情報入力シート!X265)</f>
        <v/>
      </c>
      <c r="G236" s="492" t="str">
        <f>IF(基本情報入力シート!Y265="","",基本情報入力シート!Y265)</f>
        <v/>
      </c>
      <c r="H236" s="90" t="s">
        <v>8</v>
      </c>
      <c r="I236" s="91">
        <v>6</v>
      </c>
      <c r="J236" s="92" t="s">
        <v>98</v>
      </c>
      <c r="K236" s="205">
        <v>2</v>
      </c>
      <c r="L236" s="93" t="s">
        <v>99</v>
      </c>
      <c r="M236" s="94">
        <v>6</v>
      </c>
      <c r="N236" s="95" t="s">
        <v>98</v>
      </c>
      <c r="O236" s="205">
        <v>5</v>
      </c>
      <c r="P236" s="92" t="s">
        <v>101</v>
      </c>
      <c r="Q236" s="96" t="s">
        <v>102</v>
      </c>
      <c r="R236" s="97">
        <f t="shared" si="4"/>
        <v>4</v>
      </c>
      <c r="S236" s="96" t="s">
        <v>103</v>
      </c>
      <c r="T236" s="209"/>
      <c r="U236" s="210"/>
      <c r="V236" s="77" t="str">
        <f>IFERROR(ROUNDDOWN(ROUND(#REF!*#REF!,0)*#REF!,0)*2,"")</f>
        <v/>
      </c>
    </row>
    <row r="237" spans="1:22" ht="36.75" customHeight="1">
      <c r="A237" s="78">
        <v>227</v>
      </c>
      <c r="B237" s="489" t="str">
        <f>IF(基本情報入力シート!C266="","",基本情報入力シート!C266)</f>
        <v/>
      </c>
      <c r="C237" s="490" t="str">
        <f>IF(基本情報入力シート!M266="","",基本情報入力シート!M266)</f>
        <v/>
      </c>
      <c r="D237" s="214" t="str">
        <f>IF(基本情報入力シート!R266="","",基本情報入力シート!R266)</f>
        <v>埼玉県</v>
      </c>
      <c r="E237" s="491" t="str">
        <f>IF(基本情報入力シート!W266="","",基本情報入力シート!W266)</f>
        <v/>
      </c>
      <c r="F237" s="491" t="str">
        <f>IF(基本情報入力シート!X266="","",基本情報入力シート!X266)</f>
        <v/>
      </c>
      <c r="G237" s="492" t="str">
        <f>IF(基本情報入力シート!Y266="","",基本情報入力シート!Y266)</f>
        <v/>
      </c>
      <c r="H237" s="90" t="s">
        <v>8</v>
      </c>
      <c r="I237" s="91">
        <v>6</v>
      </c>
      <c r="J237" s="92" t="s">
        <v>98</v>
      </c>
      <c r="K237" s="205">
        <v>2</v>
      </c>
      <c r="L237" s="93" t="s">
        <v>99</v>
      </c>
      <c r="M237" s="94">
        <v>6</v>
      </c>
      <c r="N237" s="95" t="s">
        <v>98</v>
      </c>
      <c r="O237" s="205">
        <v>5</v>
      </c>
      <c r="P237" s="92" t="s">
        <v>101</v>
      </c>
      <c r="Q237" s="96" t="s">
        <v>11</v>
      </c>
      <c r="R237" s="97">
        <f t="shared" si="4"/>
        <v>4</v>
      </c>
      <c r="S237" s="96" t="s">
        <v>100</v>
      </c>
      <c r="T237" s="209"/>
      <c r="U237" s="210"/>
      <c r="V237" s="77" t="str">
        <f>IFERROR(ROUNDDOWN(ROUND(#REF!*#REF!,0)*#REF!,0)*2,"")</f>
        <v/>
      </c>
    </row>
    <row r="238" spans="1:22" ht="36.75" customHeight="1">
      <c r="A238" s="78">
        <v>228</v>
      </c>
      <c r="B238" s="489" t="str">
        <f>IF(基本情報入力シート!C267="","",基本情報入力シート!C267)</f>
        <v/>
      </c>
      <c r="C238" s="490" t="str">
        <f>IF(基本情報入力シート!M267="","",基本情報入力シート!M267)</f>
        <v/>
      </c>
      <c r="D238" s="214" t="str">
        <f>IF(基本情報入力シート!R267="","",基本情報入力シート!R267)</f>
        <v>埼玉県</v>
      </c>
      <c r="E238" s="491" t="str">
        <f>IF(基本情報入力シート!W267="","",基本情報入力シート!W267)</f>
        <v/>
      </c>
      <c r="F238" s="491" t="str">
        <f>IF(基本情報入力シート!X267="","",基本情報入力シート!X267)</f>
        <v/>
      </c>
      <c r="G238" s="492" t="str">
        <f>IF(基本情報入力シート!Y267="","",基本情報入力シート!Y267)</f>
        <v/>
      </c>
      <c r="H238" s="90" t="s">
        <v>8</v>
      </c>
      <c r="I238" s="91">
        <v>6</v>
      </c>
      <c r="J238" s="92" t="s">
        <v>98</v>
      </c>
      <c r="K238" s="205">
        <v>2</v>
      </c>
      <c r="L238" s="93" t="s">
        <v>99</v>
      </c>
      <c r="M238" s="94">
        <v>6</v>
      </c>
      <c r="N238" s="95" t="s">
        <v>98</v>
      </c>
      <c r="O238" s="205">
        <v>5</v>
      </c>
      <c r="P238" s="92" t="s">
        <v>101</v>
      </c>
      <c r="Q238" s="96" t="s">
        <v>102</v>
      </c>
      <c r="R238" s="97">
        <f t="shared" si="4"/>
        <v>4</v>
      </c>
      <c r="S238" s="96" t="s">
        <v>103</v>
      </c>
      <c r="T238" s="209"/>
      <c r="U238" s="210"/>
      <c r="V238" s="77" t="str">
        <f>IFERROR(ROUNDDOWN(ROUND(#REF!*#REF!,0)*#REF!,0)*2,"")</f>
        <v/>
      </c>
    </row>
    <row r="239" spans="1:22" ht="36.75" customHeight="1">
      <c r="A239" s="78">
        <v>229</v>
      </c>
      <c r="B239" s="489" t="str">
        <f>IF(基本情報入力シート!C268="","",基本情報入力シート!C268)</f>
        <v/>
      </c>
      <c r="C239" s="490" t="str">
        <f>IF(基本情報入力シート!M268="","",基本情報入力シート!M268)</f>
        <v/>
      </c>
      <c r="D239" s="214" t="str">
        <f>IF(基本情報入力シート!R268="","",基本情報入力シート!R268)</f>
        <v>埼玉県</v>
      </c>
      <c r="E239" s="491" t="str">
        <f>IF(基本情報入力シート!W268="","",基本情報入力シート!W268)</f>
        <v/>
      </c>
      <c r="F239" s="491" t="str">
        <f>IF(基本情報入力シート!X268="","",基本情報入力シート!X268)</f>
        <v/>
      </c>
      <c r="G239" s="492" t="str">
        <f>IF(基本情報入力シート!Y268="","",基本情報入力シート!Y268)</f>
        <v/>
      </c>
      <c r="H239" s="90" t="s">
        <v>8</v>
      </c>
      <c r="I239" s="91">
        <v>6</v>
      </c>
      <c r="J239" s="92" t="s">
        <v>98</v>
      </c>
      <c r="K239" s="205">
        <v>2</v>
      </c>
      <c r="L239" s="93" t="s">
        <v>99</v>
      </c>
      <c r="M239" s="94">
        <v>6</v>
      </c>
      <c r="N239" s="95" t="s">
        <v>98</v>
      </c>
      <c r="O239" s="205">
        <v>5</v>
      </c>
      <c r="P239" s="92" t="s">
        <v>101</v>
      </c>
      <c r="Q239" s="96" t="s">
        <v>11</v>
      </c>
      <c r="R239" s="97">
        <f t="shared" si="4"/>
        <v>4</v>
      </c>
      <c r="S239" s="96" t="s">
        <v>100</v>
      </c>
      <c r="T239" s="209"/>
      <c r="U239" s="210"/>
      <c r="V239" s="77" t="str">
        <f>IFERROR(ROUNDDOWN(ROUND(#REF!*#REF!,0)*#REF!,0)*2,"")</f>
        <v/>
      </c>
    </row>
    <row r="240" spans="1:22" ht="36.75" customHeight="1">
      <c r="A240" s="78">
        <v>230</v>
      </c>
      <c r="B240" s="489" t="str">
        <f>IF(基本情報入力シート!C269="","",基本情報入力シート!C269)</f>
        <v/>
      </c>
      <c r="C240" s="490" t="str">
        <f>IF(基本情報入力シート!M269="","",基本情報入力シート!M269)</f>
        <v/>
      </c>
      <c r="D240" s="214" t="str">
        <f>IF(基本情報入力シート!R269="","",基本情報入力シート!R269)</f>
        <v>埼玉県</v>
      </c>
      <c r="E240" s="491" t="str">
        <f>IF(基本情報入力シート!W269="","",基本情報入力シート!W269)</f>
        <v/>
      </c>
      <c r="F240" s="491" t="str">
        <f>IF(基本情報入力シート!X269="","",基本情報入力シート!X269)</f>
        <v/>
      </c>
      <c r="G240" s="492" t="str">
        <f>IF(基本情報入力シート!Y269="","",基本情報入力シート!Y269)</f>
        <v/>
      </c>
      <c r="H240" s="90" t="s">
        <v>8</v>
      </c>
      <c r="I240" s="91">
        <v>6</v>
      </c>
      <c r="J240" s="92" t="s">
        <v>98</v>
      </c>
      <c r="K240" s="205">
        <v>2</v>
      </c>
      <c r="L240" s="93" t="s">
        <v>99</v>
      </c>
      <c r="M240" s="94">
        <v>6</v>
      </c>
      <c r="N240" s="95" t="s">
        <v>98</v>
      </c>
      <c r="O240" s="205">
        <v>5</v>
      </c>
      <c r="P240" s="92" t="s">
        <v>101</v>
      </c>
      <c r="Q240" s="96" t="s">
        <v>102</v>
      </c>
      <c r="R240" s="97">
        <f t="shared" si="4"/>
        <v>4</v>
      </c>
      <c r="S240" s="96" t="s">
        <v>103</v>
      </c>
      <c r="T240" s="209"/>
      <c r="U240" s="210"/>
      <c r="V240" s="77" t="str">
        <f>IFERROR(ROUNDDOWN(ROUND(#REF!*#REF!,0)*#REF!,0)*2,"")</f>
        <v/>
      </c>
    </row>
    <row r="241" spans="1:22" ht="36.75" customHeight="1">
      <c r="A241" s="78">
        <v>231</v>
      </c>
      <c r="B241" s="489" t="str">
        <f>IF(基本情報入力シート!C270="","",基本情報入力シート!C270)</f>
        <v/>
      </c>
      <c r="C241" s="490" t="str">
        <f>IF(基本情報入力シート!M270="","",基本情報入力シート!M270)</f>
        <v/>
      </c>
      <c r="D241" s="214" t="str">
        <f>IF(基本情報入力シート!R270="","",基本情報入力シート!R270)</f>
        <v>埼玉県</v>
      </c>
      <c r="E241" s="491" t="str">
        <f>IF(基本情報入力シート!W270="","",基本情報入力シート!W270)</f>
        <v/>
      </c>
      <c r="F241" s="491" t="str">
        <f>IF(基本情報入力シート!X270="","",基本情報入力シート!X270)</f>
        <v/>
      </c>
      <c r="G241" s="492" t="str">
        <f>IF(基本情報入力シート!Y270="","",基本情報入力シート!Y270)</f>
        <v/>
      </c>
      <c r="H241" s="90" t="s">
        <v>8</v>
      </c>
      <c r="I241" s="91">
        <v>6</v>
      </c>
      <c r="J241" s="92" t="s">
        <v>98</v>
      </c>
      <c r="K241" s="205">
        <v>2</v>
      </c>
      <c r="L241" s="93" t="s">
        <v>99</v>
      </c>
      <c r="M241" s="94">
        <v>6</v>
      </c>
      <c r="N241" s="95" t="s">
        <v>98</v>
      </c>
      <c r="O241" s="205">
        <v>5</v>
      </c>
      <c r="P241" s="92" t="s">
        <v>101</v>
      </c>
      <c r="Q241" s="96" t="s">
        <v>11</v>
      </c>
      <c r="R241" s="97">
        <f t="shared" si="4"/>
        <v>4</v>
      </c>
      <c r="S241" s="96" t="s">
        <v>100</v>
      </c>
      <c r="T241" s="209"/>
      <c r="U241" s="210"/>
      <c r="V241" s="77" t="str">
        <f>IFERROR(ROUNDDOWN(ROUND(#REF!*#REF!,0)*#REF!,0)*2,"")</f>
        <v/>
      </c>
    </row>
    <row r="242" spans="1:22" ht="36.75" customHeight="1">
      <c r="A242" s="78">
        <v>232</v>
      </c>
      <c r="B242" s="489" t="str">
        <f>IF(基本情報入力シート!C271="","",基本情報入力シート!C271)</f>
        <v/>
      </c>
      <c r="C242" s="490" t="str">
        <f>IF(基本情報入力シート!M271="","",基本情報入力シート!M271)</f>
        <v/>
      </c>
      <c r="D242" s="214" t="str">
        <f>IF(基本情報入力シート!R271="","",基本情報入力シート!R271)</f>
        <v>埼玉県</v>
      </c>
      <c r="E242" s="491" t="str">
        <f>IF(基本情報入力シート!W271="","",基本情報入力シート!W271)</f>
        <v/>
      </c>
      <c r="F242" s="491" t="str">
        <f>IF(基本情報入力シート!X271="","",基本情報入力シート!X271)</f>
        <v/>
      </c>
      <c r="G242" s="492" t="str">
        <f>IF(基本情報入力シート!Y271="","",基本情報入力シート!Y271)</f>
        <v/>
      </c>
      <c r="H242" s="90" t="s">
        <v>8</v>
      </c>
      <c r="I242" s="91">
        <v>6</v>
      </c>
      <c r="J242" s="92" t="s">
        <v>98</v>
      </c>
      <c r="K242" s="205">
        <v>2</v>
      </c>
      <c r="L242" s="93" t="s">
        <v>99</v>
      </c>
      <c r="M242" s="94">
        <v>6</v>
      </c>
      <c r="N242" s="95" t="s">
        <v>98</v>
      </c>
      <c r="O242" s="205">
        <v>5</v>
      </c>
      <c r="P242" s="92" t="s">
        <v>101</v>
      </c>
      <c r="Q242" s="96" t="s">
        <v>102</v>
      </c>
      <c r="R242" s="97">
        <f t="shared" si="4"/>
        <v>4</v>
      </c>
      <c r="S242" s="96" t="s">
        <v>103</v>
      </c>
      <c r="T242" s="209"/>
      <c r="U242" s="210"/>
      <c r="V242" s="77" t="str">
        <f>IFERROR(ROUNDDOWN(ROUND(#REF!*#REF!,0)*#REF!,0)*2,"")</f>
        <v/>
      </c>
    </row>
    <row r="243" spans="1:22" ht="36.75" customHeight="1">
      <c r="A243" s="78">
        <v>233</v>
      </c>
      <c r="B243" s="489" t="str">
        <f>IF(基本情報入力シート!C272="","",基本情報入力シート!C272)</f>
        <v/>
      </c>
      <c r="C243" s="490" t="str">
        <f>IF(基本情報入力シート!M272="","",基本情報入力シート!M272)</f>
        <v/>
      </c>
      <c r="D243" s="214" t="str">
        <f>IF(基本情報入力シート!R272="","",基本情報入力シート!R272)</f>
        <v>埼玉県</v>
      </c>
      <c r="E243" s="491" t="str">
        <f>IF(基本情報入力シート!W272="","",基本情報入力シート!W272)</f>
        <v/>
      </c>
      <c r="F243" s="491" t="str">
        <f>IF(基本情報入力シート!X272="","",基本情報入力シート!X272)</f>
        <v/>
      </c>
      <c r="G243" s="492" t="str">
        <f>IF(基本情報入力シート!Y272="","",基本情報入力シート!Y272)</f>
        <v/>
      </c>
      <c r="H243" s="90" t="s">
        <v>8</v>
      </c>
      <c r="I243" s="91">
        <v>6</v>
      </c>
      <c r="J243" s="92" t="s">
        <v>98</v>
      </c>
      <c r="K243" s="205">
        <v>2</v>
      </c>
      <c r="L243" s="93" t="s">
        <v>99</v>
      </c>
      <c r="M243" s="94">
        <v>6</v>
      </c>
      <c r="N243" s="95" t="s">
        <v>98</v>
      </c>
      <c r="O243" s="205">
        <v>5</v>
      </c>
      <c r="P243" s="92" t="s">
        <v>101</v>
      </c>
      <c r="Q243" s="96" t="s">
        <v>11</v>
      </c>
      <c r="R243" s="97">
        <f t="shared" si="4"/>
        <v>4</v>
      </c>
      <c r="S243" s="96" t="s">
        <v>100</v>
      </c>
      <c r="T243" s="209"/>
      <c r="U243" s="210"/>
      <c r="V243" s="77" t="str">
        <f>IFERROR(ROUNDDOWN(ROUND(#REF!*#REF!,0)*#REF!,0)*2,"")</f>
        <v/>
      </c>
    </row>
    <row r="244" spans="1:22" ht="36.75" customHeight="1">
      <c r="A244" s="78">
        <v>234</v>
      </c>
      <c r="B244" s="489" t="str">
        <f>IF(基本情報入力シート!C273="","",基本情報入力シート!C273)</f>
        <v/>
      </c>
      <c r="C244" s="490" t="str">
        <f>IF(基本情報入力シート!M273="","",基本情報入力シート!M273)</f>
        <v/>
      </c>
      <c r="D244" s="214" t="str">
        <f>IF(基本情報入力シート!R273="","",基本情報入力シート!R273)</f>
        <v>埼玉県</v>
      </c>
      <c r="E244" s="491" t="str">
        <f>IF(基本情報入力シート!W273="","",基本情報入力シート!W273)</f>
        <v/>
      </c>
      <c r="F244" s="491" t="str">
        <f>IF(基本情報入力シート!X273="","",基本情報入力シート!X273)</f>
        <v/>
      </c>
      <c r="G244" s="492" t="str">
        <f>IF(基本情報入力シート!Y273="","",基本情報入力シート!Y273)</f>
        <v/>
      </c>
      <c r="H244" s="90" t="s">
        <v>8</v>
      </c>
      <c r="I244" s="91">
        <v>6</v>
      </c>
      <c r="J244" s="92" t="s">
        <v>98</v>
      </c>
      <c r="K244" s="205">
        <v>2</v>
      </c>
      <c r="L244" s="93" t="s">
        <v>99</v>
      </c>
      <c r="M244" s="94">
        <v>6</v>
      </c>
      <c r="N244" s="95" t="s">
        <v>98</v>
      </c>
      <c r="O244" s="205">
        <v>5</v>
      </c>
      <c r="P244" s="92" t="s">
        <v>101</v>
      </c>
      <c r="Q244" s="96" t="s">
        <v>102</v>
      </c>
      <c r="R244" s="97">
        <f t="shared" si="4"/>
        <v>4</v>
      </c>
      <c r="S244" s="96" t="s">
        <v>103</v>
      </c>
      <c r="T244" s="209"/>
      <c r="U244" s="210"/>
      <c r="V244" s="77" t="str">
        <f>IFERROR(ROUNDDOWN(ROUND(#REF!*#REF!,0)*#REF!,0)*2,"")</f>
        <v/>
      </c>
    </row>
    <row r="245" spans="1:22" ht="36.75" customHeight="1">
      <c r="A245" s="78">
        <v>235</v>
      </c>
      <c r="B245" s="489" t="str">
        <f>IF(基本情報入力シート!C274="","",基本情報入力シート!C274)</f>
        <v/>
      </c>
      <c r="C245" s="490" t="str">
        <f>IF(基本情報入力シート!M274="","",基本情報入力シート!M274)</f>
        <v/>
      </c>
      <c r="D245" s="214" t="str">
        <f>IF(基本情報入力シート!R274="","",基本情報入力シート!R274)</f>
        <v>埼玉県</v>
      </c>
      <c r="E245" s="491" t="str">
        <f>IF(基本情報入力シート!W274="","",基本情報入力シート!W274)</f>
        <v/>
      </c>
      <c r="F245" s="491" t="str">
        <f>IF(基本情報入力シート!X274="","",基本情報入力シート!X274)</f>
        <v/>
      </c>
      <c r="G245" s="492" t="str">
        <f>IF(基本情報入力シート!Y274="","",基本情報入力シート!Y274)</f>
        <v/>
      </c>
      <c r="H245" s="90" t="s">
        <v>8</v>
      </c>
      <c r="I245" s="91">
        <v>6</v>
      </c>
      <c r="J245" s="92" t="s">
        <v>98</v>
      </c>
      <c r="K245" s="205">
        <v>2</v>
      </c>
      <c r="L245" s="93" t="s">
        <v>99</v>
      </c>
      <c r="M245" s="94">
        <v>6</v>
      </c>
      <c r="N245" s="95" t="s">
        <v>98</v>
      </c>
      <c r="O245" s="205">
        <v>5</v>
      </c>
      <c r="P245" s="92" t="s">
        <v>101</v>
      </c>
      <c r="Q245" s="96" t="s">
        <v>11</v>
      </c>
      <c r="R245" s="97">
        <f t="shared" si="4"/>
        <v>4</v>
      </c>
      <c r="S245" s="96" t="s">
        <v>100</v>
      </c>
      <c r="T245" s="209"/>
      <c r="U245" s="210"/>
      <c r="V245" s="77" t="str">
        <f>IFERROR(ROUNDDOWN(ROUND(#REF!*#REF!,0)*#REF!,0)*2,"")</f>
        <v/>
      </c>
    </row>
    <row r="246" spans="1:22" ht="36.75" customHeight="1">
      <c r="A246" s="78">
        <v>236</v>
      </c>
      <c r="B246" s="489" t="str">
        <f>IF(基本情報入力シート!C275="","",基本情報入力シート!C275)</f>
        <v/>
      </c>
      <c r="C246" s="490" t="str">
        <f>IF(基本情報入力シート!M275="","",基本情報入力シート!M275)</f>
        <v/>
      </c>
      <c r="D246" s="214" t="str">
        <f>IF(基本情報入力シート!R275="","",基本情報入力シート!R275)</f>
        <v>埼玉県</v>
      </c>
      <c r="E246" s="491" t="str">
        <f>IF(基本情報入力シート!W275="","",基本情報入力シート!W275)</f>
        <v/>
      </c>
      <c r="F246" s="491" t="str">
        <f>IF(基本情報入力シート!X275="","",基本情報入力シート!X275)</f>
        <v/>
      </c>
      <c r="G246" s="492" t="str">
        <f>IF(基本情報入力シート!Y275="","",基本情報入力シート!Y275)</f>
        <v/>
      </c>
      <c r="H246" s="90" t="s">
        <v>8</v>
      </c>
      <c r="I246" s="91">
        <v>6</v>
      </c>
      <c r="J246" s="92" t="s">
        <v>98</v>
      </c>
      <c r="K246" s="205">
        <v>2</v>
      </c>
      <c r="L246" s="93" t="s">
        <v>99</v>
      </c>
      <c r="M246" s="94">
        <v>6</v>
      </c>
      <c r="N246" s="95" t="s">
        <v>98</v>
      </c>
      <c r="O246" s="205">
        <v>5</v>
      </c>
      <c r="P246" s="92" t="s">
        <v>101</v>
      </c>
      <c r="Q246" s="96" t="s">
        <v>102</v>
      </c>
      <c r="R246" s="97">
        <f t="shared" si="4"/>
        <v>4</v>
      </c>
      <c r="S246" s="96" t="s">
        <v>103</v>
      </c>
      <c r="T246" s="209"/>
      <c r="U246" s="210"/>
      <c r="V246" s="77" t="str">
        <f>IFERROR(ROUNDDOWN(ROUND(#REF!*#REF!,0)*#REF!,0)*2,"")</f>
        <v/>
      </c>
    </row>
    <row r="247" spans="1:22" ht="36.75" customHeight="1">
      <c r="A247" s="78">
        <v>237</v>
      </c>
      <c r="B247" s="489" t="str">
        <f>IF(基本情報入力シート!C276="","",基本情報入力シート!C276)</f>
        <v/>
      </c>
      <c r="C247" s="490" t="str">
        <f>IF(基本情報入力シート!M276="","",基本情報入力シート!M276)</f>
        <v/>
      </c>
      <c r="D247" s="214" t="str">
        <f>IF(基本情報入力シート!R276="","",基本情報入力シート!R276)</f>
        <v>埼玉県</v>
      </c>
      <c r="E247" s="491" t="str">
        <f>IF(基本情報入力シート!W276="","",基本情報入力シート!W276)</f>
        <v/>
      </c>
      <c r="F247" s="491" t="str">
        <f>IF(基本情報入力シート!X276="","",基本情報入力シート!X276)</f>
        <v/>
      </c>
      <c r="G247" s="492" t="str">
        <f>IF(基本情報入力シート!Y276="","",基本情報入力シート!Y276)</f>
        <v/>
      </c>
      <c r="H247" s="90" t="s">
        <v>8</v>
      </c>
      <c r="I247" s="91">
        <v>6</v>
      </c>
      <c r="J247" s="92" t="s">
        <v>98</v>
      </c>
      <c r="K247" s="205">
        <v>2</v>
      </c>
      <c r="L247" s="93" t="s">
        <v>99</v>
      </c>
      <c r="M247" s="94">
        <v>6</v>
      </c>
      <c r="N247" s="95" t="s">
        <v>98</v>
      </c>
      <c r="O247" s="205">
        <v>5</v>
      </c>
      <c r="P247" s="92" t="s">
        <v>101</v>
      </c>
      <c r="Q247" s="96" t="s">
        <v>11</v>
      </c>
      <c r="R247" s="97">
        <f t="shared" si="4"/>
        <v>4</v>
      </c>
      <c r="S247" s="96" t="s">
        <v>100</v>
      </c>
      <c r="T247" s="209"/>
      <c r="U247" s="210"/>
      <c r="V247" s="77" t="str">
        <f>IFERROR(ROUNDDOWN(ROUND(#REF!*#REF!,0)*#REF!,0)*2,"")</f>
        <v/>
      </c>
    </row>
    <row r="248" spans="1:22" ht="36.75" customHeight="1">
      <c r="A248" s="78">
        <v>238</v>
      </c>
      <c r="B248" s="489" t="str">
        <f>IF(基本情報入力シート!C277="","",基本情報入力シート!C277)</f>
        <v/>
      </c>
      <c r="C248" s="490" t="str">
        <f>IF(基本情報入力シート!M277="","",基本情報入力シート!M277)</f>
        <v/>
      </c>
      <c r="D248" s="214" t="str">
        <f>IF(基本情報入力シート!R277="","",基本情報入力シート!R277)</f>
        <v>埼玉県</v>
      </c>
      <c r="E248" s="491" t="str">
        <f>IF(基本情報入力シート!W277="","",基本情報入力シート!W277)</f>
        <v/>
      </c>
      <c r="F248" s="491" t="str">
        <f>IF(基本情報入力シート!X277="","",基本情報入力シート!X277)</f>
        <v/>
      </c>
      <c r="G248" s="492" t="str">
        <f>IF(基本情報入力シート!Y277="","",基本情報入力シート!Y277)</f>
        <v/>
      </c>
      <c r="H248" s="90" t="s">
        <v>8</v>
      </c>
      <c r="I248" s="91">
        <v>6</v>
      </c>
      <c r="J248" s="92" t="s">
        <v>98</v>
      </c>
      <c r="K248" s="205">
        <v>2</v>
      </c>
      <c r="L248" s="93" t="s">
        <v>99</v>
      </c>
      <c r="M248" s="94">
        <v>6</v>
      </c>
      <c r="N248" s="95" t="s">
        <v>98</v>
      </c>
      <c r="O248" s="205">
        <v>5</v>
      </c>
      <c r="P248" s="92" t="s">
        <v>101</v>
      </c>
      <c r="Q248" s="96" t="s">
        <v>102</v>
      </c>
      <c r="R248" s="97">
        <f t="shared" si="4"/>
        <v>4</v>
      </c>
      <c r="S248" s="96" t="s">
        <v>103</v>
      </c>
      <c r="T248" s="209"/>
      <c r="U248" s="210"/>
      <c r="V248" s="77" t="str">
        <f>IFERROR(ROUNDDOWN(ROUND(#REF!*#REF!,0)*#REF!,0)*2,"")</f>
        <v/>
      </c>
    </row>
    <row r="249" spans="1:22" ht="36.75" customHeight="1">
      <c r="A249" s="78">
        <v>239</v>
      </c>
      <c r="B249" s="489" t="str">
        <f>IF(基本情報入力シート!C278="","",基本情報入力シート!C278)</f>
        <v/>
      </c>
      <c r="C249" s="490" t="str">
        <f>IF(基本情報入力シート!M278="","",基本情報入力シート!M278)</f>
        <v/>
      </c>
      <c r="D249" s="214" t="str">
        <f>IF(基本情報入力シート!R278="","",基本情報入力シート!R278)</f>
        <v>埼玉県</v>
      </c>
      <c r="E249" s="491" t="str">
        <f>IF(基本情報入力シート!W278="","",基本情報入力シート!W278)</f>
        <v/>
      </c>
      <c r="F249" s="491" t="str">
        <f>IF(基本情報入力シート!X278="","",基本情報入力シート!X278)</f>
        <v/>
      </c>
      <c r="G249" s="492" t="str">
        <f>IF(基本情報入力シート!Y278="","",基本情報入力シート!Y278)</f>
        <v/>
      </c>
      <c r="H249" s="90" t="s">
        <v>8</v>
      </c>
      <c r="I249" s="91">
        <v>6</v>
      </c>
      <c r="J249" s="92" t="s">
        <v>98</v>
      </c>
      <c r="K249" s="205">
        <v>2</v>
      </c>
      <c r="L249" s="93" t="s">
        <v>99</v>
      </c>
      <c r="M249" s="94">
        <v>6</v>
      </c>
      <c r="N249" s="95" t="s">
        <v>98</v>
      </c>
      <c r="O249" s="205">
        <v>5</v>
      </c>
      <c r="P249" s="92" t="s">
        <v>101</v>
      </c>
      <c r="Q249" s="96" t="s">
        <v>11</v>
      </c>
      <c r="R249" s="97">
        <f t="shared" si="4"/>
        <v>4</v>
      </c>
      <c r="S249" s="96" t="s">
        <v>100</v>
      </c>
      <c r="T249" s="209"/>
      <c r="U249" s="210"/>
      <c r="V249" s="77" t="str">
        <f>IFERROR(ROUNDDOWN(ROUND(#REF!*#REF!,0)*#REF!,0)*2,"")</f>
        <v/>
      </c>
    </row>
    <row r="250" spans="1:22" ht="36.75" customHeight="1">
      <c r="A250" s="78">
        <v>240</v>
      </c>
      <c r="B250" s="489" t="str">
        <f>IF(基本情報入力シート!C279="","",基本情報入力シート!C279)</f>
        <v/>
      </c>
      <c r="C250" s="490" t="str">
        <f>IF(基本情報入力シート!M279="","",基本情報入力シート!M279)</f>
        <v/>
      </c>
      <c r="D250" s="214" t="str">
        <f>IF(基本情報入力シート!R279="","",基本情報入力シート!R279)</f>
        <v>埼玉県</v>
      </c>
      <c r="E250" s="491" t="str">
        <f>IF(基本情報入力シート!W279="","",基本情報入力シート!W279)</f>
        <v/>
      </c>
      <c r="F250" s="491" t="str">
        <f>IF(基本情報入力シート!X279="","",基本情報入力シート!X279)</f>
        <v/>
      </c>
      <c r="G250" s="492" t="str">
        <f>IF(基本情報入力シート!Y279="","",基本情報入力シート!Y279)</f>
        <v/>
      </c>
      <c r="H250" s="90" t="s">
        <v>8</v>
      </c>
      <c r="I250" s="91">
        <v>6</v>
      </c>
      <c r="J250" s="92" t="s">
        <v>98</v>
      </c>
      <c r="K250" s="205">
        <v>2</v>
      </c>
      <c r="L250" s="93" t="s">
        <v>99</v>
      </c>
      <c r="M250" s="94">
        <v>6</v>
      </c>
      <c r="N250" s="95" t="s">
        <v>98</v>
      </c>
      <c r="O250" s="205">
        <v>5</v>
      </c>
      <c r="P250" s="92" t="s">
        <v>101</v>
      </c>
      <c r="Q250" s="96" t="s">
        <v>102</v>
      </c>
      <c r="R250" s="97">
        <f t="shared" si="4"/>
        <v>4</v>
      </c>
      <c r="S250" s="96" t="s">
        <v>103</v>
      </c>
      <c r="T250" s="209"/>
      <c r="U250" s="210"/>
      <c r="V250" s="77" t="str">
        <f>IFERROR(ROUNDDOWN(ROUND(#REF!*#REF!,0)*#REF!,0)*2,"")</f>
        <v/>
      </c>
    </row>
    <row r="251" spans="1:22" ht="36.75" customHeight="1">
      <c r="A251" s="78">
        <v>241</v>
      </c>
      <c r="B251" s="489" t="str">
        <f>IF(基本情報入力シート!C280="","",基本情報入力シート!C280)</f>
        <v/>
      </c>
      <c r="C251" s="490" t="str">
        <f>IF(基本情報入力シート!M280="","",基本情報入力シート!M280)</f>
        <v/>
      </c>
      <c r="D251" s="214" t="str">
        <f>IF(基本情報入力シート!R280="","",基本情報入力シート!R280)</f>
        <v>埼玉県</v>
      </c>
      <c r="E251" s="491" t="str">
        <f>IF(基本情報入力シート!W280="","",基本情報入力シート!W280)</f>
        <v/>
      </c>
      <c r="F251" s="491" t="str">
        <f>IF(基本情報入力シート!X280="","",基本情報入力シート!X280)</f>
        <v/>
      </c>
      <c r="G251" s="492" t="str">
        <f>IF(基本情報入力シート!Y280="","",基本情報入力シート!Y280)</f>
        <v/>
      </c>
      <c r="H251" s="90" t="s">
        <v>8</v>
      </c>
      <c r="I251" s="91">
        <v>6</v>
      </c>
      <c r="J251" s="92" t="s">
        <v>98</v>
      </c>
      <c r="K251" s="205">
        <v>2</v>
      </c>
      <c r="L251" s="93" t="s">
        <v>99</v>
      </c>
      <c r="M251" s="94">
        <v>6</v>
      </c>
      <c r="N251" s="95" t="s">
        <v>98</v>
      </c>
      <c r="O251" s="205">
        <v>5</v>
      </c>
      <c r="P251" s="92" t="s">
        <v>101</v>
      </c>
      <c r="Q251" s="96" t="s">
        <v>11</v>
      </c>
      <c r="R251" s="97">
        <f t="shared" si="4"/>
        <v>4</v>
      </c>
      <c r="S251" s="96" t="s">
        <v>100</v>
      </c>
      <c r="T251" s="209"/>
      <c r="U251" s="210"/>
      <c r="V251" s="77" t="str">
        <f>IFERROR(ROUNDDOWN(ROUND(#REF!*#REF!,0)*#REF!,0)*2,"")</f>
        <v/>
      </c>
    </row>
    <row r="252" spans="1:22" ht="36.75" customHeight="1">
      <c r="A252" s="78">
        <v>242</v>
      </c>
      <c r="B252" s="489" t="str">
        <f>IF(基本情報入力シート!C281="","",基本情報入力シート!C281)</f>
        <v/>
      </c>
      <c r="C252" s="490" t="str">
        <f>IF(基本情報入力シート!M281="","",基本情報入力シート!M281)</f>
        <v/>
      </c>
      <c r="D252" s="214" t="str">
        <f>IF(基本情報入力シート!R281="","",基本情報入力シート!R281)</f>
        <v>埼玉県</v>
      </c>
      <c r="E252" s="491" t="str">
        <f>IF(基本情報入力シート!W281="","",基本情報入力シート!W281)</f>
        <v/>
      </c>
      <c r="F252" s="491" t="str">
        <f>IF(基本情報入力シート!X281="","",基本情報入力シート!X281)</f>
        <v/>
      </c>
      <c r="G252" s="492" t="str">
        <f>IF(基本情報入力シート!Y281="","",基本情報入力シート!Y281)</f>
        <v/>
      </c>
      <c r="H252" s="90" t="s">
        <v>8</v>
      </c>
      <c r="I252" s="91">
        <v>6</v>
      </c>
      <c r="J252" s="92" t="s">
        <v>98</v>
      </c>
      <c r="K252" s="205">
        <v>2</v>
      </c>
      <c r="L252" s="93" t="s">
        <v>99</v>
      </c>
      <c r="M252" s="94">
        <v>6</v>
      </c>
      <c r="N252" s="95" t="s">
        <v>98</v>
      </c>
      <c r="O252" s="205">
        <v>5</v>
      </c>
      <c r="P252" s="92" t="s">
        <v>101</v>
      </c>
      <c r="Q252" s="96" t="s">
        <v>102</v>
      </c>
      <c r="R252" s="97">
        <f t="shared" si="4"/>
        <v>4</v>
      </c>
      <c r="S252" s="96" t="s">
        <v>103</v>
      </c>
      <c r="T252" s="209"/>
      <c r="U252" s="210"/>
      <c r="V252" s="77" t="str">
        <f>IFERROR(ROUNDDOWN(ROUND(#REF!*#REF!,0)*#REF!,0)*2,"")</f>
        <v/>
      </c>
    </row>
    <row r="253" spans="1:22" ht="36.75" customHeight="1">
      <c r="A253" s="78">
        <v>243</v>
      </c>
      <c r="B253" s="489" t="str">
        <f>IF(基本情報入力シート!C282="","",基本情報入力シート!C282)</f>
        <v/>
      </c>
      <c r="C253" s="490" t="str">
        <f>IF(基本情報入力シート!M282="","",基本情報入力シート!M282)</f>
        <v/>
      </c>
      <c r="D253" s="214" t="str">
        <f>IF(基本情報入力シート!R282="","",基本情報入力シート!R282)</f>
        <v>埼玉県</v>
      </c>
      <c r="E253" s="491" t="str">
        <f>IF(基本情報入力シート!W282="","",基本情報入力シート!W282)</f>
        <v/>
      </c>
      <c r="F253" s="491" t="str">
        <f>IF(基本情報入力シート!X282="","",基本情報入力シート!X282)</f>
        <v/>
      </c>
      <c r="G253" s="492" t="str">
        <f>IF(基本情報入力シート!Y282="","",基本情報入力シート!Y282)</f>
        <v/>
      </c>
      <c r="H253" s="90" t="s">
        <v>8</v>
      </c>
      <c r="I253" s="91">
        <v>6</v>
      </c>
      <c r="J253" s="92" t="s">
        <v>98</v>
      </c>
      <c r="K253" s="205">
        <v>2</v>
      </c>
      <c r="L253" s="93" t="s">
        <v>99</v>
      </c>
      <c r="M253" s="94">
        <v>6</v>
      </c>
      <c r="N253" s="95" t="s">
        <v>98</v>
      </c>
      <c r="O253" s="205">
        <v>5</v>
      </c>
      <c r="P253" s="92" t="s">
        <v>101</v>
      </c>
      <c r="Q253" s="96" t="s">
        <v>11</v>
      </c>
      <c r="R253" s="97">
        <f t="shared" si="4"/>
        <v>4</v>
      </c>
      <c r="S253" s="96" t="s">
        <v>100</v>
      </c>
      <c r="T253" s="209"/>
      <c r="U253" s="210"/>
      <c r="V253" s="77" t="str">
        <f>IFERROR(ROUNDDOWN(ROUND(#REF!*#REF!,0)*#REF!,0)*2,"")</f>
        <v/>
      </c>
    </row>
    <row r="254" spans="1:22" ht="36.75" customHeight="1">
      <c r="A254" s="78">
        <v>244</v>
      </c>
      <c r="B254" s="489" t="str">
        <f>IF(基本情報入力シート!C283="","",基本情報入力シート!C283)</f>
        <v/>
      </c>
      <c r="C254" s="490" t="str">
        <f>IF(基本情報入力シート!M283="","",基本情報入力シート!M283)</f>
        <v/>
      </c>
      <c r="D254" s="214" t="str">
        <f>IF(基本情報入力シート!R283="","",基本情報入力シート!R283)</f>
        <v>埼玉県</v>
      </c>
      <c r="E254" s="491" t="str">
        <f>IF(基本情報入力シート!W283="","",基本情報入力シート!W283)</f>
        <v/>
      </c>
      <c r="F254" s="491" t="str">
        <f>IF(基本情報入力シート!X283="","",基本情報入力シート!X283)</f>
        <v/>
      </c>
      <c r="G254" s="492" t="str">
        <f>IF(基本情報入力シート!Y283="","",基本情報入力シート!Y283)</f>
        <v/>
      </c>
      <c r="H254" s="90" t="s">
        <v>8</v>
      </c>
      <c r="I254" s="91">
        <v>6</v>
      </c>
      <c r="J254" s="92" t="s">
        <v>98</v>
      </c>
      <c r="K254" s="205">
        <v>2</v>
      </c>
      <c r="L254" s="93" t="s">
        <v>99</v>
      </c>
      <c r="M254" s="94">
        <v>6</v>
      </c>
      <c r="N254" s="95" t="s">
        <v>98</v>
      </c>
      <c r="O254" s="205">
        <v>5</v>
      </c>
      <c r="P254" s="92" t="s">
        <v>101</v>
      </c>
      <c r="Q254" s="96" t="s">
        <v>102</v>
      </c>
      <c r="R254" s="97">
        <f t="shared" si="4"/>
        <v>4</v>
      </c>
      <c r="S254" s="96" t="s">
        <v>103</v>
      </c>
      <c r="T254" s="209"/>
      <c r="U254" s="210"/>
      <c r="V254" s="77" t="str">
        <f>IFERROR(ROUNDDOWN(ROUND(#REF!*#REF!,0)*#REF!,0)*2,"")</f>
        <v/>
      </c>
    </row>
    <row r="255" spans="1:22" ht="36.75" customHeight="1">
      <c r="A255" s="78">
        <v>245</v>
      </c>
      <c r="B255" s="489" t="str">
        <f>IF(基本情報入力シート!C284="","",基本情報入力シート!C284)</f>
        <v/>
      </c>
      <c r="C255" s="490" t="str">
        <f>IF(基本情報入力シート!M284="","",基本情報入力シート!M284)</f>
        <v/>
      </c>
      <c r="D255" s="214" t="str">
        <f>IF(基本情報入力シート!R284="","",基本情報入力シート!R284)</f>
        <v>埼玉県</v>
      </c>
      <c r="E255" s="491" t="str">
        <f>IF(基本情報入力シート!W284="","",基本情報入力シート!W284)</f>
        <v/>
      </c>
      <c r="F255" s="491" t="str">
        <f>IF(基本情報入力シート!X284="","",基本情報入力シート!X284)</f>
        <v/>
      </c>
      <c r="G255" s="492" t="str">
        <f>IF(基本情報入力シート!Y284="","",基本情報入力シート!Y284)</f>
        <v/>
      </c>
      <c r="H255" s="90" t="s">
        <v>8</v>
      </c>
      <c r="I255" s="91">
        <v>6</v>
      </c>
      <c r="J255" s="92" t="s">
        <v>98</v>
      </c>
      <c r="K255" s="205">
        <v>2</v>
      </c>
      <c r="L255" s="93" t="s">
        <v>99</v>
      </c>
      <c r="M255" s="94">
        <v>6</v>
      </c>
      <c r="N255" s="95" t="s">
        <v>98</v>
      </c>
      <c r="O255" s="205">
        <v>5</v>
      </c>
      <c r="P255" s="92" t="s">
        <v>101</v>
      </c>
      <c r="Q255" s="96" t="s">
        <v>11</v>
      </c>
      <c r="R255" s="97">
        <f t="shared" si="4"/>
        <v>4</v>
      </c>
      <c r="S255" s="96" t="s">
        <v>100</v>
      </c>
      <c r="T255" s="209"/>
      <c r="U255" s="210"/>
      <c r="V255" s="77" t="str">
        <f>IFERROR(ROUNDDOWN(ROUND(#REF!*#REF!,0)*#REF!,0)*2,"")</f>
        <v/>
      </c>
    </row>
    <row r="256" spans="1:22" ht="36.75" customHeight="1">
      <c r="A256" s="78">
        <v>246</v>
      </c>
      <c r="B256" s="489" t="str">
        <f>IF(基本情報入力シート!C285="","",基本情報入力シート!C285)</f>
        <v/>
      </c>
      <c r="C256" s="490" t="str">
        <f>IF(基本情報入力シート!M285="","",基本情報入力シート!M285)</f>
        <v/>
      </c>
      <c r="D256" s="214" t="str">
        <f>IF(基本情報入力シート!R285="","",基本情報入力シート!R285)</f>
        <v>埼玉県</v>
      </c>
      <c r="E256" s="491" t="str">
        <f>IF(基本情報入力シート!W285="","",基本情報入力シート!W285)</f>
        <v/>
      </c>
      <c r="F256" s="491" t="str">
        <f>IF(基本情報入力シート!X285="","",基本情報入力シート!X285)</f>
        <v/>
      </c>
      <c r="G256" s="492" t="str">
        <f>IF(基本情報入力シート!Y285="","",基本情報入力シート!Y285)</f>
        <v/>
      </c>
      <c r="H256" s="90" t="s">
        <v>8</v>
      </c>
      <c r="I256" s="91">
        <v>6</v>
      </c>
      <c r="J256" s="92" t="s">
        <v>98</v>
      </c>
      <c r="K256" s="205">
        <v>2</v>
      </c>
      <c r="L256" s="93" t="s">
        <v>99</v>
      </c>
      <c r="M256" s="94">
        <v>6</v>
      </c>
      <c r="N256" s="95" t="s">
        <v>98</v>
      </c>
      <c r="O256" s="205">
        <v>5</v>
      </c>
      <c r="P256" s="92" t="s">
        <v>101</v>
      </c>
      <c r="Q256" s="96" t="s">
        <v>102</v>
      </c>
      <c r="R256" s="97">
        <f t="shared" si="4"/>
        <v>4</v>
      </c>
      <c r="S256" s="96" t="s">
        <v>103</v>
      </c>
      <c r="T256" s="209"/>
      <c r="U256" s="210"/>
      <c r="V256" s="77" t="str">
        <f>IFERROR(ROUNDDOWN(ROUND(#REF!*#REF!,0)*#REF!,0)*2,"")</f>
        <v/>
      </c>
    </row>
    <row r="257" spans="1:22" ht="36.75" customHeight="1">
      <c r="A257" s="78">
        <v>247</v>
      </c>
      <c r="B257" s="489" t="str">
        <f>IF(基本情報入力シート!C286="","",基本情報入力シート!C286)</f>
        <v/>
      </c>
      <c r="C257" s="490" t="str">
        <f>IF(基本情報入力シート!M286="","",基本情報入力シート!M286)</f>
        <v/>
      </c>
      <c r="D257" s="214" t="str">
        <f>IF(基本情報入力シート!R286="","",基本情報入力シート!R286)</f>
        <v>埼玉県</v>
      </c>
      <c r="E257" s="491" t="str">
        <f>IF(基本情報入力シート!W286="","",基本情報入力シート!W286)</f>
        <v/>
      </c>
      <c r="F257" s="491" t="str">
        <f>IF(基本情報入力シート!X286="","",基本情報入力シート!X286)</f>
        <v/>
      </c>
      <c r="G257" s="492" t="str">
        <f>IF(基本情報入力シート!Y286="","",基本情報入力シート!Y286)</f>
        <v/>
      </c>
      <c r="H257" s="90" t="s">
        <v>8</v>
      </c>
      <c r="I257" s="91">
        <v>6</v>
      </c>
      <c r="J257" s="92" t="s">
        <v>98</v>
      </c>
      <c r="K257" s="205">
        <v>2</v>
      </c>
      <c r="L257" s="93" t="s">
        <v>99</v>
      </c>
      <c r="M257" s="94">
        <v>6</v>
      </c>
      <c r="N257" s="95" t="s">
        <v>98</v>
      </c>
      <c r="O257" s="205">
        <v>5</v>
      </c>
      <c r="P257" s="92" t="s">
        <v>101</v>
      </c>
      <c r="Q257" s="96" t="s">
        <v>11</v>
      </c>
      <c r="R257" s="97">
        <f t="shared" si="4"/>
        <v>4</v>
      </c>
      <c r="S257" s="96" t="s">
        <v>100</v>
      </c>
      <c r="T257" s="209"/>
      <c r="U257" s="210"/>
      <c r="V257" s="77" t="str">
        <f>IFERROR(ROUNDDOWN(ROUND(#REF!*#REF!,0)*#REF!,0)*2,"")</f>
        <v/>
      </c>
    </row>
    <row r="258" spans="1:22" ht="36.75" customHeight="1">
      <c r="A258" s="78">
        <v>248</v>
      </c>
      <c r="B258" s="489" t="str">
        <f>IF(基本情報入力シート!C287="","",基本情報入力シート!C287)</f>
        <v/>
      </c>
      <c r="C258" s="490" t="str">
        <f>IF(基本情報入力シート!M287="","",基本情報入力シート!M287)</f>
        <v/>
      </c>
      <c r="D258" s="214" t="str">
        <f>IF(基本情報入力シート!R287="","",基本情報入力シート!R287)</f>
        <v>埼玉県</v>
      </c>
      <c r="E258" s="491" t="str">
        <f>IF(基本情報入力シート!W287="","",基本情報入力シート!W287)</f>
        <v/>
      </c>
      <c r="F258" s="491" t="str">
        <f>IF(基本情報入力シート!X287="","",基本情報入力シート!X287)</f>
        <v/>
      </c>
      <c r="G258" s="492" t="str">
        <f>IF(基本情報入力シート!Y287="","",基本情報入力シート!Y287)</f>
        <v/>
      </c>
      <c r="H258" s="90" t="s">
        <v>8</v>
      </c>
      <c r="I258" s="91">
        <v>6</v>
      </c>
      <c r="J258" s="92" t="s">
        <v>98</v>
      </c>
      <c r="K258" s="205">
        <v>2</v>
      </c>
      <c r="L258" s="93" t="s">
        <v>99</v>
      </c>
      <c r="M258" s="94">
        <v>6</v>
      </c>
      <c r="N258" s="95" t="s">
        <v>98</v>
      </c>
      <c r="O258" s="205">
        <v>5</v>
      </c>
      <c r="P258" s="92" t="s">
        <v>101</v>
      </c>
      <c r="Q258" s="96" t="s">
        <v>102</v>
      </c>
      <c r="R258" s="97">
        <f t="shared" si="4"/>
        <v>4</v>
      </c>
      <c r="S258" s="96" t="s">
        <v>103</v>
      </c>
      <c r="T258" s="209"/>
      <c r="U258" s="210"/>
      <c r="V258" s="77" t="str">
        <f>IFERROR(ROUNDDOWN(ROUND(#REF!*#REF!,0)*#REF!,0)*2,"")</f>
        <v/>
      </c>
    </row>
    <row r="259" spans="1:22" ht="36.75" customHeight="1">
      <c r="A259" s="78">
        <v>249</v>
      </c>
      <c r="B259" s="489" t="str">
        <f>IF(基本情報入力シート!C288="","",基本情報入力シート!C288)</f>
        <v/>
      </c>
      <c r="C259" s="490" t="str">
        <f>IF(基本情報入力シート!M288="","",基本情報入力シート!M288)</f>
        <v/>
      </c>
      <c r="D259" s="214" t="str">
        <f>IF(基本情報入力シート!R288="","",基本情報入力シート!R288)</f>
        <v>埼玉県</v>
      </c>
      <c r="E259" s="491" t="str">
        <f>IF(基本情報入力シート!W288="","",基本情報入力シート!W288)</f>
        <v/>
      </c>
      <c r="F259" s="491" t="str">
        <f>IF(基本情報入力シート!X288="","",基本情報入力シート!X288)</f>
        <v/>
      </c>
      <c r="G259" s="492" t="str">
        <f>IF(基本情報入力シート!Y288="","",基本情報入力シート!Y288)</f>
        <v/>
      </c>
      <c r="H259" s="90" t="s">
        <v>8</v>
      </c>
      <c r="I259" s="91">
        <v>6</v>
      </c>
      <c r="J259" s="92" t="s">
        <v>98</v>
      </c>
      <c r="K259" s="205">
        <v>2</v>
      </c>
      <c r="L259" s="93" t="s">
        <v>99</v>
      </c>
      <c r="M259" s="94">
        <v>6</v>
      </c>
      <c r="N259" s="95" t="s">
        <v>98</v>
      </c>
      <c r="O259" s="205">
        <v>5</v>
      </c>
      <c r="P259" s="92" t="s">
        <v>101</v>
      </c>
      <c r="Q259" s="96" t="s">
        <v>11</v>
      </c>
      <c r="R259" s="97">
        <f t="shared" si="4"/>
        <v>4</v>
      </c>
      <c r="S259" s="96" t="s">
        <v>100</v>
      </c>
      <c r="T259" s="209"/>
      <c r="U259" s="210"/>
      <c r="V259" s="77" t="str">
        <f>IFERROR(ROUNDDOWN(ROUND(#REF!*#REF!,0)*#REF!,0)*2,"")</f>
        <v/>
      </c>
    </row>
    <row r="260" spans="1:22" ht="36.75" customHeight="1">
      <c r="A260" s="78">
        <v>250</v>
      </c>
      <c r="B260" s="489" t="str">
        <f>IF(基本情報入力シート!C289="","",基本情報入力シート!C289)</f>
        <v/>
      </c>
      <c r="C260" s="490" t="str">
        <f>IF(基本情報入力シート!M289="","",基本情報入力シート!M289)</f>
        <v/>
      </c>
      <c r="D260" s="214" t="str">
        <f>IF(基本情報入力シート!R289="","",基本情報入力シート!R289)</f>
        <v>埼玉県</v>
      </c>
      <c r="E260" s="491" t="str">
        <f>IF(基本情報入力シート!W289="","",基本情報入力シート!W289)</f>
        <v/>
      </c>
      <c r="F260" s="491" t="str">
        <f>IF(基本情報入力シート!X289="","",基本情報入力シート!X289)</f>
        <v/>
      </c>
      <c r="G260" s="492" t="str">
        <f>IF(基本情報入力シート!Y289="","",基本情報入力シート!Y289)</f>
        <v/>
      </c>
      <c r="H260" s="90" t="s">
        <v>8</v>
      </c>
      <c r="I260" s="91">
        <v>6</v>
      </c>
      <c r="J260" s="92" t="s">
        <v>98</v>
      </c>
      <c r="K260" s="205">
        <v>2</v>
      </c>
      <c r="L260" s="93" t="s">
        <v>99</v>
      </c>
      <c r="M260" s="94">
        <v>6</v>
      </c>
      <c r="N260" s="95" t="s">
        <v>98</v>
      </c>
      <c r="O260" s="205">
        <v>5</v>
      </c>
      <c r="P260" s="92" t="s">
        <v>101</v>
      </c>
      <c r="Q260" s="96" t="s">
        <v>102</v>
      </c>
      <c r="R260" s="97">
        <f t="shared" si="4"/>
        <v>4</v>
      </c>
      <c r="S260" s="96" t="s">
        <v>103</v>
      </c>
      <c r="T260" s="209"/>
      <c r="U260" s="210"/>
      <c r="V260" s="77" t="str">
        <f>IFERROR(ROUNDDOWN(ROUND(#REF!*#REF!,0)*#REF!,0)*2,"")</f>
        <v/>
      </c>
    </row>
    <row r="261" spans="1:22" ht="36.75" customHeight="1">
      <c r="A261" s="78">
        <v>251</v>
      </c>
      <c r="B261" s="489" t="str">
        <f>IF(基本情報入力シート!C290="","",基本情報入力シート!C290)</f>
        <v/>
      </c>
      <c r="C261" s="490" t="str">
        <f>IF(基本情報入力シート!M290="","",基本情報入力シート!M290)</f>
        <v/>
      </c>
      <c r="D261" s="214" t="str">
        <f>IF(基本情報入力シート!R290="","",基本情報入力シート!R290)</f>
        <v>埼玉県</v>
      </c>
      <c r="E261" s="491" t="str">
        <f>IF(基本情報入力シート!W290="","",基本情報入力シート!W290)</f>
        <v/>
      </c>
      <c r="F261" s="491" t="str">
        <f>IF(基本情報入力シート!X290="","",基本情報入力シート!X290)</f>
        <v/>
      </c>
      <c r="G261" s="492" t="str">
        <f>IF(基本情報入力シート!Y290="","",基本情報入力シート!Y290)</f>
        <v/>
      </c>
      <c r="H261" s="90" t="s">
        <v>8</v>
      </c>
      <c r="I261" s="91">
        <v>6</v>
      </c>
      <c r="J261" s="92" t="s">
        <v>98</v>
      </c>
      <c r="K261" s="205">
        <v>2</v>
      </c>
      <c r="L261" s="93" t="s">
        <v>99</v>
      </c>
      <c r="M261" s="94">
        <v>6</v>
      </c>
      <c r="N261" s="95" t="s">
        <v>98</v>
      </c>
      <c r="O261" s="205">
        <v>5</v>
      </c>
      <c r="P261" s="92" t="s">
        <v>101</v>
      </c>
      <c r="Q261" s="96" t="s">
        <v>11</v>
      </c>
      <c r="R261" s="97">
        <f t="shared" si="4"/>
        <v>4</v>
      </c>
      <c r="S261" s="96" t="s">
        <v>100</v>
      </c>
      <c r="T261" s="209"/>
      <c r="U261" s="210"/>
      <c r="V261" s="77" t="str">
        <f>IFERROR(ROUNDDOWN(ROUND(#REF!*#REF!,0)*#REF!,0)*2,"")</f>
        <v/>
      </c>
    </row>
    <row r="262" spans="1:22" ht="36.75" customHeight="1">
      <c r="A262" s="78">
        <v>252</v>
      </c>
      <c r="B262" s="489" t="str">
        <f>IF(基本情報入力シート!C291="","",基本情報入力シート!C291)</f>
        <v/>
      </c>
      <c r="C262" s="490" t="str">
        <f>IF(基本情報入力シート!M291="","",基本情報入力シート!M291)</f>
        <v/>
      </c>
      <c r="D262" s="214" t="str">
        <f>IF(基本情報入力シート!R291="","",基本情報入力シート!R291)</f>
        <v>埼玉県</v>
      </c>
      <c r="E262" s="491" t="str">
        <f>IF(基本情報入力シート!W291="","",基本情報入力シート!W291)</f>
        <v/>
      </c>
      <c r="F262" s="491" t="str">
        <f>IF(基本情報入力シート!X291="","",基本情報入力シート!X291)</f>
        <v/>
      </c>
      <c r="G262" s="492" t="str">
        <f>IF(基本情報入力シート!Y291="","",基本情報入力シート!Y291)</f>
        <v/>
      </c>
      <c r="H262" s="90" t="s">
        <v>8</v>
      </c>
      <c r="I262" s="91">
        <v>6</v>
      </c>
      <c r="J262" s="92" t="s">
        <v>98</v>
      </c>
      <c r="K262" s="205">
        <v>2</v>
      </c>
      <c r="L262" s="93" t="s">
        <v>99</v>
      </c>
      <c r="M262" s="94">
        <v>6</v>
      </c>
      <c r="N262" s="95" t="s">
        <v>98</v>
      </c>
      <c r="O262" s="205">
        <v>5</v>
      </c>
      <c r="P262" s="92" t="s">
        <v>101</v>
      </c>
      <c r="Q262" s="96" t="s">
        <v>102</v>
      </c>
      <c r="R262" s="97">
        <f t="shared" si="4"/>
        <v>4</v>
      </c>
      <c r="S262" s="96" t="s">
        <v>103</v>
      </c>
      <c r="T262" s="209"/>
      <c r="U262" s="210"/>
      <c r="V262" s="77" t="str">
        <f>IFERROR(ROUNDDOWN(ROUND(#REF!*#REF!,0)*#REF!,0)*2,"")</f>
        <v/>
      </c>
    </row>
    <row r="263" spans="1:22" ht="36.75" customHeight="1">
      <c r="A263" s="78">
        <v>253</v>
      </c>
      <c r="B263" s="489" t="str">
        <f>IF(基本情報入力シート!C292="","",基本情報入力シート!C292)</f>
        <v/>
      </c>
      <c r="C263" s="490" t="str">
        <f>IF(基本情報入力シート!M292="","",基本情報入力シート!M292)</f>
        <v/>
      </c>
      <c r="D263" s="214" t="str">
        <f>IF(基本情報入力シート!R292="","",基本情報入力シート!R292)</f>
        <v>埼玉県</v>
      </c>
      <c r="E263" s="491" t="str">
        <f>IF(基本情報入力シート!W292="","",基本情報入力シート!W292)</f>
        <v/>
      </c>
      <c r="F263" s="491" t="str">
        <f>IF(基本情報入力シート!X292="","",基本情報入力シート!X292)</f>
        <v/>
      </c>
      <c r="G263" s="492" t="str">
        <f>IF(基本情報入力シート!Y292="","",基本情報入力シート!Y292)</f>
        <v/>
      </c>
      <c r="H263" s="90" t="s">
        <v>8</v>
      </c>
      <c r="I263" s="91">
        <v>6</v>
      </c>
      <c r="J263" s="92" t="s">
        <v>98</v>
      </c>
      <c r="K263" s="205">
        <v>2</v>
      </c>
      <c r="L263" s="93" t="s">
        <v>99</v>
      </c>
      <c r="M263" s="94">
        <v>6</v>
      </c>
      <c r="N263" s="95" t="s">
        <v>98</v>
      </c>
      <c r="O263" s="205">
        <v>5</v>
      </c>
      <c r="P263" s="92" t="s">
        <v>101</v>
      </c>
      <c r="Q263" s="96" t="s">
        <v>11</v>
      </c>
      <c r="R263" s="97">
        <f t="shared" si="4"/>
        <v>4</v>
      </c>
      <c r="S263" s="96" t="s">
        <v>100</v>
      </c>
      <c r="T263" s="209"/>
      <c r="U263" s="210"/>
      <c r="V263" s="77" t="str">
        <f>IFERROR(ROUNDDOWN(ROUND(#REF!*#REF!,0)*#REF!,0)*2,"")</f>
        <v/>
      </c>
    </row>
    <row r="264" spans="1:22" ht="36.75" customHeight="1">
      <c r="A264" s="78">
        <v>254</v>
      </c>
      <c r="B264" s="489" t="str">
        <f>IF(基本情報入力シート!C293="","",基本情報入力シート!C293)</f>
        <v/>
      </c>
      <c r="C264" s="490" t="str">
        <f>IF(基本情報入力シート!M293="","",基本情報入力シート!M293)</f>
        <v/>
      </c>
      <c r="D264" s="214" t="str">
        <f>IF(基本情報入力シート!R293="","",基本情報入力シート!R293)</f>
        <v>埼玉県</v>
      </c>
      <c r="E264" s="491" t="str">
        <f>IF(基本情報入力シート!W293="","",基本情報入力シート!W293)</f>
        <v/>
      </c>
      <c r="F264" s="491" t="str">
        <f>IF(基本情報入力シート!X293="","",基本情報入力シート!X293)</f>
        <v/>
      </c>
      <c r="G264" s="492" t="str">
        <f>IF(基本情報入力シート!Y293="","",基本情報入力シート!Y293)</f>
        <v/>
      </c>
      <c r="H264" s="90" t="s">
        <v>8</v>
      </c>
      <c r="I264" s="91">
        <v>6</v>
      </c>
      <c r="J264" s="92" t="s">
        <v>98</v>
      </c>
      <c r="K264" s="205">
        <v>2</v>
      </c>
      <c r="L264" s="93" t="s">
        <v>99</v>
      </c>
      <c r="M264" s="94">
        <v>6</v>
      </c>
      <c r="N264" s="95" t="s">
        <v>98</v>
      </c>
      <c r="O264" s="205">
        <v>5</v>
      </c>
      <c r="P264" s="92" t="s">
        <v>101</v>
      </c>
      <c r="Q264" s="96" t="s">
        <v>102</v>
      </c>
      <c r="R264" s="97">
        <f t="shared" si="4"/>
        <v>4</v>
      </c>
      <c r="S264" s="96" t="s">
        <v>103</v>
      </c>
      <c r="T264" s="209"/>
      <c r="U264" s="210"/>
      <c r="V264" s="77" t="str">
        <f>IFERROR(ROUNDDOWN(ROUND(#REF!*#REF!,0)*#REF!,0)*2,"")</f>
        <v/>
      </c>
    </row>
    <row r="265" spans="1:22" ht="36.75" customHeight="1">
      <c r="A265" s="78">
        <v>255</v>
      </c>
      <c r="B265" s="489" t="str">
        <f>IF(基本情報入力シート!C294="","",基本情報入力シート!C294)</f>
        <v/>
      </c>
      <c r="C265" s="490" t="str">
        <f>IF(基本情報入力シート!M294="","",基本情報入力シート!M294)</f>
        <v/>
      </c>
      <c r="D265" s="214" t="str">
        <f>IF(基本情報入力シート!R294="","",基本情報入力シート!R294)</f>
        <v>埼玉県</v>
      </c>
      <c r="E265" s="491" t="str">
        <f>IF(基本情報入力シート!W294="","",基本情報入力シート!W294)</f>
        <v/>
      </c>
      <c r="F265" s="491" t="str">
        <f>IF(基本情報入力シート!X294="","",基本情報入力シート!X294)</f>
        <v/>
      </c>
      <c r="G265" s="492" t="str">
        <f>IF(基本情報入力シート!Y294="","",基本情報入力シート!Y294)</f>
        <v/>
      </c>
      <c r="H265" s="90" t="s">
        <v>8</v>
      </c>
      <c r="I265" s="91">
        <v>6</v>
      </c>
      <c r="J265" s="92" t="s">
        <v>98</v>
      </c>
      <c r="K265" s="205">
        <v>2</v>
      </c>
      <c r="L265" s="93" t="s">
        <v>99</v>
      </c>
      <c r="M265" s="94">
        <v>6</v>
      </c>
      <c r="N265" s="95" t="s">
        <v>98</v>
      </c>
      <c r="O265" s="205">
        <v>5</v>
      </c>
      <c r="P265" s="92" t="s">
        <v>101</v>
      </c>
      <c r="Q265" s="96" t="s">
        <v>11</v>
      </c>
      <c r="R265" s="97">
        <f t="shared" si="4"/>
        <v>4</v>
      </c>
      <c r="S265" s="96" t="s">
        <v>100</v>
      </c>
      <c r="T265" s="209"/>
      <c r="U265" s="210"/>
      <c r="V265" s="77" t="str">
        <f>IFERROR(ROUNDDOWN(ROUND(#REF!*#REF!,0)*#REF!,0)*2,"")</f>
        <v/>
      </c>
    </row>
    <row r="266" spans="1:22" ht="36.75" customHeight="1">
      <c r="A266" s="78">
        <v>256</v>
      </c>
      <c r="B266" s="489" t="str">
        <f>IF(基本情報入力シート!C295="","",基本情報入力シート!C295)</f>
        <v/>
      </c>
      <c r="C266" s="490" t="str">
        <f>IF(基本情報入力シート!M295="","",基本情報入力シート!M295)</f>
        <v/>
      </c>
      <c r="D266" s="214" t="str">
        <f>IF(基本情報入力シート!R295="","",基本情報入力シート!R295)</f>
        <v>埼玉県</v>
      </c>
      <c r="E266" s="491" t="str">
        <f>IF(基本情報入力シート!W295="","",基本情報入力シート!W295)</f>
        <v/>
      </c>
      <c r="F266" s="491" t="str">
        <f>IF(基本情報入力シート!X295="","",基本情報入力シート!X295)</f>
        <v/>
      </c>
      <c r="G266" s="492" t="str">
        <f>IF(基本情報入力シート!Y295="","",基本情報入力シート!Y295)</f>
        <v/>
      </c>
      <c r="H266" s="90" t="s">
        <v>8</v>
      </c>
      <c r="I266" s="91">
        <v>6</v>
      </c>
      <c r="J266" s="92" t="s">
        <v>98</v>
      </c>
      <c r="K266" s="205">
        <v>2</v>
      </c>
      <c r="L266" s="93" t="s">
        <v>99</v>
      </c>
      <c r="M266" s="94">
        <v>6</v>
      </c>
      <c r="N266" s="95" t="s">
        <v>98</v>
      </c>
      <c r="O266" s="205">
        <v>5</v>
      </c>
      <c r="P266" s="92" t="s">
        <v>101</v>
      </c>
      <c r="Q266" s="96" t="s">
        <v>102</v>
      </c>
      <c r="R266" s="97">
        <f t="shared" si="4"/>
        <v>4</v>
      </c>
      <c r="S266" s="96" t="s">
        <v>103</v>
      </c>
      <c r="T266" s="209"/>
      <c r="U266" s="210"/>
      <c r="V266" s="77" t="str">
        <f>IFERROR(ROUNDDOWN(ROUND(#REF!*#REF!,0)*#REF!,0)*2,"")</f>
        <v/>
      </c>
    </row>
    <row r="267" spans="1:22" ht="36.75" customHeight="1">
      <c r="A267" s="78">
        <v>257</v>
      </c>
      <c r="B267" s="489" t="str">
        <f>IF(基本情報入力シート!C296="","",基本情報入力シート!C296)</f>
        <v/>
      </c>
      <c r="C267" s="490" t="str">
        <f>IF(基本情報入力シート!M296="","",基本情報入力シート!M296)</f>
        <v/>
      </c>
      <c r="D267" s="214" t="str">
        <f>IF(基本情報入力シート!R296="","",基本情報入力シート!R296)</f>
        <v>埼玉県</v>
      </c>
      <c r="E267" s="491" t="str">
        <f>IF(基本情報入力シート!W296="","",基本情報入力シート!W296)</f>
        <v/>
      </c>
      <c r="F267" s="491" t="str">
        <f>IF(基本情報入力シート!X296="","",基本情報入力シート!X296)</f>
        <v/>
      </c>
      <c r="G267" s="492" t="str">
        <f>IF(基本情報入力シート!Y296="","",基本情報入力シート!Y296)</f>
        <v/>
      </c>
      <c r="H267" s="90" t="s">
        <v>8</v>
      </c>
      <c r="I267" s="91">
        <v>6</v>
      </c>
      <c r="J267" s="92" t="s">
        <v>98</v>
      </c>
      <c r="K267" s="205">
        <v>2</v>
      </c>
      <c r="L267" s="93" t="s">
        <v>99</v>
      </c>
      <c r="M267" s="94">
        <v>6</v>
      </c>
      <c r="N267" s="95" t="s">
        <v>98</v>
      </c>
      <c r="O267" s="205">
        <v>5</v>
      </c>
      <c r="P267" s="92" t="s">
        <v>101</v>
      </c>
      <c r="Q267" s="96" t="s">
        <v>11</v>
      </c>
      <c r="R267" s="97">
        <f t="shared" si="4"/>
        <v>4</v>
      </c>
      <c r="S267" s="96" t="s">
        <v>100</v>
      </c>
      <c r="T267" s="209"/>
      <c r="U267" s="210"/>
      <c r="V267" s="77" t="str">
        <f>IFERROR(ROUNDDOWN(ROUND(#REF!*#REF!,0)*#REF!,0)*2,"")</f>
        <v/>
      </c>
    </row>
    <row r="268" spans="1:22" ht="36.75" customHeight="1">
      <c r="A268" s="78">
        <v>258</v>
      </c>
      <c r="B268" s="489" t="str">
        <f>IF(基本情報入力シート!C297="","",基本情報入力シート!C297)</f>
        <v/>
      </c>
      <c r="C268" s="490" t="str">
        <f>IF(基本情報入力シート!M297="","",基本情報入力シート!M297)</f>
        <v/>
      </c>
      <c r="D268" s="214" t="str">
        <f>IF(基本情報入力シート!R297="","",基本情報入力シート!R297)</f>
        <v>埼玉県</v>
      </c>
      <c r="E268" s="491" t="str">
        <f>IF(基本情報入力シート!W297="","",基本情報入力シート!W297)</f>
        <v/>
      </c>
      <c r="F268" s="491" t="str">
        <f>IF(基本情報入力シート!X297="","",基本情報入力シート!X297)</f>
        <v/>
      </c>
      <c r="G268" s="492" t="str">
        <f>IF(基本情報入力シート!Y297="","",基本情報入力シート!Y297)</f>
        <v/>
      </c>
      <c r="H268" s="90" t="s">
        <v>8</v>
      </c>
      <c r="I268" s="91">
        <v>6</v>
      </c>
      <c r="J268" s="92" t="s">
        <v>98</v>
      </c>
      <c r="K268" s="205">
        <v>2</v>
      </c>
      <c r="L268" s="93" t="s">
        <v>99</v>
      </c>
      <c r="M268" s="94">
        <v>6</v>
      </c>
      <c r="N268" s="95" t="s">
        <v>98</v>
      </c>
      <c r="O268" s="205">
        <v>5</v>
      </c>
      <c r="P268" s="92" t="s">
        <v>101</v>
      </c>
      <c r="Q268" s="96" t="s">
        <v>102</v>
      </c>
      <c r="R268" s="97">
        <f t="shared" si="4"/>
        <v>4</v>
      </c>
      <c r="S268" s="96" t="s">
        <v>103</v>
      </c>
      <c r="T268" s="209"/>
      <c r="U268" s="210"/>
      <c r="V268" s="77" t="str">
        <f>IFERROR(ROUNDDOWN(ROUND(#REF!*#REF!,0)*#REF!,0)*2,"")</f>
        <v/>
      </c>
    </row>
    <row r="269" spans="1:22" ht="36.75" customHeight="1">
      <c r="A269" s="78">
        <v>259</v>
      </c>
      <c r="B269" s="489" t="str">
        <f>IF(基本情報入力シート!C298="","",基本情報入力シート!C298)</f>
        <v/>
      </c>
      <c r="C269" s="490" t="str">
        <f>IF(基本情報入力シート!M298="","",基本情報入力シート!M298)</f>
        <v/>
      </c>
      <c r="D269" s="214" t="str">
        <f>IF(基本情報入力シート!R298="","",基本情報入力シート!R298)</f>
        <v>埼玉県</v>
      </c>
      <c r="E269" s="491" t="str">
        <f>IF(基本情報入力シート!W298="","",基本情報入力シート!W298)</f>
        <v/>
      </c>
      <c r="F269" s="491" t="str">
        <f>IF(基本情報入力シート!X298="","",基本情報入力シート!X298)</f>
        <v/>
      </c>
      <c r="G269" s="492" t="str">
        <f>IF(基本情報入力シート!Y298="","",基本情報入力シート!Y298)</f>
        <v/>
      </c>
      <c r="H269" s="90" t="s">
        <v>8</v>
      </c>
      <c r="I269" s="91">
        <v>6</v>
      </c>
      <c r="J269" s="92" t="s">
        <v>98</v>
      </c>
      <c r="K269" s="205">
        <v>2</v>
      </c>
      <c r="L269" s="93" t="s">
        <v>99</v>
      </c>
      <c r="M269" s="94">
        <v>6</v>
      </c>
      <c r="N269" s="95" t="s">
        <v>98</v>
      </c>
      <c r="O269" s="205">
        <v>5</v>
      </c>
      <c r="P269" s="92" t="s">
        <v>101</v>
      </c>
      <c r="Q269" s="96" t="s">
        <v>11</v>
      </c>
      <c r="R269" s="97">
        <f t="shared" si="4"/>
        <v>4</v>
      </c>
      <c r="S269" s="96" t="s">
        <v>100</v>
      </c>
      <c r="T269" s="209"/>
      <c r="U269" s="210"/>
      <c r="V269" s="77" t="str">
        <f>IFERROR(ROUNDDOWN(ROUND(#REF!*#REF!,0)*#REF!,0)*2,"")</f>
        <v/>
      </c>
    </row>
    <row r="270" spans="1:22" ht="36.75" customHeight="1">
      <c r="A270" s="78">
        <v>260</v>
      </c>
      <c r="B270" s="489" t="str">
        <f>IF(基本情報入力シート!C299="","",基本情報入力シート!C299)</f>
        <v/>
      </c>
      <c r="C270" s="490" t="str">
        <f>IF(基本情報入力シート!M299="","",基本情報入力シート!M299)</f>
        <v/>
      </c>
      <c r="D270" s="214" t="str">
        <f>IF(基本情報入力シート!R299="","",基本情報入力シート!R299)</f>
        <v>埼玉県</v>
      </c>
      <c r="E270" s="491" t="str">
        <f>IF(基本情報入力シート!W299="","",基本情報入力シート!W299)</f>
        <v/>
      </c>
      <c r="F270" s="491" t="str">
        <f>IF(基本情報入力シート!X299="","",基本情報入力シート!X299)</f>
        <v/>
      </c>
      <c r="G270" s="492" t="str">
        <f>IF(基本情報入力シート!Y299="","",基本情報入力シート!Y299)</f>
        <v/>
      </c>
      <c r="H270" s="90" t="s">
        <v>8</v>
      </c>
      <c r="I270" s="91">
        <v>6</v>
      </c>
      <c r="J270" s="92" t="s">
        <v>98</v>
      </c>
      <c r="K270" s="205">
        <v>2</v>
      </c>
      <c r="L270" s="93" t="s">
        <v>99</v>
      </c>
      <c r="M270" s="94">
        <v>6</v>
      </c>
      <c r="N270" s="95" t="s">
        <v>98</v>
      </c>
      <c r="O270" s="205">
        <v>5</v>
      </c>
      <c r="P270" s="92" t="s">
        <v>101</v>
      </c>
      <c r="Q270" s="96" t="s">
        <v>102</v>
      </c>
      <c r="R270" s="97">
        <f t="shared" si="4"/>
        <v>4</v>
      </c>
      <c r="S270" s="96" t="s">
        <v>103</v>
      </c>
      <c r="T270" s="209"/>
      <c r="U270" s="210"/>
      <c r="V270" s="77" t="str">
        <f>IFERROR(ROUNDDOWN(ROUND(#REF!*#REF!,0)*#REF!,0)*2,"")</f>
        <v/>
      </c>
    </row>
    <row r="271" spans="1:22" ht="36.75" customHeight="1">
      <c r="A271" s="78">
        <v>261</v>
      </c>
      <c r="B271" s="489" t="str">
        <f>IF(基本情報入力シート!C300="","",基本情報入力シート!C300)</f>
        <v/>
      </c>
      <c r="C271" s="490" t="str">
        <f>IF(基本情報入力シート!M300="","",基本情報入力シート!M300)</f>
        <v/>
      </c>
      <c r="D271" s="214" t="str">
        <f>IF(基本情報入力シート!R300="","",基本情報入力シート!R300)</f>
        <v>埼玉県</v>
      </c>
      <c r="E271" s="491" t="str">
        <f>IF(基本情報入力シート!W300="","",基本情報入力シート!W300)</f>
        <v/>
      </c>
      <c r="F271" s="491" t="str">
        <f>IF(基本情報入力シート!X300="","",基本情報入力シート!X300)</f>
        <v/>
      </c>
      <c r="G271" s="492" t="str">
        <f>IF(基本情報入力シート!Y300="","",基本情報入力シート!Y300)</f>
        <v/>
      </c>
      <c r="H271" s="90" t="s">
        <v>8</v>
      </c>
      <c r="I271" s="91">
        <v>6</v>
      </c>
      <c r="J271" s="92" t="s">
        <v>98</v>
      </c>
      <c r="K271" s="205">
        <v>2</v>
      </c>
      <c r="L271" s="93" t="s">
        <v>99</v>
      </c>
      <c r="M271" s="94">
        <v>6</v>
      </c>
      <c r="N271" s="95" t="s">
        <v>98</v>
      </c>
      <c r="O271" s="205">
        <v>5</v>
      </c>
      <c r="P271" s="92" t="s">
        <v>101</v>
      </c>
      <c r="Q271" s="96" t="s">
        <v>11</v>
      </c>
      <c r="R271" s="97">
        <f t="shared" si="4"/>
        <v>4</v>
      </c>
      <c r="S271" s="96" t="s">
        <v>100</v>
      </c>
      <c r="T271" s="209"/>
      <c r="U271" s="210"/>
      <c r="V271" s="77" t="str">
        <f>IFERROR(ROUNDDOWN(ROUND(#REF!*#REF!,0)*#REF!,0)*2,"")</f>
        <v/>
      </c>
    </row>
    <row r="272" spans="1:22" ht="36.75" customHeight="1">
      <c r="A272" s="78">
        <v>262</v>
      </c>
      <c r="B272" s="489" t="str">
        <f>IF(基本情報入力シート!C301="","",基本情報入力シート!C301)</f>
        <v/>
      </c>
      <c r="C272" s="490" t="str">
        <f>IF(基本情報入力シート!M301="","",基本情報入力シート!M301)</f>
        <v/>
      </c>
      <c r="D272" s="214" t="str">
        <f>IF(基本情報入力シート!R301="","",基本情報入力シート!R301)</f>
        <v>埼玉県</v>
      </c>
      <c r="E272" s="491" t="str">
        <f>IF(基本情報入力シート!W301="","",基本情報入力シート!W301)</f>
        <v/>
      </c>
      <c r="F272" s="491" t="str">
        <f>IF(基本情報入力シート!X301="","",基本情報入力シート!X301)</f>
        <v/>
      </c>
      <c r="G272" s="492" t="str">
        <f>IF(基本情報入力シート!Y301="","",基本情報入力シート!Y301)</f>
        <v/>
      </c>
      <c r="H272" s="90" t="s">
        <v>8</v>
      </c>
      <c r="I272" s="91">
        <v>6</v>
      </c>
      <c r="J272" s="92" t="s">
        <v>98</v>
      </c>
      <c r="K272" s="205">
        <v>2</v>
      </c>
      <c r="L272" s="93" t="s">
        <v>99</v>
      </c>
      <c r="M272" s="94">
        <v>6</v>
      </c>
      <c r="N272" s="95" t="s">
        <v>98</v>
      </c>
      <c r="O272" s="205">
        <v>5</v>
      </c>
      <c r="P272" s="92" t="s">
        <v>101</v>
      </c>
      <c r="Q272" s="96" t="s">
        <v>102</v>
      </c>
      <c r="R272" s="97">
        <f t="shared" si="4"/>
        <v>4</v>
      </c>
      <c r="S272" s="96" t="s">
        <v>103</v>
      </c>
      <c r="T272" s="209"/>
      <c r="U272" s="210"/>
      <c r="V272" s="77" t="str">
        <f>IFERROR(ROUNDDOWN(ROUND(#REF!*#REF!,0)*#REF!,0)*2,"")</f>
        <v/>
      </c>
    </row>
    <row r="273" spans="1:22" ht="36.75" customHeight="1">
      <c r="A273" s="78">
        <v>263</v>
      </c>
      <c r="B273" s="489" t="str">
        <f>IF(基本情報入力シート!C302="","",基本情報入力シート!C302)</f>
        <v/>
      </c>
      <c r="C273" s="490" t="str">
        <f>IF(基本情報入力シート!M302="","",基本情報入力シート!M302)</f>
        <v/>
      </c>
      <c r="D273" s="214" t="str">
        <f>IF(基本情報入力シート!R302="","",基本情報入力シート!R302)</f>
        <v>埼玉県</v>
      </c>
      <c r="E273" s="491" t="str">
        <f>IF(基本情報入力シート!W302="","",基本情報入力シート!W302)</f>
        <v/>
      </c>
      <c r="F273" s="491" t="str">
        <f>IF(基本情報入力シート!X302="","",基本情報入力シート!X302)</f>
        <v/>
      </c>
      <c r="G273" s="492" t="str">
        <f>IF(基本情報入力シート!Y302="","",基本情報入力シート!Y302)</f>
        <v/>
      </c>
      <c r="H273" s="90" t="s">
        <v>8</v>
      </c>
      <c r="I273" s="91">
        <v>6</v>
      </c>
      <c r="J273" s="92" t="s">
        <v>98</v>
      </c>
      <c r="K273" s="205">
        <v>2</v>
      </c>
      <c r="L273" s="93" t="s">
        <v>99</v>
      </c>
      <c r="M273" s="94">
        <v>6</v>
      </c>
      <c r="N273" s="95" t="s">
        <v>98</v>
      </c>
      <c r="O273" s="205">
        <v>5</v>
      </c>
      <c r="P273" s="92" t="s">
        <v>101</v>
      </c>
      <c r="Q273" s="96" t="s">
        <v>11</v>
      </c>
      <c r="R273" s="97">
        <f t="shared" si="4"/>
        <v>4</v>
      </c>
      <c r="S273" s="96" t="s">
        <v>100</v>
      </c>
      <c r="T273" s="209"/>
      <c r="U273" s="210"/>
      <c r="V273" s="77" t="str">
        <f>IFERROR(ROUNDDOWN(ROUND(#REF!*#REF!,0)*#REF!,0)*2,"")</f>
        <v/>
      </c>
    </row>
    <row r="274" spans="1:22" ht="36.75" customHeight="1">
      <c r="A274" s="78">
        <v>264</v>
      </c>
      <c r="B274" s="489" t="str">
        <f>IF(基本情報入力シート!C303="","",基本情報入力シート!C303)</f>
        <v/>
      </c>
      <c r="C274" s="490" t="str">
        <f>IF(基本情報入力シート!M303="","",基本情報入力シート!M303)</f>
        <v/>
      </c>
      <c r="D274" s="214" t="str">
        <f>IF(基本情報入力シート!R303="","",基本情報入力シート!R303)</f>
        <v>埼玉県</v>
      </c>
      <c r="E274" s="491" t="str">
        <f>IF(基本情報入力シート!W303="","",基本情報入力シート!W303)</f>
        <v/>
      </c>
      <c r="F274" s="491" t="str">
        <f>IF(基本情報入力シート!X303="","",基本情報入力シート!X303)</f>
        <v/>
      </c>
      <c r="G274" s="492" t="str">
        <f>IF(基本情報入力シート!Y303="","",基本情報入力シート!Y303)</f>
        <v/>
      </c>
      <c r="H274" s="90" t="s">
        <v>8</v>
      </c>
      <c r="I274" s="91">
        <v>6</v>
      </c>
      <c r="J274" s="92" t="s">
        <v>98</v>
      </c>
      <c r="K274" s="205">
        <v>2</v>
      </c>
      <c r="L274" s="93" t="s">
        <v>99</v>
      </c>
      <c r="M274" s="94">
        <v>6</v>
      </c>
      <c r="N274" s="95" t="s">
        <v>98</v>
      </c>
      <c r="O274" s="205">
        <v>5</v>
      </c>
      <c r="P274" s="92" t="s">
        <v>101</v>
      </c>
      <c r="Q274" s="96" t="s">
        <v>102</v>
      </c>
      <c r="R274" s="97">
        <f t="shared" si="4"/>
        <v>4</v>
      </c>
      <c r="S274" s="96" t="s">
        <v>103</v>
      </c>
      <c r="T274" s="209"/>
      <c r="U274" s="210"/>
      <c r="V274" s="77" t="str">
        <f>IFERROR(ROUNDDOWN(ROUND(#REF!*#REF!,0)*#REF!,0)*2,"")</f>
        <v/>
      </c>
    </row>
    <row r="275" spans="1:22" ht="36.75" customHeight="1">
      <c r="A275" s="78">
        <v>265</v>
      </c>
      <c r="B275" s="489" t="str">
        <f>IF(基本情報入力シート!C304="","",基本情報入力シート!C304)</f>
        <v/>
      </c>
      <c r="C275" s="490" t="str">
        <f>IF(基本情報入力シート!M304="","",基本情報入力シート!M304)</f>
        <v/>
      </c>
      <c r="D275" s="214" t="str">
        <f>IF(基本情報入力シート!R304="","",基本情報入力シート!R304)</f>
        <v>埼玉県</v>
      </c>
      <c r="E275" s="491" t="str">
        <f>IF(基本情報入力シート!W304="","",基本情報入力シート!W304)</f>
        <v/>
      </c>
      <c r="F275" s="491" t="str">
        <f>IF(基本情報入力シート!X304="","",基本情報入力シート!X304)</f>
        <v/>
      </c>
      <c r="G275" s="492" t="str">
        <f>IF(基本情報入力シート!Y304="","",基本情報入力シート!Y304)</f>
        <v/>
      </c>
      <c r="H275" s="90" t="s">
        <v>8</v>
      </c>
      <c r="I275" s="91">
        <v>6</v>
      </c>
      <c r="J275" s="92" t="s">
        <v>98</v>
      </c>
      <c r="K275" s="205">
        <v>2</v>
      </c>
      <c r="L275" s="93" t="s">
        <v>99</v>
      </c>
      <c r="M275" s="94">
        <v>6</v>
      </c>
      <c r="N275" s="95" t="s">
        <v>98</v>
      </c>
      <c r="O275" s="205">
        <v>5</v>
      </c>
      <c r="P275" s="92" t="s">
        <v>101</v>
      </c>
      <c r="Q275" s="96" t="s">
        <v>11</v>
      </c>
      <c r="R275" s="97">
        <f t="shared" si="4"/>
        <v>4</v>
      </c>
      <c r="S275" s="96" t="s">
        <v>100</v>
      </c>
      <c r="T275" s="209"/>
      <c r="U275" s="210"/>
      <c r="V275" s="77" t="str">
        <f>IFERROR(ROUNDDOWN(ROUND(#REF!*#REF!,0)*#REF!,0)*2,"")</f>
        <v/>
      </c>
    </row>
    <row r="276" spans="1:22" ht="36.75" customHeight="1">
      <c r="A276" s="78">
        <v>266</v>
      </c>
      <c r="B276" s="489" t="str">
        <f>IF(基本情報入力シート!C305="","",基本情報入力シート!C305)</f>
        <v/>
      </c>
      <c r="C276" s="490" t="str">
        <f>IF(基本情報入力シート!M305="","",基本情報入力シート!M305)</f>
        <v/>
      </c>
      <c r="D276" s="214" t="str">
        <f>IF(基本情報入力シート!R305="","",基本情報入力シート!R305)</f>
        <v>埼玉県</v>
      </c>
      <c r="E276" s="491" t="str">
        <f>IF(基本情報入力シート!W305="","",基本情報入力シート!W305)</f>
        <v/>
      </c>
      <c r="F276" s="491" t="str">
        <f>IF(基本情報入力シート!X305="","",基本情報入力シート!X305)</f>
        <v/>
      </c>
      <c r="G276" s="492" t="str">
        <f>IF(基本情報入力シート!Y305="","",基本情報入力シート!Y305)</f>
        <v/>
      </c>
      <c r="H276" s="90" t="s">
        <v>8</v>
      </c>
      <c r="I276" s="91">
        <v>6</v>
      </c>
      <c r="J276" s="92" t="s">
        <v>98</v>
      </c>
      <c r="K276" s="205">
        <v>2</v>
      </c>
      <c r="L276" s="93" t="s">
        <v>99</v>
      </c>
      <c r="M276" s="94">
        <v>6</v>
      </c>
      <c r="N276" s="95" t="s">
        <v>98</v>
      </c>
      <c r="O276" s="205">
        <v>5</v>
      </c>
      <c r="P276" s="92" t="s">
        <v>101</v>
      </c>
      <c r="Q276" s="96" t="s">
        <v>102</v>
      </c>
      <c r="R276" s="97">
        <f t="shared" si="4"/>
        <v>4</v>
      </c>
      <c r="S276" s="96" t="s">
        <v>103</v>
      </c>
      <c r="T276" s="209"/>
      <c r="U276" s="210"/>
      <c r="V276" s="77" t="str">
        <f>IFERROR(ROUNDDOWN(ROUND(#REF!*#REF!,0)*#REF!,0)*2,"")</f>
        <v/>
      </c>
    </row>
    <row r="277" spans="1:22" ht="36.75" customHeight="1">
      <c r="A277" s="78">
        <v>267</v>
      </c>
      <c r="B277" s="489" t="str">
        <f>IF(基本情報入力シート!C306="","",基本情報入力シート!C306)</f>
        <v/>
      </c>
      <c r="C277" s="490" t="str">
        <f>IF(基本情報入力シート!M306="","",基本情報入力シート!M306)</f>
        <v/>
      </c>
      <c r="D277" s="214" t="str">
        <f>IF(基本情報入力シート!R306="","",基本情報入力シート!R306)</f>
        <v>埼玉県</v>
      </c>
      <c r="E277" s="491" t="str">
        <f>IF(基本情報入力シート!W306="","",基本情報入力シート!W306)</f>
        <v/>
      </c>
      <c r="F277" s="491" t="str">
        <f>IF(基本情報入力シート!X306="","",基本情報入力シート!X306)</f>
        <v/>
      </c>
      <c r="G277" s="492" t="str">
        <f>IF(基本情報入力シート!Y306="","",基本情報入力シート!Y306)</f>
        <v/>
      </c>
      <c r="H277" s="90" t="s">
        <v>8</v>
      </c>
      <c r="I277" s="91">
        <v>6</v>
      </c>
      <c r="J277" s="92" t="s">
        <v>98</v>
      </c>
      <c r="K277" s="205">
        <v>2</v>
      </c>
      <c r="L277" s="93" t="s">
        <v>99</v>
      </c>
      <c r="M277" s="94">
        <v>6</v>
      </c>
      <c r="N277" s="95" t="s">
        <v>98</v>
      </c>
      <c r="O277" s="205">
        <v>5</v>
      </c>
      <c r="P277" s="92" t="s">
        <v>101</v>
      </c>
      <c r="Q277" s="96" t="s">
        <v>11</v>
      </c>
      <c r="R277" s="97">
        <f t="shared" ref="R277:R310" si="5">IF(O277="","",O277-K277+1)</f>
        <v>4</v>
      </c>
      <c r="S277" s="96" t="s">
        <v>100</v>
      </c>
      <c r="T277" s="209"/>
      <c r="U277" s="210"/>
      <c r="V277" s="77" t="str">
        <f>IFERROR(ROUNDDOWN(ROUND(#REF!*#REF!,0)*#REF!,0)*2,"")</f>
        <v/>
      </c>
    </row>
    <row r="278" spans="1:22" ht="36.75" customHeight="1">
      <c r="A278" s="78">
        <v>268</v>
      </c>
      <c r="B278" s="489" t="str">
        <f>IF(基本情報入力シート!C307="","",基本情報入力シート!C307)</f>
        <v/>
      </c>
      <c r="C278" s="490" t="str">
        <f>IF(基本情報入力シート!M307="","",基本情報入力シート!M307)</f>
        <v/>
      </c>
      <c r="D278" s="214" t="str">
        <f>IF(基本情報入力シート!R307="","",基本情報入力シート!R307)</f>
        <v>埼玉県</v>
      </c>
      <c r="E278" s="491" t="str">
        <f>IF(基本情報入力シート!W307="","",基本情報入力シート!W307)</f>
        <v/>
      </c>
      <c r="F278" s="491" t="str">
        <f>IF(基本情報入力シート!X307="","",基本情報入力シート!X307)</f>
        <v/>
      </c>
      <c r="G278" s="492" t="str">
        <f>IF(基本情報入力シート!Y307="","",基本情報入力シート!Y307)</f>
        <v/>
      </c>
      <c r="H278" s="90" t="s">
        <v>8</v>
      </c>
      <c r="I278" s="91">
        <v>6</v>
      </c>
      <c r="J278" s="92" t="s">
        <v>98</v>
      </c>
      <c r="K278" s="205">
        <v>2</v>
      </c>
      <c r="L278" s="93" t="s">
        <v>99</v>
      </c>
      <c r="M278" s="94">
        <v>6</v>
      </c>
      <c r="N278" s="95" t="s">
        <v>98</v>
      </c>
      <c r="O278" s="205">
        <v>5</v>
      </c>
      <c r="P278" s="92" t="s">
        <v>101</v>
      </c>
      <c r="Q278" s="96" t="s">
        <v>102</v>
      </c>
      <c r="R278" s="97">
        <f t="shared" si="5"/>
        <v>4</v>
      </c>
      <c r="S278" s="96" t="s">
        <v>103</v>
      </c>
      <c r="T278" s="209"/>
      <c r="U278" s="210"/>
      <c r="V278" s="77" t="str">
        <f>IFERROR(ROUNDDOWN(ROUND(#REF!*#REF!,0)*#REF!,0)*2,"")</f>
        <v/>
      </c>
    </row>
    <row r="279" spans="1:22" ht="36.75" customHeight="1">
      <c r="A279" s="78">
        <v>269</v>
      </c>
      <c r="B279" s="489" t="str">
        <f>IF(基本情報入力シート!C308="","",基本情報入力シート!C308)</f>
        <v/>
      </c>
      <c r="C279" s="490" t="str">
        <f>IF(基本情報入力シート!M308="","",基本情報入力シート!M308)</f>
        <v/>
      </c>
      <c r="D279" s="214" t="str">
        <f>IF(基本情報入力シート!R308="","",基本情報入力シート!R308)</f>
        <v>埼玉県</v>
      </c>
      <c r="E279" s="491" t="str">
        <f>IF(基本情報入力シート!W308="","",基本情報入力シート!W308)</f>
        <v/>
      </c>
      <c r="F279" s="491" t="str">
        <f>IF(基本情報入力シート!X308="","",基本情報入力シート!X308)</f>
        <v/>
      </c>
      <c r="G279" s="492" t="str">
        <f>IF(基本情報入力シート!Y308="","",基本情報入力シート!Y308)</f>
        <v/>
      </c>
      <c r="H279" s="90" t="s">
        <v>8</v>
      </c>
      <c r="I279" s="91">
        <v>6</v>
      </c>
      <c r="J279" s="92" t="s">
        <v>98</v>
      </c>
      <c r="K279" s="205">
        <v>2</v>
      </c>
      <c r="L279" s="93" t="s">
        <v>99</v>
      </c>
      <c r="M279" s="94">
        <v>6</v>
      </c>
      <c r="N279" s="95" t="s">
        <v>98</v>
      </c>
      <c r="O279" s="205">
        <v>5</v>
      </c>
      <c r="P279" s="92" t="s">
        <v>101</v>
      </c>
      <c r="Q279" s="96" t="s">
        <v>11</v>
      </c>
      <c r="R279" s="97">
        <f t="shared" si="5"/>
        <v>4</v>
      </c>
      <c r="S279" s="96" t="s">
        <v>100</v>
      </c>
      <c r="T279" s="209"/>
      <c r="U279" s="210"/>
      <c r="V279" s="77" t="str">
        <f>IFERROR(ROUNDDOWN(ROUND(#REF!*#REF!,0)*#REF!,0)*2,"")</f>
        <v/>
      </c>
    </row>
    <row r="280" spans="1:22" ht="36.75" customHeight="1">
      <c r="A280" s="78">
        <v>270</v>
      </c>
      <c r="B280" s="489" t="str">
        <f>IF(基本情報入力シート!C309="","",基本情報入力シート!C309)</f>
        <v/>
      </c>
      <c r="C280" s="490" t="str">
        <f>IF(基本情報入力シート!M309="","",基本情報入力シート!M309)</f>
        <v/>
      </c>
      <c r="D280" s="214" t="str">
        <f>IF(基本情報入力シート!R309="","",基本情報入力シート!R309)</f>
        <v>埼玉県</v>
      </c>
      <c r="E280" s="491" t="str">
        <f>IF(基本情報入力シート!W309="","",基本情報入力シート!W309)</f>
        <v/>
      </c>
      <c r="F280" s="491" t="str">
        <f>IF(基本情報入力シート!X309="","",基本情報入力シート!X309)</f>
        <v/>
      </c>
      <c r="G280" s="492" t="str">
        <f>IF(基本情報入力シート!Y309="","",基本情報入力シート!Y309)</f>
        <v/>
      </c>
      <c r="H280" s="90" t="s">
        <v>8</v>
      </c>
      <c r="I280" s="91">
        <v>6</v>
      </c>
      <c r="J280" s="92" t="s">
        <v>98</v>
      </c>
      <c r="K280" s="205">
        <v>2</v>
      </c>
      <c r="L280" s="93" t="s">
        <v>99</v>
      </c>
      <c r="M280" s="94">
        <v>6</v>
      </c>
      <c r="N280" s="95" t="s">
        <v>98</v>
      </c>
      <c r="O280" s="205">
        <v>5</v>
      </c>
      <c r="P280" s="92" t="s">
        <v>101</v>
      </c>
      <c r="Q280" s="96" t="s">
        <v>102</v>
      </c>
      <c r="R280" s="97">
        <f t="shared" si="5"/>
        <v>4</v>
      </c>
      <c r="S280" s="96" t="s">
        <v>103</v>
      </c>
      <c r="T280" s="209"/>
      <c r="U280" s="210"/>
      <c r="V280" s="77" t="str">
        <f>IFERROR(ROUNDDOWN(ROUND(#REF!*#REF!,0)*#REF!,0)*2,"")</f>
        <v/>
      </c>
    </row>
    <row r="281" spans="1:22" ht="36.75" customHeight="1">
      <c r="A281" s="78">
        <v>271</v>
      </c>
      <c r="B281" s="489" t="str">
        <f>IF(基本情報入力シート!C310="","",基本情報入力シート!C310)</f>
        <v/>
      </c>
      <c r="C281" s="490" t="str">
        <f>IF(基本情報入力シート!M310="","",基本情報入力シート!M310)</f>
        <v/>
      </c>
      <c r="D281" s="214" t="str">
        <f>IF(基本情報入力シート!R310="","",基本情報入力シート!R310)</f>
        <v>埼玉県</v>
      </c>
      <c r="E281" s="491" t="str">
        <f>IF(基本情報入力シート!W310="","",基本情報入力シート!W310)</f>
        <v/>
      </c>
      <c r="F281" s="491" t="str">
        <f>IF(基本情報入力シート!X310="","",基本情報入力シート!X310)</f>
        <v/>
      </c>
      <c r="G281" s="492" t="str">
        <f>IF(基本情報入力シート!Y310="","",基本情報入力シート!Y310)</f>
        <v/>
      </c>
      <c r="H281" s="90" t="s">
        <v>8</v>
      </c>
      <c r="I281" s="91">
        <v>6</v>
      </c>
      <c r="J281" s="92" t="s">
        <v>98</v>
      </c>
      <c r="K281" s="205">
        <v>2</v>
      </c>
      <c r="L281" s="93" t="s">
        <v>99</v>
      </c>
      <c r="M281" s="94">
        <v>6</v>
      </c>
      <c r="N281" s="95" t="s">
        <v>98</v>
      </c>
      <c r="O281" s="205">
        <v>5</v>
      </c>
      <c r="P281" s="92" t="s">
        <v>101</v>
      </c>
      <c r="Q281" s="96" t="s">
        <v>11</v>
      </c>
      <c r="R281" s="97">
        <f t="shared" si="5"/>
        <v>4</v>
      </c>
      <c r="S281" s="96" t="s">
        <v>100</v>
      </c>
      <c r="T281" s="209"/>
      <c r="U281" s="210"/>
      <c r="V281" s="77" t="str">
        <f>IFERROR(ROUNDDOWN(ROUND(#REF!*#REF!,0)*#REF!,0)*2,"")</f>
        <v/>
      </c>
    </row>
    <row r="282" spans="1:22" ht="36.75" customHeight="1">
      <c r="A282" s="78">
        <v>272</v>
      </c>
      <c r="B282" s="489" t="str">
        <f>IF(基本情報入力シート!C311="","",基本情報入力シート!C311)</f>
        <v/>
      </c>
      <c r="C282" s="490" t="str">
        <f>IF(基本情報入力シート!M311="","",基本情報入力シート!M311)</f>
        <v/>
      </c>
      <c r="D282" s="214" t="str">
        <f>IF(基本情報入力シート!R311="","",基本情報入力シート!R311)</f>
        <v>埼玉県</v>
      </c>
      <c r="E282" s="491" t="str">
        <f>IF(基本情報入力シート!W311="","",基本情報入力シート!W311)</f>
        <v/>
      </c>
      <c r="F282" s="491" t="str">
        <f>IF(基本情報入力シート!X311="","",基本情報入力シート!X311)</f>
        <v/>
      </c>
      <c r="G282" s="492" t="str">
        <f>IF(基本情報入力シート!Y311="","",基本情報入力シート!Y311)</f>
        <v/>
      </c>
      <c r="H282" s="90" t="s">
        <v>8</v>
      </c>
      <c r="I282" s="91">
        <v>6</v>
      </c>
      <c r="J282" s="92" t="s">
        <v>98</v>
      </c>
      <c r="K282" s="205">
        <v>2</v>
      </c>
      <c r="L282" s="93" t="s">
        <v>99</v>
      </c>
      <c r="M282" s="94">
        <v>6</v>
      </c>
      <c r="N282" s="95" t="s">
        <v>98</v>
      </c>
      <c r="O282" s="205">
        <v>5</v>
      </c>
      <c r="P282" s="92" t="s">
        <v>101</v>
      </c>
      <c r="Q282" s="96" t="s">
        <v>102</v>
      </c>
      <c r="R282" s="97">
        <f t="shared" si="5"/>
        <v>4</v>
      </c>
      <c r="S282" s="96" t="s">
        <v>103</v>
      </c>
      <c r="T282" s="209"/>
      <c r="U282" s="210"/>
      <c r="V282" s="77" t="str">
        <f>IFERROR(ROUNDDOWN(ROUND(#REF!*#REF!,0)*#REF!,0)*2,"")</f>
        <v/>
      </c>
    </row>
    <row r="283" spans="1:22" ht="36.75" customHeight="1">
      <c r="A283" s="78">
        <v>273</v>
      </c>
      <c r="B283" s="489" t="str">
        <f>IF(基本情報入力シート!C312="","",基本情報入力シート!C312)</f>
        <v/>
      </c>
      <c r="C283" s="490" t="str">
        <f>IF(基本情報入力シート!M312="","",基本情報入力シート!M312)</f>
        <v/>
      </c>
      <c r="D283" s="214" t="str">
        <f>IF(基本情報入力シート!R312="","",基本情報入力シート!R312)</f>
        <v>埼玉県</v>
      </c>
      <c r="E283" s="491" t="str">
        <f>IF(基本情報入力シート!W312="","",基本情報入力シート!W312)</f>
        <v/>
      </c>
      <c r="F283" s="491" t="str">
        <f>IF(基本情報入力シート!X312="","",基本情報入力シート!X312)</f>
        <v/>
      </c>
      <c r="G283" s="492" t="str">
        <f>IF(基本情報入力シート!Y312="","",基本情報入力シート!Y312)</f>
        <v/>
      </c>
      <c r="H283" s="90" t="s">
        <v>8</v>
      </c>
      <c r="I283" s="91">
        <v>6</v>
      </c>
      <c r="J283" s="92" t="s">
        <v>98</v>
      </c>
      <c r="K283" s="205">
        <v>2</v>
      </c>
      <c r="L283" s="93" t="s">
        <v>99</v>
      </c>
      <c r="M283" s="94">
        <v>6</v>
      </c>
      <c r="N283" s="95" t="s">
        <v>98</v>
      </c>
      <c r="O283" s="205">
        <v>5</v>
      </c>
      <c r="P283" s="92" t="s">
        <v>101</v>
      </c>
      <c r="Q283" s="96" t="s">
        <v>11</v>
      </c>
      <c r="R283" s="97">
        <f t="shared" si="5"/>
        <v>4</v>
      </c>
      <c r="S283" s="96" t="s">
        <v>100</v>
      </c>
      <c r="T283" s="209"/>
      <c r="U283" s="210"/>
      <c r="V283" s="77" t="str">
        <f>IFERROR(ROUNDDOWN(ROUND(#REF!*#REF!,0)*#REF!,0)*2,"")</f>
        <v/>
      </c>
    </row>
    <row r="284" spans="1:22" ht="36.75" customHeight="1">
      <c r="A284" s="78">
        <v>274</v>
      </c>
      <c r="B284" s="489" t="str">
        <f>IF(基本情報入力シート!C313="","",基本情報入力シート!C313)</f>
        <v/>
      </c>
      <c r="C284" s="490" t="str">
        <f>IF(基本情報入力シート!M313="","",基本情報入力シート!M313)</f>
        <v/>
      </c>
      <c r="D284" s="214" t="str">
        <f>IF(基本情報入力シート!R313="","",基本情報入力シート!R313)</f>
        <v>埼玉県</v>
      </c>
      <c r="E284" s="491" t="str">
        <f>IF(基本情報入力シート!W313="","",基本情報入力シート!W313)</f>
        <v/>
      </c>
      <c r="F284" s="491" t="str">
        <f>IF(基本情報入力シート!X313="","",基本情報入力シート!X313)</f>
        <v/>
      </c>
      <c r="G284" s="492" t="str">
        <f>IF(基本情報入力シート!Y313="","",基本情報入力シート!Y313)</f>
        <v/>
      </c>
      <c r="H284" s="90" t="s">
        <v>8</v>
      </c>
      <c r="I284" s="91">
        <v>6</v>
      </c>
      <c r="J284" s="92" t="s">
        <v>98</v>
      </c>
      <c r="K284" s="205">
        <v>2</v>
      </c>
      <c r="L284" s="93" t="s">
        <v>99</v>
      </c>
      <c r="M284" s="94">
        <v>6</v>
      </c>
      <c r="N284" s="95" t="s">
        <v>98</v>
      </c>
      <c r="O284" s="205">
        <v>5</v>
      </c>
      <c r="P284" s="92" t="s">
        <v>101</v>
      </c>
      <c r="Q284" s="96" t="s">
        <v>102</v>
      </c>
      <c r="R284" s="97">
        <f t="shared" si="5"/>
        <v>4</v>
      </c>
      <c r="S284" s="96" t="s">
        <v>103</v>
      </c>
      <c r="T284" s="209"/>
      <c r="U284" s="210"/>
      <c r="V284" s="77" t="str">
        <f>IFERROR(ROUNDDOWN(ROUND(#REF!*#REF!,0)*#REF!,0)*2,"")</f>
        <v/>
      </c>
    </row>
    <row r="285" spans="1:22" ht="36.75" customHeight="1">
      <c r="A285" s="78">
        <v>275</v>
      </c>
      <c r="B285" s="489" t="str">
        <f>IF(基本情報入力シート!C314="","",基本情報入力シート!C314)</f>
        <v/>
      </c>
      <c r="C285" s="490" t="str">
        <f>IF(基本情報入力シート!M314="","",基本情報入力シート!M314)</f>
        <v/>
      </c>
      <c r="D285" s="214" t="str">
        <f>IF(基本情報入力シート!R314="","",基本情報入力シート!R314)</f>
        <v>埼玉県</v>
      </c>
      <c r="E285" s="491" t="str">
        <f>IF(基本情報入力シート!W314="","",基本情報入力シート!W314)</f>
        <v/>
      </c>
      <c r="F285" s="491" t="str">
        <f>IF(基本情報入力シート!X314="","",基本情報入力シート!X314)</f>
        <v/>
      </c>
      <c r="G285" s="492" t="str">
        <f>IF(基本情報入力シート!Y314="","",基本情報入力シート!Y314)</f>
        <v/>
      </c>
      <c r="H285" s="90" t="s">
        <v>8</v>
      </c>
      <c r="I285" s="91">
        <v>6</v>
      </c>
      <c r="J285" s="92" t="s">
        <v>98</v>
      </c>
      <c r="K285" s="205">
        <v>2</v>
      </c>
      <c r="L285" s="93" t="s">
        <v>99</v>
      </c>
      <c r="M285" s="94">
        <v>6</v>
      </c>
      <c r="N285" s="95" t="s">
        <v>98</v>
      </c>
      <c r="O285" s="205">
        <v>5</v>
      </c>
      <c r="P285" s="92" t="s">
        <v>101</v>
      </c>
      <c r="Q285" s="96" t="s">
        <v>11</v>
      </c>
      <c r="R285" s="97">
        <f t="shared" si="5"/>
        <v>4</v>
      </c>
      <c r="S285" s="96" t="s">
        <v>100</v>
      </c>
      <c r="T285" s="209"/>
      <c r="U285" s="210"/>
      <c r="V285" s="77" t="str">
        <f>IFERROR(ROUNDDOWN(ROUND(#REF!*#REF!,0)*#REF!,0)*2,"")</f>
        <v/>
      </c>
    </row>
    <row r="286" spans="1:22" ht="36.75" customHeight="1">
      <c r="A286" s="78">
        <v>276</v>
      </c>
      <c r="B286" s="489" t="str">
        <f>IF(基本情報入力シート!C315="","",基本情報入力シート!C315)</f>
        <v/>
      </c>
      <c r="C286" s="490" t="str">
        <f>IF(基本情報入力シート!M315="","",基本情報入力シート!M315)</f>
        <v/>
      </c>
      <c r="D286" s="214" t="str">
        <f>IF(基本情報入力シート!R315="","",基本情報入力シート!R315)</f>
        <v>埼玉県</v>
      </c>
      <c r="E286" s="491" t="str">
        <f>IF(基本情報入力シート!W315="","",基本情報入力シート!W315)</f>
        <v/>
      </c>
      <c r="F286" s="491" t="str">
        <f>IF(基本情報入力シート!X315="","",基本情報入力シート!X315)</f>
        <v/>
      </c>
      <c r="G286" s="492" t="str">
        <f>IF(基本情報入力シート!Y315="","",基本情報入力シート!Y315)</f>
        <v/>
      </c>
      <c r="H286" s="90" t="s">
        <v>8</v>
      </c>
      <c r="I286" s="91">
        <v>6</v>
      </c>
      <c r="J286" s="92" t="s">
        <v>98</v>
      </c>
      <c r="K286" s="205">
        <v>2</v>
      </c>
      <c r="L286" s="93" t="s">
        <v>99</v>
      </c>
      <c r="M286" s="94">
        <v>6</v>
      </c>
      <c r="N286" s="95" t="s">
        <v>98</v>
      </c>
      <c r="O286" s="205">
        <v>5</v>
      </c>
      <c r="P286" s="92" t="s">
        <v>101</v>
      </c>
      <c r="Q286" s="96" t="s">
        <v>102</v>
      </c>
      <c r="R286" s="97">
        <f t="shared" si="5"/>
        <v>4</v>
      </c>
      <c r="S286" s="96" t="s">
        <v>103</v>
      </c>
      <c r="T286" s="209"/>
      <c r="U286" s="210"/>
      <c r="V286" s="77" t="str">
        <f>IFERROR(ROUNDDOWN(ROUND(#REF!*#REF!,0)*#REF!,0)*2,"")</f>
        <v/>
      </c>
    </row>
    <row r="287" spans="1:22" ht="36.75" customHeight="1">
      <c r="A287" s="78">
        <v>277</v>
      </c>
      <c r="B287" s="489" t="str">
        <f>IF(基本情報入力シート!C316="","",基本情報入力シート!C316)</f>
        <v/>
      </c>
      <c r="C287" s="490" t="str">
        <f>IF(基本情報入力シート!M316="","",基本情報入力シート!M316)</f>
        <v/>
      </c>
      <c r="D287" s="214" t="str">
        <f>IF(基本情報入力シート!R316="","",基本情報入力シート!R316)</f>
        <v>埼玉県</v>
      </c>
      <c r="E287" s="491" t="str">
        <f>IF(基本情報入力シート!W316="","",基本情報入力シート!W316)</f>
        <v/>
      </c>
      <c r="F287" s="491" t="str">
        <f>IF(基本情報入力シート!X316="","",基本情報入力シート!X316)</f>
        <v/>
      </c>
      <c r="G287" s="492" t="str">
        <f>IF(基本情報入力シート!Y316="","",基本情報入力シート!Y316)</f>
        <v/>
      </c>
      <c r="H287" s="90" t="s">
        <v>8</v>
      </c>
      <c r="I287" s="91">
        <v>6</v>
      </c>
      <c r="J287" s="92" t="s">
        <v>98</v>
      </c>
      <c r="K287" s="205">
        <v>2</v>
      </c>
      <c r="L287" s="93" t="s">
        <v>99</v>
      </c>
      <c r="M287" s="94">
        <v>6</v>
      </c>
      <c r="N287" s="95" t="s">
        <v>98</v>
      </c>
      <c r="O287" s="205">
        <v>5</v>
      </c>
      <c r="P287" s="92" t="s">
        <v>101</v>
      </c>
      <c r="Q287" s="96" t="s">
        <v>11</v>
      </c>
      <c r="R287" s="97">
        <f t="shared" si="5"/>
        <v>4</v>
      </c>
      <c r="S287" s="96" t="s">
        <v>100</v>
      </c>
      <c r="T287" s="209"/>
      <c r="U287" s="210"/>
      <c r="V287" s="77" t="str">
        <f>IFERROR(ROUNDDOWN(ROUND(#REF!*#REF!,0)*#REF!,0)*2,"")</f>
        <v/>
      </c>
    </row>
    <row r="288" spans="1:22" ht="36.75" customHeight="1">
      <c r="A288" s="78">
        <v>278</v>
      </c>
      <c r="B288" s="489" t="str">
        <f>IF(基本情報入力シート!C317="","",基本情報入力シート!C317)</f>
        <v/>
      </c>
      <c r="C288" s="490" t="str">
        <f>IF(基本情報入力シート!M317="","",基本情報入力シート!M317)</f>
        <v/>
      </c>
      <c r="D288" s="214" t="str">
        <f>IF(基本情報入力シート!R317="","",基本情報入力シート!R317)</f>
        <v>埼玉県</v>
      </c>
      <c r="E288" s="491" t="str">
        <f>IF(基本情報入力シート!W317="","",基本情報入力シート!W317)</f>
        <v/>
      </c>
      <c r="F288" s="491" t="str">
        <f>IF(基本情報入力シート!X317="","",基本情報入力シート!X317)</f>
        <v/>
      </c>
      <c r="G288" s="492" t="str">
        <f>IF(基本情報入力シート!Y317="","",基本情報入力シート!Y317)</f>
        <v/>
      </c>
      <c r="H288" s="90" t="s">
        <v>8</v>
      </c>
      <c r="I288" s="91">
        <v>6</v>
      </c>
      <c r="J288" s="92" t="s">
        <v>98</v>
      </c>
      <c r="K288" s="205">
        <v>2</v>
      </c>
      <c r="L288" s="93" t="s">
        <v>99</v>
      </c>
      <c r="M288" s="94">
        <v>6</v>
      </c>
      <c r="N288" s="95" t="s">
        <v>98</v>
      </c>
      <c r="O288" s="205">
        <v>5</v>
      </c>
      <c r="P288" s="92" t="s">
        <v>101</v>
      </c>
      <c r="Q288" s="96" t="s">
        <v>102</v>
      </c>
      <c r="R288" s="97">
        <f t="shared" si="5"/>
        <v>4</v>
      </c>
      <c r="S288" s="96" t="s">
        <v>103</v>
      </c>
      <c r="T288" s="209"/>
      <c r="U288" s="210"/>
      <c r="V288" s="77" t="str">
        <f>IFERROR(ROUNDDOWN(ROUND(#REF!*#REF!,0)*#REF!,0)*2,"")</f>
        <v/>
      </c>
    </row>
    <row r="289" spans="1:22" ht="36.75" customHeight="1">
      <c r="A289" s="78">
        <v>279</v>
      </c>
      <c r="B289" s="489" t="str">
        <f>IF(基本情報入力シート!C318="","",基本情報入力シート!C318)</f>
        <v/>
      </c>
      <c r="C289" s="490" t="str">
        <f>IF(基本情報入力シート!M318="","",基本情報入力シート!M318)</f>
        <v/>
      </c>
      <c r="D289" s="214" t="str">
        <f>IF(基本情報入力シート!R318="","",基本情報入力シート!R318)</f>
        <v>埼玉県</v>
      </c>
      <c r="E289" s="491" t="str">
        <f>IF(基本情報入力シート!W318="","",基本情報入力シート!W318)</f>
        <v/>
      </c>
      <c r="F289" s="491" t="str">
        <f>IF(基本情報入力シート!X318="","",基本情報入力シート!X318)</f>
        <v/>
      </c>
      <c r="G289" s="492" t="str">
        <f>IF(基本情報入力シート!Y318="","",基本情報入力シート!Y318)</f>
        <v/>
      </c>
      <c r="H289" s="90" t="s">
        <v>8</v>
      </c>
      <c r="I289" s="91">
        <v>6</v>
      </c>
      <c r="J289" s="92" t="s">
        <v>98</v>
      </c>
      <c r="K289" s="205">
        <v>2</v>
      </c>
      <c r="L289" s="93" t="s">
        <v>99</v>
      </c>
      <c r="M289" s="94">
        <v>6</v>
      </c>
      <c r="N289" s="95" t="s">
        <v>98</v>
      </c>
      <c r="O289" s="205">
        <v>5</v>
      </c>
      <c r="P289" s="92" t="s">
        <v>101</v>
      </c>
      <c r="Q289" s="96" t="s">
        <v>11</v>
      </c>
      <c r="R289" s="97">
        <f t="shared" si="5"/>
        <v>4</v>
      </c>
      <c r="S289" s="96" t="s">
        <v>100</v>
      </c>
      <c r="T289" s="209"/>
      <c r="U289" s="210"/>
      <c r="V289" s="77" t="str">
        <f>IFERROR(ROUNDDOWN(ROUND(#REF!*#REF!,0)*#REF!,0)*2,"")</f>
        <v/>
      </c>
    </row>
    <row r="290" spans="1:22" ht="36.75" customHeight="1">
      <c r="A290" s="78">
        <v>280</v>
      </c>
      <c r="B290" s="489" t="str">
        <f>IF(基本情報入力シート!C319="","",基本情報入力シート!C319)</f>
        <v/>
      </c>
      <c r="C290" s="490" t="str">
        <f>IF(基本情報入力シート!M319="","",基本情報入力シート!M319)</f>
        <v/>
      </c>
      <c r="D290" s="214" t="str">
        <f>IF(基本情報入力シート!R319="","",基本情報入力シート!R319)</f>
        <v>埼玉県</v>
      </c>
      <c r="E290" s="491" t="str">
        <f>IF(基本情報入力シート!W319="","",基本情報入力シート!W319)</f>
        <v/>
      </c>
      <c r="F290" s="491" t="str">
        <f>IF(基本情報入力シート!X319="","",基本情報入力シート!X319)</f>
        <v/>
      </c>
      <c r="G290" s="492" t="str">
        <f>IF(基本情報入力シート!Y319="","",基本情報入力シート!Y319)</f>
        <v/>
      </c>
      <c r="H290" s="90" t="s">
        <v>8</v>
      </c>
      <c r="I290" s="91">
        <v>6</v>
      </c>
      <c r="J290" s="92" t="s">
        <v>98</v>
      </c>
      <c r="K290" s="205">
        <v>2</v>
      </c>
      <c r="L290" s="93" t="s">
        <v>99</v>
      </c>
      <c r="M290" s="94">
        <v>6</v>
      </c>
      <c r="N290" s="95" t="s">
        <v>98</v>
      </c>
      <c r="O290" s="205">
        <v>5</v>
      </c>
      <c r="P290" s="92" t="s">
        <v>101</v>
      </c>
      <c r="Q290" s="96" t="s">
        <v>102</v>
      </c>
      <c r="R290" s="97">
        <f t="shared" si="5"/>
        <v>4</v>
      </c>
      <c r="S290" s="96" t="s">
        <v>103</v>
      </c>
      <c r="T290" s="209"/>
      <c r="U290" s="210"/>
      <c r="V290" s="77" t="str">
        <f>IFERROR(ROUNDDOWN(ROUND(#REF!*#REF!,0)*#REF!,0)*2,"")</f>
        <v/>
      </c>
    </row>
    <row r="291" spans="1:22" ht="36.75" customHeight="1">
      <c r="A291" s="78">
        <v>281</v>
      </c>
      <c r="B291" s="489" t="str">
        <f>IF(基本情報入力シート!C320="","",基本情報入力シート!C320)</f>
        <v/>
      </c>
      <c r="C291" s="490" t="str">
        <f>IF(基本情報入力シート!M320="","",基本情報入力シート!M320)</f>
        <v/>
      </c>
      <c r="D291" s="214" t="str">
        <f>IF(基本情報入力シート!R320="","",基本情報入力シート!R320)</f>
        <v>埼玉県</v>
      </c>
      <c r="E291" s="491" t="str">
        <f>IF(基本情報入力シート!W320="","",基本情報入力シート!W320)</f>
        <v/>
      </c>
      <c r="F291" s="491" t="str">
        <f>IF(基本情報入力シート!X320="","",基本情報入力シート!X320)</f>
        <v/>
      </c>
      <c r="G291" s="492" t="str">
        <f>IF(基本情報入力シート!Y320="","",基本情報入力シート!Y320)</f>
        <v/>
      </c>
      <c r="H291" s="90" t="s">
        <v>8</v>
      </c>
      <c r="I291" s="91">
        <v>6</v>
      </c>
      <c r="J291" s="92" t="s">
        <v>98</v>
      </c>
      <c r="K291" s="205">
        <v>2</v>
      </c>
      <c r="L291" s="93" t="s">
        <v>99</v>
      </c>
      <c r="M291" s="94">
        <v>6</v>
      </c>
      <c r="N291" s="95" t="s">
        <v>98</v>
      </c>
      <c r="O291" s="205">
        <v>5</v>
      </c>
      <c r="P291" s="92" t="s">
        <v>101</v>
      </c>
      <c r="Q291" s="96" t="s">
        <v>11</v>
      </c>
      <c r="R291" s="97">
        <f t="shared" si="5"/>
        <v>4</v>
      </c>
      <c r="S291" s="96" t="s">
        <v>100</v>
      </c>
      <c r="T291" s="209"/>
      <c r="U291" s="210"/>
      <c r="V291" s="77" t="str">
        <f>IFERROR(ROUNDDOWN(ROUND(#REF!*#REF!,0)*#REF!,0)*2,"")</f>
        <v/>
      </c>
    </row>
    <row r="292" spans="1:22" ht="36.75" customHeight="1">
      <c r="A292" s="78">
        <v>282</v>
      </c>
      <c r="B292" s="489" t="str">
        <f>IF(基本情報入力シート!C321="","",基本情報入力シート!C321)</f>
        <v/>
      </c>
      <c r="C292" s="490" t="str">
        <f>IF(基本情報入力シート!M321="","",基本情報入力シート!M321)</f>
        <v/>
      </c>
      <c r="D292" s="214" t="str">
        <f>IF(基本情報入力シート!R321="","",基本情報入力シート!R321)</f>
        <v>埼玉県</v>
      </c>
      <c r="E292" s="491" t="str">
        <f>IF(基本情報入力シート!W321="","",基本情報入力シート!W321)</f>
        <v/>
      </c>
      <c r="F292" s="491" t="str">
        <f>IF(基本情報入力シート!X321="","",基本情報入力シート!X321)</f>
        <v/>
      </c>
      <c r="G292" s="492" t="str">
        <f>IF(基本情報入力シート!Y321="","",基本情報入力シート!Y321)</f>
        <v/>
      </c>
      <c r="H292" s="90" t="s">
        <v>8</v>
      </c>
      <c r="I292" s="91">
        <v>6</v>
      </c>
      <c r="J292" s="92" t="s">
        <v>98</v>
      </c>
      <c r="K292" s="205">
        <v>2</v>
      </c>
      <c r="L292" s="93" t="s">
        <v>99</v>
      </c>
      <c r="M292" s="94">
        <v>6</v>
      </c>
      <c r="N292" s="95" t="s">
        <v>98</v>
      </c>
      <c r="O292" s="205">
        <v>5</v>
      </c>
      <c r="P292" s="92" t="s">
        <v>101</v>
      </c>
      <c r="Q292" s="96" t="s">
        <v>102</v>
      </c>
      <c r="R292" s="97">
        <f t="shared" si="5"/>
        <v>4</v>
      </c>
      <c r="S292" s="96" t="s">
        <v>103</v>
      </c>
      <c r="T292" s="209"/>
      <c r="U292" s="210"/>
      <c r="V292" s="77" t="str">
        <f>IFERROR(ROUNDDOWN(ROUND(#REF!*#REF!,0)*#REF!,0)*2,"")</f>
        <v/>
      </c>
    </row>
    <row r="293" spans="1:22" ht="36.75" customHeight="1">
      <c r="A293" s="78">
        <v>283</v>
      </c>
      <c r="B293" s="489" t="str">
        <f>IF(基本情報入力シート!C322="","",基本情報入力シート!C322)</f>
        <v/>
      </c>
      <c r="C293" s="490" t="str">
        <f>IF(基本情報入力シート!M322="","",基本情報入力シート!M322)</f>
        <v/>
      </c>
      <c r="D293" s="214" t="str">
        <f>IF(基本情報入力シート!R322="","",基本情報入力シート!R322)</f>
        <v>埼玉県</v>
      </c>
      <c r="E293" s="491" t="str">
        <f>IF(基本情報入力シート!W322="","",基本情報入力シート!W322)</f>
        <v/>
      </c>
      <c r="F293" s="491" t="str">
        <f>IF(基本情報入力シート!X322="","",基本情報入力シート!X322)</f>
        <v/>
      </c>
      <c r="G293" s="492" t="str">
        <f>IF(基本情報入力シート!Y322="","",基本情報入力シート!Y322)</f>
        <v/>
      </c>
      <c r="H293" s="90" t="s">
        <v>8</v>
      </c>
      <c r="I293" s="91">
        <v>6</v>
      </c>
      <c r="J293" s="92" t="s">
        <v>98</v>
      </c>
      <c r="K293" s="205">
        <v>2</v>
      </c>
      <c r="L293" s="93" t="s">
        <v>99</v>
      </c>
      <c r="M293" s="94">
        <v>6</v>
      </c>
      <c r="N293" s="95" t="s">
        <v>98</v>
      </c>
      <c r="O293" s="205">
        <v>5</v>
      </c>
      <c r="P293" s="92" t="s">
        <v>101</v>
      </c>
      <c r="Q293" s="96" t="s">
        <v>11</v>
      </c>
      <c r="R293" s="97">
        <f t="shared" si="5"/>
        <v>4</v>
      </c>
      <c r="S293" s="96" t="s">
        <v>100</v>
      </c>
      <c r="T293" s="209"/>
      <c r="U293" s="210"/>
      <c r="V293" s="77" t="str">
        <f>IFERROR(ROUNDDOWN(ROUND(#REF!*#REF!,0)*#REF!,0)*2,"")</f>
        <v/>
      </c>
    </row>
    <row r="294" spans="1:22" ht="36.75" customHeight="1">
      <c r="A294" s="78">
        <v>284</v>
      </c>
      <c r="B294" s="489" t="str">
        <f>IF(基本情報入力シート!C323="","",基本情報入力シート!C323)</f>
        <v/>
      </c>
      <c r="C294" s="490" t="str">
        <f>IF(基本情報入力シート!M323="","",基本情報入力シート!M323)</f>
        <v/>
      </c>
      <c r="D294" s="214" t="str">
        <f>IF(基本情報入力シート!R323="","",基本情報入力シート!R323)</f>
        <v>埼玉県</v>
      </c>
      <c r="E294" s="491" t="str">
        <f>IF(基本情報入力シート!W323="","",基本情報入力シート!W323)</f>
        <v/>
      </c>
      <c r="F294" s="491" t="str">
        <f>IF(基本情報入力シート!X323="","",基本情報入力シート!X323)</f>
        <v/>
      </c>
      <c r="G294" s="492" t="str">
        <f>IF(基本情報入力シート!Y323="","",基本情報入力シート!Y323)</f>
        <v/>
      </c>
      <c r="H294" s="90" t="s">
        <v>8</v>
      </c>
      <c r="I294" s="91">
        <v>6</v>
      </c>
      <c r="J294" s="92" t="s">
        <v>98</v>
      </c>
      <c r="K294" s="205">
        <v>2</v>
      </c>
      <c r="L294" s="93" t="s">
        <v>99</v>
      </c>
      <c r="M294" s="94">
        <v>6</v>
      </c>
      <c r="N294" s="95" t="s">
        <v>98</v>
      </c>
      <c r="O294" s="205">
        <v>5</v>
      </c>
      <c r="P294" s="92" t="s">
        <v>101</v>
      </c>
      <c r="Q294" s="96" t="s">
        <v>102</v>
      </c>
      <c r="R294" s="97">
        <f t="shared" si="5"/>
        <v>4</v>
      </c>
      <c r="S294" s="96" t="s">
        <v>103</v>
      </c>
      <c r="T294" s="209"/>
      <c r="U294" s="210"/>
      <c r="V294" s="77" t="str">
        <f>IFERROR(ROUNDDOWN(ROUND(#REF!*#REF!,0)*#REF!,0)*2,"")</f>
        <v/>
      </c>
    </row>
    <row r="295" spans="1:22" ht="36.75" customHeight="1">
      <c r="A295" s="78">
        <v>285</v>
      </c>
      <c r="B295" s="489" t="str">
        <f>IF(基本情報入力シート!C324="","",基本情報入力シート!C324)</f>
        <v/>
      </c>
      <c r="C295" s="490" t="str">
        <f>IF(基本情報入力シート!M324="","",基本情報入力シート!M324)</f>
        <v/>
      </c>
      <c r="D295" s="214" t="str">
        <f>IF(基本情報入力シート!R324="","",基本情報入力シート!R324)</f>
        <v>埼玉県</v>
      </c>
      <c r="E295" s="491" t="str">
        <f>IF(基本情報入力シート!W324="","",基本情報入力シート!W324)</f>
        <v/>
      </c>
      <c r="F295" s="491" t="str">
        <f>IF(基本情報入力シート!X324="","",基本情報入力シート!X324)</f>
        <v/>
      </c>
      <c r="G295" s="492" t="str">
        <f>IF(基本情報入力シート!Y324="","",基本情報入力シート!Y324)</f>
        <v/>
      </c>
      <c r="H295" s="90" t="s">
        <v>8</v>
      </c>
      <c r="I295" s="91">
        <v>6</v>
      </c>
      <c r="J295" s="92" t="s">
        <v>98</v>
      </c>
      <c r="K295" s="205">
        <v>2</v>
      </c>
      <c r="L295" s="93" t="s">
        <v>99</v>
      </c>
      <c r="M295" s="94">
        <v>6</v>
      </c>
      <c r="N295" s="95" t="s">
        <v>98</v>
      </c>
      <c r="O295" s="205">
        <v>5</v>
      </c>
      <c r="P295" s="92" t="s">
        <v>101</v>
      </c>
      <c r="Q295" s="96" t="s">
        <v>11</v>
      </c>
      <c r="R295" s="97">
        <f t="shared" si="5"/>
        <v>4</v>
      </c>
      <c r="S295" s="96" t="s">
        <v>100</v>
      </c>
      <c r="T295" s="209"/>
      <c r="U295" s="210"/>
      <c r="V295" s="77" t="str">
        <f>IFERROR(ROUNDDOWN(ROUND(#REF!*#REF!,0)*#REF!,0)*2,"")</f>
        <v/>
      </c>
    </row>
    <row r="296" spans="1:22" ht="36.75" customHeight="1">
      <c r="A296" s="78">
        <v>286</v>
      </c>
      <c r="B296" s="489" t="str">
        <f>IF(基本情報入力シート!C325="","",基本情報入力シート!C325)</f>
        <v/>
      </c>
      <c r="C296" s="490" t="str">
        <f>IF(基本情報入力シート!M325="","",基本情報入力シート!M325)</f>
        <v/>
      </c>
      <c r="D296" s="214" t="str">
        <f>IF(基本情報入力シート!R325="","",基本情報入力シート!R325)</f>
        <v>埼玉県</v>
      </c>
      <c r="E296" s="491" t="str">
        <f>IF(基本情報入力シート!W325="","",基本情報入力シート!W325)</f>
        <v/>
      </c>
      <c r="F296" s="491" t="str">
        <f>IF(基本情報入力シート!X325="","",基本情報入力シート!X325)</f>
        <v/>
      </c>
      <c r="G296" s="492" t="str">
        <f>IF(基本情報入力シート!Y325="","",基本情報入力シート!Y325)</f>
        <v/>
      </c>
      <c r="H296" s="90" t="s">
        <v>8</v>
      </c>
      <c r="I296" s="91">
        <v>6</v>
      </c>
      <c r="J296" s="92" t="s">
        <v>98</v>
      </c>
      <c r="K296" s="205">
        <v>2</v>
      </c>
      <c r="L296" s="93" t="s">
        <v>99</v>
      </c>
      <c r="M296" s="94">
        <v>6</v>
      </c>
      <c r="N296" s="95" t="s">
        <v>98</v>
      </c>
      <c r="O296" s="205">
        <v>5</v>
      </c>
      <c r="P296" s="92" t="s">
        <v>101</v>
      </c>
      <c r="Q296" s="96" t="s">
        <v>102</v>
      </c>
      <c r="R296" s="97">
        <f t="shared" si="5"/>
        <v>4</v>
      </c>
      <c r="S296" s="96" t="s">
        <v>103</v>
      </c>
      <c r="T296" s="209"/>
      <c r="U296" s="210"/>
      <c r="V296" s="77" t="str">
        <f>IFERROR(ROUNDDOWN(ROUND(#REF!*#REF!,0)*#REF!,0)*2,"")</f>
        <v/>
      </c>
    </row>
    <row r="297" spans="1:22" ht="36.75" customHeight="1">
      <c r="A297" s="78">
        <v>287</v>
      </c>
      <c r="B297" s="489" t="str">
        <f>IF(基本情報入力シート!C326="","",基本情報入力シート!C326)</f>
        <v/>
      </c>
      <c r="C297" s="490" t="str">
        <f>IF(基本情報入力シート!M326="","",基本情報入力シート!M326)</f>
        <v/>
      </c>
      <c r="D297" s="214" t="str">
        <f>IF(基本情報入力シート!R326="","",基本情報入力シート!R326)</f>
        <v>埼玉県</v>
      </c>
      <c r="E297" s="491" t="str">
        <f>IF(基本情報入力シート!W326="","",基本情報入力シート!W326)</f>
        <v/>
      </c>
      <c r="F297" s="491" t="str">
        <f>IF(基本情報入力シート!X326="","",基本情報入力シート!X326)</f>
        <v/>
      </c>
      <c r="G297" s="492" t="str">
        <f>IF(基本情報入力シート!Y326="","",基本情報入力シート!Y326)</f>
        <v/>
      </c>
      <c r="H297" s="90" t="s">
        <v>8</v>
      </c>
      <c r="I297" s="91">
        <v>6</v>
      </c>
      <c r="J297" s="92" t="s">
        <v>98</v>
      </c>
      <c r="K297" s="205">
        <v>2</v>
      </c>
      <c r="L297" s="93" t="s">
        <v>99</v>
      </c>
      <c r="M297" s="94">
        <v>6</v>
      </c>
      <c r="N297" s="95" t="s">
        <v>98</v>
      </c>
      <c r="O297" s="205">
        <v>5</v>
      </c>
      <c r="P297" s="92" t="s">
        <v>101</v>
      </c>
      <c r="Q297" s="96" t="s">
        <v>11</v>
      </c>
      <c r="R297" s="97">
        <f t="shared" si="5"/>
        <v>4</v>
      </c>
      <c r="S297" s="96" t="s">
        <v>100</v>
      </c>
      <c r="T297" s="209"/>
      <c r="U297" s="210"/>
      <c r="V297" s="77" t="str">
        <f>IFERROR(ROUNDDOWN(ROUND(#REF!*#REF!,0)*#REF!,0)*2,"")</f>
        <v/>
      </c>
    </row>
    <row r="298" spans="1:22" ht="36.75" customHeight="1">
      <c r="A298" s="78">
        <v>288</v>
      </c>
      <c r="B298" s="489" t="str">
        <f>IF(基本情報入力シート!C327="","",基本情報入力シート!C327)</f>
        <v/>
      </c>
      <c r="C298" s="490" t="str">
        <f>IF(基本情報入力シート!M327="","",基本情報入力シート!M327)</f>
        <v/>
      </c>
      <c r="D298" s="214" t="str">
        <f>IF(基本情報入力シート!R327="","",基本情報入力シート!R327)</f>
        <v>埼玉県</v>
      </c>
      <c r="E298" s="491" t="str">
        <f>IF(基本情報入力シート!W327="","",基本情報入力シート!W327)</f>
        <v/>
      </c>
      <c r="F298" s="491" t="str">
        <f>IF(基本情報入力シート!X327="","",基本情報入力シート!X327)</f>
        <v/>
      </c>
      <c r="G298" s="492" t="str">
        <f>IF(基本情報入力シート!Y327="","",基本情報入力シート!Y327)</f>
        <v/>
      </c>
      <c r="H298" s="90" t="s">
        <v>8</v>
      </c>
      <c r="I298" s="91">
        <v>6</v>
      </c>
      <c r="J298" s="92" t="s">
        <v>98</v>
      </c>
      <c r="K298" s="205">
        <v>2</v>
      </c>
      <c r="L298" s="93" t="s">
        <v>99</v>
      </c>
      <c r="M298" s="94">
        <v>6</v>
      </c>
      <c r="N298" s="95" t="s">
        <v>98</v>
      </c>
      <c r="O298" s="205">
        <v>5</v>
      </c>
      <c r="P298" s="92" t="s">
        <v>101</v>
      </c>
      <c r="Q298" s="96" t="s">
        <v>102</v>
      </c>
      <c r="R298" s="97">
        <f t="shared" si="5"/>
        <v>4</v>
      </c>
      <c r="S298" s="96" t="s">
        <v>103</v>
      </c>
      <c r="T298" s="209"/>
      <c r="U298" s="210"/>
      <c r="V298" s="77" t="str">
        <f>IFERROR(ROUNDDOWN(ROUND(#REF!*#REF!,0)*#REF!,0)*2,"")</f>
        <v/>
      </c>
    </row>
    <row r="299" spans="1:22" ht="36.75" customHeight="1">
      <c r="A299" s="78">
        <v>289</v>
      </c>
      <c r="B299" s="489" t="str">
        <f>IF(基本情報入力シート!C328="","",基本情報入力シート!C328)</f>
        <v/>
      </c>
      <c r="C299" s="490" t="str">
        <f>IF(基本情報入力シート!M328="","",基本情報入力シート!M328)</f>
        <v/>
      </c>
      <c r="D299" s="214" t="str">
        <f>IF(基本情報入力シート!R328="","",基本情報入力シート!R328)</f>
        <v>埼玉県</v>
      </c>
      <c r="E299" s="491" t="str">
        <f>IF(基本情報入力シート!W328="","",基本情報入力シート!W328)</f>
        <v/>
      </c>
      <c r="F299" s="491" t="str">
        <f>IF(基本情報入力シート!X328="","",基本情報入力シート!X328)</f>
        <v/>
      </c>
      <c r="G299" s="492" t="str">
        <f>IF(基本情報入力シート!Y328="","",基本情報入力シート!Y328)</f>
        <v/>
      </c>
      <c r="H299" s="90" t="s">
        <v>8</v>
      </c>
      <c r="I299" s="91">
        <v>6</v>
      </c>
      <c r="J299" s="92" t="s">
        <v>98</v>
      </c>
      <c r="K299" s="205">
        <v>2</v>
      </c>
      <c r="L299" s="93" t="s">
        <v>99</v>
      </c>
      <c r="M299" s="94">
        <v>6</v>
      </c>
      <c r="N299" s="95" t="s">
        <v>98</v>
      </c>
      <c r="O299" s="205">
        <v>5</v>
      </c>
      <c r="P299" s="92" t="s">
        <v>101</v>
      </c>
      <c r="Q299" s="96" t="s">
        <v>11</v>
      </c>
      <c r="R299" s="97">
        <f t="shared" si="5"/>
        <v>4</v>
      </c>
      <c r="S299" s="96" t="s">
        <v>100</v>
      </c>
      <c r="T299" s="209"/>
      <c r="U299" s="210"/>
      <c r="V299" s="77" t="str">
        <f>IFERROR(ROUNDDOWN(ROUND(#REF!*#REF!,0)*#REF!,0)*2,"")</f>
        <v/>
      </c>
    </row>
    <row r="300" spans="1:22" ht="36.75" customHeight="1">
      <c r="A300" s="78">
        <v>290</v>
      </c>
      <c r="B300" s="489" t="str">
        <f>IF(基本情報入力シート!C329="","",基本情報入力シート!C329)</f>
        <v/>
      </c>
      <c r="C300" s="490" t="str">
        <f>IF(基本情報入力シート!M329="","",基本情報入力シート!M329)</f>
        <v/>
      </c>
      <c r="D300" s="214" t="str">
        <f>IF(基本情報入力シート!R329="","",基本情報入力シート!R329)</f>
        <v>埼玉県</v>
      </c>
      <c r="E300" s="491" t="str">
        <f>IF(基本情報入力シート!W329="","",基本情報入力シート!W329)</f>
        <v/>
      </c>
      <c r="F300" s="491" t="str">
        <f>IF(基本情報入力シート!X329="","",基本情報入力シート!X329)</f>
        <v/>
      </c>
      <c r="G300" s="492" t="str">
        <f>IF(基本情報入力シート!Y329="","",基本情報入力シート!Y329)</f>
        <v/>
      </c>
      <c r="H300" s="90" t="s">
        <v>8</v>
      </c>
      <c r="I300" s="91">
        <v>6</v>
      </c>
      <c r="J300" s="92" t="s">
        <v>98</v>
      </c>
      <c r="K300" s="205">
        <v>2</v>
      </c>
      <c r="L300" s="93" t="s">
        <v>99</v>
      </c>
      <c r="M300" s="94">
        <v>6</v>
      </c>
      <c r="N300" s="95" t="s">
        <v>98</v>
      </c>
      <c r="O300" s="205">
        <v>5</v>
      </c>
      <c r="P300" s="92" t="s">
        <v>101</v>
      </c>
      <c r="Q300" s="96" t="s">
        <v>102</v>
      </c>
      <c r="R300" s="97">
        <f t="shared" si="5"/>
        <v>4</v>
      </c>
      <c r="S300" s="96" t="s">
        <v>103</v>
      </c>
      <c r="T300" s="209"/>
      <c r="U300" s="210"/>
      <c r="V300" s="77" t="str">
        <f>IFERROR(ROUNDDOWN(ROUND(#REF!*#REF!,0)*#REF!,0)*2,"")</f>
        <v/>
      </c>
    </row>
    <row r="301" spans="1:22" ht="36.75" customHeight="1">
      <c r="A301" s="78">
        <v>291</v>
      </c>
      <c r="B301" s="489" t="str">
        <f>IF(基本情報入力シート!C330="","",基本情報入力シート!C330)</f>
        <v/>
      </c>
      <c r="C301" s="490" t="str">
        <f>IF(基本情報入力シート!M330="","",基本情報入力シート!M330)</f>
        <v/>
      </c>
      <c r="D301" s="214" t="str">
        <f>IF(基本情報入力シート!R330="","",基本情報入力シート!R330)</f>
        <v>埼玉県</v>
      </c>
      <c r="E301" s="491" t="str">
        <f>IF(基本情報入力シート!W330="","",基本情報入力シート!W330)</f>
        <v/>
      </c>
      <c r="F301" s="491" t="str">
        <f>IF(基本情報入力シート!X330="","",基本情報入力シート!X330)</f>
        <v/>
      </c>
      <c r="G301" s="492" t="str">
        <f>IF(基本情報入力シート!Y330="","",基本情報入力シート!Y330)</f>
        <v/>
      </c>
      <c r="H301" s="90" t="s">
        <v>8</v>
      </c>
      <c r="I301" s="91">
        <v>6</v>
      </c>
      <c r="J301" s="92" t="s">
        <v>98</v>
      </c>
      <c r="K301" s="205">
        <v>2</v>
      </c>
      <c r="L301" s="93" t="s">
        <v>99</v>
      </c>
      <c r="M301" s="94">
        <v>6</v>
      </c>
      <c r="N301" s="95" t="s">
        <v>98</v>
      </c>
      <c r="O301" s="205">
        <v>5</v>
      </c>
      <c r="P301" s="92" t="s">
        <v>101</v>
      </c>
      <c r="Q301" s="96" t="s">
        <v>11</v>
      </c>
      <c r="R301" s="97">
        <f t="shared" si="5"/>
        <v>4</v>
      </c>
      <c r="S301" s="96" t="s">
        <v>100</v>
      </c>
      <c r="T301" s="209"/>
      <c r="U301" s="210"/>
      <c r="V301" s="77" t="str">
        <f>IFERROR(ROUNDDOWN(ROUND(#REF!*#REF!,0)*#REF!,0)*2,"")</f>
        <v/>
      </c>
    </row>
    <row r="302" spans="1:22" ht="36.75" customHeight="1">
      <c r="A302" s="78">
        <v>292</v>
      </c>
      <c r="B302" s="489" t="str">
        <f>IF(基本情報入力シート!C331="","",基本情報入力シート!C331)</f>
        <v/>
      </c>
      <c r="C302" s="490" t="str">
        <f>IF(基本情報入力シート!M331="","",基本情報入力シート!M331)</f>
        <v/>
      </c>
      <c r="D302" s="214" t="str">
        <f>IF(基本情報入力シート!R331="","",基本情報入力シート!R331)</f>
        <v>埼玉県</v>
      </c>
      <c r="E302" s="491" t="str">
        <f>IF(基本情報入力シート!W331="","",基本情報入力シート!W331)</f>
        <v/>
      </c>
      <c r="F302" s="491" t="str">
        <f>IF(基本情報入力シート!X331="","",基本情報入力シート!X331)</f>
        <v/>
      </c>
      <c r="G302" s="492" t="str">
        <f>IF(基本情報入力シート!Y331="","",基本情報入力シート!Y331)</f>
        <v/>
      </c>
      <c r="H302" s="90" t="s">
        <v>8</v>
      </c>
      <c r="I302" s="91">
        <v>6</v>
      </c>
      <c r="J302" s="92" t="s">
        <v>98</v>
      </c>
      <c r="K302" s="205">
        <v>2</v>
      </c>
      <c r="L302" s="93" t="s">
        <v>99</v>
      </c>
      <c r="M302" s="94">
        <v>6</v>
      </c>
      <c r="N302" s="95" t="s">
        <v>98</v>
      </c>
      <c r="O302" s="205">
        <v>5</v>
      </c>
      <c r="P302" s="92" t="s">
        <v>101</v>
      </c>
      <c r="Q302" s="96" t="s">
        <v>102</v>
      </c>
      <c r="R302" s="97">
        <f t="shared" si="5"/>
        <v>4</v>
      </c>
      <c r="S302" s="96" t="s">
        <v>103</v>
      </c>
      <c r="T302" s="209"/>
      <c r="U302" s="210"/>
      <c r="V302" s="77" t="str">
        <f>IFERROR(ROUNDDOWN(ROUND(#REF!*#REF!,0)*#REF!,0)*2,"")</f>
        <v/>
      </c>
    </row>
    <row r="303" spans="1:22" ht="36.75" customHeight="1">
      <c r="A303" s="78">
        <v>293</v>
      </c>
      <c r="B303" s="489" t="str">
        <f>IF(基本情報入力シート!C332="","",基本情報入力シート!C332)</f>
        <v/>
      </c>
      <c r="C303" s="490" t="str">
        <f>IF(基本情報入力シート!M332="","",基本情報入力シート!M332)</f>
        <v/>
      </c>
      <c r="D303" s="214" t="str">
        <f>IF(基本情報入力シート!R332="","",基本情報入力シート!R332)</f>
        <v>埼玉県</v>
      </c>
      <c r="E303" s="491" t="str">
        <f>IF(基本情報入力シート!W332="","",基本情報入力シート!W332)</f>
        <v/>
      </c>
      <c r="F303" s="491" t="str">
        <f>IF(基本情報入力シート!X332="","",基本情報入力シート!X332)</f>
        <v/>
      </c>
      <c r="G303" s="492" t="str">
        <f>IF(基本情報入力シート!Y332="","",基本情報入力シート!Y332)</f>
        <v/>
      </c>
      <c r="H303" s="90" t="s">
        <v>8</v>
      </c>
      <c r="I303" s="91">
        <v>6</v>
      </c>
      <c r="J303" s="92" t="s">
        <v>98</v>
      </c>
      <c r="K303" s="205">
        <v>2</v>
      </c>
      <c r="L303" s="93" t="s">
        <v>99</v>
      </c>
      <c r="M303" s="94">
        <v>6</v>
      </c>
      <c r="N303" s="95" t="s">
        <v>98</v>
      </c>
      <c r="O303" s="205">
        <v>5</v>
      </c>
      <c r="P303" s="92" t="s">
        <v>101</v>
      </c>
      <c r="Q303" s="96" t="s">
        <v>11</v>
      </c>
      <c r="R303" s="97">
        <f t="shared" si="5"/>
        <v>4</v>
      </c>
      <c r="S303" s="96" t="s">
        <v>100</v>
      </c>
      <c r="T303" s="209"/>
      <c r="U303" s="210"/>
      <c r="V303" s="77" t="str">
        <f>IFERROR(ROUNDDOWN(ROUND(#REF!*#REF!,0)*#REF!,0)*2,"")</f>
        <v/>
      </c>
    </row>
    <row r="304" spans="1:22" ht="36.75" customHeight="1">
      <c r="A304" s="78">
        <v>294</v>
      </c>
      <c r="B304" s="489" t="str">
        <f>IF(基本情報入力シート!C333="","",基本情報入力シート!C333)</f>
        <v/>
      </c>
      <c r="C304" s="490" t="str">
        <f>IF(基本情報入力シート!M333="","",基本情報入力シート!M333)</f>
        <v/>
      </c>
      <c r="D304" s="214" t="str">
        <f>IF(基本情報入力シート!R333="","",基本情報入力シート!R333)</f>
        <v>埼玉県</v>
      </c>
      <c r="E304" s="491" t="str">
        <f>IF(基本情報入力シート!W333="","",基本情報入力シート!W333)</f>
        <v/>
      </c>
      <c r="F304" s="491" t="str">
        <f>IF(基本情報入力シート!X333="","",基本情報入力シート!X333)</f>
        <v/>
      </c>
      <c r="G304" s="492" t="str">
        <f>IF(基本情報入力シート!Y333="","",基本情報入力シート!Y333)</f>
        <v/>
      </c>
      <c r="H304" s="90" t="s">
        <v>8</v>
      </c>
      <c r="I304" s="91">
        <v>6</v>
      </c>
      <c r="J304" s="92" t="s">
        <v>98</v>
      </c>
      <c r="K304" s="205">
        <v>2</v>
      </c>
      <c r="L304" s="93" t="s">
        <v>99</v>
      </c>
      <c r="M304" s="94">
        <v>6</v>
      </c>
      <c r="N304" s="95" t="s">
        <v>98</v>
      </c>
      <c r="O304" s="205">
        <v>5</v>
      </c>
      <c r="P304" s="92" t="s">
        <v>101</v>
      </c>
      <c r="Q304" s="96" t="s">
        <v>102</v>
      </c>
      <c r="R304" s="97">
        <f t="shared" si="5"/>
        <v>4</v>
      </c>
      <c r="S304" s="96" t="s">
        <v>103</v>
      </c>
      <c r="T304" s="209"/>
      <c r="U304" s="210"/>
      <c r="V304" s="77" t="str">
        <f>IFERROR(ROUNDDOWN(ROUND(#REF!*#REF!,0)*#REF!,0)*2,"")</f>
        <v/>
      </c>
    </row>
    <row r="305" spans="1:22" ht="36.75" customHeight="1">
      <c r="A305" s="78">
        <v>295</v>
      </c>
      <c r="B305" s="489" t="str">
        <f>IF(基本情報入力シート!C334="","",基本情報入力シート!C334)</f>
        <v/>
      </c>
      <c r="C305" s="490" t="str">
        <f>IF(基本情報入力シート!M334="","",基本情報入力シート!M334)</f>
        <v/>
      </c>
      <c r="D305" s="214" t="str">
        <f>IF(基本情報入力シート!R334="","",基本情報入力シート!R334)</f>
        <v>埼玉県</v>
      </c>
      <c r="E305" s="491" t="str">
        <f>IF(基本情報入力シート!W334="","",基本情報入力シート!W334)</f>
        <v/>
      </c>
      <c r="F305" s="491" t="str">
        <f>IF(基本情報入力シート!X334="","",基本情報入力シート!X334)</f>
        <v/>
      </c>
      <c r="G305" s="492" t="str">
        <f>IF(基本情報入力シート!Y334="","",基本情報入力シート!Y334)</f>
        <v/>
      </c>
      <c r="H305" s="90" t="s">
        <v>8</v>
      </c>
      <c r="I305" s="91">
        <v>6</v>
      </c>
      <c r="J305" s="92" t="s">
        <v>98</v>
      </c>
      <c r="K305" s="205">
        <v>2</v>
      </c>
      <c r="L305" s="93" t="s">
        <v>99</v>
      </c>
      <c r="M305" s="94">
        <v>6</v>
      </c>
      <c r="N305" s="95" t="s">
        <v>98</v>
      </c>
      <c r="O305" s="205">
        <v>5</v>
      </c>
      <c r="P305" s="92" t="s">
        <v>101</v>
      </c>
      <c r="Q305" s="96" t="s">
        <v>11</v>
      </c>
      <c r="R305" s="97">
        <f t="shared" si="5"/>
        <v>4</v>
      </c>
      <c r="S305" s="96" t="s">
        <v>100</v>
      </c>
      <c r="T305" s="209"/>
      <c r="U305" s="210"/>
      <c r="V305" s="77" t="str">
        <f>IFERROR(ROUNDDOWN(ROUND(#REF!*#REF!,0)*#REF!,0)*2,"")</f>
        <v/>
      </c>
    </row>
    <row r="306" spans="1:22" ht="36.75" customHeight="1">
      <c r="A306" s="78">
        <v>296</v>
      </c>
      <c r="B306" s="489" t="str">
        <f>IF(基本情報入力シート!C335="","",基本情報入力シート!C335)</f>
        <v/>
      </c>
      <c r="C306" s="490" t="str">
        <f>IF(基本情報入力シート!M335="","",基本情報入力シート!M335)</f>
        <v/>
      </c>
      <c r="D306" s="214" t="str">
        <f>IF(基本情報入力シート!R335="","",基本情報入力シート!R335)</f>
        <v>埼玉県</v>
      </c>
      <c r="E306" s="491" t="str">
        <f>IF(基本情報入力シート!W335="","",基本情報入力シート!W335)</f>
        <v/>
      </c>
      <c r="F306" s="491" t="str">
        <f>IF(基本情報入力シート!X335="","",基本情報入力シート!X335)</f>
        <v/>
      </c>
      <c r="G306" s="492" t="str">
        <f>IF(基本情報入力シート!Y335="","",基本情報入力シート!Y335)</f>
        <v/>
      </c>
      <c r="H306" s="90" t="s">
        <v>8</v>
      </c>
      <c r="I306" s="91">
        <v>6</v>
      </c>
      <c r="J306" s="92" t="s">
        <v>98</v>
      </c>
      <c r="K306" s="205">
        <v>2</v>
      </c>
      <c r="L306" s="93" t="s">
        <v>99</v>
      </c>
      <c r="M306" s="94">
        <v>6</v>
      </c>
      <c r="N306" s="95" t="s">
        <v>98</v>
      </c>
      <c r="O306" s="205">
        <v>5</v>
      </c>
      <c r="P306" s="92" t="s">
        <v>101</v>
      </c>
      <c r="Q306" s="96" t="s">
        <v>102</v>
      </c>
      <c r="R306" s="97">
        <f t="shared" si="5"/>
        <v>4</v>
      </c>
      <c r="S306" s="96" t="s">
        <v>103</v>
      </c>
      <c r="T306" s="209"/>
      <c r="U306" s="210"/>
      <c r="V306" s="77" t="str">
        <f>IFERROR(ROUNDDOWN(ROUND(#REF!*#REF!,0)*#REF!,0)*2,"")</f>
        <v/>
      </c>
    </row>
    <row r="307" spans="1:22" ht="36.75" customHeight="1">
      <c r="A307" s="78">
        <v>297</v>
      </c>
      <c r="B307" s="489" t="str">
        <f>IF(基本情報入力シート!C336="","",基本情報入力シート!C336)</f>
        <v/>
      </c>
      <c r="C307" s="490" t="str">
        <f>IF(基本情報入力シート!M336="","",基本情報入力シート!M336)</f>
        <v/>
      </c>
      <c r="D307" s="214" t="str">
        <f>IF(基本情報入力シート!R336="","",基本情報入力シート!R336)</f>
        <v>埼玉県</v>
      </c>
      <c r="E307" s="491" t="str">
        <f>IF(基本情報入力シート!W336="","",基本情報入力シート!W336)</f>
        <v/>
      </c>
      <c r="F307" s="491" t="str">
        <f>IF(基本情報入力シート!X336="","",基本情報入力シート!X336)</f>
        <v/>
      </c>
      <c r="G307" s="492" t="str">
        <f>IF(基本情報入力シート!Y336="","",基本情報入力シート!Y336)</f>
        <v/>
      </c>
      <c r="H307" s="90" t="s">
        <v>8</v>
      </c>
      <c r="I307" s="91">
        <v>6</v>
      </c>
      <c r="J307" s="92" t="s">
        <v>98</v>
      </c>
      <c r="K307" s="205">
        <v>2</v>
      </c>
      <c r="L307" s="93" t="s">
        <v>99</v>
      </c>
      <c r="M307" s="94">
        <v>6</v>
      </c>
      <c r="N307" s="95" t="s">
        <v>98</v>
      </c>
      <c r="O307" s="205">
        <v>5</v>
      </c>
      <c r="P307" s="92" t="s">
        <v>101</v>
      </c>
      <c r="Q307" s="96" t="s">
        <v>11</v>
      </c>
      <c r="R307" s="97">
        <f t="shared" si="5"/>
        <v>4</v>
      </c>
      <c r="S307" s="96" t="s">
        <v>100</v>
      </c>
      <c r="T307" s="209"/>
      <c r="U307" s="210"/>
      <c r="V307" s="77" t="str">
        <f>IFERROR(ROUNDDOWN(ROUND(#REF!*#REF!,0)*#REF!,0)*2,"")</f>
        <v/>
      </c>
    </row>
    <row r="308" spans="1:22" ht="36.75" customHeight="1">
      <c r="A308" s="78">
        <v>298</v>
      </c>
      <c r="B308" s="489" t="str">
        <f>IF(基本情報入力シート!C337="","",基本情報入力シート!C337)</f>
        <v/>
      </c>
      <c r="C308" s="490" t="str">
        <f>IF(基本情報入力シート!M337="","",基本情報入力シート!M337)</f>
        <v/>
      </c>
      <c r="D308" s="214" t="str">
        <f>IF(基本情報入力シート!R337="","",基本情報入力シート!R337)</f>
        <v>埼玉県</v>
      </c>
      <c r="E308" s="491" t="str">
        <f>IF(基本情報入力シート!W337="","",基本情報入力シート!W337)</f>
        <v/>
      </c>
      <c r="F308" s="491" t="str">
        <f>IF(基本情報入力シート!X337="","",基本情報入力シート!X337)</f>
        <v/>
      </c>
      <c r="G308" s="492" t="str">
        <f>IF(基本情報入力シート!Y337="","",基本情報入力シート!Y337)</f>
        <v/>
      </c>
      <c r="H308" s="90" t="s">
        <v>8</v>
      </c>
      <c r="I308" s="91">
        <v>6</v>
      </c>
      <c r="J308" s="92" t="s">
        <v>98</v>
      </c>
      <c r="K308" s="205">
        <v>2</v>
      </c>
      <c r="L308" s="93" t="s">
        <v>99</v>
      </c>
      <c r="M308" s="94">
        <v>6</v>
      </c>
      <c r="N308" s="95" t="s">
        <v>98</v>
      </c>
      <c r="O308" s="205">
        <v>5</v>
      </c>
      <c r="P308" s="92" t="s">
        <v>101</v>
      </c>
      <c r="Q308" s="96" t="s">
        <v>102</v>
      </c>
      <c r="R308" s="97">
        <f t="shared" si="5"/>
        <v>4</v>
      </c>
      <c r="S308" s="96" t="s">
        <v>103</v>
      </c>
      <c r="T308" s="209"/>
      <c r="U308" s="210"/>
      <c r="V308" s="77" t="str">
        <f>IFERROR(ROUNDDOWN(ROUND(#REF!*#REF!,0)*#REF!,0)*2,"")</f>
        <v/>
      </c>
    </row>
    <row r="309" spans="1:22" ht="36.75" customHeight="1">
      <c r="A309" s="78">
        <v>299</v>
      </c>
      <c r="B309" s="489" t="str">
        <f>IF(基本情報入力シート!C338="","",基本情報入力シート!C338)</f>
        <v/>
      </c>
      <c r="C309" s="490" t="str">
        <f>IF(基本情報入力シート!M338="","",基本情報入力シート!M338)</f>
        <v/>
      </c>
      <c r="D309" s="214" t="str">
        <f>IF(基本情報入力シート!R338="","",基本情報入力シート!R338)</f>
        <v>埼玉県</v>
      </c>
      <c r="E309" s="491" t="str">
        <f>IF(基本情報入力シート!W338="","",基本情報入力シート!W338)</f>
        <v/>
      </c>
      <c r="F309" s="491" t="str">
        <f>IF(基本情報入力シート!X338="","",基本情報入力シート!X338)</f>
        <v/>
      </c>
      <c r="G309" s="492" t="str">
        <f>IF(基本情報入力シート!Y338="","",基本情報入力シート!Y338)</f>
        <v/>
      </c>
      <c r="H309" s="90" t="s">
        <v>8</v>
      </c>
      <c r="I309" s="91">
        <v>6</v>
      </c>
      <c r="J309" s="92" t="s">
        <v>98</v>
      </c>
      <c r="K309" s="205">
        <v>2</v>
      </c>
      <c r="L309" s="93" t="s">
        <v>99</v>
      </c>
      <c r="M309" s="94">
        <v>6</v>
      </c>
      <c r="N309" s="95" t="s">
        <v>98</v>
      </c>
      <c r="O309" s="205">
        <v>5</v>
      </c>
      <c r="P309" s="92" t="s">
        <v>101</v>
      </c>
      <c r="Q309" s="96" t="s">
        <v>11</v>
      </c>
      <c r="R309" s="97">
        <f t="shared" si="5"/>
        <v>4</v>
      </c>
      <c r="S309" s="96" t="s">
        <v>100</v>
      </c>
      <c r="T309" s="209"/>
      <c r="U309" s="210"/>
      <c r="V309" s="77" t="str">
        <f>IFERROR(ROUNDDOWN(ROUND(#REF!*#REF!,0)*#REF!,0)*2,"")</f>
        <v/>
      </c>
    </row>
    <row r="310" spans="1:22" ht="36.75" customHeight="1">
      <c r="A310" s="78">
        <v>300</v>
      </c>
      <c r="B310" s="489" t="str">
        <f>IF(基本情報入力シート!C339="","",基本情報入力シート!C339)</f>
        <v/>
      </c>
      <c r="C310" s="490" t="str">
        <f>IF(基本情報入力シート!M339="","",基本情報入力シート!M339)</f>
        <v/>
      </c>
      <c r="D310" s="214" t="str">
        <f>IF(基本情報入力シート!R339="","",基本情報入力シート!R339)</f>
        <v>埼玉県</v>
      </c>
      <c r="E310" s="491" t="str">
        <f>IF(基本情報入力シート!W339="","",基本情報入力シート!W339)</f>
        <v/>
      </c>
      <c r="F310" s="491" t="str">
        <f>IF(基本情報入力シート!X339="","",基本情報入力シート!X339)</f>
        <v/>
      </c>
      <c r="G310" s="492" t="str">
        <f>IF(基本情報入力シート!Y339="","",基本情報入力シート!Y339)</f>
        <v/>
      </c>
      <c r="H310" s="90" t="s">
        <v>8</v>
      </c>
      <c r="I310" s="91">
        <v>6</v>
      </c>
      <c r="J310" s="92" t="s">
        <v>98</v>
      </c>
      <c r="K310" s="205">
        <v>2</v>
      </c>
      <c r="L310" s="93" t="s">
        <v>99</v>
      </c>
      <c r="M310" s="94">
        <v>6</v>
      </c>
      <c r="N310" s="95" t="s">
        <v>98</v>
      </c>
      <c r="O310" s="205">
        <v>5</v>
      </c>
      <c r="P310" s="92" t="s">
        <v>101</v>
      </c>
      <c r="Q310" s="96" t="s">
        <v>102</v>
      </c>
      <c r="R310" s="97">
        <f t="shared" si="5"/>
        <v>4</v>
      </c>
      <c r="S310" s="96" t="s">
        <v>103</v>
      </c>
      <c r="T310" s="209"/>
      <c r="U310" s="210"/>
      <c r="V310" s="77" t="str">
        <f>IFERROR(ROUNDDOWN(ROUND(#REF!*#REF!,0)*#REF!,0)*2,"")</f>
        <v/>
      </c>
    </row>
    <row r="311" spans="1:22" ht="36.75" customHeight="1">
      <c r="A311" s="78">
        <v>301</v>
      </c>
      <c r="B311" s="489" t="str">
        <f>IF(基本情報入力シート!C340="","",基本情報入力シート!C340)</f>
        <v/>
      </c>
      <c r="C311" s="490" t="str">
        <f>IF(基本情報入力シート!M340="","",基本情報入力シート!M340)</f>
        <v/>
      </c>
      <c r="D311" s="214" t="str">
        <f>IF(基本情報入力シート!R340="","",基本情報入力シート!R340)</f>
        <v>埼玉県</v>
      </c>
      <c r="E311" s="491" t="str">
        <f>IF(基本情報入力シート!W340="","",基本情報入力シート!W340)</f>
        <v/>
      </c>
      <c r="F311" s="491" t="str">
        <f>IF(基本情報入力シート!X340="","",基本情報入力シート!X340)</f>
        <v/>
      </c>
      <c r="G311" s="492" t="str">
        <f>IF(基本情報入力シート!Y340="","",基本情報入力シート!Y340)</f>
        <v/>
      </c>
      <c r="H311" s="90" t="s">
        <v>8</v>
      </c>
      <c r="I311" s="91">
        <v>6</v>
      </c>
      <c r="J311" s="92" t="s">
        <v>98</v>
      </c>
      <c r="K311" s="205">
        <v>2</v>
      </c>
      <c r="L311" s="93" t="s">
        <v>99</v>
      </c>
      <c r="M311" s="94">
        <v>6</v>
      </c>
      <c r="N311" s="95" t="s">
        <v>98</v>
      </c>
      <c r="O311" s="205">
        <v>5</v>
      </c>
      <c r="P311" s="92" t="s">
        <v>47</v>
      </c>
      <c r="Q311" s="96" t="s">
        <v>11</v>
      </c>
      <c r="R311" s="97">
        <f>IF(O311="","",O311-K311+1)</f>
        <v>4</v>
      </c>
      <c r="S311" s="96" t="s">
        <v>100</v>
      </c>
      <c r="T311" s="209"/>
      <c r="U311" s="210"/>
      <c r="V311" s="77" t="str">
        <f>IFERROR(ROUNDDOWN(ROUND(#REF!*#REF!,0)*#REF!,0)*2,"")</f>
        <v/>
      </c>
    </row>
    <row r="312" spans="1:22" ht="36.75" customHeight="1">
      <c r="A312" s="78">
        <v>302</v>
      </c>
      <c r="B312" s="489" t="str">
        <f>IF(基本情報入力シート!C341="","",基本情報入力シート!C341)</f>
        <v/>
      </c>
      <c r="C312" s="490" t="str">
        <f>IF(基本情報入力シート!M341="","",基本情報入力シート!M341)</f>
        <v/>
      </c>
      <c r="D312" s="214" t="str">
        <f>IF(基本情報入力シート!R341="","",基本情報入力シート!R341)</f>
        <v>埼玉県</v>
      </c>
      <c r="E312" s="491" t="str">
        <f>IF(基本情報入力シート!W341="","",基本情報入力シート!W341)</f>
        <v/>
      </c>
      <c r="F312" s="491" t="str">
        <f>IF(基本情報入力シート!X341="","",基本情報入力シート!X341)</f>
        <v/>
      </c>
      <c r="G312" s="492" t="str">
        <f>IF(基本情報入力シート!Y341="","",基本情報入力シート!Y341)</f>
        <v/>
      </c>
      <c r="H312" s="90" t="s">
        <v>8</v>
      </c>
      <c r="I312" s="91">
        <v>6</v>
      </c>
      <c r="J312" s="92" t="s">
        <v>98</v>
      </c>
      <c r="K312" s="205">
        <v>2</v>
      </c>
      <c r="L312" s="93" t="s">
        <v>99</v>
      </c>
      <c r="M312" s="94">
        <v>6</v>
      </c>
      <c r="N312" s="95" t="s">
        <v>98</v>
      </c>
      <c r="O312" s="205">
        <v>5</v>
      </c>
      <c r="P312" s="92" t="s">
        <v>47</v>
      </c>
      <c r="Q312" s="96" t="s">
        <v>11</v>
      </c>
      <c r="R312" s="97">
        <f>IF(O312="","",O312-K312+1)</f>
        <v>4</v>
      </c>
      <c r="S312" s="96" t="s">
        <v>100</v>
      </c>
      <c r="T312" s="209"/>
      <c r="U312" s="210"/>
      <c r="V312" s="77" t="str">
        <f>IFERROR(ROUNDDOWN(ROUND(#REF!*#REF!,0)*#REF!,0)*2,"")</f>
        <v/>
      </c>
    </row>
    <row r="313" spans="1:22" ht="36.75" customHeight="1">
      <c r="A313" s="78">
        <v>303</v>
      </c>
      <c r="B313" s="489" t="str">
        <f>IF(基本情報入力シート!C342="","",基本情報入力シート!C342)</f>
        <v/>
      </c>
      <c r="C313" s="490" t="str">
        <f>IF(基本情報入力シート!M342="","",基本情報入力シート!M342)</f>
        <v/>
      </c>
      <c r="D313" s="214" t="str">
        <f>IF(基本情報入力シート!R342="","",基本情報入力シート!R342)</f>
        <v>埼玉県</v>
      </c>
      <c r="E313" s="491" t="str">
        <f>IF(基本情報入力シート!W342="","",基本情報入力シート!W342)</f>
        <v/>
      </c>
      <c r="F313" s="491" t="str">
        <f>IF(基本情報入力シート!X342="","",基本情報入力シート!X342)</f>
        <v/>
      </c>
      <c r="G313" s="492" t="str">
        <f>IF(基本情報入力シート!Y342="","",基本情報入力シート!Y342)</f>
        <v/>
      </c>
      <c r="H313" s="90" t="s">
        <v>8</v>
      </c>
      <c r="I313" s="91">
        <v>6</v>
      </c>
      <c r="J313" s="92" t="s">
        <v>98</v>
      </c>
      <c r="K313" s="205">
        <v>2</v>
      </c>
      <c r="L313" s="93" t="s">
        <v>99</v>
      </c>
      <c r="M313" s="94">
        <v>6</v>
      </c>
      <c r="N313" s="95" t="s">
        <v>98</v>
      </c>
      <c r="O313" s="205">
        <v>5</v>
      </c>
      <c r="P313" s="92" t="s">
        <v>101</v>
      </c>
      <c r="Q313" s="96" t="s">
        <v>11</v>
      </c>
      <c r="R313" s="97">
        <f t="shared" ref="R313:R376" si="6">IF(O313="","",O313-K313+1)</f>
        <v>4</v>
      </c>
      <c r="S313" s="96" t="s">
        <v>100</v>
      </c>
      <c r="T313" s="209"/>
      <c r="U313" s="210"/>
      <c r="V313" s="77" t="str">
        <f>IFERROR(ROUNDDOWN(ROUND(#REF!*#REF!,0)*#REF!,0)*2,"")</f>
        <v/>
      </c>
    </row>
    <row r="314" spans="1:22" ht="36.75" customHeight="1">
      <c r="A314" s="78">
        <v>304</v>
      </c>
      <c r="B314" s="489" t="str">
        <f>IF(基本情報入力シート!C343="","",基本情報入力シート!C343)</f>
        <v/>
      </c>
      <c r="C314" s="490" t="str">
        <f>IF(基本情報入力シート!M343="","",基本情報入力シート!M343)</f>
        <v/>
      </c>
      <c r="D314" s="214" t="str">
        <f>IF(基本情報入力シート!R343="","",基本情報入力シート!R343)</f>
        <v>埼玉県</v>
      </c>
      <c r="E314" s="491" t="str">
        <f>IF(基本情報入力シート!W343="","",基本情報入力シート!W343)</f>
        <v/>
      </c>
      <c r="F314" s="491" t="str">
        <f>IF(基本情報入力シート!X343="","",基本情報入力シート!X343)</f>
        <v/>
      </c>
      <c r="G314" s="492" t="str">
        <f>IF(基本情報入力シート!Y343="","",基本情報入力シート!Y343)</f>
        <v/>
      </c>
      <c r="H314" s="90" t="s">
        <v>8</v>
      </c>
      <c r="I314" s="91">
        <v>6</v>
      </c>
      <c r="J314" s="92" t="s">
        <v>98</v>
      </c>
      <c r="K314" s="205">
        <v>2</v>
      </c>
      <c r="L314" s="93" t="s">
        <v>99</v>
      </c>
      <c r="M314" s="94">
        <v>6</v>
      </c>
      <c r="N314" s="95" t="s">
        <v>98</v>
      </c>
      <c r="O314" s="205">
        <v>5</v>
      </c>
      <c r="P314" s="92" t="s">
        <v>101</v>
      </c>
      <c r="Q314" s="96" t="s">
        <v>11</v>
      </c>
      <c r="R314" s="97">
        <f t="shared" si="6"/>
        <v>4</v>
      </c>
      <c r="S314" s="96" t="s">
        <v>100</v>
      </c>
      <c r="T314" s="209"/>
      <c r="U314" s="210"/>
      <c r="V314" s="77" t="str">
        <f>IFERROR(ROUNDDOWN(ROUND(#REF!*#REF!,0)*#REF!,0)*2,"")</f>
        <v/>
      </c>
    </row>
    <row r="315" spans="1:22" ht="36.75" customHeight="1">
      <c r="A315" s="78">
        <v>305</v>
      </c>
      <c r="B315" s="489" t="str">
        <f>IF(基本情報入力シート!C344="","",基本情報入力シート!C344)</f>
        <v/>
      </c>
      <c r="C315" s="490" t="str">
        <f>IF(基本情報入力シート!M344="","",基本情報入力シート!M344)</f>
        <v/>
      </c>
      <c r="D315" s="214" t="str">
        <f>IF(基本情報入力シート!R344="","",基本情報入力シート!R344)</f>
        <v>埼玉県</v>
      </c>
      <c r="E315" s="491" t="str">
        <f>IF(基本情報入力シート!W344="","",基本情報入力シート!W344)</f>
        <v/>
      </c>
      <c r="F315" s="491" t="str">
        <f>IF(基本情報入力シート!X344="","",基本情報入力シート!X344)</f>
        <v/>
      </c>
      <c r="G315" s="492" t="str">
        <f>IF(基本情報入力シート!Y344="","",基本情報入力シート!Y344)</f>
        <v/>
      </c>
      <c r="H315" s="90" t="s">
        <v>8</v>
      </c>
      <c r="I315" s="91">
        <v>6</v>
      </c>
      <c r="J315" s="92" t="s">
        <v>98</v>
      </c>
      <c r="K315" s="205">
        <v>2</v>
      </c>
      <c r="L315" s="93" t="s">
        <v>99</v>
      </c>
      <c r="M315" s="94">
        <v>6</v>
      </c>
      <c r="N315" s="95" t="s">
        <v>98</v>
      </c>
      <c r="O315" s="205">
        <v>5</v>
      </c>
      <c r="P315" s="92" t="s">
        <v>101</v>
      </c>
      <c r="Q315" s="96" t="s">
        <v>11</v>
      </c>
      <c r="R315" s="97">
        <f t="shared" si="6"/>
        <v>4</v>
      </c>
      <c r="S315" s="96" t="s">
        <v>100</v>
      </c>
      <c r="T315" s="209"/>
      <c r="U315" s="210"/>
      <c r="V315" s="77" t="str">
        <f>IFERROR(ROUNDDOWN(ROUND(#REF!*#REF!,0)*#REF!,0)*2,"")</f>
        <v/>
      </c>
    </row>
    <row r="316" spans="1:22" ht="36.75" customHeight="1">
      <c r="A316" s="78">
        <v>306</v>
      </c>
      <c r="B316" s="489" t="str">
        <f>IF(基本情報入力シート!C345="","",基本情報入力シート!C345)</f>
        <v/>
      </c>
      <c r="C316" s="490" t="str">
        <f>IF(基本情報入力シート!M345="","",基本情報入力シート!M345)</f>
        <v/>
      </c>
      <c r="D316" s="214" t="str">
        <f>IF(基本情報入力シート!R345="","",基本情報入力シート!R345)</f>
        <v>埼玉県</v>
      </c>
      <c r="E316" s="491" t="str">
        <f>IF(基本情報入力シート!W345="","",基本情報入力シート!W345)</f>
        <v/>
      </c>
      <c r="F316" s="491" t="str">
        <f>IF(基本情報入力シート!X345="","",基本情報入力シート!X345)</f>
        <v/>
      </c>
      <c r="G316" s="492" t="str">
        <f>IF(基本情報入力シート!Y345="","",基本情報入力シート!Y345)</f>
        <v/>
      </c>
      <c r="H316" s="90" t="s">
        <v>8</v>
      </c>
      <c r="I316" s="91">
        <v>6</v>
      </c>
      <c r="J316" s="92" t="s">
        <v>98</v>
      </c>
      <c r="K316" s="205">
        <v>2</v>
      </c>
      <c r="L316" s="93" t="s">
        <v>99</v>
      </c>
      <c r="M316" s="94">
        <v>6</v>
      </c>
      <c r="N316" s="95" t="s">
        <v>98</v>
      </c>
      <c r="O316" s="205">
        <v>5</v>
      </c>
      <c r="P316" s="92" t="s">
        <v>101</v>
      </c>
      <c r="Q316" s="96" t="s">
        <v>102</v>
      </c>
      <c r="R316" s="97">
        <f t="shared" si="6"/>
        <v>4</v>
      </c>
      <c r="S316" s="96" t="s">
        <v>103</v>
      </c>
      <c r="T316" s="209"/>
      <c r="U316" s="210"/>
      <c r="V316" s="77" t="str">
        <f>IFERROR(ROUNDDOWN(ROUND(#REF!*#REF!,0)*#REF!,0)*2,"")</f>
        <v/>
      </c>
    </row>
    <row r="317" spans="1:22" ht="36.75" customHeight="1">
      <c r="A317" s="78">
        <v>307</v>
      </c>
      <c r="B317" s="489" t="str">
        <f>IF(基本情報入力シート!C346="","",基本情報入力シート!C346)</f>
        <v/>
      </c>
      <c r="C317" s="490" t="str">
        <f>IF(基本情報入力シート!M346="","",基本情報入力シート!M346)</f>
        <v/>
      </c>
      <c r="D317" s="214" t="str">
        <f>IF(基本情報入力シート!R346="","",基本情報入力シート!R346)</f>
        <v>埼玉県</v>
      </c>
      <c r="E317" s="491" t="str">
        <f>IF(基本情報入力シート!W346="","",基本情報入力シート!W346)</f>
        <v/>
      </c>
      <c r="F317" s="491" t="str">
        <f>IF(基本情報入力シート!X346="","",基本情報入力シート!X346)</f>
        <v/>
      </c>
      <c r="G317" s="492" t="str">
        <f>IF(基本情報入力シート!Y346="","",基本情報入力シート!Y346)</f>
        <v/>
      </c>
      <c r="H317" s="90" t="s">
        <v>8</v>
      </c>
      <c r="I317" s="91">
        <v>6</v>
      </c>
      <c r="J317" s="92" t="s">
        <v>98</v>
      </c>
      <c r="K317" s="205">
        <v>2</v>
      </c>
      <c r="L317" s="93" t="s">
        <v>99</v>
      </c>
      <c r="M317" s="94">
        <v>6</v>
      </c>
      <c r="N317" s="95" t="s">
        <v>98</v>
      </c>
      <c r="O317" s="205">
        <v>5</v>
      </c>
      <c r="P317" s="92" t="s">
        <v>101</v>
      </c>
      <c r="Q317" s="96" t="s">
        <v>11</v>
      </c>
      <c r="R317" s="97">
        <f t="shared" si="6"/>
        <v>4</v>
      </c>
      <c r="S317" s="96" t="s">
        <v>100</v>
      </c>
      <c r="T317" s="209"/>
      <c r="U317" s="210"/>
      <c r="V317" s="77" t="str">
        <f>IFERROR(ROUNDDOWN(ROUND(#REF!*#REF!,0)*#REF!,0)*2,"")</f>
        <v/>
      </c>
    </row>
    <row r="318" spans="1:22" ht="36.75" customHeight="1">
      <c r="A318" s="78">
        <v>308</v>
      </c>
      <c r="B318" s="489" t="str">
        <f>IF(基本情報入力シート!C347="","",基本情報入力シート!C347)</f>
        <v/>
      </c>
      <c r="C318" s="490" t="str">
        <f>IF(基本情報入力シート!M347="","",基本情報入力シート!M347)</f>
        <v/>
      </c>
      <c r="D318" s="214" t="str">
        <f>IF(基本情報入力シート!R347="","",基本情報入力シート!R347)</f>
        <v>埼玉県</v>
      </c>
      <c r="E318" s="491" t="str">
        <f>IF(基本情報入力シート!W347="","",基本情報入力シート!W347)</f>
        <v/>
      </c>
      <c r="F318" s="491" t="str">
        <f>IF(基本情報入力シート!X347="","",基本情報入力シート!X347)</f>
        <v/>
      </c>
      <c r="G318" s="492" t="str">
        <f>IF(基本情報入力シート!Y347="","",基本情報入力シート!Y347)</f>
        <v/>
      </c>
      <c r="H318" s="90" t="s">
        <v>8</v>
      </c>
      <c r="I318" s="91">
        <v>6</v>
      </c>
      <c r="J318" s="92" t="s">
        <v>98</v>
      </c>
      <c r="K318" s="205">
        <v>2</v>
      </c>
      <c r="L318" s="93" t="s">
        <v>99</v>
      </c>
      <c r="M318" s="94">
        <v>6</v>
      </c>
      <c r="N318" s="95" t="s">
        <v>98</v>
      </c>
      <c r="O318" s="205">
        <v>5</v>
      </c>
      <c r="P318" s="92" t="s">
        <v>101</v>
      </c>
      <c r="Q318" s="96" t="s">
        <v>102</v>
      </c>
      <c r="R318" s="97">
        <f t="shared" si="6"/>
        <v>4</v>
      </c>
      <c r="S318" s="96" t="s">
        <v>103</v>
      </c>
      <c r="T318" s="209"/>
      <c r="U318" s="210"/>
      <c r="V318" s="77" t="str">
        <f>IFERROR(ROUNDDOWN(ROUND(#REF!*#REF!,0)*#REF!,0)*2,"")</f>
        <v/>
      </c>
    </row>
    <row r="319" spans="1:22" ht="36.75" customHeight="1">
      <c r="A319" s="78">
        <v>309</v>
      </c>
      <c r="B319" s="489" t="str">
        <f>IF(基本情報入力シート!C348="","",基本情報入力シート!C348)</f>
        <v/>
      </c>
      <c r="C319" s="490" t="str">
        <f>IF(基本情報入力シート!M348="","",基本情報入力シート!M348)</f>
        <v/>
      </c>
      <c r="D319" s="214" t="str">
        <f>IF(基本情報入力シート!R348="","",基本情報入力シート!R348)</f>
        <v>埼玉県</v>
      </c>
      <c r="E319" s="491" t="str">
        <f>IF(基本情報入力シート!W348="","",基本情報入力シート!W348)</f>
        <v/>
      </c>
      <c r="F319" s="491" t="str">
        <f>IF(基本情報入力シート!X348="","",基本情報入力シート!X348)</f>
        <v/>
      </c>
      <c r="G319" s="492" t="str">
        <f>IF(基本情報入力シート!Y348="","",基本情報入力シート!Y348)</f>
        <v/>
      </c>
      <c r="H319" s="90" t="s">
        <v>8</v>
      </c>
      <c r="I319" s="91">
        <v>6</v>
      </c>
      <c r="J319" s="92" t="s">
        <v>98</v>
      </c>
      <c r="K319" s="205">
        <v>2</v>
      </c>
      <c r="L319" s="93" t="s">
        <v>99</v>
      </c>
      <c r="M319" s="94">
        <v>6</v>
      </c>
      <c r="N319" s="95" t="s">
        <v>98</v>
      </c>
      <c r="O319" s="205">
        <v>5</v>
      </c>
      <c r="P319" s="92" t="s">
        <v>101</v>
      </c>
      <c r="Q319" s="96" t="s">
        <v>11</v>
      </c>
      <c r="R319" s="97">
        <f t="shared" si="6"/>
        <v>4</v>
      </c>
      <c r="S319" s="96" t="s">
        <v>100</v>
      </c>
      <c r="T319" s="209"/>
      <c r="U319" s="210"/>
      <c r="V319" s="77" t="str">
        <f>IFERROR(ROUNDDOWN(ROUND(#REF!*#REF!,0)*#REF!,0)*2,"")</f>
        <v/>
      </c>
    </row>
    <row r="320" spans="1:22" ht="36.75" customHeight="1">
      <c r="A320" s="78">
        <v>310</v>
      </c>
      <c r="B320" s="489" t="str">
        <f>IF(基本情報入力シート!C349="","",基本情報入力シート!C349)</f>
        <v/>
      </c>
      <c r="C320" s="490" t="str">
        <f>IF(基本情報入力シート!M349="","",基本情報入力シート!M349)</f>
        <v/>
      </c>
      <c r="D320" s="214" t="str">
        <f>IF(基本情報入力シート!R349="","",基本情報入力シート!R349)</f>
        <v>埼玉県</v>
      </c>
      <c r="E320" s="491" t="str">
        <f>IF(基本情報入力シート!W349="","",基本情報入力シート!W349)</f>
        <v/>
      </c>
      <c r="F320" s="491" t="str">
        <f>IF(基本情報入力シート!X349="","",基本情報入力シート!X349)</f>
        <v/>
      </c>
      <c r="G320" s="492" t="str">
        <f>IF(基本情報入力シート!Y349="","",基本情報入力シート!Y349)</f>
        <v/>
      </c>
      <c r="H320" s="90" t="s">
        <v>8</v>
      </c>
      <c r="I320" s="91">
        <v>6</v>
      </c>
      <c r="J320" s="92" t="s">
        <v>98</v>
      </c>
      <c r="K320" s="205">
        <v>2</v>
      </c>
      <c r="L320" s="93" t="s">
        <v>99</v>
      </c>
      <c r="M320" s="94">
        <v>6</v>
      </c>
      <c r="N320" s="95" t="s">
        <v>98</v>
      </c>
      <c r="O320" s="205">
        <v>5</v>
      </c>
      <c r="P320" s="92" t="s">
        <v>101</v>
      </c>
      <c r="Q320" s="96" t="s">
        <v>102</v>
      </c>
      <c r="R320" s="97">
        <f t="shared" si="6"/>
        <v>4</v>
      </c>
      <c r="S320" s="96" t="s">
        <v>103</v>
      </c>
      <c r="T320" s="209"/>
      <c r="U320" s="210"/>
      <c r="V320" s="77" t="str">
        <f>IFERROR(ROUNDDOWN(ROUND(#REF!*#REF!,0)*#REF!,0)*2,"")</f>
        <v/>
      </c>
    </row>
    <row r="321" spans="1:22" ht="36.75" customHeight="1">
      <c r="A321" s="78">
        <v>311</v>
      </c>
      <c r="B321" s="489" t="str">
        <f>IF(基本情報入力シート!C350="","",基本情報入力シート!C350)</f>
        <v/>
      </c>
      <c r="C321" s="490" t="str">
        <f>IF(基本情報入力シート!M350="","",基本情報入力シート!M350)</f>
        <v/>
      </c>
      <c r="D321" s="214" t="str">
        <f>IF(基本情報入力シート!R350="","",基本情報入力シート!R350)</f>
        <v>埼玉県</v>
      </c>
      <c r="E321" s="491" t="str">
        <f>IF(基本情報入力シート!W350="","",基本情報入力シート!W350)</f>
        <v/>
      </c>
      <c r="F321" s="491" t="str">
        <f>IF(基本情報入力シート!X350="","",基本情報入力シート!X350)</f>
        <v/>
      </c>
      <c r="G321" s="492" t="str">
        <f>IF(基本情報入力シート!Y350="","",基本情報入力シート!Y350)</f>
        <v/>
      </c>
      <c r="H321" s="90" t="s">
        <v>8</v>
      </c>
      <c r="I321" s="91">
        <v>6</v>
      </c>
      <c r="J321" s="92" t="s">
        <v>98</v>
      </c>
      <c r="K321" s="205">
        <v>2</v>
      </c>
      <c r="L321" s="93" t="s">
        <v>99</v>
      </c>
      <c r="M321" s="94">
        <v>6</v>
      </c>
      <c r="N321" s="95" t="s">
        <v>98</v>
      </c>
      <c r="O321" s="205">
        <v>5</v>
      </c>
      <c r="P321" s="92" t="s">
        <v>101</v>
      </c>
      <c r="Q321" s="96" t="s">
        <v>11</v>
      </c>
      <c r="R321" s="97">
        <f t="shared" si="6"/>
        <v>4</v>
      </c>
      <c r="S321" s="96" t="s">
        <v>100</v>
      </c>
      <c r="T321" s="209"/>
      <c r="U321" s="210"/>
      <c r="V321" s="77" t="str">
        <f>IFERROR(ROUNDDOWN(ROUND(#REF!*#REF!,0)*#REF!,0)*2,"")</f>
        <v/>
      </c>
    </row>
    <row r="322" spans="1:22" ht="36.75" customHeight="1">
      <c r="A322" s="78">
        <v>312</v>
      </c>
      <c r="B322" s="489" t="str">
        <f>IF(基本情報入力シート!C351="","",基本情報入力シート!C351)</f>
        <v/>
      </c>
      <c r="C322" s="490" t="str">
        <f>IF(基本情報入力シート!M351="","",基本情報入力シート!M351)</f>
        <v/>
      </c>
      <c r="D322" s="214" t="str">
        <f>IF(基本情報入力シート!R351="","",基本情報入力シート!R351)</f>
        <v>埼玉県</v>
      </c>
      <c r="E322" s="491" t="str">
        <f>IF(基本情報入力シート!W351="","",基本情報入力シート!W351)</f>
        <v/>
      </c>
      <c r="F322" s="491" t="str">
        <f>IF(基本情報入力シート!X351="","",基本情報入力シート!X351)</f>
        <v/>
      </c>
      <c r="G322" s="492" t="str">
        <f>IF(基本情報入力シート!Y351="","",基本情報入力シート!Y351)</f>
        <v/>
      </c>
      <c r="H322" s="90" t="s">
        <v>8</v>
      </c>
      <c r="I322" s="91">
        <v>6</v>
      </c>
      <c r="J322" s="92" t="s">
        <v>98</v>
      </c>
      <c r="K322" s="205">
        <v>2</v>
      </c>
      <c r="L322" s="93" t="s">
        <v>99</v>
      </c>
      <c r="M322" s="94">
        <v>6</v>
      </c>
      <c r="N322" s="95" t="s">
        <v>98</v>
      </c>
      <c r="O322" s="205">
        <v>5</v>
      </c>
      <c r="P322" s="92" t="s">
        <v>101</v>
      </c>
      <c r="Q322" s="96" t="s">
        <v>102</v>
      </c>
      <c r="R322" s="97">
        <f t="shared" si="6"/>
        <v>4</v>
      </c>
      <c r="S322" s="96" t="s">
        <v>103</v>
      </c>
      <c r="T322" s="209"/>
      <c r="U322" s="210"/>
      <c r="V322" s="77" t="str">
        <f>IFERROR(ROUNDDOWN(ROUND(#REF!*#REF!,0)*#REF!,0)*2,"")</f>
        <v/>
      </c>
    </row>
    <row r="323" spans="1:22" ht="36.75" customHeight="1">
      <c r="A323" s="78">
        <v>313</v>
      </c>
      <c r="B323" s="489" t="str">
        <f>IF(基本情報入力シート!C352="","",基本情報入力シート!C352)</f>
        <v/>
      </c>
      <c r="C323" s="490" t="str">
        <f>IF(基本情報入力シート!M352="","",基本情報入力シート!M352)</f>
        <v/>
      </c>
      <c r="D323" s="214" t="str">
        <f>IF(基本情報入力シート!R352="","",基本情報入力シート!R352)</f>
        <v>埼玉県</v>
      </c>
      <c r="E323" s="491" t="str">
        <f>IF(基本情報入力シート!W352="","",基本情報入力シート!W352)</f>
        <v/>
      </c>
      <c r="F323" s="491" t="str">
        <f>IF(基本情報入力シート!X352="","",基本情報入力シート!X352)</f>
        <v/>
      </c>
      <c r="G323" s="492" t="str">
        <f>IF(基本情報入力シート!Y352="","",基本情報入力シート!Y352)</f>
        <v/>
      </c>
      <c r="H323" s="90" t="s">
        <v>8</v>
      </c>
      <c r="I323" s="91">
        <v>6</v>
      </c>
      <c r="J323" s="92" t="s">
        <v>98</v>
      </c>
      <c r="K323" s="205">
        <v>2</v>
      </c>
      <c r="L323" s="93" t="s">
        <v>99</v>
      </c>
      <c r="M323" s="94">
        <v>6</v>
      </c>
      <c r="N323" s="95" t="s">
        <v>98</v>
      </c>
      <c r="O323" s="205">
        <v>5</v>
      </c>
      <c r="P323" s="92" t="s">
        <v>101</v>
      </c>
      <c r="Q323" s="96" t="s">
        <v>11</v>
      </c>
      <c r="R323" s="97">
        <f t="shared" si="6"/>
        <v>4</v>
      </c>
      <c r="S323" s="96" t="s">
        <v>100</v>
      </c>
      <c r="T323" s="209"/>
      <c r="U323" s="210"/>
      <c r="V323" s="77" t="str">
        <f>IFERROR(ROUNDDOWN(ROUND(#REF!*#REF!,0)*#REF!,0)*2,"")</f>
        <v/>
      </c>
    </row>
    <row r="324" spans="1:22" ht="36.75" customHeight="1">
      <c r="A324" s="78">
        <v>314</v>
      </c>
      <c r="B324" s="489" t="str">
        <f>IF(基本情報入力シート!C353="","",基本情報入力シート!C353)</f>
        <v/>
      </c>
      <c r="C324" s="490" t="str">
        <f>IF(基本情報入力シート!M353="","",基本情報入力シート!M353)</f>
        <v/>
      </c>
      <c r="D324" s="214" t="str">
        <f>IF(基本情報入力シート!R353="","",基本情報入力シート!R353)</f>
        <v>埼玉県</v>
      </c>
      <c r="E324" s="491" t="str">
        <f>IF(基本情報入力シート!W353="","",基本情報入力シート!W353)</f>
        <v/>
      </c>
      <c r="F324" s="491" t="str">
        <f>IF(基本情報入力シート!X353="","",基本情報入力シート!X353)</f>
        <v/>
      </c>
      <c r="G324" s="492" t="str">
        <f>IF(基本情報入力シート!Y353="","",基本情報入力シート!Y353)</f>
        <v/>
      </c>
      <c r="H324" s="90" t="s">
        <v>8</v>
      </c>
      <c r="I324" s="91">
        <v>6</v>
      </c>
      <c r="J324" s="92" t="s">
        <v>98</v>
      </c>
      <c r="K324" s="205">
        <v>2</v>
      </c>
      <c r="L324" s="93" t="s">
        <v>99</v>
      </c>
      <c r="M324" s="94">
        <v>6</v>
      </c>
      <c r="N324" s="95" t="s">
        <v>98</v>
      </c>
      <c r="O324" s="205">
        <v>5</v>
      </c>
      <c r="P324" s="92" t="s">
        <v>101</v>
      </c>
      <c r="Q324" s="96" t="s">
        <v>102</v>
      </c>
      <c r="R324" s="97">
        <f t="shared" si="6"/>
        <v>4</v>
      </c>
      <c r="S324" s="96" t="s">
        <v>103</v>
      </c>
      <c r="T324" s="209"/>
      <c r="U324" s="210"/>
      <c r="V324" s="77" t="str">
        <f>IFERROR(ROUNDDOWN(ROUND(#REF!*#REF!,0)*#REF!,0)*2,"")</f>
        <v/>
      </c>
    </row>
    <row r="325" spans="1:22" ht="36.75" customHeight="1">
      <c r="A325" s="78">
        <v>315</v>
      </c>
      <c r="B325" s="489" t="str">
        <f>IF(基本情報入力シート!C354="","",基本情報入力シート!C354)</f>
        <v/>
      </c>
      <c r="C325" s="490" t="str">
        <f>IF(基本情報入力シート!M354="","",基本情報入力シート!M354)</f>
        <v/>
      </c>
      <c r="D325" s="214" t="str">
        <f>IF(基本情報入力シート!R354="","",基本情報入力シート!R354)</f>
        <v>埼玉県</v>
      </c>
      <c r="E325" s="491" t="str">
        <f>IF(基本情報入力シート!W354="","",基本情報入力シート!W354)</f>
        <v/>
      </c>
      <c r="F325" s="491" t="str">
        <f>IF(基本情報入力シート!X354="","",基本情報入力シート!X354)</f>
        <v/>
      </c>
      <c r="G325" s="492" t="str">
        <f>IF(基本情報入力シート!Y354="","",基本情報入力シート!Y354)</f>
        <v/>
      </c>
      <c r="H325" s="90" t="s">
        <v>8</v>
      </c>
      <c r="I325" s="91">
        <v>6</v>
      </c>
      <c r="J325" s="92" t="s">
        <v>98</v>
      </c>
      <c r="K325" s="205">
        <v>2</v>
      </c>
      <c r="L325" s="93" t="s">
        <v>99</v>
      </c>
      <c r="M325" s="94">
        <v>6</v>
      </c>
      <c r="N325" s="95" t="s">
        <v>98</v>
      </c>
      <c r="O325" s="205">
        <v>5</v>
      </c>
      <c r="P325" s="92" t="s">
        <v>101</v>
      </c>
      <c r="Q325" s="96" t="s">
        <v>11</v>
      </c>
      <c r="R325" s="97">
        <f t="shared" si="6"/>
        <v>4</v>
      </c>
      <c r="S325" s="96" t="s">
        <v>100</v>
      </c>
      <c r="T325" s="209"/>
      <c r="U325" s="210"/>
      <c r="V325" s="77" t="str">
        <f>IFERROR(ROUNDDOWN(ROUND(#REF!*#REF!,0)*#REF!,0)*2,"")</f>
        <v/>
      </c>
    </row>
    <row r="326" spans="1:22" ht="36.75" customHeight="1">
      <c r="A326" s="78">
        <v>316</v>
      </c>
      <c r="B326" s="489" t="str">
        <f>IF(基本情報入力シート!C355="","",基本情報入力シート!C355)</f>
        <v/>
      </c>
      <c r="C326" s="490" t="str">
        <f>IF(基本情報入力シート!M355="","",基本情報入力シート!M355)</f>
        <v/>
      </c>
      <c r="D326" s="214" t="str">
        <f>IF(基本情報入力シート!R355="","",基本情報入力シート!R355)</f>
        <v>埼玉県</v>
      </c>
      <c r="E326" s="491" t="str">
        <f>IF(基本情報入力シート!W355="","",基本情報入力シート!W355)</f>
        <v/>
      </c>
      <c r="F326" s="491" t="str">
        <f>IF(基本情報入力シート!X355="","",基本情報入力シート!X355)</f>
        <v/>
      </c>
      <c r="G326" s="492" t="str">
        <f>IF(基本情報入力シート!Y355="","",基本情報入力シート!Y355)</f>
        <v/>
      </c>
      <c r="H326" s="90" t="s">
        <v>8</v>
      </c>
      <c r="I326" s="91">
        <v>6</v>
      </c>
      <c r="J326" s="92" t="s">
        <v>98</v>
      </c>
      <c r="K326" s="205">
        <v>2</v>
      </c>
      <c r="L326" s="93" t="s">
        <v>99</v>
      </c>
      <c r="M326" s="94">
        <v>6</v>
      </c>
      <c r="N326" s="95" t="s">
        <v>98</v>
      </c>
      <c r="O326" s="205">
        <v>5</v>
      </c>
      <c r="P326" s="92" t="s">
        <v>101</v>
      </c>
      <c r="Q326" s="96" t="s">
        <v>102</v>
      </c>
      <c r="R326" s="97">
        <f t="shared" si="6"/>
        <v>4</v>
      </c>
      <c r="S326" s="96" t="s">
        <v>103</v>
      </c>
      <c r="T326" s="209"/>
      <c r="U326" s="210"/>
      <c r="V326" s="77" t="str">
        <f>IFERROR(ROUNDDOWN(ROUND(#REF!*#REF!,0)*#REF!,0)*2,"")</f>
        <v/>
      </c>
    </row>
    <row r="327" spans="1:22" ht="36.75" customHeight="1">
      <c r="A327" s="78">
        <v>317</v>
      </c>
      <c r="B327" s="489" t="str">
        <f>IF(基本情報入力シート!C356="","",基本情報入力シート!C356)</f>
        <v/>
      </c>
      <c r="C327" s="490" t="str">
        <f>IF(基本情報入力シート!M356="","",基本情報入力シート!M356)</f>
        <v/>
      </c>
      <c r="D327" s="214" t="str">
        <f>IF(基本情報入力シート!R356="","",基本情報入力シート!R356)</f>
        <v>埼玉県</v>
      </c>
      <c r="E327" s="491" t="str">
        <f>IF(基本情報入力シート!W356="","",基本情報入力シート!W356)</f>
        <v/>
      </c>
      <c r="F327" s="491" t="str">
        <f>IF(基本情報入力シート!X356="","",基本情報入力シート!X356)</f>
        <v/>
      </c>
      <c r="G327" s="492" t="str">
        <f>IF(基本情報入力シート!Y356="","",基本情報入力シート!Y356)</f>
        <v/>
      </c>
      <c r="H327" s="90" t="s">
        <v>8</v>
      </c>
      <c r="I327" s="91">
        <v>6</v>
      </c>
      <c r="J327" s="92" t="s">
        <v>98</v>
      </c>
      <c r="K327" s="205">
        <v>2</v>
      </c>
      <c r="L327" s="93" t="s">
        <v>99</v>
      </c>
      <c r="M327" s="94">
        <v>6</v>
      </c>
      <c r="N327" s="95" t="s">
        <v>98</v>
      </c>
      <c r="O327" s="205">
        <v>5</v>
      </c>
      <c r="P327" s="92" t="s">
        <v>101</v>
      </c>
      <c r="Q327" s="96" t="s">
        <v>11</v>
      </c>
      <c r="R327" s="97">
        <f t="shared" si="6"/>
        <v>4</v>
      </c>
      <c r="S327" s="96" t="s">
        <v>100</v>
      </c>
      <c r="T327" s="209"/>
      <c r="U327" s="210"/>
      <c r="V327" s="77" t="str">
        <f>IFERROR(ROUNDDOWN(ROUND(#REF!*#REF!,0)*#REF!,0)*2,"")</f>
        <v/>
      </c>
    </row>
    <row r="328" spans="1:22" ht="36.75" customHeight="1">
      <c r="A328" s="78">
        <v>318</v>
      </c>
      <c r="B328" s="489" t="str">
        <f>IF(基本情報入力シート!C357="","",基本情報入力シート!C357)</f>
        <v/>
      </c>
      <c r="C328" s="490" t="str">
        <f>IF(基本情報入力シート!M357="","",基本情報入力シート!M357)</f>
        <v/>
      </c>
      <c r="D328" s="214" t="str">
        <f>IF(基本情報入力シート!R357="","",基本情報入力シート!R357)</f>
        <v>埼玉県</v>
      </c>
      <c r="E328" s="491" t="str">
        <f>IF(基本情報入力シート!W357="","",基本情報入力シート!W357)</f>
        <v/>
      </c>
      <c r="F328" s="491" t="str">
        <f>IF(基本情報入力シート!X357="","",基本情報入力シート!X357)</f>
        <v/>
      </c>
      <c r="G328" s="492" t="str">
        <f>IF(基本情報入力シート!Y357="","",基本情報入力シート!Y357)</f>
        <v/>
      </c>
      <c r="H328" s="90" t="s">
        <v>8</v>
      </c>
      <c r="I328" s="91">
        <v>6</v>
      </c>
      <c r="J328" s="92" t="s">
        <v>98</v>
      </c>
      <c r="K328" s="205">
        <v>2</v>
      </c>
      <c r="L328" s="93" t="s">
        <v>99</v>
      </c>
      <c r="M328" s="94">
        <v>6</v>
      </c>
      <c r="N328" s="95" t="s">
        <v>98</v>
      </c>
      <c r="O328" s="205">
        <v>5</v>
      </c>
      <c r="P328" s="92" t="s">
        <v>101</v>
      </c>
      <c r="Q328" s="96" t="s">
        <v>102</v>
      </c>
      <c r="R328" s="97">
        <f t="shared" si="6"/>
        <v>4</v>
      </c>
      <c r="S328" s="96" t="s">
        <v>103</v>
      </c>
      <c r="T328" s="209"/>
      <c r="U328" s="210"/>
      <c r="V328" s="77" t="str">
        <f>IFERROR(ROUNDDOWN(ROUND(#REF!*#REF!,0)*#REF!,0)*2,"")</f>
        <v/>
      </c>
    </row>
    <row r="329" spans="1:22" ht="36.75" customHeight="1">
      <c r="A329" s="78">
        <v>319</v>
      </c>
      <c r="B329" s="489" t="str">
        <f>IF(基本情報入力シート!C358="","",基本情報入力シート!C358)</f>
        <v/>
      </c>
      <c r="C329" s="490" t="str">
        <f>IF(基本情報入力シート!M358="","",基本情報入力シート!M358)</f>
        <v/>
      </c>
      <c r="D329" s="214" t="str">
        <f>IF(基本情報入力シート!R358="","",基本情報入力シート!R358)</f>
        <v>埼玉県</v>
      </c>
      <c r="E329" s="491" t="str">
        <f>IF(基本情報入力シート!W358="","",基本情報入力シート!W358)</f>
        <v/>
      </c>
      <c r="F329" s="491" t="str">
        <f>IF(基本情報入力シート!X358="","",基本情報入力シート!X358)</f>
        <v/>
      </c>
      <c r="G329" s="492" t="str">
        <f>IF(基本情報入力シート!Y358="","",基本情報入力シート!Y358)</f>
        <v/>
      </c>
      <c r="H329" s="90" t="s">
        <v>8</v>
      </c>
      <c r="I329" s="91">
        <v>6</v>
      </c>
      <c r="J329" s="92" t="s">
        <v>98</v>
      </c>
      <c r="K329" s="205">
        <v>2</v>
      </c>
      <c r="L329" s="93" t="s">
        <v>99</v>
      </c>
      <c r="M329" s="94">
        <v>6</v>
      </c>
      <c r="N329" s="95" t="s">
        <v>98</v>
      </c>
      <c r="O329" s="205">
        <v>5</v>
      </c>
      <c r="P329" s="92" t="s">
        <v>101</v>
      </c>
      <c r="Q329" s="96" t="s">
        <v>11</v>
      </c>
      <c r="R329" s="97">
        <f t="shared" si="6"/>
        <v>4</v>
      </c>
      <c r="S329" s="96" t="s">
        <v>100</v>
      </c>
      <c r="T329" s="209"/>
      <c r="U329" s="210"/>
      <c r="V329" s="77" t="str">
        <f>IFERROR(ROUNDDOWN(ROUND(#REF!*#REF!,0)*#REF!,0)*2,"")</f>
        <v/>
      </c>
    </row>
    <row r="330" spans="1:22" ht="36.75" customHeight="1">
      <c r="A330" s="78">
        <v>320</v>
      </c>
      <c r="B330" s="489" t="str">
        <f>IF(基本情報入力シート!C359="","",基本情報入力シート!C359)</f>
        <v/>
      </c>
      <c r="C330" s="490" t="str">
        <f>IF(基本情報入力シート!M359="","",基本情報入力シート!M359)</f>
        <v/>
      </c>
      <c r="D330" s="214" t="str">
        <f>IF(基本情報入力シート!R359="","",基本情報入力シート!R359)</f>
        <v>埼玉県</v>
      </c>
      <c r="E330" s="491" t="str">
        <f>IF(基本情報入力シート!W359="","",基本情報入力シート!W359)</f>
        <v/>
      </c>
      <c r="F330" s="491" t="str">
        <f>IF(基本情報入力シート!X359="","",基本情報入力シート!X359)</f>
        <v/>
      </c>
      <c r="G330" s="492" t="str">
        <f>IF(基本情報入力シート!Y359="","",基本情報入力シート!Y359)</f>
        <v/>
      </c>
      <c r="H330" s="90" t="s">
        <v>8</v>
      </c>
      <c r="I330" s="91">
        <v>6</v>
      </c>
      <c r="J330" s="92" t="s">
        <v>98</v>
      </c>
      <c r="K330" s="205">
        <v>2</v>
      </c>
      <c r="L330" s="93" t="s">
        <v>99</v>
      </c>
      <c r="M330" s="94">
        <v>6</v>
      </c>
      <c r="N330" s="95" t="s">
        <v>98</v>
      </c>
      <c r="O330" s="205">
        <v>5</v>
      </c>
      <c r="P330" s="92" t="s">
        <v>101</v>
      </c>
      <c r="Q330" s="96" t="s">
        <v>102</v>
      </c>
      <c r="R330" s="97">
        <f t="shared" si="6"/>
        <v>4</v>
      </c>
      <c r="S330" s="96" t="s">
        <v>103</v>
      </c>
      <c r="T330" s="209"/>
      <c r="U330" s="210"/>
      <c r="V330" s="77" t="str">
        <f>IFERROR(ROUNDDOWN(ROUND(#REF!*#REF!,0)*#REF!,0)*2,"")</f>
        <v/>
      </c>
    </row>
    <row r="331" spans="1:22" ht="36.75" customHeight="1">
      <c r="A331" s="78">
        <v>321</v>
      </c>
      <c r="B331" s="489" t="str">
        <f>IF(基本情報入力シート!C360="","",基本情報入力シート!C360)</f>
        <v/>
      </c>
      <c r="C331" s="490" t="str">
        <f>IF(基本情報入力シート!M360="","",基本情報入力シート!M360)</f>
        <v/>
      </c>
      <c r="D331" s="214" t="str">
        <f>IF(基本情報入力シート!R360="","",基本情報入力シート!R360)</f>
        <v>埼玉県</v>
      </c>
      <c r="E331" s="491" t="str">
        <f>IF(基本情報入力シート!W360="","",基本情報入力シート!W360)</f>
        <v/>
      </c>
      <c r="F331" s="491" t="str">
        <f>IF(基本情報入力シート!X360="","",基本情報入力シート!X360)</f>
        <v/>
      </c>
      <c r="G331" s="492" t="str">
        <f>IF(基本情報入力シート!Y360="","",基本情報入力シート!Y360)</f>
        <v/>
      </c>
      <c r="H331" s="90" t="s">
        <v>8</v>
      </c>
      <c r="I331" s="91">
        <v>6</v>
      </c>
      <c r="J331" s="92" t="s">
        <v>98</v>
      </c>
      <c r="K331" s="205">
        <v>2</v>
      </c>
      <c r="L331" s="93" t="s">
        <v>99</v>
      </c>
      <c r="M331" s="94">
        <v>6</v>
      </c>
      <c r="N331" s="95" t="s">
        <v>98</v>
      </c>
      <c r="O331" s="205">
        <v>5</v>
      </c>
      <c r="P331" s="92" t="s">
        <v>101</v>
      </c>
      <c r="Q331" s="96" t="s">
        <v>11</v>
      </c>
      <c r="R331" s="97">
        <f t="shared" si="6"/>
        <v>4</v>
      </c>
      <c r="S331" s="96" t="s">
        <v>100</v>
      </c>
      <c r="T331" s="209"/>
      <c r="U331" s="210"/>
      <c r="V331" s="77" t="str">
        <f>IFERROR(ROUNDDOWN(ROUND(#REF!*#REF!,0)*#REF!,0)*2,"")</f>
        <v/>
      </c>
    </row>
    <row r="332" spans="1:22" ht="36.75" customHeight="1">
      <c r="A332" s="78">
        <v>322</v>
      </c>
      <c r="B332" s="489" t="str">
        <f>IF(基本情報入力シート!C361="","",基本情報入力シート!C361)</f>
        <v/>
      </c>
      <c r="C332" s="490" t="str">
        <f>IF(基本情報入力シート!M361="","",基本情報入力シート!M361)</f>
        <v/>
      </c>
      <c r="D332" s="214" t="str">
        <f>IF(基本情報入力シート!R361="","",基本情報入力シート!R361)</f>
        <v>埼玉県</v>
      </c>
      <c r="E332" s="491" t="str">
        <f>IF(基本情報入力シート!W361="","",基本情報入力シート!W361)</f>
        <v/>
      </c>
      <c r="F332" s="491" t="str">
        <f>IF(基本情報入力シート!X361="","",基本情報入力シート!X361)</f>
        <v/>
      </c>
      <c r="G332" s="492" t="str">
        <f>IF(基本情報入力シート!Y361="","",基本情報入力シート!Y361)</f>
        <v/>
      </c>
      <c r="H332" s="90" t="s">
        <v>8</v>
      </c>
      <c r="I332" s="91">
        <v>6</v>
      </c>
      <c r="J332" s="92" t="s">
        <v>98</v>
      </c>
      <c r="K332" s="205">
        <v>2</v>
      </c>
      <c r="L332" s="93" t="s">
        <v>99</v>
      </c>
      <c r="M332" s="94">
        <v>6</v>
      </c>
      <c r="N332" s="95" t="s">
        <v>98</v>
      </c>
      <c r="O332" s="205">
        <v>5</v>
      </c>
      <c r="P332" s="92" t="s">
        <v>101</v>
      </c>
      <c r="Q332" s="96" t="s">
        <v>102</v>
      </c>
      <c r="R332" s="97">
        <f t="shared" si="6"/>
        <v>4</v>
      </c>
      <c r="S332" s="96" t="s">
        <v>103</v>
      </c>
      <c r="T332" s="209"/>
      <c r="U332" s="210"/>
      <c r="V332" s="77" t="str">
        <f>IFERROR(ROUNDDOWN(ROUND(#REF!*#REF!,0)*#REF!,0)*2,"")</f>
        <v/>
      </c>
    </row>
    <row r="333" spans="1:22" ht="36.75" customHeight="1">
      <c r="A333" s="78">
        <v>323</v>
      </c>
      <c r="B333" s="489" t="str">
        <f>IF(基本情報入力シート!C362="","",基本情報入力シート!C362)</f>
        <v/>
      </c>
      <c r="C333" s="490" t="str">
        <f>IF(基本情報入力シート!M362="","",基本情報入力シート!M362)</f>
        <v/>
      </c>
      <c r="D333" s="214" t="str">
        <f>IF(基本情報入力シート!R362="","",基本情報入力シート!R362)</f>
        <v>埼玉県</v>
      </c>
      <c r="E333" s="491" t="str">
        <f>IF(基本情報入力シート!W362="","",基本情報入力シート!W362)</f>
        <v/>
      </c>
      <c r="F333" s="491" t="str">
        <f>IF(基本情報入力シート!X362="","",基本情報入力シート!X362)</f>
        <v/>
      </c>
      <c r="G333" s="492" t="str">
        <f>IF(基本情報入力シート!Y362="","",基本情報入力シート!Y362)</f>
        <v/>
      </c>
      <c r="H333" s="90" t="s">
        <v>8</v>
      </c>
      <c r="I333" s="91">
        <v>6</v>
      </c>
      <c r="J333" s="92" t="s">
        <v>98</v>
      </c>
      <c r="K333" s="205">
        <v>2</v>
      </c>
      <c r="L333" s="93" t="s">
        <v>99</v>
      </c>
      <c r="M333" s="94">
        <v>6</v>
      </c>
      <c r="N333" s="95" t="s">
        <v>98</v>
      </c>
      <c r="O333" s="205">
        <v>5</v>
      </c>
      <c r="P333" s="92" t="s">
        <v>101</v>
      </c>
      <c r="Q333" s="96" t="s">
        <v>11</v>
      </c>
      <c r="R333" s="97">
        <f t="shared" si="6"/>
        <v>4</v>
      </c>
      <c r="S333" s="96" t="s">
        <v>100</v>
      </c>
      <c r="T333" s="209"/>
      <c r="U333" s="210"/>
      <c r="V333" s="77" t="str">
        <f>IFERROR(ROUNDDOWN(ROUND(#REF!*#REF!,0)*#REF!,0)*2,"")</f>
        <v/>
      </c>
    </row>
    <row r="334" spans="1:22" ht="36.75" customHeight="1">
      <c r="A334" s="78">
        <v>324</v>
      </c>
      <c r="B334" s="489" t="str">
        <f>IF(基本情報入力シート!C363="","",基本情報入力シート!C363)</f>
        <v/>
      </c>
      <c r="C334" s="490" t="str">
        <f>IF(基本情報入力シート!M363="","",基本情報入力シート!M363)</f>
        <v/>
      </c>
      <c r="D334" s="214" t="str">
        <f>IF(基本情報入力シート!R363="","",基本情報入力シート!R363)</f>
        <v>埼玉県</v>
      </c>
      <c r="E334" s="491" t="str">
        <f>IF(基本情報入力シート!W363="","",基本情報入力シート!W363)</f>
        <v/>
      </c>
      <c r="F334" s="491" t="str">
        <f>IF(基本情報入力シート!X363="","",基本情報入力シート!X363)</f>
        <v/>
      </c>
      <c r="G334" s="492" t="str">
        <f>IF(基本情報入力シート!Y363="","",基本情報入力シート!Y363)</f>
        <v/>
      </c>
      <c r="H334" s="90" t="s">
        <v>8</v>
      </c>
      <c r="I334" s="91">
        <v>6</v>
      </c>
      <c r="J334" s="92" t="s">
        <v>98</v>
      </c>
      <c r="K334" s="205">
        <v>2</v>
      </c>
      <c r="L334" s="93" t="s">
        <v>99</v>
      </c>
      <c r="M334" s="94">
        <v>6</v>
      </c>
      <c r="N334" s="95" t="s">
        <v>98</v>
      </c>
      <c r="O334" s="205">
        <v>5</v>
      </c>
      <c r="P334" s="92" t="s">
        <v>101</v>
      </c>
      <c r="Q334" s="96" t="s">
        <v>102</v>
      </c>
      <c r="R334" s="97">
        <f t="shared" si="6"/>
        <v>4</v>
      </c>
      <c r="S334" s="96" t="s">
        <v>103</v>
      </c>
      <c r="T334" s="209"/>
      <c r="U334" s="210"/>
      <c r="V334" s="77" t="str">
        <f>IFERROR(ROUNDDOWN(ROUND(#REF!*#REF!,0)*#REF!,0)*2,"")</f>
        <v/>
      </c>
    </row>
    <row r="335" spans="1:22" ht="36.75" customHeight="1">
      <c r="A335" s="78">
        <v>325</v>
      </c>
      <c r="B335" s="489" t="str">
        <f>IF(基本情報入力シート!C364="","",基本情報入力シート!C364)</f>
        <v/>
      </c>
      <c r="C335" s="490" t="str">
        <f>IF(基本情報入力シート!M364="","",基本情報入力シート!M364)</f>
        <v/>
      </c>
      <c r="D335" s="214" t="str">
        <f>IF(基本情報入力シート!R364="","",基本情報入力シート!R364)</f>
        <v>埼玉県</v>
      </c>
      <c r="E335" s="491" t="str">
        <f>IF(基本情報入力シート!W364="","",基本情報入力シート!W364)</f>
        <v/>
      </c>
      <c r="F335" s="491" t="str">
        <f>IF(基本情報入力シート!X364="","",基本情報入力シート!X364)</f>
        <v/>
      </c>
      <c r="G335" s="492" t="str">
        <f>IF(基本情報入力シート!Y364="","",基本情報入力シート!Y364)</f>
        <v/>
      </c>
      <c r="H335" s="90" t="s">
        <v>8</v>
      </c>
      <c r="I335" s="91">
        <v>6</v>
      </c>
      <c r="J335" s="92" t="s">
        <v>98</v>
      </c>
      <c r="K335" s="205">
        <v>2</v>
      </c>
      <c r="L335" s="93" t="s">
        <v>99</v>
      </c>
      <c r="M335" s="94">
        <v>6</v>
      </c>
      <c r="N335" s="95" t="s">
        <v>98</v>
      </c>
      <c r="O335" s="205">
        <v>5</v>
      </c>
      <c r="P335" s="92" t="s">
        <v>101</v>
      </c>
      <c r="Q335" s="96" t="s">
        <v>11</v>
      </c>
      <c r="R335" s="97">
        <f t="shared" si="6"/>
        <v>4</v>
      </c>
      <c r="S335" s="96" t="s">
        <v>100</v>
      </c>
      <c r="T335" s="209"/>
      <c r="U335" s="210"/>
      <c r="V335" s="77" t="str">
        <f>IFERROR(ROUNDDOWN(ROUND(#REF!*#REF!,0)*#REF!,0)*2,"")</f>
        <v/>
      </c>
    </row>
    <row r="336" spans="1:22" ht="36.75" customHeight="1">
      <c r="A336" s="78">
        <v>326</v>
      </c>
      <c r="B336" s="489" t="str">
        <f>IF(基本情報入力シート!C365="","",基本情報入力シート!C365)</f>
        <v/>
      </c>
      <c r="C336" s="490" t="str">
        <f>IF(基本情報入力シート!M365="","",基本情報入力シート!M365)</f>
        <v/>
      </c>
      <c r="D336" s="214" t="str">
        <f>IF(基本情報入力シート!R365="","",基本情報入力シート!R365)</f>
        <v>埼玉県</v>
      </c>
      <c r="E336" s="491" t="str">
        <f>IF(基本情報入力シート!W365="","",基本情報入力シート!W365)</f>
        <v/>
      </c>
      <c r="F336" s="491" t="str">
        <f>IF(基本情報入力シート!X365="","",基本情報入力シート!X365)</f>
        <v/>
      </c>
      <c r="G336" s="492" t="str">
        <f>IF(基本情報入力シート!Y365="","",基本情報入力シート!Y365)</f>
        <v/>
      </c>
      <c r="H336" s="90" t="s">
        <v>8</v>
      </c>
      <c r="I336" s="91">
        <v>6</v>
      </c>
      <c r="J336" s="92" t="s">
        <v>98</v>
      </c>
      <c r="K336" s="205">
        <v>2</v>
      </c>
      <c r="L336" s="93" t="s">
        <v>99</v>
      </c>
      <c r="M336" s="94">
        <v>6</v>
      </c>
      <c r="N336" s="95" t="s">
        <v>98</v>
      </c>
      <c r="O336" s="205">
        <v>5</v>
      </c>
      <c r="P336" s="92" t="s">
        <v>101</v>
      </c>
      <c r="Q336" s="96" t="s">
        <v>102</v>
      </c>
      <c r="R336" s="97">
        <f t="shared" si="6"/>
        <v>4</v>
      </c>
      <c r="S336" s="96" t="s">
        <v>103</v>
      </c>
      <c r="T336" s="209"/>
      <c r="U336" s="210"/>
      <c r="V336" s="77" t="str">
        <f>IFERROR(ROUNDDOWN(ROUND(#REF!*#REF!,0)*#REF!,0)*2,"")</f>
        <v/>
      </c>
    </row>
    <row r="337" spans="1:22" ht="36.75" customHeight="1">
      <c r="A337" s="78">
        <v>327</v>
      </c>
      <c r="B337" s="489" t="str">
        <f>IF(基本情報入力シート!C366="","",基本情報入力シート!C366)</f>
        <v/>
      </c>
      <c r="C337" s="490" t="str">
        <f>IF(基本情報入力シート!M366="","",基本情報入力シート!M366)</f>
        <v/>
      </c>
      <c r="D337" s="214" t="str">
        <f>IF(基本情報入力シート!R366="","",基本情報入力シート!R366)</f>
        <v>埼玉県</v>
      </c>
      <c r="E337" s="491" t="str">
        <f>IF(基本情報入力シート!W366="","",基本情報入力シート!W366)</f>
        <v/>
      </c>
      <c r="F337" s="491" t="str">
        <f>IF(基本情報入力シート!X366="","",基本情報入力シート!X366)</f>
        <v/>
      </c>
      <c r="G337" s="492" t="str">
        <f>IF(基本情報入力シート!Y366="","",基本情報入力シート!Y366)</f>
        <v/>
      </c>
      <c r="H337" s="90" t="s">
        <v>8</v>
      </c>
      <c r="I337" s="91">
        <v>6</v>
      </c>
      <c r="J337" s="92" t="s">
        <v>98</v>
      </c>
      <c r="K337" s="205">
        <v>2</v>
      </c>
      <c r="L337" s="93" t="s">
        <v>99</v>
      </c>
      <c r="M337" s="94">
        <v>6</v>
      </c>
      <c r="N337" s="95" t="s">
        <v>98</v>
      </c>
      <c r="O337" s="205">
        <v>5</v>
      </c>
      <c r="P337" s="92" t="s">
        <v>101</v>
      </c>
      <c r="Q337" s="96" t="s">
        <v>11</v>
      </c>
      <c r="R337" s="97">
        <f t="shared" si="6"/>
        <v>4</v>
      </c>
      <c r="S337" s="96" t="s">
        <v>100</v>
      </c>
      <c r="T337" s="209"/>
      <c r="U337" s="210"/>
      <c r="V337" s="77" t="str">
        <f>IFERROR(ROUNDDOWN(ROUND(#REF!*#REF!,0)*#REF!,0)*2,"")</f>
        <v/>
      </c>
    </row>
    <row r="338" spans="1:22" ht="36.75" customHeight="1">
      <c r="A338" s="78">
        <v>328</v>
      </c>
      <c r="B338" s="489" t="str">
        <f>IF(基本情報入力シート!C367="","",基本情報入力シート!C367)</f>
        <v/>
      </c>
      <c r="C338" s="490" t="str">
        <f>IF(基本情報入力シート!M367="","",基本情報入力シート!M367)</f>
        <v/>
      </c>
      <c r="D338" s="214" t="str">
        <f>IF(基本情報入力シート!R367="","",基本情報入力シート!R367)</f>
        <v>埼玉県</v>
      </c>
      <c r="E338" s="491" t="str">
        <f>IF(基本情報入力シート!W367="","",基本情報入力シート!W367)</f>
        <v/>
      </c>
      <c r="F338" s="491" t="str">
        <f>IF(基本情報入力シート!X367="","",基本情報入力シート!X367)</f>
        <v/>
      </c>
      <c r="G338" s="492" t="str">
        <f>IF(基本情報入力シート!Y367="","",基本情報入力シート!Y367)</f>
        <v/>
      </c>
      <c r="H338" s="90" t="s">
        <v>8</v>
      </c>
      <c r="I338" s="91">
        <v>6</v>
      </c>
      <c r="J338" s="92" t="s">
        <v>98</v>
      </c>
      <c r="K338" s="205">
        <v>2</v>
      </c>
      <c r="L338" s="93" t="s">
        <v>99</v>
      </c>
      <c r="M338" s="94">
        <v>6</v>
      </c>
      <c r="N338" s="95" t="s">
        <v>98</v>
      </c>
      <c r="O338" s="205">
        <v>5</v>
      </c>
      <c r="P338" s="92" t="s">
        <v>101</v>
      </c>
      <c r="Q338" s="96" t="s">
        <v>102</v>
      </c>
      <c r="R338" s="97">
        <f t="shared" si="6"/>
        <v>4</v>
      </c>
      <c r="S338" s="96" t="s">
        <v>103</v>
      </c>
      <c r="T338" s="209"/>
      <c r="U338" s="210"/>
      <c r="V338" s="77" t="str">
        <f>IFERROR(ROUNDDOWN(ROUND(#REF!*#REF!,0)*#REF!,0)*2,"")</f>
        <v/>
      </c>
    </row>
    <row r="339" spans="1:22" ht="36.75" customHeight="1">
      <c r="A339" s="78">
        <v>329</v>
      </c>
      <c r="B339" s="489" t="str">
        <f>IF(基本情報入力シート!C368="","",基本情報入力シート!C368)</f>
        <v/>
      </c>
      <c r="C339" s="490" t="str">
        <f>IF(基本情報入力シート!M368="","",基本情報入力シート!M368)</f>
        <v/>
      </c>
      <c r="D339" s="214" t="str">
        <f>IF(基本情報入力シート!R368="","",基本情報入力シート!R368)</f>
        <v>埼玉県</v>
      </c>
      <c r="E339" s="491" t="str">
        <f>IF(基本情報入力シート!W368="","",基本情報入力シート!W368)</f>
        <v/>
      </c>
      <c r="F339" s="491" t="str">
        <f>IF(基本情報入力シート!X368="","",基本情報入力シート!X368)</f>
        <v/>
      </c>
      <c r="G339" s="492" t="str">
        <f>IF(基本情報入力シート!Y368="","",基本情報入力シート!Y368)</f>
        <v/>
      </c>
      <c r="H339" s="90" t="s">
        <v>8</v>
      </c>
      <c r="I339" s="91">
        <v>6</v>
      </c>
      <c r="J339" s="92" t="s">
        <v>98</v>
      </c>
      <c r="K339" s="205">
        <v>2</v>
      </c>
      <c r="L339" s="93" t="s">
        <v>99</v>
      </c>
      <c r="M339" s="94">
        <v>6</v>
      </c>
      <c r="N339" s="95" t="s">
        <v>98</v>
      </c>
      <c r="O339" s="205">
        <v>5</v>
      </c>
      <c r="P339" s="92" t="s">
        <v>101</v>
      </c>
      <c r="Q339" s="96" t="s">
        <v>11</v>
      </c>
      <c r="R339" s="97">
        <f t="shared" si="6"/>
        <v>4</v>
      </c>
      <c r="S339" s="96" t="s">
        <v>100</v>
      </c>
      <c r="T339" s="209"/>
      <c r="U339" s="210"/>
      <c r="V339" s="77" t="str">
        <f>IFERROR(ROUNDDOWN(ROUND(#REF!*#REF!,0)*#REF!,0)*2,"")</f>
        <v/>
      </c>
    </row>
    <row r="340" spans="1:22" ht="36.75" customHeight="1">
      <c r="A340" s="78">
        <v>330</v>
      </c>
      <c r="B340" s="489" t="str">
        <f>IF(基本情報入力シート!C369="","",基本情報入力シート!C369)</f>
        <v/>
      </c>
      <c r="C340" s="490" t="str">
        <f>IF(基本情報入力シート!M369="","",基本情報入力シート!M369)</f>
        <v/>
      </c>
      <c r="D340" s="214" t="str">
        <f>IF(基本情報入力シート!R369="","",基本情報入力シート!R369)</f>
        <v>埼玉県</v>
      </c>
      <c r="E340" s="491" t="str">
        <f>IF(基本情報入力シート!W369="","",基本情報入力シート!W369)</f>
        <v/>
      </c>
      <c r="F340" s="491" t="str">
        <f>IF(基本情報入力シート!X369="","",基本情報入力シート!X369)</f>
        <v/>
      </c>
      <c r="G340" s="492" t="str">
        <f>IF(基本情報入力シート!Y369="","",基本情報入力シート!Y369)</f>
        <v/>
      </c>
      <c r="H340" s="90" t="s">
        <v>8</v>
      </c>
      <c r="I340" s="91">
        <v>6</v>
      </c>
      <c r="J340" s="92" t="s">
        <v>98</v>
      </c>
      <c r="K340" s="205">
        <v>2</v>
      </c>
      <c r="L340" s="93" t="s">
        <v>99</v>
      </c>
      <c r="M340" s="94">
        <v>6</v>
      </c>
      <c r="N340" s="95" t="s">
        <v>98</v>
      </c>
      <c r="O340" s="205">
        <v>5</v>
      </c>
      <c r="P340" s="92" t="s">
        <v>101</v>
      </c>
      <c r="Q340" s="96" t="s">
        <v>102</v>
      </c>
      <c r="R340" s="97">
        <f t="shared" si="6"/>
        <v>4</v>
      </c>
      <c r="S340" s="96" t="s">
        <v>103</v>
      </c>
      <c r="T340" s="209"/>
      <c r="U340" s="210"/>
      <c r="V340" s="77" t="str">
        <f>IFERROR(ROUNDDOWN(ROUND(#REF!*#REF!,0)*#REF!,0)*2,"")</f>
        <v/>
      </c>
    </row>
    <row r="341" spans="1:22" ht="36.75" customHeight="1">
      <c r="A341" s="78">
        <v>331</v>
      </c>
      <c r="B341" s="489" t="str">
        <f>IF(基本情報入力シート!C370="","",基本情報入力シート!C370)</f>
        <v/>
      </c>
      <c r="C341" s="490" t="str">
        <f>IF(基本情報入力シート!M370="","",基本情報入力シート!M370)</f>
        <v/>
      </c>
      <c r="D341" s="214" t="str">
        <f>IF(基本情報入力シート!R370="","",基本情報入力シート!R370)</f>
        <v>埼玉県</v>
      </c>
      <c r="E341" s="491" t="str">
        <f>IF(基本情報入力シート!W370="","",基本情報入力シート!W370)</f>
        <v/>
      </c>
      <c r="F341" s="491" t="str">
        <f>IF(基本情報入力シート!X370="","",基本情報入力シート!X370)</f>
        <v/>
      </c>
      <c r="G341" s="492" t="str">
        <f>IF(基本情報入力シート!Y370="","",基本情報入力シート!Y370)</f>
        <v/>
      </c>
      <c r="H341" s="90" t="s">
        <v>8</v>
      </c>
      <c r="I341" s="91">
        <v>6</v>
      </c>
      <c r="J341" s="92" t="s">
        <v>98</v>
      </c>
      <c r="K341" s="205">
        <v>2</v>
      </c>
      <c r="L341" s="93" t="s">
        <v>99</v>
      </c>
      <c r="M341" s="94">
        <v>6</v>
      </c>
      <c r="N341" s="95" t="s">
        <v>98</v>
      </c>
      <c r="O341" s="205">
        <v>5</v>
      </c>
      <c r="P341" s="92" t="s">
        <v>101</v>
      </c>
      <c r="Q341" s="96" t="s">
        <v>11</v>
      </c>
      <c r="R341" s="97">
        <f t="shared" si="6"/>
        <v>4</v>
      </c>
      <c r="S341" s="96" t="s">
        <v>100</v>
      </c>
      <c r="T341" s="209"/>
      <c r="U341" s="210"/>
      <c r="V341" s="77" t="str">
        <f>IFERROR(ROUNDDOWN(ROUND(#REF!*#REF!,0)*#REF!,0)*2,"")</f>
        <v/>
      </c>
    </row>
    <row r="342" spans="1:22" ht="36.75" customHeight="1">
      <c r="A342" s="78">
        <v>332</v>
      </c>
      <c r="B342" s="489" t="str">
        <f>IF(基本情報入力シート!C371="","",基本情報入力シート!C371)</f>
        <v/>
      </c>
      <c r="C342" s="490" t="str">
        <f>IF(基本情報入力シート!M371="","",基本情報入力シート!M371)</f>
        <v/>
      </c>
      <c r="D342" s="214" t="str">
        <f>IF(基本情報入力シート!R371="","",基本情報入力シート!R371)</f>
        <v>埼玉県</v>
      </c>
      <c r="E342" s="491" t="str">
        <f>IF(基本情報入力シート!W371="","",基本情報入力シート!W371)</f>
        <v/>
      </c>
      <c r="F342" s="491" t="str">
        <f>IF(基本情報入力シート!X371="","",基本情報入力シート!X371)</f>
        <v/>
      </c>
      <c r="G342" s="492" t="str">
        <f>IF(基本情報入力シート!Y371="","",基本情報入力シート!Y371)</f>
        <v/>
      </c>
      <c r="H342" s="90" t="s">
        <v>8</v>
      </c>
      <c r="I342" s="91">
        <v>6</v>
      </c>
      <c r="J342" s="92" t="s">
        <v>98</v>
      </c>
      <c r="K342" s="205">
        <v>2</v>
      </c>
      <c r="L342" s="93" t="s">
        <v>99</v>
      </c>
      <c r="M342" s="94">
        <v>6</v>
      </c>
      <c r="N342" s="95" t="s">
        <v>98</v>
      </c>
      <c r="O342" s="205">
        <v>5</v>
      </c>
      <c r="P342" s="92" t="s">
        <v>101</v>
      </c>
      <c r="Q342" s="96" t="s">
        <v>102</v>
      </c>
      <c r="R342" s="97">
        <f t="shared" si="6"/>
        <v>4</v>
      </c>
      <c r="S342" s="96" t="s">
        <v>103</v>
      </c>
      <c r="T342" s="209"/>
      <c r="U342" s="210"/>
      <c r="V342" s="77" t="str">
        <f>IFERROR(ROUNDDOWN(ROUND(#REF!*#REF!,0)*#REF!,0)*2,"")</f>
        <v/>
      </c>
    </row>
    <row r="343" spans="1:22" ht="36.75" customHeight="1">
      <c r="A343" s="78">
        <v>333</v>
      </c>
      <c r="B343" s="489" t="str">
        <f>IF(基本情報入力シート!C372="","",基本情報入力シート!C372)</f>
        <v/>
      </c>
      <c r="C343" s="490" t="str">
        <f>IF(基本情報入力シート!M372="","",基本情報入力シート!M372)</f>
        <v/>
      </c>
      <c r="D343" s="214" t="str">
        <f>IF(基本情報入力シート!R372="","",基本情報入力シート!R372)</f>
        <v>埼玉県</v>
      </c>
      <c r="E343" s="491" t="str">
        <f>IF(基本情報入力シート!W372="","",基本情報入力シート!W372)</f>
        <v/>
      </c>
      <c r="F343" s="491" t="str">
        <f>IF(基本情報入力シート!X372="","",基本情報入力シート!X372)</f>
        <v/>
      </c>
      <c r="G343" s="492" t="str">
        <f>IF(基本情報入力シート!Y372="","",基本情報入力シート!Y372)</f>
        <v/>
      </c>
      <c r="H343" s="90" t="s">
        <v>8</v>
      </c>
      <c r="I343" s="91">
        <v>6</v>
      </c>
      <c r="J343" s="92" t="s">
        <v>98</v>
      </c>
      <c r="K343" s="205">
        <v>2</v>
      </c>
      <c r="L343" s="93" t="s">
        <v>99</v>
      </c>
      <c r="M343" s="94">
        <v>6</v>
      </c>
      <c r="N343" s="95" t="s">
        <v>98</v>
      </c>
      <c r="O343" s="205">
        <v>5</v>
      </c>
      <c r="P343" s="92" t="s">
        <v>101</v>
      </c>
      <c r="Q343" s="96" t="s">
        <v>11</v>
      </c>
      <c r="R343" s="97">
        <f t="shared" si="6"/>
        <v>4</v>
      </c>
      <c r="S343" s="96" t="s">
        <v>100</v>
      </c>
      <c r="T343" s="209"/>
      <c r="U343" s="210"/>
      <c r="V343" s="77" t="str">
        <f>IFERROR(ROUNDDOWN(ROUND(#REF!*#REF!,0)*#REF!,0)*2,"")</f>
        <v/>
      </c>
    </row>
    <row r="344" spans="1:22" ht="36.75" customHeight="1">
      <c r="A344" s="78">
        <v>334</v>
      </c>
      <c r="B344" s="489" t="str">
        <f>IF(基本情報入力シート!C373="","",基本情報入力シート!C373)</f>
        <v/>
      </c>
      <c r="C344" s="490" t="str">
        <f>IF(基本情報入力シート!M373="","",基本情報入力シート!M373)</f>
        <v/>
      </c>
      <c r="D344" s="214" t="str">
        <f>IF(基本情報入力シート!R373="","",基本情報入力シート!R373)</f>
        <v>埼玉県</v>
      </c>
      <c r="E344" s="491" t="str">
        <f>IF(基本情報入力シート!W373="","",基本情報入力シート!W373)</f>
        <v/>
      </c>
      <c r="F344" s="491" t="str">
        <f>IF(基本情報入力シート!X373="","",基本情報入力シート!X373)</f>
        <v/>
      </c>
      <c r="G344" s="492" t="str">
        <f>IF(基本情報入力シート!Y373="","",基本情報入力シート!Y373)</f>
        <v/>
      </c>
      <c r="H344" s="90" t="s">
        <v>8</v>
      </c>
      <c r="I344" s="91">
        <v>6</v>
      </c>
      <c r="J344" s="92" t="s">
        <v>98</v>
      </c>
      <c r="K344" s="205">
        <v>2</v>
      </c>
      <c r="L344" s="93" t="s">
        <v>99</v>
      </c>
      <c r="M344" s="94">
        <v>6</v>
      </c>
      <c r="N344" s="95" t="s">
        <v>98</v>
      </c>
      <c r="O344" s="205">
        <v>5</v>
      </c>
      <c r="P344" s="92" t="s">
        <v>101</v>
      </c>
      <c r="Q344" s="96" t="s">
        <v>102</v>
      </c>
      <c r="R344" s="97">
        <f t="shared" si="6"/>
        <v>4</v>
      </c>
      <c r="S344" s="96" t="s">
        <v>103</v>
      </c>
      <c r="T344" s="209"/>
      <c r="U344" s="210"/>
      <c r="V344" s="77" t="str">
        <f>IFERROR(ROUNDDOWN(ROUND(#REF!*#REF!,0)*#REF!,0)*2,"")</f>
        <v/>
      </c>
    </row>
    <row r="345" spans="1:22" ht="36.75" customHeight="1">
      <c r="A345" s="78">
        <v>335</v>
      </c>
      <c r="B345" s="489" t="str">
        <f>IF(基本情報入力シート!C374="","",基本情報入力シート!C374)</f>
        <v/>
      </c>
      <c r="C345" s="490" t="str">
        <f>IF(基本情報入力シート!M374="","",基本情報入力シート!M374)</f>
        <v/>
      </c>
      <c r="D345" s="214" t="str">
        <f>IF(基本情報入力シート!R374="","",基本情報入力シート!R374)</f>
        <v>埼玉県</v>
      </c>
      <c r="E345" s="491" t="str">
        <f>IF(基本情報入力シート!W374="","",基本情報入力シート!W374)</f>
        <v/>
      </c>
      <c r="F345" s="491" t="str">
        <f>IF(基本情報入力シート!X374="","",基本情報入力シート!X374)</f>
        <v/>
      </c>
      <c r="G345" s="492" t="str">
        <f>IF(基本情報入力シート!Y374="","",基本情報入力シート!Y374)</f>
        <v/>
      </c>
      <c r="H345" s="90" t="s">
        <v>8</v>
      </c>
      <c r="I345" s="91">
        <v>6</v>
      </c>
      <c r="J345" s="92" t="s">
        <v>98</v>
      </c>
      <c r="K345" s="205">
        <v>2</v>
      </c>
      <c r="L345" s="93" t="s">
        <v>99</v>
      </c>
      <c r="M345" s="94">
        <v>6</v>
      </c>
      <c r="N345" s="95" t="s">
        <v>98</v>
      </c>
      <c r="O345" s="205">
        <v>5</v>
      </c>
      <c r="P345" s="92" t="s">
        <v>101</v>
      </c>
      <c r="Q345" s="96" t="s">
        <v>11</v>
      </c>
      <c r="R345" s="97">
        <f t="shared" si="6"/>
        <v>4</v>
      </c>
      <c r="S345" s="96" t="s">
        <v>100</v>
      </c>
      <c r="T345" s="209"/>
      <c r="U345" s="210"/>
      <c r="V345" s="77" t="str">
        <f>IFERROR(ROUNDDOWN(ROUND(#REF!*#REF!,0)*#REF!,0)*2,"")</f>
        <v/>
      </c>
    </row>
    <row r="346" spans="1:22" ht="36.75" customHeight="1">
      <c r="A346" s="78">
        <v>336</v>
      </c>
      <c r="B346" s="489" t="str">
        <f>IF(基本情報入力シート!C375="","",基本情報入力シート!C375)</f>
        <v/>
      </c>
      <c r="C346" s="490" t="str">
        <f>IF(基本情報入力シート!M375="","",基本情報入力シート!M375)</f>
        <v/>
      </c>
      <c r="D346" s="214" t="str">
        <f>IF(基本情報入力シート!R375="","",基本情報入力シート!R375)</f>
        <v>埼玉県</v>
      </c>
      <c r="E346" s="491" t="str">
        <f>IF(基本情報入力シート!W375="","",基本情報入力シート!W375)</f>
        <v/>
      </c>
      <c r="F346" s="491" t="str">
        <f>IF(基本情報入力シート!X375="","",基本情報入力シート!X375)</f>
        <v/>
      </c>
      <c r="G346" s="492" t="str">
        <f>IF(基本情報入力シート!Y375="","",基本情報入力シート!Y375)</f>
        <v/>
      </c>
      <c r="H346" s="90" t="s">
        <v>8</v>
      </c>
      <c r="I346" s="91">
        <v>6</v>
      </c>
      <c r="J346" s="92" t="s">
        <v>98</v>
      </c>
      <c r="K346" s="205">
        <v>2</v>
      </c>
      <c r="L346" s="93" t="s">
        <v>99</v>
      </c>
      <c r="M346" s="94">
        <v>6</v>
      </c>
      <c r="N346" s="95" t="s">
        <v>98</v>
      </c>
      <c r="O346" s="205">
        <v>5</v>
      </c>
      <c r="P346" s="92" t="s">
        <v>101</v>
      </c>
      <c r="Q346" s="96" t="s">
        <v>102</v>
      </c>
      <c r="R346" s="97">
        <f t="shared" si="6"/>
        <v>4</v>
      </c>
      <c r="S346" s="96" t="s">
        <v>103</v>
      </c>
      <c r="T346" s="209"/>
      <c r="U346" s="210"/>
      <c r="V346" s="77" t="str">
        <f>IFERROR(ROUNDDOWN(ROUND(#REF!*#REF!,0)*#REF!,0)*2,"")</f>
        <v/>
      </c>
    </row>
    <row r="347" spans="1:22" ht="36.75" customHeight="1">
      <c r="A347" s="78">
        <v>337</v>
      </c>
      <c r="B347" s="489" t="str">
        <f>IF(基本情報入力シート!C376="","",基本情報入力シート!C376)</f>
        <v/>
      </c>
      <c r="C347" s="490" t="str">
        <f>IF(基本情報入力シート!M376="","",基本情報入力シート!M376)</f>
        <v/>
      </c>
      <c r="D347" s="214" t="str">
        <f>IF(基本情報入力シート!R376="","",基本情報入力シート!R376)</f>
        <v>埼玉県</v>
      </c>
      <c r="E347" s="491" t="str">
        <f>IF(基本情報入力シート!W376="","",基本情報入力シート!W376)</f>
        <v/>
      </c>
      <c r="F347" s="491" t="str">
        <f>IF(基本情報入力シート!X376="","",基本情報入力シート!X376)</f>
        <v/>
      </c>
      <c r="G347" s="492" t="str">
        <f>IF(基本情報入力シート!Y376="","",基本情報入力シート!Y376)</f>
        <v/>
      </c>
      <c r="H347" s="90" t="s">
        <v>8</v>
      </c>
      <c r="I347" s="91">
        <v>6</v>
      </c>
      <c r="J347" s="92" t="s">
        <v>98</v>
      </c>
      <c r="K347" s="205">
        <v>2</v>
      </c>
      <c r="L347" s="93" t="s">
        <v>99</v>
      </c>
      <c r="M347" s="94">
        <v>6</v>
      </c>
      <c r="N347" s="95" t="s">
        <v>98</v>
      </c>
      <c r="O347" s="205">
        <v>5</v>
      </c>
      <c r="P347" s="92" t="s">
        <v>101</v>
      </c>
      <c r="Q347" s="96" t="s">
        <v>11</v>
      </c>
      <c r="R347" s="97">
        <f t="shared" si="6"/>
        <v>4</v>
      </c>
      <c r="S347" s="96" t="s">
        <v>100</v>
      </c>
      <c r="T347" s="209"/>
      <c r="U347" s="210"/>
      <c r="V347" s="77" t="str">
        <f>IFERROR(ROUNDDOWN(ROUND(#REF!*#REF!,0)*#REF!,0)*2,"")</f>
        <v/>
      </c>
    </row>
    <row r="348" spans="1:22" ht="36.75" customHeight="1">
      <c r="A348" s="78">
        <v>338</v>
      </c>
      <c r="B348" s="489" t="str">
        <f>IF(基本情報入力シート!C377="","",基本情報入力シート!C377)</f>
        <v/>
      </c>
      <c r="C348" s="490" t="str">
        <f>IF(基本情報入力シート!M377="","",基本情報入力シート!M377)</f>
        <v/>
      </c>
      <c r="D348" s="214" t="str">
        <f>IF(基本情報入力シート!R377="","",基本情報入力シート!R377)</f>
        <v>埼玉県</v>
      </c>
      <c r="E348" s="491" t="str">
        <f>IF(基本情報入力シート!W377="","",基本情報入力シート!W377)</f>
        <v/>
      </c>
      <c r="F348" s="491" t="str">
        <f>IF(基本情報入力シート!X377="","",基本情報入力シート!X377)</f>
        <v/>
      </c>
      <c r="G348" s="492" t="str">
        <f>IF(基本情報入力シート!Y377="","",基本情報入力シート!Y377)</f>
        <v/>
      </c>
      <c r="H348" s="90" t="s">
        <v>8</v>
      </c>
      <c r="I348" s="91">
        <v>6</v>
      </c>
      <c r="J348" s="92" t="s">
        <v>98</v>
      </c>
      <c r="K348" s="205">
        <v>2</v>
      </c>
      <c r="L348" s="93" t="s">
        <v>99</v>
      </c>
      <c r="M348" s="94">
        <v>6</v>
      </c>
      <c r="N348" s="95" t="s">
        <v>98</v>
      </c>
      <c r="O348" s="205">
        <v>5</v>
      </c>
      <c r="P348" s="92" t="s">
        <v>101</v>
      </c>
      <c r="Q348" s="96" t="s">
        <v>102</v>
      </c>
      <c r="R348" s="97">
        <f t="shared" si="6"/>
        <v>4</v>
      </c>
      <c r="S348" s="96" t="s">
        <v>103</v>
      </c>
      <c r="T348" s="209"/>
      <c r="U348" s="210"/>
      <c r="V348" s="77" t="str">
        <f>IFERROR(ROUNDDOWN(ROUND(#REF!*#REF!,0)*#REF!,0)*2,"")</f>
        <v/>
      </c>
    </row>
    <row r="349" spans="1:22" ht="36.75" customHeight="1">
      <c r="A349" s="78">
        <v>339</v>
      </c>
      <c r="B349" s="489" t="str">
        <f>IF(基本情報入力シート!C378="","",基本情報入力シート!C378)</f>
        <v/>
      </c>
      <c r="C349" s="490" t="str">
        <f>IF(基本情報入力シート!M378="","",基本情報入力シート!M378)</f>
        <v/>
      </c>
      <c r="D349" s="214" t="str">
        <f>IF(基本情報入力シート!R378="","",基本情報入力シート!R378)</f>
        <v>埼玉県</v>
      </c>
      <c r="E349" s="491" t="str">
        <f>IF(基本情報入力シート!W378="","",基本情報入力シート!W378)</f>
        <v/>
      </c>
      <c r="F349" s="491" t="str">
        <f>IF(基本情報入力シート!X378="","",基本情報入力シート!X378)</f>
        <v/>
      </c>
      <c r="G349" s="492" t="str">
        <f>IF(基本情報入力シート!Y378="","",基本情報入力シート!Y378)</f>
        <v/>
      </c>
      <c r="H349" s="90" t="s">
        <v>8</v>
      </c>
      <c r="I349" s="91">
        <v>6</v>
      </c>
      <c r="J349" s="92" t="s">
        <v>98</v>
      </c>
      <c r="K349" s="205">
        <v>2</v>
      </c>
      <c r="L349" s="93" t="s">
        <v>99</v>
      </c>
      <c r="M349" s="94">
        <v>6</v>
      </c>
      <c r="N349" s="95" t="s">
        <v>98</v>
      </c>
      <c r="O349" s="205">
        <v>5</v>
      </c>
      <c r="P349" s="92" t="s">
        <v>101</v>
      </c>
      <c r="Q349" s="96" t="s">
        <v>11</v>
      </c>
      <c r="R349" s="97">
        <f t="shared" si="6"/>
        <v>4</v>
      </c>
      <c r="S349" s="96" t="s">
        <v>100</v>
      </c>
      <c r="T349" s="209"/>
      <c r="U349" s="210"/>
      <c r="V349" s="77" t="str">
        <f>IFERROR(ROUNDDOWN(ROUND(#REF!*#REF!,0)*#REF!,0)*2,"")</f>
        <v/>
      </c>
    </row>
    <row r="350" spans="1:22" ht="36.75" customHeight="1">
      <c r="A350" s="78">
        <v>340</v>
      </c>
      <c r="B350" s="489" t="str">
        <f>IF(基本情報入力シート!C379="","",基本情報入力シート!C379)</f>
        <v/>
      </c>
      <c r="C350" s="490" t="str">
        <f>IF(基本情報入力シート!M379="","",基本情報入力シート!M379)</f>
        <v/>
      </c>
      <c r="D350" s="214" t="str">
        <f>IF(基本情報入力シート!R379="","",基本情報入力シート!R379)</f>
        <v>埼玉県</v>
      </c>
      <c r="E350" s="491" t="str">
        <f>IF(基本情報入力シート!W379="","",基本情報入力シート!W379)</f>
        <v/>
      </c>
      <c r="F350" s="491" t="str">
        <f>IF(基本情報入力シート!X379="","",基本情報入力シート!X379)</f>
        <v/>
      </c>
      <c r="G350" s="492" t="str">
        <f>IF(基本情報入力シート!Y379="","",基本情報入力シート!Y379)</f>
        <v/>
      </c>
      <c r="H350" s="90" t="s">
        <v>8</v>
      </c>
      <c r="I350" s="91">
        <v>6</v>
      </c>
      <c r="J350" s="92" t="s">
        <v>98</v>
      </c>
      <c r="K350" s="205">
        <v>2</v>
      </c>
      <c r="L350" s="93" t="s">
        <v>99</v>
      </c>
      <c r="M350" s="94">
        <v>6</v>
      </c>
      <c r="N350" s="95" t="s">
        <v>98</v>
      </c>
      <c r="O350" s="205">
        <v>5</v>
      </c>
      <c r="P350" s="92" t="s">
        <v>101</v>
      </c>
      <c r="Q350" s="96" t="s">
        <v>102</v>
      </c>
      <c r="R350" s="97">
        <f t="shared" si="6"/>
        <v>4</v>
      </c>
      <c r="S350" s="96" t="s">
        <v>103</v>
      </c>
      <c r="T350" s="209"/>
      <c r="U350" s="210"/>
      <c r="V350" s="77" t="str">
        <f>IFERROR(ROUNDDOWN(ROUND(#REF!*#REF!,0)*#REF!,0)*2,"")</f>
        <v/>
      </c>
    </row>
    <row r="351" spans="1:22" ht="36.75" customHeight="1">
      <c r="A351" s="78">
        <v>341</v>
      </c>
      <c r="B351" s="489" t="str">
        <f>IF(基本情報入力シート!C380="","",基本情報入力シート!C380)</f>
        <v/>
      </c>
      <c r="C351" s="490" t="str">
        <f>IF(基本情報入力シート!M380="","",基本情報入力シート!M380)</f>
        <v/>
      </c>
      <c r="D351" s="214" t="str">
        <f>IF(基本情報入力シート!R380="","",基本情報入力シート!R380)</f>
        <v>埼玉県</v>
      </c>
      <c r="E351" s="491" t="str">
        <f>IF(基本情報入力シート!W380="","",基本情報入力シート!W380)</f>
        <v/>
      </c>
      <c r="F351" s="491" t="str">
        <f>IF(基本情報入力シート!X380="","",基本情報入力シート!X380)</f>
        <v/>
      </c>
      <c r="G351" s="492" t="str">
        <f>IF(基本情報入力シート!Y380="","",基本情報入力シート!Y380)</f>
        <v/>
      </c>
      <c r="H351" s="90" t="s">
        <v>8</v>
      </c>
      <c r="I351" s="91">
        <v>6</v>
      </c>
      <c r="J351" s="92" t="s">
        <v>98</v>
      </c>
      <c r="K351" s="205">
        <v>2</v>
      </c>
      <c r="L351" s="93" t="s">
        <v>99</v>
      </c>
      <c r="M351" s="94">
        <v>6</v>
      </c>
      <c r="N351" s="95" t="s">
        <v>98</v>
      </c>
      <c r="O351" s="205">
        <v>5</v>
      </c>
      <c r="P351" s="92" t="s">
        <v>101</v>
      </c>
      <c r="Q351" s="96" t="s">
        <v>11</v>
      </c>
      <c r="R351" s="97">
        <f t="shared" si="6"/>
        <v>4</v>
      </c>
      <c r="S351" s="96" t="s">
        <v>100</v>
      </c>
      <c r="T351" s="209"/>
      <c r="U351" s="210"/>
      <c r="V351" s="77" t="str">
        <f>IFERROR(ROUNDDOWN(ROUND(#REF!*#REF!,0)*#REF!,0)*2,"")</f>
        <v/>
      </c>
    </row>
    <row r="352" spans="1:22" ht="36.75" customHeight="1">
      <c r="A352" s="78">
        <v>342</v>
      </c>
      <c r="B352" s="489" t="str">
        <f>IF(基本情報入力シート!C381="","",基本情報入力シート!C381)</f>
        <v/>
      </c>
      <c r="C352" s="490" t="str">
        <f>IF(基本情報入力シート!M381="","",基本情報入力シート!M381)</f>
        <v/>
      </c>
      <c r="D352" s="214" t="str">
        <f>IF(基本情報入力シート!R381="","",基本情報入力シート!R381)</f>
        <v>埼玉県</v>
      </c>
      <c r="E352" s="491" t="str">
        <f>IF(基本情報入力シート!W381="","",基本情報入力シート!W381)</f>
        <v/>
      </c>
      <c r="F352" s="491" t="str">
        <f>IF(基本情報入力シート!X381="","",基本情報入力シート!X381)</f>
        <v/>
      </c>
      <c r="G352" s="492" t="str">
        <f>IF(基本情報入力シート!Y381="","",基本情報入力シート!Y381)</f>
        <v/>
      </c>
      <c r="H352" s="90" t="s">
        <v>8</v>
      </c>
      <c r="I352" s="91">
        <v>6</v>
      </c>
      <c r="J352" s="92" t="s">
        <v>98</v>
      </c>
      <c r="K352" s="205">
        <v>2</v>
      </c>
      <c r="L352" s="93" t="s">
        <v>99</v>
      </c>
      <c r="M352" s="94">
        <v>6</v>
      </c>
      <c r="N352" s="95" t="s">
        <v>98</v>
      </c>
      <c r="O352" s="205">
        <v>5</v>
      </c>
      <c r="P352" s="92" t="s">
        <v>101</v>
      </c>
      <c r="Q352" s="96" t="s">
        <v>102</v>
      </c>
      <c r="R352" s="97">
        <f t="shared" si="6"/>
        <v>4</v>
      </c>
      <c r="S352" s="96" t="s">
        <v>103</v>
      </c>
      <c r="T352" s="209"/>
      <c r="U352" s="210"/>
      <c r="V352" s="77" t="str">
        <f>IFERROR(ROUNDDOWN(ROUND(#REF!*#REF!,0)*#REF!,0)*2,"")</f>
        <v/>
      </c>
    </row>
    <row r="353" spans="1:22" ht="36.75" customHeight="1">
      <c r="A353" s="78">
        <v>343</v>
      </c>
      <c r="B353" s="489" t="str">
        <f>IF(基本情報入力シート!C382="","",基本情報入力シート!C382)</f>
        <v/>
      </c>
      <c r="C353" s="490" t="str">
        <f>IF(基本情報入力シート!M382="","",基本情報入力シート!M382)</f>
        <v/>
      </c>
      <c r="D353" s="214" t="str">
        <f>IF(基本情報入力シート!R382="","",基本情報入力シート!R382)</f>
        <v>埼玉県</v>
      </c>
      <c r="E353" s="491" t="str">
        <f>IF(基本情報入力シート!W382="","",基本情報入力シート!W382)</f>
        <v/>
      </c>
      <c r="F353" s="491" t="str">
        <f>IF(基本情報入力シート!X382="","",基本情報入力シート!X382)</f>
        <v/>
      </c>
      <c r="G353" s="492" t="str">
        <f>IF(基本情報入力シート!Y382="","",基本情報入力シート!Y382)</f>
        <v/>
      </c>
      <c r="H353" s="90" t="s">
        <v>8</v>
      </c>
      <c r="I353" s="91">
        <v>6</v>
      </c>
      <c r="J353" s="92" t="s">
        <v>98</v>
      </c>
      <c r="K353" s="205">
        <v>2</v>
      </c>
      <c r="L353" s="93" t="s">
        <v>99</v>
      </c>
      <c r="M353" s="94">
        <v>6</v>
      </c>
      <c r="N353" s="95" t="s">
        <v>98</v>
      </c>
      <c r="O353" s="205">
        <v>5</v>
      </c>
      <c r="P353" s="92" t="s">
        <v>101</v>
      </c>
      <c r="Q353" s="96" t="s">
        <v>11</v>
      </c>
      <c r="R353" s="97">
        <f t="shared" si="6"/>
        <v>4</v>
      </c>
      <c r="S353" s="96" t="s">
        <v>100</v>
      </c>
      <c r="T353" s="209"/>
      <c r="U353" s="210"/>
      <c r="V353" s="77" t="str">
        <f>IFERROR(ROUNDDOWN(ROUND(#REF!*#REF!,0)*#REF!,0)*2,"")</f>
        <v/>
      </c>
    </row>
    <row r="354" spans="1:22" ht="36.75" customHeight="1">
      <c r="A354" s="78">
        <v>344</v>
      </c>
      <c r="B354" s="489" t="str">
        <f>IF(基本情報入力シート!C383="","",基本情報入力シート!C383)</f>
        <v/>
      </c>
      <c r="C354" s="490" t="str">
        <f>IF(基本情報入力シート!M383="","",基本情報入力シート!M383)</f>
        <v/>
      </c>
      <c r="D354" s="214" t="str">
        <f>IF(基本情報入力シート!R383="","",基本情報入力シート!R383)</f>
        <v>埼玉県</v>
      </c>
      <c r="E354" s="491" t="str">
        <f>IF(基本情報入力シート!W383="","",基本情報入力シート!W383)</f>
        <v/>
      </c>
      <c r="F354" s="491" t="str">
        <f>IF(基本情報入力シート!X383="","",基本情報入力シート!X383)</f>
        <v/>
      </c>
      <c r="G354" s="492" t="str">
        <f>IF(基本情報入力シート!Y383="","",基本情報入力シート!Y383)</f>
        <v/>
      </c>
      <c r="H354" s="90" t="s">
        <v>8</v>
      </c>
      <c r="I354" s="91">
        <v>6</v>
      </c>
      <c r="J354" s="92" t="s">
        <v>98</v>
      </c>
      <c r="K354" s="205">
        <v>2</v>
      </c>
      <c r="L354" s="93" t="s">
        <v>99</v>
      </c>
      <c r="M354" s="94">
        <v>6</v>
      </c>
      <c r="N354" s="95" t="s">
        <v>98</v>
      </c>
      <c r="O354" s="205">
        <v>5</v>
      </c>
      <c r="P354" s="92" t="s">
        <v>101</v>
      </c>
      <c r="Q354" s="96" t="s">
        <v>102</v>
      </c>
      <c r="R354" s="97">
        <f t="shared" si="6"/>
        <v>4</v>
      </c>
      <c r="S354" s="96" t="s">
        <v>103</v>
      </c>
      <c r="T354" s="209"/>
      <c r="U354" s="210"/>
      <c r="V354" s="77" t="str">
        <f>IFERROR(ROUNDDOWN(ROUND(#REF!*#REF!,0)*#REF!,0)*2,"")</f>
        <v/>
      </c>
    </row>
    <row r="355" spans="1:22" ht="36.75" customHeight="1">
      <c r="A355" s="78">
        <v>345</v>
      </c>
      <c r="B355" s="489" t="str">
        <f>IF(基本情報入力シート!C384="","",基本情報入力シート!C384)</f>
        <v/>
      </c>
      <c r="C355" s="490" t="str">
        <f>IF(基本情報入力シート!M384="","",基本情報入力シート!M384)</f>
        <v/>
      </c>
      <c r="D355" s="214" t="str">
        <f>IF(基本情報入力シート!R384="","",基本情報入力シート!R384)</f>
        <v>埼玉県</v>
      </c>
      <c r="E355" s="491" t="str">
        <f>IF(基本情報入力シート!W384="","",基本情報入力シート!W384)</f>
        <v/>
      </c>
      <c r="F355" s="491" t="str">
        <f>IF(基本情報入力シート!X384="","",基本情報入力シート!X384)</f>
        <v/>
      </c>
      <c r="G355" s="492" t="str">
        <f>IF(基本情報入力シート!Y384="","",基本情報入力シート!Y384)</f>
        <v/>
      </c>
      <c r="H355" s="90" t="s">
        <v>8</v>
      </c>
      <c r="I355" s="91">
        <v>6</v>
      </c>
      <c r="J355" s="92" t="s">
        <v>98</v>
      </c>
      <c r="K355" s="205">
        <v>2</v>
      </c>
      <c r="L355" s="93" t="s">
        <v>99</v>
      </c>
      <c r="M355" s="94">
        <v>6</v>
      </c>
      <c r="N355" s="95" t="s">
        <v>98</v>
      </c>
      <c r="O355" s="205">
        <v>5</v>
      </c>
      <c r="P355" s="92" t="s">
        <v>101</v>
      </c>
      <c r="Q355" s="96" t="s">
        <v>11</v>
      </c>
      <c r="R355" s="97">
        <f t="shared" si="6"/>
        <v>4</v>
      </c>
      <c r="S355" s="96" t="s">
        <v>100</v>
      </c>
      <c r="T355" s="209"/>
      <c r="U355" s="210"/>
      <c r="V355" s="77" t="str">
        <f>IFERROR(ROUNDDOWN(ROUND(#REF!*#REF!,0)*#REF!,0)*2,"")</f>
        <v/>
      </c>
    </row>
    <row r="356" spans="1:22" ht="36.75" customHeight="1">
      <c r="A356" s="78">
        <v>346</v>
      </c>
      <c r="B356" s="489" t="str">
        <f>IF(基本情報入力シート!C385="","",基本情報入力シート!C385)</f>
        <v/>
      </c>
      <c r="C356" s="490" t="str">
        <f>IF(基本情報入力シート!M385="","",基本情報入力シート!M385)</f>
        <v/>
      </c>
      <c r="D356" s="214" t="str">
        <f>IF(基本情報入力シート!R385="","",基本情報入力シート!R385)</f>
        <v>埼玉県</v>
      </c>
      <c r="E356" s="491" t="str">
        <f>IF(基本情報入力シート!W385="","",基本情報入力シート!W385)</f>
        <v/>
      </c>
      <c r="F356" s="491" t="str">
        <f>IF(基本情報入力シート!X385="","",基本情報入力シート!X385)</f>
        <v/>
      </c>
      <c r="G356" s="492" t="str">
        <f>IF(基本情報入力シート!Y385="","",基本情報入力シート!Y385)</f>
        <v/>
      </c>
      <c r="H356" s="90" t="s">
        <v>8</v>
      </c>
      <c r="I356" s="91">
        <v>6</v>
      </c>
      <c r="J356" s="92" t="s">
        <v>98</v>
      </c>
      <c r="K356" s="205">
        <v>2</v>
      </c>
      <c r="L356" s="93" t="s">
        <v>99</v>
      </c>
      <c r="M356" s="94">
        <v>6</v>
      </c>
      <c r="N356" s="95" t="s">
        <v>98</v>
      </c>
      <c r="O356" s="205">
        <v>5</v>
      </c>
      <c r="P356" s="92" t="s">
        <v>101</v>
      </c>
      <c r="Q356" s="96" t="s">
        <v>102</v>
      </c>
      <c r="R356" s="97">
        <f t="shared" si="6"/>
        <v>4</v>
      </c>
      <c r="S356" s="96" t="s">
        <v>103</v>
      </c>
      <c r="T356" s="209"/>
      <c r="U356" s="210"/>
      <c r="V356" s="77" t="str">
        <f>IFERROR(ROUNDDOWN(ROUND(#REF!*#REF!,0)*#REF!,0)*2,"")</f>
        <v/>
      </c>
    </row>
    <row r="357" spans="1:22" ht="36.75" customHeight="1">
      <c r="A357" s="78">
        <v>347</v>
      </c>
      <c r="B357" s="489" t="str">
        <f>IF(基本情報入力シート!C386="","",基本情報入力シート!C386)</f>
        <v/>
      </c>
      <c r="C357" s="490" t="str">
        <f>IF(基本情報入力シート!M386="","",基本情報入力シート!M386)</f>
        <v/>
      </c>
      <c r="D357" s="214" t="str">
        <f>IF(基本情報入力シート!R386="","",基本情報入力シート!R386)</f>
        <v>埼玉県</v>
      </c>
      <c r="E357" s="491" t="str">
        <f>IF(基本情報入力シート!W386="","",基本情報入力シート!W386)</f>
        <v/>
      </c>
      <c r="F357" s="491" t="str">
        <f>IF(基本情報入力シート!X386="","",基本情報入力シート!X386)</f>
        <v/>
      </c>
      <c r="G357" s="492" t="str">
        <f>IF(基本情報入力シート!Y386="","",基本情報入力シート!Y386)</f>
        <v/>
      </c>
      <c r="H357" s="90" t="s">
        <v>8</v>
      </c>
      <c r="I357" s="91">
        <v>6</v>
      </c>
      <c r="J357" s="92" t="s">
        <v>98</v>
      </c>
      <c r="K357" s="205">
        <v>2</v>
      </c>
      <c r="L357" s="93" t="s">
        <v>99</v>
      </c>
      <c r="M357" s="94">
        <v>6</v>
      </c>
      <c r="N357" s="95" t="s">
        <v>98</v>
      </c>
      <c r="O357" s="205">
        <v>5</v>
      </c>
      <c r="P357" s="92" t="s">
        <v>101</v>
      </c>
      <c r="Q357" s="96" t="s">
        <v>11</v>
      </c>
      <c r="R357" s="97">
        <f t="shared" si="6"/>
        <v>4</v>
      </c>
      <c r="S357" s="96" t="s">
        <v>100</v>
      </c>
      <c r="T357" s="209"/>
      <c r="U357" s="210"/>
      <c r="V357" s="77" t="str">
        <f>IFERROR(ROUNDDOWN(ROUND(#REF!*#REF!,0)*#REF!,0)*2,"")</f>
        <v/>
      </c>
    </row>
    <row r="358" spans="1:22" ht="36.75" customHeight="1">
      <c r="A358" s="78">
        <v>348</v>
      </c>
      <c r="B358" s="489" t="str">
        <f>IF(基本情報入力シート!C387="","",基本情報入力シート!C387)</f>
        <v/>
      </c>
      <c r="C358" s="490" t="str">
        <f>IF(基本情報入力シート!M387="","",基本情報入力シート!M387)</f>
        <v/>
      </c>
      <c r="D358" s="214" t="str">
        <f>IF(基本情報入力シート!R387="","",基本情報入力シート!R387)</f>
        <v>埼玉県</v>
      </c>
      <c r="E358" s="491" t="str">
        <f>IF(基本情報入力シート!W387="","",基本情報入力シート!W387)</f>
        <v/>
      </c>
      <c r="F358" s="491" t="str">
        <f>IF(基本情報入力シート!X387="","",基本情報入力シート!X387)</f>
        <v/>
      </c>
      <c r="G358" s="492" t="str">
        <f>IF(基本情報入力シート!Y387="","",基本情報入力シート!Y387)</f>
        <v/>
      </c>
      <c r="H358" s="90" t="s">
        <v>8</v>
      </c>
      <c r="I358" s="91">
        <v>6</v>
      </c>
      <c r="J358" s="92" t="s">
        <v>98</v>
      </c>
      <c r="K358" s="205">
        <v>2</v>
      </c>
      <c r="L358" s="93" t="s">
        <v>99</v>
      </c>
      <c r="M358" s="94">
        <v>6</v>
      </c>
      <c r="N358" s="95" t="s">
        <v>98</v>
      </c>
      <c r="O358" s="205">
        <v>5</v>
      </c>
      <c r="P358" s="92" t="s">
        <v>101</v>
      </c>
      <c r="Q358" s="96" t="s">
        <v>102</v>
      </c>
      <c r="R358" s="97">
        <f t="shared" si="6"/>
        <v>4</v>
      </c>
      <c r="S358" s="96" t="s">
        <v>103</v>
      </c>
      <c r="T358" s="209"/>
      <c r="U358" s="210"/>
      <c r="V358" s="77" t="str">
        <f>IFERROR(ROUNDDOWN(ROUND(#REF!*#REF!,0)*#REF!,0)*2,"")</f>
        <v/>
      </c>
    </row>
    <row r="359" spans="1:22" ht="36.75" customHeight="1">
      <c r="A359" s="78">
        <v>349</v>
      </c>
      <c r="B359" s="489" t="str">
        <f>IF(基本情報入力シート!C388="","",基本情報入力シート!C388)</f>
        <v/>
      </c>
      <c r="C359" s="490" t="str">
        <f>IF(基本情報入力シート!M388="","",基本情報入力シート!M388)</f>
        <v/>
      </c>
      <c r="D359" s="214" t="str">
        <f>IF(基本情報入力シート!R388="","",基本情報入力シート!R388)</f>
        <v>埼玉県</v>
      </c>
      <c r="E359" s="491" t="str">
        <f>IF(基本情報入力シート!W388="","",基本情報入力シート!W388)</f>
        <v/>
      </c>
      <c r="F359" s="491" t="str">
        <f>IF(基本情報入力シート!X388="","",基本情報入力シート!X388)</f>
        <v/>
      </c>
      <c r="G359" s="492" t="str">
        <f>IF(基本情報入力シート!Y388="","",基本情報入力シート!Y388)</f>
        <v/>
      </c>
      <c r="H359" s="90" t="s">
        <v>8</v>
      </c>
      <c r="I359" s="91">
        <v>6</v>
      </c>
      <c r="J359" s="92" t="s">
        <v>98</v>
      </c>
      <c r="K359" s="205">
        <v>2</v>
      </c>
      <c r="L359" s="93" t="s">
        <v>99</v>
      </c>
      <c r="M359" s="94">
        <v>6</v>
      </c>
      <c r="N359" s="95" t="s">
        <v>98</v>
      </c>
      <c r="O359" s="205">
        <v>5</v>
      </c>
      <c r="P359" s="92" t="s">
        <v>101</v>
      </c>
      <c r="Q359" s="96" t="s">
        <v>11</v>
      </c>
      <c r="R359" s="97">
        <f t="shared" si="6"/>
        <v>4</v>
      </c>
      <c r="S359" s="96" t="s">
        <v>100</v>
      </c>
      <c r="T359" s="209"/>
      <c r="U359" s="210"/>
      <c r="V359" s="77" t="str">
        <f>IFERROR(ROUNDDOWN(ROUND(#REF!*#REF!,0)*#REF!,0)*2,"")</f>
        <v/>
      </c>
    </row>
    <row r="360" spans="1:22" ht="36.75" customHeight="1">
      <c r="A360" s="78">
        <v>350</v>
      </c>
      <c r="B360" s="489" t="str">
        <f>IF(基本情報入力シート!C389="","",基本情報入力シート!C389)</f>
        <v/>
      </c>
      <c r="C360" s="490" t="str">
        <f>IF(基本情報入力シート!M389="","",基本情報入力シート!M389)</f>
        <v/>
      </c>
      <c r="D360" s="214" t="str">
        <f>IF(基本情報入力シート!R389="","",基本情報入力シート!R389)</f>
        <v>埼玉県</v>
      </c>
      <c r="E360" s="491" t="str">
        <f>IF(基本情報入力シート!W389="","",基本情報入力シート!W389)</f>
        <v/>
      </c>
      <c r="F360" s="491" t="str">
        <f>IF(基本情報入力シート!X389="","",基本情報入力シート!X389)</f>
        <v/>
      </c>
      <c r="G360" s="492" t="str">
        <f>IF(基本情報入力シート!Y389="","",基本情報入力シート!Y389)</f>
        <v/>
      </c>
      <c r="H360" s="90" t="s">
        <v>8</v>
      </c>
      <c r="I360" s="91">
        <v>6</v>
      </c>
      <c r="J360" s="92" t="s">
        <v>98</v>
      </c>
      <c r="K360" s="205">
        <v>2</v>
      </c>
      <c r="L360" s="93" t="s">
        <v>99</v>
      </c>
      <c r="M360" s="94">
        <v>6</v>
      </c>
      <c r="N360" s="95" t="s">
        <v>98</v>
      </c>
      <c r="O360" s="205">
        <v>5</v>
      </c>
      <c r="P360" s="92" t="s">
        <v>101</v>
      </c>
      <c r="Q360" s="96" t="s">
        <v>102</v>
      </c>
      <c r="R360" s="97">
        <f t="shared" si="6"/>
        <v>4</v>
      </c>
      <c r="S360" s="96" t="s">
        <v>103</v>
      </c>
      <c r="T360" s="209"/>
      <c r="U360" s="210"/>
      <c r="V360" s="77" t="str">
        <f>IFERROR(ROUNDDOWN(ROUND(#REF!*#REF!,0)*#REF!,0)*2,"")</f>
        <v/>
      </c>
    </row>
    <row r="361" spans="1:22" ht="36.75" customHeight="1">
      <c r="A361" s="78">
        <v>351</v>
      </c>
      <c r="B361" s="489" t="str">
        <f>IF(基本情報入力シート!C390="","",基本情報入力シート!C390)</f>
        <v/>
      </c>
      <c r="C361" s="490" t="str">
        <f>IF(基本情報入力シート!M390="","",基本情報入力シート!M390)</f>
        <v/>
      </c>
      <c r="D361" s="214" t="str">
        <f>IF(基本情報入力シート!R390="","",基本情報入力シート!R390)</f>
        <v>埼玉県</v>
      </c>
      <c r="E361" s="491" t="str">
        <f>IF(基本情報入力シート!W390="","",基本情報入力シート!W390)</f>
        <v/>
      </c>
      <c r="F361" s="491" t="str">
        <f>IF(基本情報入力シート!X390="","",基本情報入力シート!X390)</f>
        <v/>
      </c>
      <c r="G361" s="492" t="str">
        <f>IF(基本情報入力シート!Y390="","",基本情報入力シート!Y390)</f>
        <v/>
      </c>
      <c r="H361" s="90" t="s">
        <v>8</v>
      </c>
      <c r="I361" s="91">
        <v>6</v>
      </c>
      <c r="J361" s="92" t="s">
        <v>98</v>
      </c>
      <c r="K361" s="205">
        <v>2</v>
      </c>
      <c r="L361" s="93" t="s">
        <v>99</v>
      </c>
      <c r="M361" s="94">
        <v>6</v>
      </c>
      <c r="N361" s="95" t="s">
        <v>98</v>
      </c>
      <c r="O361" s="205">
        <v>5</v>
      </c>
      <c r="P361" s="92" t="s">
        <v>101</v>
      </c>
      <c r="Q361" s="96" t="s">
        <v>11</v>
      </c>
      <c r="R361" s="97">
        <f t="shared" si="6"/>
        <v>4</v>
      </c>
      <c r="S361" s="96" t="s">
        <v>100</v>
      </c>
      <c r="T361" s="209"/>
      <c r="U361" s="210"/>
      <c r="V361" s="77" t="str">
        <f>IFERROR(ROUNDDOWN(ROUND(#REF!*#REF!,0)*#REF!,0)*2,"")</f>
        <v/>
      </c>
    </row>
    <row r="362" spans="1:22" ht="36.75" customHeight="1">
      <c r="A362" s="78">
        <v>352</v>
      </c>
      <c r="B362" s="489" t="str">
        <f>IF(基本情報入力シート!C391="","",基本情報入力シート!C391)</f>
        <v/>
      </c>
      <c r="C362" s="490" t="str">
        <f>IF(基本情報入力シート!M391="","",基本情報入力シート!M391)</f>
        <v/>
      </c>
      <c r="D362" s="214" t="str">
        <f>IF(基本情報入力シート!R391="","",基本情報入力シート!R391)</f>
        <v>埼玉県</v>
      </c>
      <c r="E362" s="491" t="str">
        <f>IF(基本情報入力シート!W391="","",基本情報入力シート!W391)</f>
        <v/>
      </c>
      <c r="F362" s="491" t="str">
        <f>IF(基本情報入力シート!X391="","",基本情報入力シート!X391)</f>
        <v/>
      </c>
      <c r="G362" s="492" t="str">
        <f>IF(基本情報入力シート!Y391="","",基本情報入力シート!Y391)</f>
        <v/>
      </c>
      <c r="H362" s="90" t="s">
        <v>8</v>
      </c>
      <c r="I362" s="91">
        <v>6</v>
      </c>
      <c r="J362" s="92" t="s">
        <v>98</v>
      </c>
      <c r="K362" s="205">
        <v>2</v>
      </c>
      <c r="L362" s="93" t="s">
        <v>99</v>
      </c>
      <c r="M362" s="94">
        <v>6</v>
      </c>
      <c r="N362" s="95" t="s">
        <v>98</v>
      </c>
      <c r="O362" s="205">
        <v>5</v>
      </c>
      <c r="P362" s="92" t="s">
        <v>101</v>
      </c>
      <c r="Q362" s="96" t="s">
        <v>102</v>
      </c>
      <c r="R362" s="97">
        <f t="shared" si="6"/>
        <v>4</v>
      </c>
      <c r="S362" s="96" t="s">
        <v>103</v>
      </c>
      <c r="T362" s="209"/>
      <c r="U362" s="210"/>
      <c r="V362" s="77" t="str">
        <f>IFERROR(ROUNDDOWN(ROUND(#REF!*#REF!,0)*#REF!,0)*2,"")</f>
        <v/>
      </c>
    </row>
    <row r="363" spans="1:22" ht="36.75" customHeight="1">
      <c r="A363" s="78">
        <v>353</v>
      </c>
      <c r="B363" s="489" t="str">
        <f>IF(基本情報入力シート!C392="","",基本情報入力シート!C392)</f>
        <v/>
      </c>
      <c r="C363" s="490" t="str">
        <f>IF(基本情報入力シート!M392="","",基本情報入力シート!M392)</f>
        <v/>
      </c>
      <c r="D363" s="214" t="str">
        <f>IF(基本情報入力シート!R392="","",基本情報入力シート!R392)</f>
        <v>埼玉県</v>
      </c>
      <c r="E363" s="491" t="str">
        <f>IF(基本情報入力シート!W392="","",基本情報入力シート!W392)</f>
        <v/>
      </c>
      <c r="F363" s="491" t="str">
        <f>IF(基本情報入力シート!X392="","",基本情報入力シート!X392)</f>
        <v/>
      </c>
      <c r="G363" s="492" t="str">
        <f>IF(基本情報入力シート!Y392="","",基本情報入力シート!Y392)</f>
        <v/>
      </c>
      <c r="H363" s="90" t="s">
        <v>8</v>
      </c>
      <c r="I363" s="91">
        <v>6</v>
      </c>
      <c r="J363" s="92" t="s">
        <v>98</v>
      </c>
      <c r="K363" s="205">
        <v>2</v>
      </c>
      <c r="L363" s="93" t="s">
        <v>99</v>
      </c>
      <c r="M363" s="94">
        <v>6</v>
      </c>
      <c r="N363" s="95" t="s">
        <v>98</v>
      </c>
      <c r="O363" s="205">
        <v>5</v>
      </c>
      <c r="P363" s="92" t="s">
        <v>101</v>
      </c>
      <c r="Q363" s="96" t="s">
        <v>11</v>
      </c>
      <c r="R363" s="97">
        <f t="shared" si="6"/>
        <v>4</v>
      </c>
      <c r="S363" s="96" t="s">
        <v>100</v>
      </c>
      <c r="T363" s="209"/>
      <c r="U363" s="210"/>
      <c r="V363" s="77" t="str">
        <f>IFERROR(ROUNDDOWN(ROUND(#REF!*#REF!,0)*#REF!,0)*2,"")</f>
        <v/>
      </c>
    </row>
    <row r="364" spans="1:22" ht="36.75" customHeight="1">
      <c r="A364" s="78">
        <v>354</v>
      </c>
      <c r="B364" s="489" t="str">
        <f>IF(基本情報入力シート!C393="","",基本情報入力シート!C393)</f>
        <v/>
      </c>
      <c r="C364" s="490" t="str">
        <f>IF(基本情報入力シート!M393="","",基本情報入力シート!M393)</f>
        <v/>
      </c>
      <c r="D364" s="214" t="str">
        <f>IF(基本情報入力シート!R393="","",基本情報入力シート!R393)</f>
        <v>埼玉県</v>
      </c>
      <c r="E364" s="491" t="str">
        <f>IF(基本情報入力シート!W393="","",基本情報入力シート!W393)</f>
        <v/>
      </c>
      <c r="F364" s="491" t="str">
        <f>IF(基本情報入力シート!X393="","",基本情報入力シート!X393)</f>
        <v/>
      </c>
      <c r="G364" s="492" t="str">
        <f>IF(基本情報入力シート!Y393="","",基本情報入力シート!Y393)</f>
        <v/>
      </c>
      <c r="H364" s="90" t="s">
        <v>8</v>
      </c>
      <c r="I364" s="91">
        <v>6</v>
      </c>
      <c r="J364" s="92" t="s">
        <v>98</v>
      </c>
      <c r="K364" s="205">
        <v>2</v>
      </c>
      <c r="L364" s="93" t="s">
        <v>99</v>
      </c>
      <c r="M364" s="94">
        <v>6</v>
      </c>
      <c r="N364" s="95" t="s">
        <v>98</v>
      </c>
      <c r="O364" s="205">
        <v>5</v>
      </c>
      <c r="P364" s="92" t="s">
        <v>101</v>
      </c>
      <c r="Q364" s="96" t="s">
        <v>102</v>
      </c>
      <c r="R364" s="97">
        <f t="shared" si="6"/>
        <v>4</v>
      </c>
      <c r="S364" s="96" t="s">
        <v>103</v>
      </c>
      <c r="T364" s="209"/>
      <c r="U364" s="210"/>
      <c r="V364" s="77" t="str">
        <f>IFERROR(ROUNDDOWN(ROUND(#REF!*#REF!,0)*#REF!,0)*2,"")</f>
        <v/>
      </c>
    </row>
    <row r="365" spans="1:22" ht="36.75" customHeight="1">
      <c r="A365" s="78">
        <v>355</v>
      </c>
      <c r="B365" s="489" t="str">
        <f>IF(基本情報入力シート!C394="","",基本情報入力シート!C394)</f>
        <v/>
      </c>
      <c r="C365" s="490" t="str">
        <f>IF(基本情報入力シート!M394="","",基本情報入力シート!M394)</f>
        <v/>
      </c>
      <c r="D365" s="214" t="str">
        <f>IF(基本情報入力シート!R394="","",基本情報入力シート!R394)</f>
        <v>埼玉県</v>
      </c>
      <c r="E365" s="491" t="str">
        <f>IF(基本情報入力シート!W394="","",基本情報入力シート!W394)</f>
        <v/>
      </c>
      <c r="F365" s="491" t="str">
        <f>IF(基本情報入力シート!X394="","",基本情報入力シート!X394)</f>
        <v/>
      </c>
      <c r="G365" s="492" t="str">
        <f>IF(基本情報入力シート!Y394="","",基本情報入力シート!Y394)</f>
        <v/>
      </c>
      <c r="H365" s="90" t="s">
        <v>8</v>
      </c>
      <c r="I365" s="91">
        <v>6</v>
      </c>
      <c r="J365" s="92" t="s">
        <v>98</v>
      </c>
      <c r="K365" s="205">
        <v>2</v>
      </c>
      <c r="L365" s="93" t="s">
        <v>99</v>
      </c>
      <c r="M365" s="94">
        <v>6</v>
      </c>
      <c r="N365" s="95" t="s">
        <v>98</v>
      </c>
      <c r="O365" s="205">
        <v>5</v>
      </c>
      <c r="P365" s="92" t="s">
        <v>101</v>
      </c>
      <c r="Q365" s="96" t="s">
        <v>11</v>
      </c>
      <c r="R365" s="97">
        <f t="shared" si="6"/>
        <v>4</v>
      </c>
      <c r="S365" s="96" t="s">
        <v>100</v>
      </c>
      <c r="T365" s="209"/>
      <c r="U365" s="210"/>
      <c r="V365" s="77" t="str">
        <f>IFERROR(ROUNDDOWN(ROUND(#REF!*#REF!,0)*#REF!,0)*2,"")</f>
        <v/>
      </c>
    </row>
    <row r="366" spans="1:22" ht="36.75" customHeight="1">
      <c r="A366" s="78">
        <v>356</v>
      </c>
      <c r="B366" s="489" t="str">
        <f>IF(基本情報入力シート!C395="","",基本情報入力シート!C395)</f>
        <v/>
      </c>
      <c r="C366" s="490" t="str">
        <f>IF(基本情報入力シート!M395="","",基本情報入力シート!M395)</f>
        <v/>
      </c>
      <c r="D366" s="214" t="str">
        <f>IF(基本情報入力シート!R395="","",基本情報入力シート!R395)</f>
        <v>埼玉県</v>
      </c>
      <c r="E366" s="491" t="str">
        <f>IF(基本情報入力シート!W395="","",基本情報入力シート!W395)</f>
        <v/>
      </c>
      <c r="F366" s="491" t="str">
        <f>IF(基本情報入力シート!X395="","",基本情報入力シート!X395)</f>
        <v/>
      </c>
      <c r="G366" s="492" t="str">
        <f>IF(基本情報入力シート!Y395="","",基本情報入力シート!Y395)</f>
        <v/>
      </c>
      <c r="H366" s="90" t="s">
        <v>8</v>
      </c>
      <c r="I366" s="91">
        <v>6</v>
      </c>
      <c r="J366" s="92" t="s">
        <v>98</v>
      </c>
      <c r="K366" s="205">
        <v>2</v>
      </c>
      <c r="L366" s="93" t="s">
        <v>99</v>
      </c>
      <c r="M366" s="94">
        <v>6</v>
      </c>
      <c r="N366" s="95" t="s">
        <v>98</v>
      </c>
      <c r="O366" s="205">
        <v>5</v>
      </c>
      <c r="P366" s="92" t="s">
        <v>101</v>
      </c>
      <c r="Q366" s="96" t="s">
        <v>102</v>
      </c>
      <c r="R366" s="97">
        <f t="shared" si="6"/>
        <v>4</v>
      </c>
      <c r="S366" s="96" t="s">
        <v>103</v>
      </c>
      <c r="T366" s="209"/>
      <c r="U366" s="210"/>
      <c r="V366" s="77" t="str">
        <f>IFERROR(ROUNDDOWN(ROUND(#REF!*#REF!,0)*#REF!,0)*2,"")</f>
        <v/>
      </c>
    </row>
    <row r="367" spans="1:22" ht="36.75" customHeight="1">
      <c r="A367" s="78">
        <v>357</v>
      </c>
      <c r="B367" s="489" t="str">
        <f>IF(基本情報入力シート!C396="","",基本情報入力シート!C396)</f>
        <v/>
      </c>
      <c r="C367" s="490" t="str">
        <f>IF(基本情報入力シート!M396="","",基本情報入力シート!M396)</f>
        <v/>
      </c>
      <c r="D367" s="214" t="str">
        <f>IF(基本情報入力シート!R396="","",基本情報入力シート!R396)</f>
        <v>埼玉県</v>
      </c>
      <c r="E367" s="491" t="str">
        <f>IF(基本情報入力シート!W396="","",基本情報入力シート!W396)</f>
        <v/>
      </c>
      <c r="F367" s="491" t="str">
        <f>IF(基本情報入力シート!X396="","",基本情報入力シート!X396)</f>
        <v/>
      </c>
      <c r="G367" s="492" t="str">
        <f>IF(基本情報入力シート!Y396="","",基本情報入力シート!Y396)</f>
        <v/>
      </c>
      <c r="H367" s="90" t="s">
        <v>8</v>
      </c>
      <c r="I367" s="91">
        <v>6</v>
      </c>
      <c r="J367" s="92" t="s">
        <v>98</v>
      </c>
      <c r="K367" s="205">
        <v>2</v>
      </c>
      <c r="L367" s="93" t="s">
        <v>99</v>
      </c>
      <c r="M367" s="94">
        <v>6</v>
      </c>
      <c r="N367" s="95" t="s">
        <v>98</v>
      </c>
      <c r="O367" s="205">
        <v>5</v>
      </c>
      <c r="P367" s="92" t="s">
        <v>101</v>
      </c>
      <c r="Q367" s="96" t="s">
        <v>11</v>
      </c>
      <c r="R367" s="97">
        <f t="shared" si="6"/>
        <v>4</v>
      </c>
      <c r="S367" s="96" t="s">
        <v>100</v>
      </c>
      <c r="T367" s="209"/>
      <c r="U367" s="210"/>
      <c r="V367" s="77" t="str">
        <f>IFERROR(ROUNDDOWN(ROUND(#REF!*#REF!,0)*#REF!,0)*2,"")</f>
        <v/>
      </c>
    </row>
    <row r="368" spans="1:22" ht="36.75" customHeight="1">
      <c r="A368" s="78">
        <v>358</v>
      </c>
      <c r="B368" s="489" t="str">
        <f>IF(基本情報入力シート!C397="","",基本情報入力シート!C397)</f>
        <v/>
      </c>
      <c r="C368" s="490" t="str">
        <f>IF(基本情報入力シート!M397="","",基本情報入力シート!M397)</f>
        <v/>
      </c>
      <c r="D368" s="214" t="str">
        <f>IF(基本情報入力シート!R397="","",基本情報入力シート!R397)</f>
        <v>埼玉県</v>
      </c>
      <c r="E368" s="491" t="str">
        <f>IF(基本情報入力シート!W397="","",基本情報入力シート!W397)</f>
        <v/>
      </c>
      <c r="F368" s="491" t="str">
        <f>IF(基本情報入力シート!X397="","",基本情報入力シート!X397)</f>
        <v/>
      </c>
      <c r="G368" s="492" t="str">
        <f>IF(基本情報入力シート!Y397="","",基本情報入力シート!Y397)</f>
        <v/>
      </c>
      <c r="H368" s="90" t="s">
        <v>8</v>
      </c>
      <c r="I368" s="91">
        <v>6</v>
      </c>
      <c r="J368" s="92" t="s">
        <v>98</v>
      </c>
      <c r="K368" s="205">
        <v>2</v>
      </c>
      <c r="L368" s="93" t="s">
        <v>99</v>
      </c>
      <c r="M368" s="94">
        <v>6</v>
      </c>
      <c r="N368" s="95" t="s">
        <v>98</v>
      </c>
      <c r="O368" s="205">
        <v>5</v>
      </c>
      <c r="P368" s="92" t="s">
        <v>101</v>
      </c>
      <c r="Q368" s="96" t="s">
        <v>102</v>
      </c>
      <c r="R368" s="97">
        <f t="shared" si="6"/>
        <v>4</v>
      </c>
      <c r="S368" s="96" t="s">
        <v>103</v>
      </c>
      <c r="T368" s="209"/>
      <c r="U368" s="210"/>
      <c r="V368" s="77" t="str">
        <f>IFERROR(ROUNDDOWN(ROUND(#REF!*#REF!,0)*#REF!,0)*2,"")</f>
        <v/>
      </c>
    </row>
    <row r="369" spans="1:22" ht="36.75" customHeight="1">
      <c r="A369" s="78">
        <v>359</v>
      </c>
      <c r="B369" s="489" t="str">
        <f>IF(基本情報入力シート!C398="","",基本情報入力シート!C398)</f>
        <v/>
      </c>
      <c r="C369" s="490" t="str">
        <f>IF(基本情報入力シート!M398="","",基本情報入力シート!M398)</f>
        <v/>
      </c>
      <c r="D369" s="214" t="str">
        <f>IF(基本情報入力シート!R398="","",基本情報入力シート!R398)</f>
        <v>埼玉県</v>
      </c>
      <c r="E369" s="491" t="str">
        <f>IF(基本情報入力シート!W398="","",基本情報入力シート!W398)</f>
        <v/>
      </c>
      <c r="F369" s="491" t="str">
        <f>IF(基本情報入力シート!X398="","",基本情報入力シート!X398)</f>
        <v/>
      </c>
      <c r="G369" s="492" t="str">
        <f>IF(基本情報入力シート!Y398="","",基本情報入力シート!Y398)</f>
        <v/>
      </c>
      <c r="H369" s="90" t="s">
        <v>8</v>
      </c>
      <c r="I369" s="91">
        <v>6</v>
      </c>
      <c r="J369" s="92" t="s">
        <v>98</v>
      </c>
      <c r="K369" s="205">
        <v>2</v>
      </c>
      <c r="L369" s="93" t="s">
        <v>99</v>
      </c>
      <c r="M369" s="94">
        <v>6</v>
      </c>
      <c r="N369" s="95" t="s">
        <v>98</v>
      </c>
      <c r="O369" s="205">
        <v>5</v>
      </c>
      <c r="P369" s="92" t="s">
        <v>101</v>
      </c>
      <c r="Q369" s="96" t="s">
        <v>11</v>
      </c>
      <c r="R369" s="97">
        <f t="shared" si="6"/>
        <v>4</v>
      </c>
      <c r="S369" s="96" t="s">
        <v>100</v>
      </c>
      <c r="T369" s="209"/>
      <c r="U369" s="210"/>
      <c r="V369" s="77" t="str">
        <f>IFERROR(ROUNDDOWN(ROUND(#REF!*#REF!,0)*#REF!,0)*2,"")</f>
        <v/>
      </c>
    </row>
    <row r="370" spans="1:22" ht="36.75" customHeight="1">
      <c r="A370" s="78">
        <v>360</v>
      </c>
      <c r="B370" s="489" t="str">
        <f>IF(基本情報入力シート!C399="","",基本情報入力シート!C399)</f>
        <v/>
      </c>
      <c r="C370" s="490" t="str">
        <f>IF(基本情報入力シート!M399="","",基本情報入力シート!M399)</f>
        <v/>
      </c>
      <c r="D370" s="214" t="str">
        <f>IF(基本情報入力シート!R399="","",基本情報入力シート!R399)</f>
        <v>埼玉県</v>
      </c>
      <c r="E370" s="491" t="str">
        <f>IF(基本情報入力シート!W399="","",基本情報入力シート!W399)</f>
        <v/>
      </c>
      <c r="F370" s="491" t="str">
        <f>IF(基本情報入力シート!X399="","",基本情報入力シート!X399)</f>
        <v/>
      </c>
      <c r="G370" s="492" t="str">
        <f>IF(基本情報入力シート!Y399="","",基本情報入力シート!Y399)</f>
        <v/>
      </c>
      <c r="H370" s="90" t="s">
        <v>8</v>
      </c>
      <c r="I370" s="91">
        <v>6</v>
      </c>
      <c r="J370" s="92" t="s">
        <v>98</v>
      </c>
      <c r="K370" s="205">
        <v>2</v>
      </c>
      <c r="L370" s="93" t="s">
        <v>99</v>
      </c>
      <c r="M370" s="94">
        <v>6</v>
      </c>
      <c r="N370" s="95" t="s">
        <v>98</v>
      </c>
      <c r="O370" s="205">
        <v>5</v>
      </c>
      <c r="P370" s="92" t="s">
        <v>101</v>
      </c>
      <c r="Q370" s="96" t="s">
        <v>102</v>
      </c>
      <c r="R370" s="97">
        <f t="shared" si="6"/>
        <v>4</v>
      </c>
      <c r="S370" s="96" t="s">
        <v>103</v>
      </c>
      <c r="T370" s="209"/>
      <c r="U370" s="210"/>
      <c r="V370" s="77" t="str">
        <f>IFERROR(ROUNDDOWN(ROUND(#REF!*#REF!,0)*#REF!,0)*2,"")</f>
        <v/>
      </c>
    </row>
    <row r="371" spans="1:22" ht="36.75" customHeight="1">
      <c r="A371" s="78">
        <v>361</v>
      </c>
      <c r="B371" s="489" t="str">
        <f>IF(基本情報入力シート!C400="","",基本情報入力シート!C400)</f>
        <v/>
      </c>
      <c r="C371" s="490" t="str">
        <f>IF(基本情報入力シート!M400="","",基本情報入力シート!M400)</f>
        <v/>
      </c>
      <c r="D371" s="214" t="str">
        <f>IF(基本情報入力シート!R400="","",基本情報入力シート!R400)</f>
        <v>埼玉県</v>
      </c>
      <c r="E371" s="491" t="str">
        <f>IF(基本情報入力シート!W400="","",基本情報入力シート!W400)</f>
        <v/>
      </c>
      <c r="F371" s="491" t="str">
        <f>IF(基本情報入力シート!X400="","",基本情報入力シート!X400)</f>
        <v/>
      </c>
      <c r="G371" s="492" t="str">
        <f>IF(基本情報入力シート!Y400="","",基本情報入力シート!Y400)</f>
        <v/>
      </c>
      <c r="H371" s="90" t="s">
        <v>8</v>
      </c>
      <c r="I371" s="91">
        <v>6</v>
      </c>
      <c r="J371" s="92" t="s">
        <v>98</v>
      </c>
      <c r="K371" s="205">
        <v>2</v>
      </c>
      <c r="L371" s="93" t="s">
        <v>99</v>
      </c>
      <c r="M371" s="94">
        <v>6</v>
      </c>
      <c r="N371" s="95" t="s">
        <v>98</v>
      </c>
      <c r="O371" s="205">
        <v>5</v>
      </c>
      <c r="P371" s="92" t="s">
        <v>101</v>
      </c>
      <c r="Q371" s="96" t="s">
        <v>11</v>
      </c>
      <c r="R371" s="97">
        <f t="shared" si="6"/>
        <v>4</v>
      </c>
      <c r="S371" s="96" t="s">
        <v>100</v>
      </c>
      <c r="T371" s="209"/>
      <c r="U371" s="210"/>
      <c r="V371" s="77" t="str">
        <f>IFERROR(ROUNDDOWN(ROUND(#REF!*#REF!,0)*#REF!,0)*2,"")</f>
        <v/>
      </c>
    </row>
    <row r="372" spans="1:22" ht="36.75" customHeight="1">
      <c r="A372" s="78">
        <v>362</v>
      </c>
      <c r="B372" s="489" t="str">
        <f>IF(基本情報入力シート!C401="","",基本情報入力シート!C401)</f>
        <v/>
      </c>
      <c r="C372" s="490" t="str">
        <f>IF(基本情報入力シート!M401="","",基本情報入力シート!M401)</f>
        <v/>
      </c>
      <c r="D372" s="214" t="str">
        <f>IF(基本情報入力シート!R401="","",基本情報入力シート!R401)</f>
        <v>埼玉県</v>
      </c>
      <c r="E372" s="491" t="str">
        <f>IF(基本情報入力シート!W401="","",基本情報入力シート!W401)</f>
        <v/>
      </c>
      <c r="F372" s="491" t="str">
        <f>IF(基本情報入力シート!X401="","",基本情報入力シート!X401)</f>
        <v/>
      </c>
      <c r="G372" s="492" t="str">
        <f>IF(基本情報入力シート!Y401="","",基本情報入力シート!Y401)</f>
        <v/>
      </c>
      <c r="H372" s="90" t="s">
        <v>8</v>
      </c>
      <c r="I372" s="91">
        <v>6</v>
      </c>
      <c r="J372" s="92" t="s">
        <v>98</v>
      </c>
      <c r="K372" s="205">
        <v>2</v>
      </c>
      <c r="L372" s="93" t="s">
        <v>99</v>
      </c>
      <c r="M372" s="94">
        <v>6</v>
      </c>
      <c r="N372" s="95" t="s">
        <v>98</v>
      </c>
      <c r="O372" s="205">
        <v>5</v>
      </c>
      <c r="P372" s="92" t="s">
        <v>101</v>
      </c>
      <c r="Q372" s="96" t="s">
        <v>102</v>
      </c>
      <c r="R372" s="97">
        <f t="shared" si="6"/>
        <v>4</v>
      </c>
      <c r="S372" s="96" t="s">
        <v>103</v>
      </c>
      <c r="T372" s="209"/>
      <c r="U372" s="210"/>
      <c r="V372" s="77" t="str">
        <f>IFERROR(ROUNDDOWN(ROUND(#REF!*#REF!,0)*#REF!,0)*2,"")</f>
        <v/>
      </c>
    </row>
    <row r="373" spans="1:22" ht="36.75" customHeight="1">
      <c r="A373" s="78">
        <v>363</v>
      </c>
      <c r="B373" s="489" t="str">
        <f>IF(基本情報入力シート!C402="","",基本情報入力シート!C402)</f>
        <v/>
      </c>
      <c r="C373" s="490" t="str">
        <f>IF(基本情報入力シート!M402="","",基本情報入力シート!M402)</f>
        <v/>
      </c>
      <c r="D373" s="214" t="str">
        <f>IF(基本情報入力シート!R402="","",基本情報入力シート!R402)</f>
        <v>埼玉県</v>
      </c>
      <c r="E373" s="491" t="str">
        <f>IF(基本情報入力シート!W402="","",基本情報入力シート!W402)</f>
        <v/>
      </c>
      <c r="F373" s="491" t="str">
        <f>IF(基本情報入力シート!X402="","",基本情報入力シート!X402)</f>
        <v/>
      </c>
      <c r="G373" s="492" t="str">
        <f>IF(基本情報入力シート!Y402="","",基本情報入力シート!Y402)</f>
        <v/>
      </c>
      <c r="H373" s="90" t="s">
        <v>8</v>
      </c>
      <c r="I373" s="91">
        <v>6</v>
      </c>
      <c r="J373" s="92" t="s">
        <v>98</v>
      </c>
      <c r="K373" s="205">
        <v>2</v>
      </c>
      <c r="L373" s="93" t="s">
        <v>99</v>
      </c>
      <c r="M373" s="94">
        <v>6</v>
      </c>
      <c r="N373" s="95" t="s">
        <v>98</v>
      </c>
      <c r="O373" s="205">
        <v>5</v>
      </c>
      <c r="P373" s="92" t="s">
        <v>101</v>
      </c>
      <c r="Q373" s="96" t="s">
        <v>11</v>
      </c>
      <c r="R373" s="97">
        <f t="shared" si="6"/>
        <v>4</v>
      </c>
      <c r="S373" s="96" t="s">
        <v>100</v>
      </c>
      <c r="T373" s="209"/>
      <c r="U373" s="210"/>
      <c r="V373" s="77" t="str">
        <f>IFERROR(ROUNDDOWN(ROUND(#REF!*#REF!,0)*#REF!,0)*2,"")</f>
        <v/>
      </c>
    </row>
    <row r="374" spans="1:22" ht="36.75" customHeight="1">
      <c r="A374" s="78">
        <v>364</v>
      </c>
      <c r="B374" s="489" t="str">
        <f>IF(基本情報入力シート!C403="","",基本情報入力シート!C403)</f>
        <v/>
      </c>
      <c r="C374" s="490" t="str">
        <f>IF(基本情報入力シート!M403="","",基本情報入力シート!M403)</f>
        <v/>
      </c>
      <c r="D374" s="214" t="str">
        <f>IF(基本情報入力シート!R403="","",基本情報入力シート!R403)</f>
        <v>埼玉県</v>
      </c>
      <c r="E374" s="491" t="str">
        <f>IF(基本情報入力シート!W403="","",基本情報入力シート!W403)</f>
        <v/>
      </c>
      <c r="F374" s="491" t="str">
        <f>IF(基本情報入力シート!X403="","",基本情報入力シート!X403)</f>
        <v/>
      </c>
      <c r="G374" s="492" t="str">
        <f>IF(基本情報入力シート!Y403="","",基本情報入力シート!Y403)</f>
        <v/>
      </c>
      <c r="H374" s="90" t="s">
        <v>8</v>
      </c>
      <c r="I374" s="91">
        <v>6</v>
      </c>
      <c r="J374" s="92" t="s">
        <v>98</v>
      </c>
      <c r="K374" s="205">
        <v>2</v>
      </c>
      <c r="L374" s="93" t="s">
        <v>99</v>
      </c>
      <c r="M374" s="94">
        <v>6</v>
      </c>
      <c r="N374" s="95" t="s">
        <v>98</v>
      </c>
      <c r="O374" s="205">
        <v>5</v>
      </c>
      <c r="P374" s="92" t="s">
        <v>101</v>
      </c>
      <c r="Q374" s="96" t="s">
        <v>102</v>
      </c>
      <c r="R374" s="97">
        <f t="shared" si="6"/>
        <v>4</v>
      </c>
      <c r="S374" s="96" t="s">
        <v>103</v>
      </c>
      <c r="T374" s="209"/>
      <c r="U374" s="210"/>
      <c r="V374" s="77" t="str">
        <f>IFERROR(ROUNDDOWN(ROUND(#REF!*#REF!,0)*#REF!,0)*2,"")</f>
        <v/>
      </c>
    </row>
    <row r="375" spans="1:22" ht="36.75" customHeight="1">
      <c r="A375" s="78">
        <v>365</v>
      </c>
      <c r="B375" s="489" t="str">
        <f>IF(基本情報入力シート!C404="","",基本情報入力シート!C404)</f>
        <v/>
      </c>
      <c r="C375" s="490" t="str">
        <f>IF(基本情報入力シート!M404="","",基本情報入力シート!M404)</f>
        <v/>
      </c>
      <c r="D375" s="214" t="str">
        <f>IF(基本情報入力シート!R404="","",基本情報入力シート!R404)</f>
        <v>埼玉県</v>
      </c>
      <c r="E375" s="491" t="str">
        <f>IF(基本情報入力シート!W404="","",基本情報入力シート!W404)</f>
        <v/>
      </c>
      <c r="F375" s="491" t="str">
        <f>IF(基本情報入力シート!X404="","",基本情報入力シート!X404)</f>
        <v/>
      </c>
      <c r="G375" s="492" t="str">
        <f>IF(基本情報入力シート!Y404="","",基本情報入力シート!Y404)</f>
        <v/>
      </c>
      <c r="H375" s="90" t="s">
        <v>8</v>
      </c>
      <c r="I375" s="91">
        <v>6</v>
      </c>
      <c r="J375" s="92" t="s">
        <v>98</v>
      </c>
      <c r="K375" s="205">
        <v>2</v>
      </c>
      <c r="L375" s="93" t="s">
        <v>99</v>
      </c>
      <c r="M375" s="94">
        <v>6</v>
      </c>
      <c r="N375" s="95" t="s">
        <v>98</v>
      </c>
      <c r="O375" s="205">
        <v>5</v>
      </c>
      <c r="P375" s="92" t="s">
        <v>101</v>
      </c>
      <c r="Q375" s="96" t="s">
        <v>11</v>
      </c>
      <c r="R375" s="97">
        <f t="shared" si="6"/>
        <v>4</v>
      </c>
      <c r="S375" s="96" t="s">
        <v>100</v>
      </c>
      <c r="T375" s="209"/>
      <c r="U375" s="210"/>
      <c r="V375" s="77" t="str">
        <f>IFERROR(ROUNDDOWN(ROUND(#REF!*#REF!,0)*#REF!,0)*2,"")</f>
        <v/>
      </c>
    </row>
    <row r="376" spans="1:22" ht="36.75" customHeight="1">
      <c r="A376" s="78">
        <v>366</v>
      </c>
      <c r="B376" s="489" t="str">
        <f>IF(基本情報入力シート!C405="","",基本情報入力シート!C405)</f>
        <v/>
      </c>
      <c r="C376" s="490" t="str">
        <f>IF(基本情報入力シート!M405="","",基本情報入力シート!M405)</f>
        <v/>
      </c>
      <c r="D376" s="214" t="str">
        <f>IF(基本情報入力シート!R405="","",基本情報入力シート!R405)</f>
        <v>埼玉県</v>
      </c>
      <c r="E376" s="491" t="str">
        <f>IF(基本情報入力シート!W405="","",基本情報入力シート!W405)</f>
        <v/>
      </c>
      <c r="F376" s="491" t="str">
        <f>IF(基本情報入力シート!X405="","",基本情報入力シート!X405)</f>
        <v/>
      </c>
      <c r="G376" s="492" t="str">
        <f>IF(基本情報入力シート!Y405="","",基本情報入力シート!Y405)</f>
        <v/>
      </c>
      <c r="H376" s="90" t="s">
        <v>8</v>
      </c>
      <c r="I376" s="91">
        <v>6</v>
      </c>
      <c r="J376" s="92" t="s">
        <v>98</v>
      </c>
      <c r="K376" s="205">
        <v>2</v>
      </c>
      <c r="L376" s="93" t="s">
        <v>99</v>
      </c>
      <c r="M376" s="94">
        <v>6</v>
      </c>
      <c r="N376" s="95" t="s">
        <v>98</v>
      </c>
      <c r="O376" s="205">
        <v>5</v>
      </c>
      <c r="P376" s="92" t="s">
        <v>101</v>
      </c>
      <c r="Q376" s="96" t="s">
        <v>102</v>
      </c>
      <c r="R376" s="97">
        <f t="shared" si="6"/>
        <v>4</v>
      </c>
      <c r="S376" s="96" t="s">
        <v>103</v>
      </c>
      <c r="T376" s="209"/>
      <c r="U376" s="210"/>
      <c r="V376" s="77" t="str">
        <f>IFERROR(ROUNDDOWN(ROUND(#REF!*#REF!,0)*#REF!,0)*2,"")</f>
        <v/>
      </c>
    </row>
    <row r="377" spans="1:22" ht="36.75" customHeight="1">
      <c r="A377" s="78">
        <v>367</v>
      </c>
      <c r="B377" s="489" t="str">
        <f>IF(基本情報入力シート!C406="","",基本情報入力シート!C406)</f>
        <v/>
      </c>
      <c r="C377" s="490" t="str">
        <f>IF(基本情報入力シート!M406="","",基本情報入力シート!M406)</f>
        <v/>
      </c>
      <c r="D377" s="214" t="str">
        <f>IF(基本情報入力シート!R406="","",基本情報入力シート!R406)</f>
        <v>埼玉県</v>
      </c>
      <c r="E377" s="491" t="str">
        <f>IF(基本情報入力シート!W406="","",基本情報入力シート!W406)</f>
        <v/>
      </c>
      <c r="F377" s="491" t="str">
        <f>IF(基本情報入力シート!X406="","",基本情報入力シート!X406)</f>
        <v/>
      </c>
      <c r="G377" s="492" t="str">
        <f>IF(基本情報入力シート!Y406="","",基本情報入力シート!Y406)</f>
        <v/>
      </c>
      <c r="H377" s="90" t="s">
        <v>8</v>
      </c>
      <c r="I377" s="91">
        <v>6</v>
      </c>
      <c r="J377" s="92" t="s">
        <v>98</v>
      </c>
      <c r="K377" s="205">
        <v>2</v>
      </c>
      <c r="L377" s="93" t="s">
        <v>99</v>
      </c>
      <c r="M377" s="94">
        <v>6</v>
      </c>
      <c r="N377" s="95" t="s">
        <v>98</v>
      </c>
      <c r="O377" s="205">
        <v>5</v>
      </c>
      <c r="P377" s="92" t="s">
        <v>101</v>
      </c>
      <c r="Q377" s="96" t="s">
        <v>11</v>
      </c>
      <c r="R377" s="97">
        <f t="shared" ref="R377:R426" si="7">IF(O377="","",O377-K377+1)</f>
        <v>4</v>
      </c>
      <c r="S377" s="96" t="s">
        <v>100</v>
      </c>
      <c r="T377" s="209"/>
      <c r="U377" s="210"/>
      <c r="V377" s="77" t="str">
        <f>IFERROR(ROUNDDOWN(ROUND(#REF!*#REF!,0)*#REF!,0)*2,"")</f>
        <v/>
      </c>
    </row>
    <row r="378" spans="1:22" ht="36.75" customHeight="1">
      <c r="A378" s="78">
        <v>368</v>
      </c>
      <c r="B378" s="489" t="str">
        <f>IF(基本情報入力シート!C407="","",基本情報入力シート!C407)</f>
        <v/>
      </c>
      <c r="C378" s="490" t="str">
        <f>IF(基本情報入力シート!M407="","",基本情報入力シート!M407)</f>
        <v/>
      </c>
      <c r="D378" s="214" t="str">
        <f>IF(基本情報入力シート!R407="","",基本情報入力シート!R407)</f>
        <v>埼玉県</v>
      </c>
      <c r="E378" s="491" t="str">
        <f>IF(基本情報入力シート!W407="","",基本情報入力シート!W407)</f>
        <v/>
      </c>
      <c r="F378" s="491" t="str">
        <f>IF(基本情報入力シート!X407="","",基本情報入力シート!X407)</f>
        <v/>
      </c>
      <c r="G378" s="492" t="str">
        <f>IF(基本情報入力シート!Y407="","",基本情報入力シート!Y407)</f>
        <v/>
      </c>
      <c r="H378" s="90" t="s">
        <v>8</v>
      </c>
      <c r="I378" s="91">
        <v>6</v>
      </c>
      <c r="J378" s="92" t="s">
        <v>98</v>
      </c>
      <c r="K378" s="205">
        <v>2</v>
      </c>
      <c r="L378" s="93" t="s">
        <v>99</v>
      </c>
      <c r="M378" s="94">
        <v>6</v>
      </c>
      <c r="N378" s="95" t="s">
        <v>98</v>
      </c>
      <c r="O378" s="205">
        <v>5</v>
      </c>
      <c r="P378" s="92" t="s">
        <v>101</v>
      </c>
      <c r="Q378" s="96" t="s">
        <v>102</v>
      </c>
      <c r="R378" s="97">
        <f t="shared" si="7"/>
        <v>4</v>
      </c>
      <c r="S378" s="96" t="s">
        <v>103</v>
      </c>
      <c r="T378" s="209"/>
      <c r="U378" s="210"/>
      <c r="V378" s="77" t="str">
        <f>IFERROR(ROUNDDOWN(ROUND(#REF!*#REF!,0)*#REF!,0)*2,"")</f>
        <v/>
      </c>
    </row>
    <row r="379" spans="1:22" ht="36.75" customHeight="1">
      <c r="A379" s="78">
        <v>369</v>
      </c>
      <c r="B379" s="489" t="str">
        <f>IF(基本情報入力シート!C408="","",基本情報入力シート!C408)</f>
        <v/>
      </c>
      <c r="C379" s="490" t="str">
        <f>IF(基本情報入力シート!M408="","",基本情報入力シート!M408)</f>
        <v/>
      </c>
      <c r="D379" s="214" t="str">
        <f>IF(基本情報入力シート!R408="","",基本情報入力シート!R408)</f>
        <v>埼玉県</v>
      </c>
      <c r="E379" s="491" t="str">
        <f>IF(基本情報入力シート!W408="","",基本情報入力シート!W408)</f>
        <v/>
      </c>
      <c r="F379" s="491" t="str">
        <f>IF(基本情報入力シート!X408="","",基本情報入力シート!X408)</f>
        <v/>
      </c>
      <c r="G379" s="492" t="str">
        <f>IF(基本情報入力シート!Y408="","",基本情報入力シート!Y408)</f>
        <v/>
      </c>
      <c r="H379" s="90" t="s">
        <v>8</v>
      </c>
      <c r="I379" s="91">
        <v>6</v>
      </c>
      <c r="J379" s="92" t="s">
        <v>98</v>
      </c>
      <c r="K379" s="205">
        <v>2</v>
      </c>
      <c r="L379" s="93" t="s">
        <v>99</v>
      </c>
      <c r="M379" s="94">
        <v>6</v>
      </c>
      <c r="N379" s="95" t="s">
        <v>98</v>
      </c>
      <c r="O379" s="205">
        <v>5</v>
      </c>
      <c r="P379" s="92" t="s">
        <v>101</v>
      </c>
      <c r="Q379" s="96" t="s">
        <v>11</v>
      </c>
      <c r="R379" s="97">
        <f t="shared" si="7"/>
        <v>4</v>
      </c>
      <c r="S379" s="96" t="s">
        <v>100</v>
      </c>
      <c r="T379" s="209"/>
      <c r="U379" s="210"/>
      <c r="V379" s="77" t="str">
        <f>IFERROR(ROUNDDOWN(ROUND(#REF!*#REF!,0)*#REF!,0)*2,"")</f>
        <v/>
      </c>
    </row>
    <row r="380" spans="1:22" ht="36.75" customHeight="1">
      <c r="A380" s="78">
        <v>370</v>
      </c>
      <c r="B380" s="489" t="str">
        <f>IF(基本情報入力シート!C409="","",基本情報入力シート!C409)</f>
        <v/>
      </c>
      <c r="C380" s="490" t="str">
        <f>IF(基本情報入力シート!M409="","",基本情報入力シート!M409)</f>
        <v/>
      </c>
      <c r="D380" s="214" t="str">
        <f>IF(基本情報入力シート!R409="","",基本情報入力シート!R409)</f>
        <v>埼玉県</v>
      </c>
      <c r="E380" s="491" t="str">
        <f>IF(基本情報入力シート!W409="","",基本情報入力シート!W409)</f>
        <v/>
      </c>
      <c r="F380" s="491" t="str">
        <f>IF(基本情報入力シート!X409="","",基本情報入力シート!X409)</f>
        <v/>
      </c>
      <c r="G380" s="492" t="str">
        <f>IF(基本情報入力シート!Y409="","",基本情報入力シート!Y409)</f>
        <v/>
      </c>
      <c r="H380" s="90" t="s">
        <v>8</v>
      </c>
      <c r="I380" s="91">
        <v>6</v>
      </c>
      <c r="J380" s="92" t="s">
        <v>98</v>
      </c>
      <c r="K380" s="205">
        <v>2</v>
      </c>
      <c r="L380" s="93" t="s">
        <v>99</v>
      </c>
      <c r="M380" s="94">
        <v>6</v>
      </c>
      <c r="N380" s="95" t="s">
        <v>98</v>
      </c>
      <c r="O380" s="205">
        <v>5</v>
      </c>
      <c r="P380" s="92" t="s">
        <v>101</v>
      </c>
      <c r="Q380" s="96" t="s">
        <v>102</v>
      </c>
      <c r="R380" s="97">
        <f t="shared" si="7"/>
        <v>4</v>
      </c>
      <c r="S380" s="96" t="s">
        <v>103</v>
      </c>
      <c r="T380" s="209"/>
      <c r="U380" s="210"/>
      <c r="V380" s="77" t="str">
        <f>IFERROR(ROUNDDOWN(ROUND(#REF!*#REF!,0)*#REF!,0)*2,"")</f>
        <v/>
      </c>
    </row>
    <row r="381" spans="1:22" ht="36.75" customHeight="1">
      <c r="A381" s="78">
        <v>371</v>
      </c>
      <c r="B381" s="489" t="str">
        <f>IF(基本情報入力シート!C410="","",基本情報入力シート!C410)</f>
        <v/>
      </c>
      <c r="C381" s="490" t="str">
        <f>IF(基本情報入力シート!M410="","",基本情報入力シート!M410)</f>
        <v/>
      </c>
      <c r="D381" s="214" t="str">
        <f>IF(基本情報入力シート!R410="","",基本情報入力シート!R410)</f>
        <v>埼玉県</v>
      </c>
      <c r="E381" s="491" t="str">
        <f>IF(基本情報入力シート!W410="","",基本情報入力シート!W410)</f>
        <v/>
      </c>
      <c r="F381" s="491" t="str">
        <f>IF(基本情報入力シート!X410="","",基本情報入力シート!X410)</f>
        <v/>
      </c>
      <c r="G381" s="492" t="str">
        <f>IF(基本情報入力シート!Y410="","",基本情報入力シート!Y410)</f>
        <v/>
      </c>
      <c r="H381" s="90" t="s">
        <v>8</v>
      </c>
      <c r="I381" s="91">
        <v>6</v>
      </c>
      <c r="J381" s="92" t="s">
        <v>98</v>
      </c>
      <c r="K381" s="205">
        <v>2</v>
      </c>
      <c r="L381" s="93" t="s">
        <v>99</v>
      </c>
      <c r="M381" s="94">
        <v>6</v>
      </c>
      <c r="N381" s="95" t="s">
        <v>98</v>
      </c>
      <c r="O381" s="205">
        <v>5</v>
      </c>
      <c r="P381" s="92" t="s">
        <v>101</v>
      </c>
      <c r="Q381" s="96" t="s">
        <v>11</v>
      </c>
      <c r="R381" s="97">
        <f t="shared" si="7"/>
        <v>4</v>
      </c>
      <c r="S381" s="96" t="s">
        <v>100</v>
      </c>
      <c r="T381" s="209"/>
      <c r="U381" s="210"/>
      <c r="V381" s="77" t="str">
        <f>IFERROR(ROUNDDOWN(ROUND(#REF!*#REF!,0)*#REF!,0)*2,"")</f>
        <v/>
      </c>
    </row>
    <row r="382" spans="1:22" ht="36.75" customHeight="1">
      <c r="A382" s="78">
        <v>372</v>
      </c>
      <c r="B382" s="489" t="str">
        <f>IF(基本情報入力シート!C411="","",基本情報入力シート!C411)</f>
        <v/>
      </c>
      <c r="C382" s="490" t="str">
        <f>IF(基本情報入力シート!M411="","",基本情報入力シート!M411)</f>
        <v/>
      </c>
      <c r="D382" s="214" t="str">
        <f>IF(基本情報入力シート!R411="","",基本情報入力シート!R411)</f>
        <v>埼玉県</v>
      </c>
      <c r="E382" s="491" t="str">
        <f>IF(基本情報入力シート!W411="","",基本情報入力シート!W411)</f>
        <v/>
      </c>
      <c r="F382" s="491" t="str">
        <f>IF(基本情報入力シート!X411="","",基本情報入力シート!X411)</f>
        <v/>
      </c>
      <c r="G382" s="492" t="str">
        <f>IF(基本情報入力シート!Y411="","",基本情報入力シート!Y411)</f>
        <v/>
      </c>
      <c r="H382" s="90" t="s">
        <v>8</v>
      </c>
      <c r="I382" s="91">
        <v>6</v>
      </c>
      <c r="J382" s="92" t="s">
        <v>98</v>
      </c>
      <c r="K382" s="205">
        <v>2</v>
      </c>
      <c r="L382" s="93" t="s">
        <v>99</v>
      </c>
      <c r="M382" s="94">
        <v>6</v>
      </c>
      <c r="N382" s="95" t="s">
        <v>98</v>
      </c>
      <c r="O382" s="205">
        <v>5</v>
      </c>
      <c r="P382" s="92" t="s">
        <v>101</v>
      </c>
      <c r="Q382" s="96" t="s">
        <v>102</v>
      </c>
      <c r="R382" s="97">
        <f t="shared" si="7"/>
        <v>4</v>
      </c>
      <c r="S382" s="96" t="s">
        <v>103</v>
      </c>
      <c r="T382" s="209"/>
      <c r="U382" s="210"/>
      <c r="V382" s="77" t="str">
        <f>IFERROR(ROUNDDOWN(ROUND(#REF!*#REF!,0)*#REF!,0)*2,"")</f>
        <v/>
      </c>
    </row>
    <row r="383" spans="1:22" ht="36.75" customHeight="1">
      <c r="A383" s="78">
        <v>373</v>
      </c>
      <c r="B383" s="489" t="str">
        <f>IF(基本情報入力シート!C412="","",基本情報入力シート!C412)</f>
        <v/>
      </c>
      <c r="C383" s="490" t="str">
        <f>IF(基本情報入力シート!M412="","",基本情報入力シート!M412)</f>
        <v/>
      </c>
      <c r="D383" s="214" t="str">
        <f>IF(基本情報入力シート!R412="","",基本情報入力シート!R412)</f>
        <v>埼玉県</v>
      </c>
      <c r="E383" s="491" t="str">
        <f>IF(基本情報入力シート!W412="","",基本情報入力シート!W412)</f>
        <v/>
      </c>
      <c r="F383" s="491" t="str">
        <f>IF(基本情報入力シート!X412="","",基本情報入力シート!X412)</f>
        <v/>
      </c>
      <c r="G383" s="492" t="str">
        <f>IF(基本情報入力シート!Y412="","",基本情報入力シート!Y412)</f>
        <v/>
      </c>
      <c r="H383" s="90" t="s">
        <v>8</v>
      </c>
      <c r="I383" s="91">
        <v>6</v>
      </c>
      <c r="J383" s="92" t="s">
        <v>98</v>
      </c>
      <c r="K383" s="205">
        <v>2</v>
      </c>
      <c r="L383" s="93" t="s">
        <v>99</v>
      </c>
      <c r="M383" s="94">
        <v>6</v>
      </c>
      <c r="N383" s="95" t="s">
        <v>98</v>
      </c>
      <c r="O383" s="205">
        <v>5</v>
      </c>
      <c r="P383" s="92" t="s">
        <v>101</v>
      </c>
      <c r="Q383" s="96" t="s">
        <v>11</v>
      </c>
      <c r="R383" s="97">
        <f t="shared" si="7"/>
        <v>4</v>
      </c>
      <c r="S383" s="96" t="s">
        <v>100</v>
      </c>
      <c r="T383" s="209"/>
      <c r="U383" s="210"/>
      <c r="V383" s="77" t="str">
        <f>IFERROR(ROUNDDOWN(ROUND(#REF!*#REF!,0)*#REF!,0)*2,"")</f>
        <v/>
      </c>
    </row>
    <row r="384" spans="1:22" ht="36.75" customHeight="1">
      <c r="A384" s="78">
        <v>374</v>
      </c>
      <c r="B384" s="489" t="str">
        <f>IF(基本情報入力シート!C413="","",基本情報入力シート!C413)</f>
        <v/>
      </c>
      <c r="C384" s="490" t="str">
        <f>IF(基本情報入力シート!M413="","",基本情報入力シート!M413)</f>
        <v/>
      </c>
      <c r="D384" s="214" t="str">
        <f>IF(基本情報入力シート!R413="","",基本情報入力シート!R413)</f>
        <v>埼玉県</v>
      </c>
      <c r="E384" s="491" t="str">
        <f>IF(基本情報入力シート!W413="","",基本情報入力シート!W413)</f>
        <v/>
      </c>
      <c r="F384" s="491" t="str">
        <f>IF(基本情報入力シート!X413="","",基本情報入力シート!X413)</f>
        <v/>
      </c>
      <c r="G384" s="492" t="str">
        <f>IF(基本情報入力シート!Y413="","",基本情報入力シート!Y413)</f>
        <v/>
      </c>
      <c r="H384" s="90" t="s">
        <v>8</v>
      </c>
      <c r="I384" s="91">
        <v>6</v>
      </c>
      <c r="J384" s="92" t="s">
        <v>98</v>
      </c>
      <c r="K384" s="205">
        <v>2</v>
      </c>
      <c r="L384" s="93" t="s">
        <v>99</v>
      </c>
      <c r="M384" s="94">
        <v>6</v>
      </c>
      <c r="N384" s="95" t="s">
        <v>98</v>
      </c>
      <c r="O384" s="205">
        <v>5</v>
      </c>
      <c r="P384" s="92" t="s">
        <v>101</v>
      </c>
      <c r="Q384" s="96" t="s">
        <v>102</v>
      </c>
      <c r="R384" s="97">
        <f t="shared" si="7"/>
        <v>4</v>
      </c>
      <c r="S384" s="96" t="s">
        <v>103</v>
      </c>
      <c r="T384" s="209"/>
      <c r="U384" s="210"/>
      <c r="V384" s="77" t="str">
        <f>IFERROR(ROUNDDOWN(ROUND(#REF!*#REF!,0)*#REF!,0)*2,"")</f>
        <v/>
      </c>
    </row>
    <row r="385" spans="1:22" ht="36.75" customHeight="1">
      <c r="A385" s="78">
        <v>375</v>
      </c>
      <c r="B385" s="489" t="str">
        <f>IF(基本情報入力シート!C414="","",基本情報入力シート!C414)</f>
        <v/>
      </c>
      <c r="C385" s="490" t="str">
        <f>IF(基本情報入力シート!M414="","",基本情報入力シート!M414)</f>
        <v/>
      </c>
      <c r="D385" s="214" t="str">
        <f>IF(基本情報入力シート!R414="","",基本情報入力シート!R414)</f>
        <v>埼玉県</v>
      </c>
      <c r="E385" s="491" t="str">
        <f>IF(基本情報入力シート!W414="","",基本情報入力シート!W414)</f>
        <v/>
      </c>
      <c r="F385" s="491" t="str">
        <f>IF(基本情報入力シート!X414="","",基本情報入力シート!X414)</f>
        <v/>
      </c>
      <c r="G385" s="492" t="str">
        <f>IF(基本情報入力シート!Y414="","",基本情報入力シート!Y414)</f>
        <v/>
      </c>
      <c r="H385" s="90" t="s">
        <v>8</v>
      </c>
      <c r="I385" s="91">
        <v>6</v>
      </c>
      <c r="J385" s="92" t="s">
        <v>98</v>
      </c>
      <c r="K385" s="205">
        <v>2</v>
      </c>
      <c r="L385" s="93" t="s">
        <v>99</v>
      </c>
      <c r="M385" s="94">
        <v>6</v>
      </c>
      <c r="N385" s="95" t="s">
        <v>98</v>
      </c>
      <c r="O385" s="205">
        <v>5</v>
      </c>
      <c r="P385" s="92" t="s">
        <v>101</v>
      </c>
      <c r="Q385" s="96" t="s">
        <v>11</v>
      </c>
      <c r="R385" s="97">
        <f t="shared" si="7"/>
        <v>4</v>
      </c>
      <c r="S385" s="96" t="s">
        <v>100</v>
      </c>
      <c r="T385" s="209"/>
      <c r="U385" s="210"/>
      <c r="V385" s="77" t="str">
        <f>IFERROR(ROUNDDOWN(ROUND(#REF!*#REF!,0)*#REF!,0)*2,"")</f>
        <v/>
      </c>
    </row>
    <row r="386" spans="1:22" ht="36.75" customHeight="1">
      <c r="A386" s="78">
        <v>376</v>
      </c>
      <c r="B386" s="489" t="str">
        <f>IF(基本情報入力シート!C415="","",基本情報入力シート!C415)</f>
        <v/>
      </c>
      <c r="C386" s="490" t="str">
        <f>IF(基本情報入力シート!M415="","",基本情報入力シート!M415)</f>
        <v/>
      </c>
      <c r="D386" s="214" t="str">
        <f>IF(基本情報入力シート!R415="","",基本情報入力シート!R415)</f>
        <v>埼玉県</v>
      </c>
      <c r="E386" s="491" t="str">
        <f>IF(基本情報入力シート!W415="","",基本情報入力シート!W415)</f>
        <v/>
      </c>
      <c r="F386" s="491" t="str">
        <f>IF(基本情報入力シート!X415="","",基本情報入力シート!X415)</f>
        <v/>
      </c>
      <c r="G386" s="492" t="str">
        <f>IF(基本情報入力シート!Y415="","",基本情報入力シート!Y415)</f>
        <v/>
      </c>
      <c r="H386" s="90" t="s">
        <v>8</v>
      </c>
      <c r="I386" s="91">
        <v>6</v>
      </c>
      <c r="J386" s="92" t="s">
        <v>98</v>
      </c>
      <c r="K386" s="205">
        <v>2</v>
      </c>
      <c r="L386" s="93" t="s">
        <v>99</v>
      </c>
      <c r="M386" s="94">
        <v>6</v>
      </c>
      <c r="N386" s="95" t="s">
        <v>98</v>
      </c>
      <c r="O386" s="205">
        <v>5</v>
      </c>
      <c r="P386" s="92" t="s">
        <v>101</v>
      </c>
      <c r="Q386" s="96" t="s">
        <v>102</v>
      </c>
      <c r="R386" s="97">
        <f t="shared" si="7"/>
        <v>4</v>
      </c>
      <c r="S386" s="96" t="s">
        <v>103</v>
      </c>
      <c r="T386" s="209"/>
      <c r="U386" s="210"/>
      <c r="V386" s="77" t="str">
        <f>IFERROR(ROUNDDOWN(ROUND(#REF!*#REF!,0)*#REF!,0)*2,"")</f>
        <v/>
      </c>
    </row>
    <row r="387" spans="1:22" ht="36.75" customHeight="1">
      <c r="A387" s="78">
        <v>377</v>
      </c>
      <c r="B387" s="489" t="str">
        <f>IF(基本情報入力シート!C416="","",基本情報入力シート!C416)</f>
        <v/>
      </c>
      <c r="C387" s="490" t="str">
        <f>IF(基本情報入力シート!M416="","",基本情報入力シート!M416)</f>
        <v/>
      </c>
      <c r="D387" s="214" t="str">
        <f>IF(基本情報入力シート!R416="","",基本情報入力シート!R416)</f>
        <v>埼玉県</v>
      </c>
      <c r="E387" s="491" t="str">
        <f>IF(基本情報入力シート!W416="","",基本情報入力シート!W416)</f>
        <v/>
      </c>
      <c r="F387" s="491" t="str">
        <f>IF(基本情報入力シート!X416="","",基本情報入力シート!X416)</f>
        <v/>
      </c>
      <c r="G387" s="492" t="str">
        <f>IF(基本情報入力シート!Y416="","",基本情報入力シート!Y416)</f>
        <v/>
      </c>
      <c r="H387" s="90" t="s">
        <v>8</v>
      </c>
      <c r="I387" s="91">
        <v>6</v>
      </c>
      <c r="J387" s="92" t="s">
        <v>98</v>
      </c>
      <c r="K387" s="205">
        <v>2</v>
      </c>
      <c r="L387" s="93" t="s">
        <v>99</v>
      </c>
      <c r="M387" s="94">
        <v>6</v>
      </c>
      <c r="N387" s="95" t="s">
        <v>98</v>
      </c>
      <c r="O387" s="205">
        <v>5</v>
      </c>
      <c r="P387" s="92" t="s">
        <v>101</v>
      </c>
      <c r="Q387" s="96" t="s">
        <v>11</v>
      </c>
      <c r="R387" s="97">
        <f t="shared" si="7"/>
        <v>4</v>
      </c>
      <c r="S387" s="96" t="s">
        <v>100</v>
      </c>
      <c r="T387" s="209"/>
      <c r="U387" s="210"/>
      <c r="V387" s="77" t="str">
        <f>IFERROR(ROUNDDOWN(ROUND(#REF!*#REF!,0)*#REF!,0)*2,"")</f>
        <v/>
      </c>
    </row>
    <row r="388" spans="1:22" ht="36.75" customHeight="1">
      <c r="A388" s="78">
        <v>378</v>
      </c>
      <c r="B388" s="489" t="str">
        <f>IF(基本情報入力シート!C417="","",基本情報入力シート!C417)</f>
        <v/>
      </c>
      <c r="C388" s="490" t="str">
        <f>IF(基本情報入力シート!M417="","",基本情報入力シート!M417)</f>
        <v/>
      </c>
      <c r="D388" s="214" t="str">
        <f>IF(基本情報入力シート!R417="","",基本情報入力シート!R417)</f>
        <v>埼玉県</v>
      </c>
      <c r="E388" s="491" t="str">
        <f>IF(基本情報入力シート!W417="","",基本情報入力シート!W417)</f>
        <v/>
      </c>
      <c r="F388" s="491" t="str">
        <f>IF(基本情報入力シート!X417="","",基本情報入力シート!X417)</f>
        <v/>
      </c>
      <c r="G388" s="492" t="str">
        <f>IF(基本情報入力シート!Y417="","",基本情報入力シート!Y417)</f>
        <v/>
      </c>
      <c r="H388" s="90" t="s">
        <v>8</v>
      </c>
      <c r="I388" s="91">
        <v>6</v>
      </c>
      <c r="J388" s="92" t="s">
        <v>98</v>
      </c>
      <c r="K388" s="205">
        <v>2</v>
      </c>
      <c r="L388" s="93" t="s">
        <v>99</v>
      </c>
      <c r="M388" s="94">
        <v>6</v>
      </c>
      <c r="N388" s="95" t="s">
        <v>98</v>
      </c>
      <c r="O388" s="205">
        <v>5</v>
      </c>
      <c r="P388" s="92" t="s">
        <v>101</v>
      </c>
      <c r="Q388" s="96" t="s">
        <v>102</v>
      </c>
      <c r="R388" s="97">
        <f t="shared" si="7"/>
        <v>4</v>
      </c>
      <c r="S388" s="96" t="s">
        <v>103</v>
      </c>
      <c r="T388" s="209"/>
      <c r="U388" s="210"/>
      <c r="V388" s="77" t="str">
        <f>IFERROR(ROUNDDOWN(ROUND(#REF!*#REF!,0)*#REF!,0)*2,"")</f>
        <v/>
      </c>
    </row>
    <row r="389" spans="1:22" ht="36.75" customHeight="1">
      <c r="A389" s="78">
        <v>379</v>
      </c>
      <c r="B389" s="489" t="str">
        <f>IF(基本情報入力シート!C418="","",基本情報入力シート!C418)</f>
        <v/>
      </c>
      <c r="C389" s="490" t="str">
        <f>IF(基本情報入力シート!M418="","",基本情報入力シート!M418)</f>
        <v/>
      </c>
      <c r="D389" s="214" t="str">
        <f>IF(基本情報入力シート!R418="","",基本情報入力シート!R418)</f>
        <v>埼玉県</v>
      </c>
      <c r="E389" s="491" t="str">
        <f>IF(基本情報入力シート!W418="","",基本情報入力シート!W418)</f>
        <v/>
      </c>
      <c r="F389" s="491" t="str">
        <f>IF(基本情報入力シート!X418="","",基本情報入力シート!X418)</f>
        <v/>
      </c>
      <c r="G389" s="492" t="str">
        <f>IF(基本情報入力シート!Y418="","",基本情報入力シート!Y418)</f>
        <v/>
      </c>
      <c r="H389" s="90" t="s">
        <v>8</v>
      </c>
      <c r="I389" s="91">
        <v>6</v>
      </c>
      <c r="J389" s="92" t="s">
        <v>98</v>
      </c>
      <c r="K389" s="205">
        <v>2</v>
      </c>
      <c r="L389" s="93" t="s">
        <v>99</v>
      </c>
      <c r="M389" s="94">
        <v>6</v>
      </c>
      <c r="N389" s="95" t="s">
        <v>98</v>
      </c>
      <c r="O389" s="205">
        <v>5</v>
      </c>
      <c r="P389" s="92" t="s">
        <v>101</v>
      </c>
      <c r="Q389" s="96" t="s">
        <v>11</v>
      </c>
      <c r="R389" s="97">
        <f t="shared" si="7"/>
        <v>4</v>
      </c>
      <c r="S389" s="96" t="s">
        <v>100</v>
      </c>
      <c r="T389" s="209"/>
      <c r="U389" s="210"/>
      <c r="V389" s="77" t="str">
        <f>IFERROR(ROUNDDOWN(ROUND(#REF!*#REF!,0)*#REF!,0)*2,"")</f>
        <v/>
      </c>
    </row>
    <row r="390" spans="1:22" ht="36.75" customHeight="1">
      <c r="A390" s="78">
        <v>380</v>
      </c>
      <c r="B390" s="489" t="str">
        <f>IF(基本情報入力シート!C419="","",基本情報入力シート!C419)</f>
        <v/>
      </c>
      <c r="C390" s="490" t="str">
        <f>IF(基本情報入力シート!M419="","",基本情報入力シート!M419)</f>
        <v/>
      </c>
      <c r="D390" s="214" t="str">
        <f>IF(基本情報入力シート!R419="","",基本情報入力シート!R419)</f>
        <v>埼玉県</v>
      </c>
      <c r="E390" s="491" t="str">
        <f>IF(基本情報入力シート!W419="","",基本情報入力シート!W419)</f>
        <v/>
      </c>
      <c r="F390" s="491" t="str">
        <f>IF(基本情報入力シート!X419="","",基本情報入力シート!X419)</f>
        <v/>
      </c>
      <c r="G390" s="492" t="str">
        <f>IF(基本情報入力シート!Y419="","",基本情報入力シート!Y419)</f>
        <v/>
      </c>
      <c r="H390" s="90" t="s">
        <v>8</v>
      </c>
      <c r="I390" s="91">
        <v>6</v>
      </c>
      <c r="J390" s="92" t="s">
        <v>98</v>
      </c>
      <c r="K390" s="205">
        <v>2</v>
      </c>
      <c r="L390" s="93" t="s">
        <v>99</v>
      </c>
      <c r="M390" s="94">
        <v>6</v>
      </c>
      <c r="N390" s="95" t="s">
        <v>98</v>
      </c>
      <c r="O390" s="205">
        <v>5</v>
      </c>
      <c r="P390" s="92" t="s">
        <v>101</v>
      </c>
      <c r="Q390" s="96" t="s">
        <v>102</v>
      </c>
      <c r="R390" s="97">
        <f t="shared" si="7"/>
        <v>4</v>
      </c>
      <c r="S390" s="96" t="s">
        <v>103</v>
      </c>
      <c r="T390" s="209"/>
      <c r="U390" s="210"/>
      <c r="V390" s="77" t="str">
        <f>IFERROR(ROUNDDOWN(ROUND(#REF!*#REF!,0)*#REF!,0)*2,"")</f>
        <v/>
      </c>
    </row>
    <row r="391" spans="1:22" ht="36.75" customHeight="1">
      <c r="A391" s="78">
        <v>381</v>
      </c>
      <c r="B391" s="489" t="str">
        <f>IF(基本情報入力シート!C420="","",基本情報入力シート!C420)</f>
        <v/>
      </c>
      <c r="C391" s="490" t="str">
        <f>IF(基本情報入力シート!M420="","",基本情報入力シート!M420)</f>
        <v/>
      </c>
      <c r="D391" s="214" t="str">
        <f>IF(基本情報入力シート!R420="","",基本情報入力シート!R420)</f>
        <v>埼玉県</v>
      </c>
      <c r="E391" s="491" t="str">
        <f>IF(基本情報入力シート!W420="","",基本情報入力シート!W420)</f>
        <v/>
      </c>
      <c r="F391" s="491" t="str">
        <f>IF(基本情報入力シート!X420="","",基本情報入力シート!X420)</f>
        <v/>
      </c>
      <c r="G391" s="492" t="str">
        <f>IF(基本情報入力シート!Y420="","",基本情報入力シート!Y420)</f>
        <v/>
      </c>
      <c r="H391" s="90" t="s">
        <v>8</v>
      </c>
      <c r="I391" s="91">
        <v>6</v>
      </c>
      <c r="J391" s="92" t="s">
        <v>98</v>
      </c>
      <c r="K391" s="205">
        <v>2</v>
      </c>
      <c r="L391" s="93" t="s">
        <v>99</v>
      </c>
      <c r="M391" s="94">
        <v>6</v>
      </c>
      <c r="N391" s="95" t="s">
        <v>98</v>
      </c>
      <c r="O391" s="205">
        <v>5</v>
      </c>
      <c r="P391" s="92" t="s">
        <v>101</v>
      </c>
      <c r="Q391" s="96" t="s">
        <v>11</v>
      </c>
      <c r="R391" s="97">
        <f t="shared" si="7"/>
        <v>4</v>
      </c>
      <c r="S391" s="96" t="s">
        <v>100</v>
      </c>
      <c r="T391" s="209"/>
      <c r="U391" s="210"/>
      <c r="V391" s="77" t="str">
        <f>IFERROR(ROUNDDOWN(ROUND(#REF!*#REF!,0)*#REF!,0)*2,"")</f>
        <v/>
      </c>
    </row>
    <row r="392" spans="1:22" ht="36.75" customHeight="1">
      <c r="A392" s="78">
        <v>382</v>
      </c>
      <c r="B392" s="489" t="str">
        <f>IF(基本情報入力シート!C421="","",基本情報入力シート!C421)</f>
        <v/>
      </c>
      <c r="C392" s="490" t="str">
        <f>IF(基本情報入力シート!M421="","",基本情報入力シート!M421)</f>
        <v/>
      </c>
      <c r="D392" s="214" t="str">
        <f>IF(基本情報入力シート!R421="","",基本情報入力シート!R421)</f>
        <v>埼玉県</v>
      </c>
      <c r="E392" s="491" t="str">
        <f>IF(基本情報入力シート!W421="","",基本情報入力シート!W421)</f>
        <v/>
      </c>
      <c r="F392" s="491" t="str">
        <f>IF(基本情報入力シート!X421="","",基本情報入力シート!X421)</f>
        <v/>
      </c>
      <c r="G392" s="492" t="str">
        <f>IF(基本情報入力シート!Y421="","",基本情報入力シート!Y421)</f>
        <v/>
      </c>
      <c r="H392" s="90" t="s">
        <v>8</v>
      </c>
      <c r="I392" s="91">
        <v>6</v>
      </c>
      <c r="J392" s="92" t="s">
        <v>98</v>
      </c>
      <c r="K392" s="205">
        <v>2</v>
      </c>
      <c r="L392" s="93" t="s">
        <v>99</v>
      </c>
      <c r="M392" s="94">
        <v>6</v>
      </c>
      <c r="N392" s="95" t="s">
        <v>98</v>
      </c>
      <c r="O392" s="205">
        <v>5</v>
      </c>
      <c r="P392" s="92" t="s">
        <v>101</v>
      </c>
      <c r="Q392" s="96" t="s">
        <v>102</v>
      </c>
      <c r="R392" s="97">
        <f t="shared" si="7"/>
        <v>4</v>
      </c>
      <c r="S392" s="96" t="s">
        <v>103</v>
      </c>
      <c r="T392" s="209"/>
      <c r="U392" s="210"/>
      <c r="V392" s="77" t="str">
        <f>IFERROR(ROUNDDOWN(ROUND(#REF!*#REF!,0)*#REF!,0)*2,"")</f>
        <v/>
      </c>
    </row>
    <row r="393" spans="1:22" ht="36.75" customHeight="1">
      <c r="A393" s="78">
        <v>383</v>
      </c>
      <c r="B393" s="489" t="str">
        <f>IF(基本情報入力シート!C422="","",基本情報入力シート!C422)</f>
        <v/>
      </c>
      <c r="C393" s="490" t="str">
        <f>IF(基本情報入力シート!M422="","",基本情報入力シート!M422)</f>
        <v/>
      </c>
      <c r="D393" s="214" t="str">
        <f>IF(基本情報入力シート!R422="","",基本情報入力シート!R422)</f>
        <v>埼玉県</v>
      </c>
      <c r="E393" s="491" t="str">
        <f>IF(基本情報入力シート!W422="","",基本情報入力シート!W422)</f>
        <v/>
      </c>
      <c r="F393" s="491" t="str">
        <f>IF(基本情報入力シート!X422="","",基本情報入力シート!X422)</f>
        <v/>
      </c>
      <c r="G393" s="492" t="str">
        <f>IF(基本情報入力シート!Y422="","",基本情報入力シート!Y422)</f>
        <v/>
      </c>
      <c r="H393" s="90" t="s">
        <v>8</v>
      </c>
      <c r="I393" s="91">
        <v>6</v>
      </c>
      <c r="J393" s="92" t="s">
        <v>98</v>
      </c>
      <c r="K393" s="205">
        <v>2</v>
      </c>
      <c r="L393" s="93" t="s">
        <v>99</v>
      </c>
      <c r="M393" s="94">
        <v>6</v>
      </c>
      <c r="N393" s="95" t="s">
        <v>98</v>
      </c>
      <c r="O393" s="205">
        <v>5</v>
      </c>
      <c r="P393" s="92" t="s">
        <v>101</v>
      </c>
      <c r="Q393" s="96" t="s">
        <v>11</v>
      </c>
      <c r="R393" s="97">
        <f t="shared" si="7"/>
        <v>4</v>
      </c>
      <c r="S393" s="96" t="s">
        <v>100</v>
      </c>
      <c r="T393" s="209"/>
      <c r="U393" s="210"/>
      <c r="V393" s="77" t="str">
        <f>IFERROR(ROUNDDOWN(ROUND(#REF!*#REF!,0)*#REF!,0)*2,"")</f>
        <v/>
      </c>
    </row>
    <row r="394" spans="1:22" ht="36.75" customHeight="1">
      <c r="A394" s="78">
        <v>384</v>
      </c>
      <c r="B394" s="489" t="str">
        <f>IF(基本情報入力シート!C423="","",基本情報入力シート!C423)</f>
        <v/>
      </c>
      <c r="C394" s="490" t="str">
        <f>IF(基本情報入力シート!M423="","",基本情報入力シート!M423)</f>
        <v/>
      </c>
      <c r="D394" s="214" t="str">
        <f>IF(基本情報入力シート!R423="","",基本情報入力シート!R423)</f>
        <v>埼玉県</v>
      </c>
      <c r="E394" s="491" t="str">
        <f>IF(基本情報入力シート!W423="","",基本情報入力シート!W423)</f>
        <v/>
      </c>
      <c r="F394" s="491" t="str">
        <f>IF(基本情報入力シート!X423="","",基本情報入力シート!X423)</f>
        <v/>
      </c>
      <c r="G394" s="492" t="str">
        <f>IF(基本情報入力シート!Y423="","",基本情報入力シート!Y423)</f>
        <v/>
      </c>
      <c r="H394" s="90" t="s">
        <v>8</v>
      </c>
      <c r="I394" s="91">
        <v>6</v>
      </c>
      <c r="J394" s="92" t="s">
        <v>98</v>
      </c>
      <c r="K394" s="205">
        <v>2</v>
      </c>
      <c r="L394" s="93" t="s">
        <v>99</v>
      </c>
      <c r="M394" s="94">
        <v>6</v>
      </c>
      <c r="N394" s="95" t="s">
        <v>98</v>
      </c>
      <c r="O394" s="205">
        <v>5</v>
      </c>
      <c r="P394" s="92" t="s">
        <v>101</v>
      </c>
      <c r="Q394" s="96" t="s">
        <v>102</v>
      </c>
      <c r="R394" s="97">
        <f t="shared" si="7"/>
        <v>4</v>
      </c>
      <c r="S394" s="96" t="s">
        <v>103</v>
      </c>
      <c r="T394" s="209"/>
      <c r="U394" s="210"/>
      <c r="V394" s="77" t="str">
        <f>IFERROR(ROUNDDOWN(ROUND(#REF!*#REF!,0)*#REF!,0)*2,"")</f>
        <v/>
      </c>
    </row>
    <row r="395" spans="1:22" ht="36.75" customHeight="1">
      <c r="A395" s="78">
        <v>385</v>
      </c>
      <c r="B395" s="489" t="str">
        <f>IF(基本情報入力シート!C424="","",基本情報入力シート!C424)</f>
        <v/>
      </c>
      <c r="C395" s="490" t="str">
        <f>IF(基本情報入力シート!M424="","",基本情報入力シート!M424)</f>
        <v/>
      </c>
      <c r="D395" s="214" t="str">
        <f>IF(基本情報入力シート!R424="","",基本情報入力シート!R424)</f>
        <v>埼玉県</v>
      </c>
      <c r="E395" s="491" t="str">
        <f>IF(基本情報入力シート!W424="","",基本情報入力シート!W424)</f>
        <v/>
      </c>
      <c r="F395" s="491" t="str">
        <f>IF(基本情報入力シート!X424="","",基本情報入力シート!X424)</f>
        <v/>
      </c>
      <c r="G395" s="492" t="str">
        <f>IF(基本情報入力シート!Y424="","",基本情報入力シート!Y424)</f>
        <v/>
      </c>
      <c r="H395" s="90" t="s">
        <v>8</v>
      </c>
      <c r="I395" s="91">
        <v>6</v>
      </c>
      <c r="J395" s="92" t="s">
        <v>98</v>
      </c>
      <c r="K395" s="205">
        <v>2</v>
      </c>
      <c r="L395" s="93" t="s">
        <v>99</v>
      </c>
      <c r="M395" s="94">
        <v>6</v>
      </c>
      <c r="N395" s="95" t="s">
        <v>98</v>
      </c>
      <c r="O395" s="205">
        <v>5</v>
      </c>
      <c r="P395" s="92" t="s">
        <v>101</v>
      </c>
      <c r="Q395" s="96" t="s">
        <v>11</v>
      </c>
      <c r="R395" s="97">
        <f t="shared" si="7"/>
        <v>4</v>
      </c>
      <c r="S395" s="96" t="s">
        <v>100</v>
      </c>
      <c r="T395" s="209"/>
      <c r="U395" s="210"/>
      <c r="V395" s="77" t="str">
        <f>IFERROR(ROUNDDOWN(ROUND(#REF!*#REF!,0)*#REF!,0)*2,"")</f>
        <v/>
      </c>
    </row>
    <row r="396" spans="1:22" ht="36.75" customHeight="1">
      <c r="A396" s="78">
        <v>386</v>
      </c>
      <c r="B396" s="489" t="str">
        <f>IF(基本情報入力シート!C425="","",基本情報入力シート!C425)</f>
        <v/>
      </c>
      <c r="C396" s="490" t="str">
        <f>IF(基本情報入力シート!M425="","",基本情報入力シート!M425)</f>
        <v/>
      </c>
      <c r="D396" s="214" t="str">
        <f>IF(基本情報入力シート!R425="","",基本情報入力シート!R425)</f>
        <v>埼玉県</v>
      </c>
      <c r="E396" s="491" t="str">
        <f>IF(基本情報入力シート!W425="","",基本情報入力シート!W425)</f>
        <v/>
      </c>
      <c r="F396" s="491" t="str">
        <f>IF(基本情報入力シート!X425="","",基本情報入力シート!X425)</f>
        <v/>
      </c>
      <c r="G396" s="492" t="str">
        <f>IF(基本情報入力シート!Y425="","",基本情報入力シート!Y425)</f>
        <v/>
      </c>
      <c r="H396" s="90" t="s">
        <v>8</v>
      </c>
      <c r="I396" s="91">
        <v>6</v>
      </c>
      <c r="J396" s="92" t="s">
        <v>98</v>
      </c>
      <c r="K396" s="205">
        <v>2</v>
      </c>
      <c r="L396" s="93" t="s">
        <v>99</v>
      </c>
      <c r="M396" s="94">
        <v>6</v>
      </c>
      <c r="N396" s="95" t="s">
        <v>98</v>
      </c>
      <c r="O396" s="205">
        <v>5</v>
      </c>
      <c r="P396" s="92" t="s">
        <v>101</v>
      </c>
      <c r="Q396" s="96" t="s">
        <v>102</v>
      </c>
      <c r="R396" s="97">
        <f t="shared" si="7"/>
        <v>4</v>
      </c>
      <c r="S396" s="96" t="s">
        <v>103</v>
      </c>
      <c r="T396" s="209"/>
      <c r="U396" s="210"/>
      <c r="V396" s="77" t="str">
        <f>IFERROR(ROUNDDOWN(ROUND(#REF!*#REF!,0)*#REF!,0)*2,"")</f>
        <v/>
      </c>
    </row>
    <row r="397" spans="1:22" ht="36.75" customHeight="1">
      <c r="A397" s="78">
        <v>387</v>
      </c>
      <c r="B397" s="489" t="str">
        <f>IF(基本情報入力シート!C426="","",基本情報入力シート!C426)</f>
        <v/>
      </c>
      <c r="C397" s="490" t="str">
        <f>IF(基本情報入力シート!M426="","",基本情報入力シート!M426)</f>
        <v/>
      </c>
      <c r="D397" s="214" t="str">
        <f>IF(基本情報入力シート!R426="","",基本情報入力シート!R426)</f>
        <v>埼玉県</v>
      </c>
      <c r="E397" s="491" t="str">
        <f>IF(基本情報入力シート!W426="","",基本情報入力シート!W426)</f>
        <v/>
      </c>
      <c r="F397" s="491" t="str">
        <f>IF(基本情報入力シート!X426="","",基本情報入力シート!X426)</f>
        <v/>
      </c>
      <c r="G397" s="492" t="str">
        <f>IF(基本情報入力シート!Y426="","",基本情報入力シート!Y426)</f>
        <v/>
      </c>
      <c r="H397" s="90" t="s">
        <v>8</v>
      </c>
      <c r="I397" s="91">
        <v>6</v>
      </c>
      <c r="J397" s="92" t="s">
        <v>98</v>
      </c>
      <c r="K397" s="205">
        <v>2</v>
      </c>
      <c r="L397" s="93" t="s">
        <v>99</v>
      </c>
      <c r="M397" s="94">
        <v>6</v>
      </c>
      <c r="N397" s="95" t="s">
        <v>98</v>
      </c>
      <c r="O397" s="205">
        <v>5</v>
      </c>
      <c r="P397" s="92" t="s">
        <v>101</v>
      </c>
      <c r="Q397" s="96" t="s">
        <v>11</v>
      </c>
      <c r="R397" s="97">
        <f t="shared" si="7"/>
        <v>4</v>
      </c>
      <c r="S397" s="96" t="s">
        <v>100</v>
      </c>
      <c r="T397" s="209"/>
      <c r="U397" s="210"/>
      <c r="V397" s="77" t="str">
        <f>IFERROR(ROUNDDOWN(ROUND(#REF!*#REF!,0)*#REF!,0)*2,"")</f>
        <v/>
      </c>
    </row>
    <row r="398" spans="1:22" ht="36.75" customHeight="1">
      <c r="A398" s="78">
        <v>388</v>
      </c>
      <c r="B398" s="489" t="str">
        <f>IF(基本情報入力シート!C427="","",基本情報入力シート!C427)</f>
        <v/>
      </c>
      <c r="C398" s="490" t="str">
        <f>IF(基本情報入力シート!M427="","",基本情報入力シート!M427)</f>
        <v/>
      </c>
      <c r="D398" s="214" t="str">
        <f>IF(基本情報入力シート!R427="","",基本情報入力シート!R427)</f>
        <v>埼玉県</v>
      </c>
      <c r="E398" s="491" t="str">
        <f>IF(基本情報入力シート!W427="","",基本情報入力シート!W427)</f>
        <v/>
      </c>
      <c r="F398" s="491" t="str">
        <f>IF(基本情報入力シート!X427="","",基本情報入力シート!X427)</f>
        <v/>
      </c>
      <c r="G398" s="492" t="str">
        <f>IF(基本情報入力シート!Y427="","",基本情報入力シート!Y427)</f>
        <v/>
      </c>
      <c r="H398" s="90" t="s">
        <v>8</v>
      </c>
      <c r="I398" s="91">
        <v>6</v>
      </c>
      <c r="J398" s="92" t="s">
        <v>98</v>
      </c>
      <c r="K398" s="205">
        <v>2</v>
      </c>
      <c r="L398" s="93" t="s">
        <v>99</v>
      </c>
      <c r="M398" s="94">
        <v>6</v>
      </c>
      <c r="N398" s="95" t="s">
        <v>98</v>
      </c>
      <c r="O398" s="205">
        <v>5</v>
      </c>
      <c r="P398" s="92" t="s">
        <v>101</v>
      </c>
      <c r="Q398" s="96" t="s">
        <v>102</v>
      </c>
      <c r="R398" s="97">
        <f t="shared" si="7"/>
        <v>4</v>
      </c>
      <c r="S398" s="96" t="s">
        <v>103</v>
      </c>
      <c r="T398" s="209"/>
      <c r="U398" s="210"/>
      <c r="V398" s="77" t="str">
        <f>IFERROR(ROUNDDOWN(ROUND(#REF!*#REF!,0)*#REF!,0)*2,"")</f>
        <v/>
      </c>
    </row>
    <row r="399" spans="1:22" ht="36.75" customHeight="1">
      <c r="A399" s="78">
        <v>389</v>
      </c>
      <c r="B399" s="489" t="str">
        <f>IF(基本情報入力シート!C428="","",基本情報入力シート!C428)</f>
        <v/>
      </c>
      <c r="C399" s="490" t="str">
        <f>IF(基本情報入力シート!M428="","",基本情報入力シート!M428)</f>
        <v/>
      </c>
      <c r="D399" s="214" t="str">
        <f>IF(基本情報入力シート!R428="","",基本情報入力シート!R428)</f>
        <v>埼玉県</v>
      </c>
      <c r="E399" s="491" t="str">
        <f>IF(基本情報入力シート!W428="","",基本情報入力シート!W428)</f>
        <v/>
      </c>
      <c r="F399" s="491" t="str">
        <f>IF(基本情報入力シート!X428="","",基本情報入力シート!X428)</f>
        <v/>
      </c>
      <c r="G399" s="492" t="str">
        <f>IF(基本情報入力シート!Y428="","",基本情報入力シート!Y428)</f>
        <v/>
      </c>
      <c r="H399" s="90" t="s">
        <v>8</v>
      </c>
      <c r="I399" s="91">
        <v>6</v>
      </c>
      <c r="J399" s="92" t="s">
        <v>98</v>
      </c>
      <c r="K399" s="205">
        <v>2</v>
      </c>
      <c r="L399" s="93" t="s">
        <v>99</v>
      </c>
      <c r="M399" s="94">
        <v>6</v>
      </c>
      <c r="N399" s="95" t="s">
        <v>98</v>
      </c>
      <c r="O399" s="205">
        <v>5</v>
      </c>
      <c r="P399" s="92" t="s">
        <v>101</v>
      </c>
      <c r="Q399" s="96" t="s">
        <v>11</v>
      </c>
      <c r="R399" s="97">
        <f t="shared" si="7"/>
        <v>4</v>
      </c>
      <c r="S399" s="96" t="s">
        <v>100</v>
      </c>
      <c r="T399" s="209"/>
      <c r="U399" s="210"/>
      <c r="V399" s="77" t="str">
        <f>IFERROR(ROUNDDOWN(ROUND(#REF!*#REF!,0)*#REF!,0)*2,"")</f>
        <v/>
      </c>
    </row>
    <row r="400" spans="1:22" ht="36.75" customHeight="1">
      <c r="A400" s="78">
        <v>390</v>
      </c>
      <c r="B400" s="489" t="str">
        <f>IF(基本情報入力シート!C429="","",基本情報入力シート!C429)</f>
        <v/>
      </c>
      <c r="C400" s="490" t="str">
        <f>IF(基本情報入力シート!M429="","",基本情報入力シート!M429)</f>
        <v/>
      </c>
      <c r="D400" s="214" t="str">
        <f>IF(基本情報入力シート!R429="","",基本情報入力シート!R429)</f>
        <v>埼玉県</v>
      </c>
      <c r="E400" s="491" t="str">
        <f>IF(基本情報入力シート!W429="","",基本情報入力シート!W429)</f>
        <v/>
      </c>
      <c r="F400" s="491" t="str">
        <f>IF(基本情報入力シート!X429="","",基本情報入力シート!X429)</f>
        <v/>
      </c>
      <c r="G400" s="492" t="str">
        <f>IF(基本情報入力シート!Y429="","",基本情報入力シート!Y429)</f>
        <v/>
      </c>
      <c r="H400" s="90" t="s">
        <v>8</v>
      </c>
      <c r="I400" s="91">
        <v>6</v>
      </c>
      <c r="J400" s="92" t="s">
        <v>98</v>
      </c>
      <c r="K400" s="205">
        <v>2</v>
      </c>
      <c r="L400" s="93" t="s">
        <v>99</v>
      </c>
      <c r="M400" s="94">
        <v>6</v>
      </c>
      <c r="N400" s="95" t="s">
        <v>98</v>
      </c>
      <c r="O400" s="205">
        <v>5</v>
      </c>
      <c r="P400" s="92" t="s">
        <v>101</v>
      </c>
      <c r="Q400" s="96" t="s">
        <v>102</v>
      </c>
      <c r="R400" s="97">
        <f t="shared" si="7"/>
        <v>4</v>
      </c>
      <c r="S400" s="96" t="s">
        <v>103</v>
      </c>
      <c r="T400" s="209"/>
      <c r="U400" s="210"/>
      <c r="V400" s="77" t="str">
        <f>IFERROR(ROUNDDOWN(ROUND(#REF!*#REF!,0)*#REF!,0)*2,"")</f>
        <v/>
      </c>
    </row>
    <row r="401" spans="1:22" ht="36.75" customHeight="1">
      <c r="A401" s="78">
        <v>391</v>
      </c>
      <c r="B401" s="489" t="str">
        <f>IF(基本情報入力シート!C430="","",基本情報入力シート!C430)</f>
        <v/>
      </c>
      <c r="C401" s="490" t="str">
        <f>IF(基本情報入力シート!M430="","",基本情報入力シート!M430)</f>
        <v/>
      </c>
      <c r="D401" s="214" t="str">
        <f>IF(基本情報入力シート!R430="","",基本情報入力シート!R430)</f>
        <v>埼玉県</v>
      </c>
      <c r="E401" s="491" t="str">
        <f>IF(基本情報入力シート!W430="","",基本情報入力シート!W430)</f>
        <v/>
      </c>
      <c r="F401" s="491" t="str">
        <f>IF(基本情報入力シート!X430="","",基本情報入力シート!X430)</f>
        <v/>
      </c>
      <c r="G401" s="492" t="str">
        <f>IF(基本情報入力シート!Y430="","",基本情報入力シート!Y430)</f>
        <v/>
      </c>
      <c r="H401" s="90" t="s">
        <v>8</v>
      </c>
      <c r="I401" s="91">
        <v>6</v>
      </c>
      <c r="J401" s="92" t="s">
        <v>98</v>
      </c>
      <c r="K401" s="205">
        <v>2</v>
      </c>
      <c r="L401" s="93" t="s">
        <v>99</v>
      </c>
      <c r="M401" s="94">
        <v>6</v>
      </c>
      <c r="N401" s="95" t="s">
        <v>98</v>
      </c>
      <c r="O401" s="205">
        <v>5</v>
      </c>
      <c r="P401" s="92" t="s">
        <v>101</v>
      </c>
      <c r="Q401" s="96" t="s">
        <v>11</v>
      </c>
      <c r="R401" s="97">
        <f t="shared" si="7"/>
        <v>4</v>
      </c>
      <c r="S401" s="96" t="s">
        <v>100</v>
      </c>
      <c r="T401" s="209"/>
      <c r="U401" s="210"/>
      <c r="V401" s="77" t="str">
        <f>IFERROR(ROUNDDOWN(ROUND(#REF!*#REF!,0)*#REF!,0)*2,"")</f>
        <v/>
      </c>
    </row>
    <row r="402" spans="1:22" ht="36.75" customHeight="1">
      <c r="A402" s="78">
        <v>392</v>
      </c>
      <c r="B402" s="489" t="str">
        <f>IF(基本情報入力シート!C431="","",基本情報入力シート!C431)</f>
        <v/>
      </c>
      <c r="C402" s="490" t="str">
        <f>IF(基本情報入力シート!M431="","",基本情報入力シート!M431)</f>
        <v/>
      </c>
      <c r="D402" s="214" t="str">
        <f>IF(基本情報入力シート!R431="","",基本情報入力シート!R431)</f>
        <v>埼玉県</v>
      </c>
      <c r="E402" s="491" t="str">
        <f>IF(基本情報入力シート!W431="","",基本情報入力シート!W431)</f>
        <v/>
      </c>
      <c r="F402" s="491" t="str">
        <f>IF(基本情報入力シート!X431="","",基本情報入力シート!X431)</f>
        <v/>
      </c>
      <c r="G402" s="492" t="str">
        <f>IF(基本情報入力シート!Y431="","",基本情報入力シート!Y431)</f>
        <v/>
      </c>
      <c r="H402" s="90" t="s">
        <v>8</v>
      </c>
      <c r="I402" s="91">
        <v>6</v>
      </c>
      <c r="J402" s="92" t="s">
        <v>98</v>
      </c>
      <c r="K402" s="205">
        <v>2</v>
      </c>
      <c r="L402" s="93" t="s">
        <v>99</v>
      </c>
      <c r="M402" s="94">
        <v>6</v>
      </c>
      <c r="N402" s="95" t="s">
        <v>98</v>
      </c>
      <c r="O402" s="205">
        <v>5</v>
      </c>
      <c r="P402" s="92" t="s">
        <v>101</v>
      </c>
      <c r="Q402" s="96" t="s">
        <v>102</v>
      </c>
      <c r="R402" s="97">
        <f t="shared" si="7"/>
        <v>4</v>
      </c>
      <c r="S402" s="96" t="s">
        <v>103</v>
      </c>
      <c r="T402" s="209"/>
      <c r="U402" s="210"/>
      <c r="V402" s="77" t="str">
        <f>IFERROR(ROUNDDOWN(ROUND(#REF!*#REF!,0)*#REF!,0)*2,"")</f>
        <v/>
      </c>
    </row>
    <row r="403" spans="1:22" ht="36.75" customHeight="1">
      <c r="A403" s="78">
        <v>393</v>
      </c>
      <c r="B403" s="489" t="str">
        <f>IF(基本情報入力シート!C432="","",基本情報入力シート!C432)</f>
        <v/>
      </c>
      <c r="C403" s="490" t="str">
        <f>IF(基本情報入力シート!M432="","",基本情報入力シート!M432)</f>
        <v/>
      </c>
      <c r="D403" s="214" t="str">
        <f>IF(基本情報入力シート!R432="","",基本情報入力シート!R432)</f>
        <v>埼玉県</v>
      </c>
      <c r="E403" s="491" t="str">
        <f>IF(基本情報入力シート!W432="","",基本情報入力シート!W432)</f>
        <v/>
      </c>
      <c r="F403" s="491" t="str">
        <f>IF(基本情報入力シート!X432="","",基本情報入力シート!X432)</f>
        <v/>
      </c>
      <c r="G403" s="492" t="str">
        <f>IF(基本情報入力シート!Y432="","",基本情報入力シート!Y432)</f>
        <v/>
      </c>
      <c r="H403" s="90" t="s">
        <v>8</v>
      </c>
      <c r="I403" s="91">
        <v>6</v>
      </c>
      <c r="J403" s="92" t="s">
        <v>98</v>
      </c>
      <c r="K403" s="205">
        <v>2</v>
      </c>
      <c r="L403" s="93" t="s">
        <v>99</v>
      </c>
      <c r="M403" s="94">
        <v>6</v>
      </c>
      <c r="N403" s="95" t="s">
        <v>98</v>
      </c>
      <c r="O403" s="205">
        <v>5</v>
      </c>
      <c r="P403" s="92" t="s">
        <v>101</v>
      </c>
      <c r="Q403" s="96" t="s">
        <v>11</v>
      </c>
      <c r="R403" s="97">
        <f t="shared" si="7"/>
        <v>4</v>
      </c>
      <c r="S403" s="96" t="s">
        <v>100</v>
      </c>
      <c r="T403" s="209"/>
      <c r="U403" s="210"/>
      <c r="V403" s="77" t="str">
        <f>IFERROR(ROUNDDOWN(ROUND(#REF!*#REF!,0)*#REF!,0)*2,"")</f>
        <v/>
      </c>
    </row>
    <row r="404" spans="1:22" ht="36.75" customHeight="1">
      <c r="A404" s="78">
        <v>394</v>
      </c>
      <c r="B404" s="489" t="str">
        <f>IF(基本情報入力シート!C433="","",基本情報入力シート!C433)</f>
        <v/>
      </c>
      <c r="C404" s="490" t="str">
        <f>IF(基本情報入力シート!M433="","",基本情報入力シート!M433)</f>
        <v/>
      </c>
      <c r="D404" s="214" t="str">
        <f>IF(基本情報入力シート!R433="","",基本情報入力シート!R433)</f>
        <v>埼玉県</v>
      </c>
      <c r="E404" s="491" t="str">
        <f>IF(基本情報入力シート!W433="","",基本情報入力シート!W433)</f>
        <v/>
      </c>
      <c r="F404" s="491" t="str">
        <f>IF(基本情報入力シート!X433="","",基本情報入力シート!X433)</f>
        <v/>
      </c>
      <c r="G404" s="492" t="str">
        <f>IF(基本情報入力シート!Y433="","",基本情報入力シート!Y433)</f>
        <v/>
      </c>
      <c r="H404" s="90" t="s">
        <v>8</v>
      </c>
      <c r="I404" s="91">
        <v>6</v>
      </c>
      <c r="J404" s="92" t="s">
        <v>98</v>
      </c>
      <c r="K404" s="205">
        <v>2</v>
      </c>
      <c r="L404" s="93" t="s">
        <v>99</v>
      </c>
      <c r="M404" s="94">
        <v>6</v>
      </c>
      <c r="N404" s="95" t="s">
        <v>98</v>
      </c>
      <c r="O404" s="205">
        <v>5</v>
      </c>
      <c r="P404" s="92" t="s">
        <v>101</v>
      </c>
      <c r="Q404" s="96" t="s">
        <v>102</v>
      </c>
      <c r="R404" s="97">
        <f t="shared" si="7"/>
        <v>4</v>
      </c>
      <c r="S404" s="96" t="s">
        <v>103</v>
      </c>
      <c r="T404" s="209"/>
      <c r="U404" s="210"/>
      <c r="V404" s="77" t="str">
        <f>IFERROR(ROUNDDOWN(ROUND(#REF!*#REF!,0)*#REF!,0)*2,"")</f>
        <v/>
      </c>
    </row>
    <row r="405" spans="1:22" ht="36.75" customHeight="1">
      <c r="A405" s="78">
        <v>395</v>
      </c>
      <c r="B405" s="489" t="str">
        <f>IF(基本情報入力シート!C434="","",基本情報入力シート!C434)</f>
        <v/>
      </c>
      <c r="C405" s="490" t="str">
        <f>IF(基本情報入力シート!M434="","",基本情報入力シート!M434)</f>
        <v/>
      </c>
      <c r="D405" s="214" t="str">
        <f>IF(基本情報入力シート!R434="","",基本情報入力シート!R434)</f>
        <v>埼玉県</v>
      </c>
      <c r="E405" s="491" t="str">
        <f>IF(基本情報入力シート!W434="","",基本情報入力シート!W434)</f>
        <v/>
      </c>
      <c r="F405" s="491" t="str">
        <f>IF(基本情報入力シート!X434="","",基本情報入力シート!X434)</f>
        <v/>
      </c>
      <c r="G405" s="492" t="str">
        <f>IF(基本情報入力シート!Y434="","",基本情報入力シート!Y434)</f>
        <v/>
      </c>
      <c r="H405" s="90" t="s">
        <v>8</v>
      </c>
      <c r="I405" s="91">
        <v>6</v>
      </c>
      <c r="J405" s="92" t="s">
        <v>98</v>
      </c>
      <c r="K405" s="205">
        <v>2</v>
      </c>
      <c r="L405" s="93" t="s">
        <v>99</v>
      </c>
      <c r="M405" s="94">
        <v>6</v>
      </c>
      <c r="N405" s="95" t="s">
        <v>98</v>
      </c>
      <c r="O405" s="205">
        <v>5</v>
      </c>
      <c r="P405" s="92" t="s">
        <v>101</v>
      </c>
      <c r="Q405" s="96" t="s">
        <v>11</v>
      </c>
      <c r="R405" s="97">
        <f t="shared" si="7"/>
        <v>4</v>
      </c>
      <c r="S405" s="96" t="s">
        <v>100</v>
      </c>
      <c r="T405" s="209"/>
      <c r="U405" s="210"/>
      <c r="V405" s="77" t="str">
        <f>IFERROR(ROUNDDOWN(ROUND(#REF!*#REF!,0)*#REF!,0)*2,"")</f>
        <v/>
      </c>
    </row>
    <row r="406" spans="1:22" ht="36.75" customHeight="1">
      <c r="A406" s="78">
        <v>396</v>
      </c>
      <c r="B406" s="489" t="str">
        <f>IF(基本情報入力シート!C435="","",基本情報入力シート!C435)</f>
        <v/>
      </c>
      <c r="C406" s="490" t="str">
        <f>IF(基本情報入力シート!M435="","",基本情報入力シート!M435)</f>
        <v/>
      </c>
      <c r="D406" s="214" t="str">
        <f>IF(基本情報入力シート!R435="","",基本情報入力シート!R435)</f>
        <v>埼玉県</v>
      </c>
      <c r="E406" s="491" t="str">
        <f>IF(基本情報入力シート!W435="","",基本情報入力シート!W435)</f>
        <v/>
      </c>
      <c r="F406" s="491" t="str">
        <f>IF(基本情報入力シート!X435="","",基本情報入力シート!X435)</f>
        <v/>
      </c>
      <c r="G406" s="492" t="str">
        <f>IF(基本情報入力シート!Y435="","",基本情報入力シート!Y435)</f>
        <v/>
      </c>
      <c r="H406" s="90" t="s">
        <v>8</v>
      </c>
      <c r="I406" s="91">
        <v>6</v>
      </c>
      <c r="J406" s="92" t="s">
        <v>98</v>
      </c>
      <c r="K406" s="205">
        <v>2</v>
      </c>
      <c r="L406" s="93" t="s">
        <v>99</v>
      </c>
      <c r="M406" s="94">
        <v>6</v>
      </c>
      <c r="N406" s="95" t="s">
        <v>98</v>
      </c>
      <c r="O406" s="205">
        <v>5</v>
      </c>
      <c r="P406" s="92" t="s">
        <v>101</v>
      </c>
      <c r="Q406" s="96" t="s">
        <v>102</v>
      </c>
      <c r="R406" s="97">
        <f t="shared" si="7"/>
        <v>4</v>
      </c>
      <c r="S406" s="96" t="s">
        <v>103</v>
      </c>
      <c r="T406" s="209"/>
      <c r="U406" s="210"/>
      <c r="V406" s="77" t="str">
        <f>IFERROR(ROUNDDOWN(ROUND(#REF!*#REF!,0)*#REF!,0)*2,"")</f>
        <v/>
      </c>
    </row>
    <row r="407" spans="1:22" ht="36.75" customHeight="1">
      <c r="A407" s="78">
        <v>397</v>
      </c>
      <c r="B407" s="489" t="str">
        <f>IF(基本情報入力シート!C436="","",基本情報入力シート!C436)</f>
        <v/>
      </c>
      <c r="C407" s="490" t="str">
        <f>IF(基本情報入力シート!M436="","",基本情報入力シート!M436)</f>
        <v/>
      </c>
      <c r="D407" s="214" t="str">
        <f>IF(基本情報入力シート!R436="","",基本情報入力シート!R436)</f>
        <v>埼玉県</v>
      </c>
      <c r="E407" s="491" t="str">
        <f>IF(基本情報入力シート!W436="","",基本情報入力シート!W436)</f>
        <v/>
      </c>
      <c r="F407" s="491" t="str">
        <f>IF(基本情報入力シート!X436="","",基本情報入力シート!X436)</f>
        <v/>
      </c>
      <c r="G407" s="492" t="str">
        <f>IF(基本情報入力シート!Y436="","",基本情報入力シート!Y436)</f>
        <v/>
      </c>
      <c r="H407" s="90" t="s">
        <v>8</v>
      </c>
      <c r="I407" s="91">
        <v>6</v>
      </c>
      <c r="J407" s="92" t="s">
        <v>98</v>
      </c>
      <c r="K407" s="205">
        <v>2</v>
      </c>
      <c r="L407" s="93" t="s">
        <v>99</v>
      </c>
      <c r="M407" s="94">
        <v>6</v>
      </c>
      <c r="N407" s="95" t="s">
        <v>98</v>
      </c>
      <c r="O407" s="205">
        <v>5</v>
      </c>
      <c r="P407" s="92" t="s">
        <v>101</v>
      </c>
      <c r="Q407" s="96" t="s">
        <v>11</v>
      </c>
      <c r="R407" s="97">
        <f t="shared" si="7"/>
        <v>4</v>
      </c>
      <c r="S407" s="96" t="s">
        <v>100</v>
      </c>
      <c r="T407" s="209"/>
      <c r="U407" s="210"/>
      <c r="V407" s="77" t="str">
        <f>IFERROR(ROUNDDOWN(ROUND(#REF!*#REF!,0)*#REF!,0)*2,"")</f>
        <v/>
      </c>
    </row>
    <row r="408" spans="1:22" ht="36.75" customHeight="1">
      <c r="A408" s="78">
        <v>398</v>
      </c>
      <c r="B408" s="489" t="str">
        <f>IF(基本情報入力シート!C437="","",基本情報入力シート!C437)</f>
        <v/>
      </c>
      <c r="C408" s="490" t="str">
        <f>IF(基本情報入力シート!M437="","",基本情報入力シート!M437)</f>
        <v/>
      </c>
      <c r="D408" s="214" t="str">
        <f>IF(基本情報入力シート!R437="","",基本情報入力シート!R437)</f>
        <v>埼玉県</v>
      </c>
      <c r="E408" s="491" t="str">
        <f>IF(基本情報入力シート!W437="","",基本情報入力シート!W437)</f>
        <v/>
      </c>
      <c r="F408" s="491" t="str">
        <f>IF(基本情報入力シート!X437="","",基本情報入力シート!X437)</f>
        <v/>
      </c>
      <c r="G408" s="492" t="str">
        <f>IF(基本情報入力シート!Y437="","",基本情報入力シート!Y437)</f>
        <v/>
      </c>
      <c r="H408" s="90" t="s">
        <v>8</v>
      </c>
      <c r="I408" s="91">
        <v>6</v>
      </c>
      <c r="J408" s="92" t="s">
        <v>98</v>
      </c>
      <c r="K408" s="205">
        <v>2</v>
      </c>
      <c r="L408" s="93" t="s">
        <v>99</v>
      </c>
      <c r="M408" s="94">
        <v>6</v>
      </c>
      <c r="N408" s="95" t="s">
        <v>98</v>
      </c>
      <c r="O408" s="205">
        <v>5</v>
      </c>
      <c r="P408" s="92" t="s">
        <v>101</v>
      </c>
      <c r="Q408" s="96" t="s">
        <v>102</v>
      </c>
      <c r="R408" s="97">
        <f t="shared" si="7"/>
        <v>4</v>
      </c>
      <c r="S408" s="96" t="s">
        <v>103</v>
      </c>
      <c r="T408" s="209"/>
      <c r="U408" s="210"/>
      <c r="V408" s="77" t="str">
        <f>IFERROR(ROUNDDOWN(ROUND(#REF!*#REF!,0)*#REF!,0)*2,"")</f>
        <v/>
      </c>
    </row>
    <row r="409" spans="1:22" ht="36.75" customHeight="1">
      <c r="A409" s="78">
        <v>399</v>
      </c>
      <c r="B409" s="489" t="str">
        <f>IF(基本情報入力シート!C438="","",基本情報入力シート!C438)</f>
        <v/>
      </c>
      <c r="C409" s="490" t="str">
        <f>IF(基本情報入力シート!M438="","",基本情報入力シート!M438)</f>
        <v/>
      </c>
      <c r="D409" s="214" t="str">
        <f>IF(基本情報入力シート!R438="","",基本情報入力シート!R438)</f>
        <v>埼玉県</v>
      </c>
      <c r="E409" s="491" t="str">
        <f>IF(基本情報入力シート!W438="","",基本情報入力シート!W438)</f>
        <v/>
      </c>
      <c r="F409" s="491" t="str">
        <f>IF(基本情報入力シート!X438="","",基本情報入力シート!X438)</f>
        <v/>
      </c>
      <c r="G409" s="492" t="str">
        <f>IF(基本情報入力シート!Y438="","",基本情報入力シート!Y438)</f>
        <v/>
      </c>
      <c r="H409" s="90" t="s">
        <v>8</v>
      </c>
      <c r="I409" s="91">
        <v>6</v>
      </c>
      <c r="J409" s="92" t="s">
        <v>98</v>
      </c>
      <c r="K409" s="205">
        <v>2</v>
      </c>
      <c r="L409" s="93" t="s">
        <v>99</v>
      </c>
      <c r="M409" s="94">
        <v>6</v>
      </c>
      <c r="N409" s="95" t="s">
        <v>98</v>
      </c>
      <c r="O409" s="205">
        <v>5</v>
      </c>
      <c r="P409" s="92" t="s">
        <v>101</v>
      </c>
      <c r="Q409" s="96" t="s">
        <v>11</v>
      </c>
      <c r="R409" s="97">
        <f t="shared" si="7"/>
        <v>4</v>
      </c>
      <c r="S409" s="96" t="s">
        <v>100</v>
      </c>
      <c r="T409" s="209"/>
      <c r="U409" s="210"/>
      <c r="V409" s="77" t="str">
        <f>IFERROR(ROUNDDOWN(ROUND(#REF!*#REF!,0)*#REF!,0)*2,"")</f>
        <v/>
      </c>
    </row>
    <row r="410" spans="1:22" ht="36.75" customHeight="1">
      <c r="A410" s="78">
        <v>400</v>
      </c>
      <c r="B410" s="489" t="str">
        <f>IF(基本情報入力シート!C439="","",基本情報入力シート!C439)</f>
        <v/>
      </c>
      <c r="C410" s="490" t="str">
        <f>IF(基本情報入力シート!M439="","",基本情報入力シート!M439)</f>
        <v/>
      </c>
      <c r="D410" s="214" t="str">
        <f>IF(基本情報入力シート!R439="","",基本情報入力シート!R439)</f>
        <v>埼玉県</v>
      </c>
      <c r="E410" s="491" t="str">
        <f>IF(基本情報入力シート!W439="","",基本情報入力シート!W439)</f>
        <v/>
      </c>
      <c r="F410" s="491" t="str">
        <f>IF(基本情報入力シート!X439="","",基本情報入力シート!X439)</f>
        <v/>
      </c>
      <c r="G410" s="492" t="str">
        <f>IF(基本情報入力シート!Y439="","",基本情報入力シート!Y439)</f>
        <v/>
      </c>
      <c r="H410" s="90" t="s">
        <v>8</v>
      </c>
      <c r="I410" s="91">
        <v>6</v>
      </c>
      <c r="J410" s="92" t="s">
        <v>98</v>
      </c>
      <c r="K410" s="205">
        <v>2</v>
      </c>
      <c r="L410" s="93" t="s">
        <v>99</v>
      </c>
      <c r="M410" s="94">
        <v>6</v>
      </c>
      <c r="N410" s="95" t="s">
        <v>98</v>
      </c>
      <c r="O410" s="205">
        <v>5</v>
      </c>
      <c r="P410" s="92" t="s">
        <v>101</v>
      </c>
      <c r="Q410" s="96" t="s">
        <v>102</v>
      </c>
      <c r="R410" s="97">
        <f t="shared" si="7"/>
        <v>4</v>
      </c>
      <c r="S410" s="96" t="s">
        <v>103</v>
      </c>
      <c r="T410" s="209"/>
      <c r="U410" s="210"/>
      <c r="V410" s="77" t="str">
        <f>IFERROR(ROUNDDOWN(ROUND(#REF!*#REF!,0)*#REF!,0)*2,"")</f>
        <v/>
      </c>
    </row>
    <row r="411" spans="1:22" ht="36.75" customHeight="1">
      <c r="A411" s="78">
        <v>401</v>
      </c>
      <c r="B411" s="489" t="str">
        <f>IF(基本情報入力シート!C440="","",基本情報入力シート!C440)</f>
        <v/>
      </c>
      <c r="C411" s="490" t="str">
        <f>IF(基本情報入力シート!M440="","",基本情報入力シート!M440)</f>
        <v/>
      </c>
      <c r="D411" s="214" t="str">
        <f>IF(基本情報入力シート!R440="","",基本情報入力シート!R440)</f>
        <v>埼玉県</v>
      </c>
      <c r="E411" s="491" t="str">
        <f>IF(基本情報入力シート!W440="","",基本情報入力シート!W440)</f>
        <v/>
      </c>
      <c r="F411" s="491" t="str">
        <f>IF(基本情報入力シート!X440="","",基本情報入力シート!X440)</f>
        <v/>
      </c>
      <c r="G411" s="492" t="str">
        <f>IF(基本情報入力シート!Y440="","",基本情報入力シート!Y440)</f>
        <v/>
      </c>
      <c r="H411" s="90" t="s">
        <v>8</v>
      </c>
      <c r="I411" s="91">
        <v>6</v>
      </c>
      <c r="J411" s="92" t="s">
        <v>98</v>
      </c>
      <c r="K411" s="205">
        <v>2</v>
      </c>
      <c r="L411" s="93" t="s">
        <v>99</v>
      </c>
      <c r="M411" s="94">
        <v>6</v>
      </c>
      <c r="N411" s="95" t="s">
        <v>98</v>
      </c>
      <c r="O411" s="205">
        <v>5</v>
      </c>
      <c r="P411" s="92" t="s">
        <v>101</v>
      </c>
      <c r="Q411" s="96" t="s">
        <v>11</v>
      </c>
      <c r="R411" s="97">
        <f t="shared" si="7"/>
        <v>4</v>
      </c>
      <c r="S411" s="96" t="s">
        <v>100</v>
      </c>
      <c r="T411" s="209"/>
      <c r="U411" s="210"/>
      <c r="V411" s="77" t="str">
        <f>IFERROR(ROUNDDOWN(ROUND(#REF!*#REF!,0)*#REF!,0)*2,"")</f>
        <v/>
      </c>
    </row>
    <row r="412" spans="1:22" ht="36.75" customHeight="1">
      <c r="A412" s="78">
        <v>402</v>
      </c>
      <c r="B412" s="489" t="str">
        <f>IF(基本情報入力シート!C441="","",基本情報入力シート!C441)</f>
        <v/>
      </c>
      <c r="C412" s="490" t="str">
        <f>IF(基本情報入力シート!M441="","",基本情報入力シート!M441)</f>
        <v/>
      </c>
      <c r="D412" s="214" t="str">
        <f>IF(基本情報入力シート!R441="","",基本情報入力シート!R441)</f>
        <v>埼玉県</v>
      </c>
      <c r="E412" s="491" t="str">
        <f>IF(基本情報入力シート!W441="","",基本情報入力シート!W441)</f>
        <v/>
      </c>
      <c r="F412" s="491" t="str">
        <f>IF(基本情報入力シート!X441="","",基本情報入力シート!X441)</f>
        <v/>
      </c>
      <c r="G412" s="492" t="str">
        <f>IF(基本情報入力シート!Y441="","",基本情報入力シート!Y441)</f>
        <v/>
      </c>
      <c r="H412" s="90" t="s">
        <v>8</v>
      </c>
      <c r="I412" s="91">
        <v>6</v>
      </c>
      <c r="J412" s="92" t="s">
        <v>98</v>
      </c>
      <c r="K412" s="205">
        <v>2</v>
      </c>
      <c r="L412" s="93" t="s">
        <v>99</v>
      </c>
      <c r="M412" s="94">
        <v>6</v>
      </c>
      <c r="N412" s="95" t="s">
        <v>98</v>
      </c>
      <c r="O412" s="205">
        <v>5</v>
      </c>
      <c r="P412" s="92" t="s">
        <v>101</v>
      </c>
      <c r="Q412" s="96" t="s">
        <v>102</v>
      </c>
      <c r="R412" s="97">
        <f t="shared" si="7"/>
        <v>4</v>
      </c>
      <c r="S412" s="96" t="s">
        <v>103</v>
      </c>
      <c r="T412" s="209"/>
      <c r="U412" s="210"/>
      <c r="V412" s="77" t="str">
        <f>IFERROR(ROUNDDOWN(ROUND(#REF!*#REF!,0)*#REF!,0)*2,"")</f>
        <v/>
      </c>
    </row>
    <row r="413" spans="1:22" ht="36.75" customHeight="1">
      <c r="A413" s="78">
        <v>403</v>
      </c>
      <c r="B413" s="489" t="str">
        <f>IF(基本情報入力シート!C442="","",基本情報入力シート!C442)</f>
        <v/>
      </c>
      <c r="C413" s="490" t="str">
        <f>IF(基本情報入力シート!M442="","",基本情報入力シート!M442)</f>
        <v/>
      </c>
      <c r="D413" s="214" t="str">
        <f>IF(基本情報入力シート!R442="","",基本情報入力シート!R442)</f>
        <v>埼玉県</v>
      </c>
      <c r="E413" s="491" t="str">
        <f>IF(基本情報入力シート!W442="","",基本情報入力シート!W442)</f>
        <v/>
      </c>
      <c r="F413" s="491" t="str">
        <f>IF(基本情報入力シート!X442="","",基本情報入力シート!X442)</f>
        <v/>
      </c>
      <c r="G413" s="492" t="str">
        <f>IF(基本情報入力シート!Y442="","",基本情報入力シート!Y442)</f>
        <v/>
      </c>
      <c r="H413" s="90" t="s">
        <v>8</v>
      </c>
      <c r="I413" s="91">
        <v>6</v>
      </c>
      <c r="J413" s="92" t="s">
        <v>98</v>
      </c>
      <c r="K413" s="205">
        <v>2</v>
      </c>
      <c r="L413" s="93" t="s">
        <v>99</v>
      </c>
      <c r="M413" s="94">
        <v>6</v>
      </c>
      <c r="N413" s="95" t="s">
        <v>98</v>
      </c>
      <c r="O413" s="205">
        <v>5</v>
      </c>
      <c r="P413" s="92" t="s">
        <v>101</v>
      </c>
      <c r="Q413" s="96" t="s">
        <v>11</v>
      </c>
      <c r="R413" s="97">
        <f t="shared" si="7"/>
        <v>4</v>
      </c>
      <c r="S413" s="96" t="s">
        <v>100</v>
      </c>
      <c r="T413" s="209"/>
      <c r="U413" s="210"/>
      <c r="V413" s="77" t="str">
        <f>IFERROR(ROUNDDOWN(ROUND(#REF!*#REF!,0)*#REF!,0)*2,"")</f>
        <v/>
      </c>
    </row>
    <row r="414" spans="1:22" ht="36.75" customHeight="1">
      <c r="A414" s="78">
        <v>404</v>
      </c>
      <c r="B414" s="489" t="str">
        <f>IF(基本情報入力シート!C443="","",基本情報入力シート!C443)</f>
        <v/>
      </c>
      <c r="C414" s="490" t="str">
        <f>IF(基本情報入力シート!M443="","",基本情報入力シート!M443)</f>
        <v/>
      </c>
      <c r="D414" s="214" t="str">
        <f>IF(基本情報入力シート!R443="","",基本情報入力シート!R443)</f>
        <v>埼玉県</v>
      </c>
      <c r="E414" s="491" t="str">
        <f>IF(基本情報入力シート!W443="","",基本情報入力シート!W443)</f>
        <v/>
      </c>
      <c r="F414" s="491" t="str">
        <f>IF(基本情報入力シート!X443="","",基本情報入力シート!X443)</f>
        <v/>
      </c>
      <c r="G414" s="492" t="str">
        <f>IF(基本情報入力シート!Y443="","",基本情報入力シート!Y443)</f>
        <v/>
      </c>
      <c r="H414" s="90" t="s">
        <v>8</v>
      </c>
      <c r="I414" s="91">
        <v>6</v>
      </c>
      <c r="J414" s="92" t="s">
        <v>98</v>
      </c>
      <c r="K414" s="205">
        <v>2</v>
      </c>
      <c r="L414" s="93" t="s">
        <v>99</v>
      </c>
      <c r="M414" s="94">
        <v>6</v>
      </c>
      <c r="N414" s="95" t="s">
        <v>98</v>
      </c>
      <c r="O414" s="205">
        <v>5</v>
      </c>
      <c r="P414" s="92" t="s">
        <v>101</v>
      </c>
      <c r="Q414" s="96" t="s">
        <v>102</v>
      </c>
      <c r="R414" s="97">
        <f t="shared" si="7"/>
        <v>4</v>
      </c>
      <c r="S414" s="96" t="s">
        <v>103</v>
      </c>
      <c r="T414" s="209"/>
      <c r="U414" s="210"/>
      <c r="V414" s="77" t="str">
        <f>IFERROR(ROUNDDOWN(ROUND(#REF!*#REF!,0)*#REF!,0)*2,"")</f>
        <v/>
      </c>
    </row>
    <row r="415" spans="1:22" ht="36.75" customHeight="1">
      <c r="A415" s="78">
        <v>405</v>
      </c>
      <c r="B415" s="489" t="str">
        <f>IF(基本情報入力シート!C444="","",基本情報入力シート!C444)</f>
        <v/>
      </c>
      <c r="C415" s="490" t="str">
        <f>IF(基本情報入力シート!M444="","",基本情報入力シート!M444)</f>
        <v/>
      </c>
      <c r="D415" s="214" t="str">
        <f>IF(基本情報入力シート!R444="","",基本情報入力シート!R444)</f>
        <v>埼玉県</v>
      </c>
      <c r="E415" s="491" t="str">
        <f>IF(基本情報入力シート!W444="","",基本情報入力シート!W444)</f>
        <v/>
      </c>
      <c r="F415" s="491" t="str">
        <f>IF(基本情報入力シート!X444="","",基本情報入力シート!X444)</f>
        <v/>
      </c>
      <c r="G415" s="492" t="str">
        <f>IF(基本情報入力シート!Y444="","",基本情報入力シート!Y444)</f>
        <v/>
      </c>
      <c r="H415" s="90" t="s">
        <v>8</v>
      </c>
      <c r="I415" s="91">
        <v>6</v>
      </c>
      <c r="J415" s="92" t="s">
        <v>98</v>
      </c>
      <c r="K415" s="205">
        <v>2</v>
      </c>
      <c r="L415" s="93" t="s">
        <v>99</v>
      </c>
      <c r="M415" s="94">
        <v>6</v>
      </c>
      <c r="N415" s="95" t="s">
        <v>98</v>
      </c>
      <c r="O415" s="205">
        <v>5</v>
      </c>
      <c r="P415" s="92" t="s">
        <v>101</v>
      </c>
      <c r="Q415" s="96" t="s">
        <v>11</v>
      </c>
      <c r="R415" s="97">
        <f t="shared" si="7"/>
        <v>4</v>
      </c>
      <c r="S415" s="96" t="s">
        <v>100</v>
      </c>
      <c r="T415" s="209"/>
      <c r="U415" s="210"/>
      <c r="V415" s="77" t="str">
        <f>IFERROR(ROUNDDOWN(ROUND(#REF!*#REF!,0)*#REF!,0)*2,"")</f>
        <v/>
      </c>
    </row>
    <row r="416" spans="1:22" ht="36.75" customHeight="1">
      <c r="A416" s="78">
        <v>406</v>
      </c>
      <c r="B416" s="489" t="str">
        <f>IF(基本情報入力シート!C445="","",基本情報入力シート!C445)</f>
        <v/>
      </c>
      <c r="C416" s="490" t="str">
        <f>IF(基本情報入力シート!M445="","",基本情報入力シート!M445)</f>
        <v/>
      </c>
      <c r="D416" s="214" t="str">
        <f>IF(基本情報入力シート!R445="","",基本情報入力シート!R445)</f>
        <v>埼玉県</v>
      </c>
      <c r="E416" s="491" t="str">
        <f>IF(基本情報入力シート!W445="","",基本情報入力シート!W445)</f>
        <v/>
      </c>
      <c r="F416" s="491" t="str">
        <f>IF(基本情報入力シート!X445="","",基本情報入力シート!X445)</f>
        <v/>
      </c>
      <c r="G416" s="492" t="str">
        <f>IF(基本情報入力シート!Y445="","",基本情報入力シート!Y445)</f>
        <v/>
      </c>
      <c r="H416" s="90" t="s">
        <v>8</v>
      </c>
      <c r="I416" s="91">
        <v>6</v>
      </c>
      <c r="J416" s="92" t="s">
        <v>98</v>
      </c>
      <c r="K416" s="205">
        <v>2</v>
      </c>
      <c r="L416" s="93" t="s">
        <v>99</v>
      </c>
      <c r="M416" s="94">
        <v>6</v>
      </c>
      <c r="N416" s="95" t="s">
        <v>98</v>
      </c>
      <c r="O416" s="205">
        <v>5</v>
      </c>
      <c r="P416" s="92" t="s">
        <v>101</v>
      </c>
      <c r="Q416" s="96" t="s">
        <v>102</v>
      </c>
      <c r="R416" s="97">
        <f t="shared" si="7"/>
        <v>4</v>
      </c>
      <c r="S416" s="96" t="s">
        <v>103</v>
      </c>
      <c r="T416" s="209"/>
      <c r="U416" s="210"/>
      <c r="V416" s="77" t="str">
        <f>IFERROR(ROUNDDOWN(ROUND(#REF!*#REF!,0)*#REF!,0)*2,"")</f>
        <v/>
      </c>
    </row>
    <row r="417" spans="1:22" ht="36.75" customHeight="1">
      <c r="A417" s="78">
        <v>407</v>
      </c>
      <c r="B417" s="489" t="str">
        <f>IF(基本情報入力シート!C446="","",基本情報入力シート!C446)</f>
        <v/>
      </c>
      <c r="C417" s="490" t="str">
        <f>IF(基本情報入力シート!M446="","",基本情報入力シート!M446)</f>
        <v/>
      </c>
      <c r="D417" s="214" t="str">
        <f>IF(基本情報入力シート!R446="","",基本情報入力シート!R446)</f>
        <v>埼玉県</v>
      </c>
      <c r="E417" s="491" t="str">
        <f>IF(基本情報入力シート!W446="","",基本情報入力シート!W446)</f>
        <v/>
      </c>
      <c r="F417" s="491" t="str">
        <f>IF(基本情報入力シート!X446="","",基本情報入力シート!X446)</f>
        <v/>
      </c>
      <c r="G417" s="492" t="str">
        <f>IF(基本情報入力シート!Y446="","",基本情報入力シート!Y446)</f>
        <v/>
      </c>
      <c r="H417" s="90" t="s">
        <v>8</v>
      </c>
      <c r="I417" s="91">
        <v>6</v>
      </c>
      <c r="J417" s="92" t="s">
        <v>98</v>
      </c>
      <c r="K417" s="205">
        <v>2</v>
      </c>
      <c r="L417" s="93" t="s">
        <v>99</v>
      </c>
      <c r="M417" s="94">
        <v>6</v>
      </c>
      <c r="N417" s="95" t="s">
        <v>98</v>
      </c>
      <c r="O417" s="205">
        <v>5</v>
      </c>
      <c r="P417" s="92" t="s">
        <v>101</v>
      </c>
      <c r="Q417" s="96" t="s">
        <v>11</v>
      </c>
      <c r="R417" s="97">
        <f t="shared" si="7"/>
        <v>4</v>
      </c>
      <c r="S417" s="96" t="s">
        <v>100</v>
      </c>
      <c r="T417" s="209"/>
      <c r="U417" s="210"/>
      <c r="V417" s="77" t="str">
        <f>IFERROR(ROUNDDOWN(ROUND(#REF!*#REF!,0)*#REF!,0)*2,"")</f>
        <v/>
      </c>
    </row>
    <row r="418" spans="1:22" ht="36.75" customHeight="1">
      <c r="A418" s="78">
        <v>408</v>
      </c>
      <c r="B418" s="489" t="str">
        <f>IF(基本情報入力シート!C447="","",基本情報入力シート!C447)</f>
        <v/>
      </c>
      <c r="C418" s="490" t="str">
        <f>IF(基本情報入力シート!M447="","",基本情報入力シート!M447)</f>
        <v/>
      </c>
      <c r="D418" s="214" t="str">
        <f>IF(基本情報入力シート!R447="","",基本情報入力シート!R447)</f>
        <v>埼玉県</v>
      </c>
      <c r="E418" s="491" t="str">
        <f>IF(基本情報入力シート!W447="","",基本情報入力シート!W447)</f>
        <v/>
      </c>
      <c r="F418" s="491" t="str">
        <f>IF(基本情報入力シート!X447="","",基本情報入力シート!X447)</f>
        <v/>
      </c>
      <c r="G418" s="492" t="str">
        <f>IF(基本情報入力シート!Y447="","",基本情報入力シート!Y447)</f>
        <v/>
      </c>
      <c r="H418" s="90" t="s">
        <v>8</v>
      </c>
      <c r="I418" s="91">
        <v>6</v>
      </c>
      <c r="J418" s="92" t="s">
        <v>98</v>
      </c>
      <c r="K418" s="205">
        <v>2</v>
      </c>
      <c r="L418" s="93" t="s">
        <v>99</v>
      </c>
      <c r="M418" s="94">
        <v>6</v>
      </c>
      <c r="N418" s="95" t="s">
        <v>98</v>
      </c>
      <c r="O418" s="205">
        <v>5</v>
      </c>
      <c r="P418" s="92" t="s">
        <v>101</v>
      </c>
      <c r="Q418" s="96" t="s">
        <v>102</v>
      </c>
      <c r="R418" s="97">
        <f t="shared" si="7"/>
        <v>4</v>
      </c>
      <c r="S418" s="96" t="s">
        <v>103</v>
      </c>
      <c r="T418" s="209"/>
      <c r="U418" s="210"/>
      <c r="V418" s="77" t="str">
        <f>IFERROR(ROUNDDOWN(ROUND(#REF!*#REF!,0)*#REF!,0)*2,"")</f>
        <v/>
      </c>
    </row>
    <row r="419" spans="1:22" ht="36.75" customHeight="1">
      <c r="A419" s="78">
        <v>409</v>
      </c>
      <c r="B419" s="489" t="str">
        <f>IF(基本情報入力シート!C448="","",基本情報入力シート!C448)</f>
        <v/>
      </c>
      <c r="C419" s="490" t="str">
        <f>IF(基本情報入力シート!M448="","",基本情報入力シート!M448)</f>
        <v/>
      </c>
      <c r="D419" s="214" t="str">
        <f>IF(基本情報入力シート!R448="","",基本情報入力シート!R448)</f>
        <v>埼玉県</v>
      </c>
      <c r="E419" s="491" t="str">
        <f>IF(基本情報入力シート!W448="","",基本情報入力シート!W448)</f>
        <v/>
      </c>
      <c r="F419" s="491" t="str">
        <f>IF(基本情報入力シート!X448="","",基本情報入力シート!X448)</f>
        <v/>
      </c>
      <c r="G419" s="492" t="str">
        <f>IF(基本情報入力シート!Y448="","",基本情報入力シート!Y448)</f>
        <v/>
      </c>
      <c r="H419" s="90" t="s">
        <v>8</v>
      </c>
      <c r="I419" s="91">
        <v>6</v>
      </c>
      <c r="J419" s="92" t="s">
        <v>98</v>
      </c>
      <c r="K419" s="205">
        <v>2</v>
      </c>
      <c r="L419" s="93" t="s">
        <v>99</v>
      </c>
      <c r="M419" s="94">
        <v>6</v>
      </c>
      <c r="N419" s="95" t="s">
        <v>98</v>
      </c>
      <c r="O419" s="205">
        <v>5</v>
      </c>
      <c r="P419" s="92" t="s">
        <v>101</v>
      </c>
      <c r="Q419" s="96" t="s">
        <v>11</v>
      </c>
      <c r="R419" s="97">
        <f t="shared" si="7"/>
        <v>4</v>
      </c>
      <c r="S419" s="96" t="s">
        <v>100</v>
      </c>
      <c r="T419" s="209"/>
      <c r="U419" s="210"/>
      <c r="V419" s="77" t="str">
        <f>IFERROR(ROUNDDOWN(ROUND(#REF!*#REF!,0)*#REF!,0)*2,"")</f>
        <v/>
      </c>
    </row>
    <row r="420" spans="1:22" ht="36.75" customHeight="1">
      <c r="A420" s="78">
        <v>410</v>
      </c>
      <c r="B420" s="489" t="str">
        <f>IF(基本情報入力シート!C449="","",基本情報入力シート!C449)</f>
        <v/>
      </c>
      <c r="C420" s="490" t="str">
        <f>IF(基本情報入力シート!M449="","",基本情報入力シート!M449)</f>
        <v/>
      </c>
      <c r="D420" s="214" t="str">
        <f>IF(基本情報入力シート!R449="","",基本情報入力シート!R449)</f>
        <v>埼玉県</v>
      </c>
      <c r="E420" s="491" t="str">
        <f>IF(基本情報入力シート!W449="","",基本情報入力シート!W449)</f>
        <v/>
      </c>
      <c r="F420" s="491" t="str">
        <f>IF(基本情報入力シート!X449="","",基本情報入力シート!X449)</f>
        <v/>
      </c>
      <c r="G420" s="492" t="str">
        <f>IF(基本情報入力シート!Y449="","",基本情報入力シート!Y449)</f>
        <v/>
      </c>
      <c r="H420" s="90" t="s">
        <v>8</v>
      </c>
      <c r="I420" s="91">
        <v>6</v>
      </c>
      <c r="J420" s="92" t="s">
        <v>98</v>
      </c>
      <c r="K420" s="205">
        <v>2</v>
      </c>
      <c r="L420" s="93" t="s">
        <v>99</v>
      </c>
      <c r="M420" s="94">
        <v>6</v>
      </c>
      <c r="N420" s="95" t="s">
        <v>98</v>
      </c>
      <c r="O420" s="205">
        <v>5</v>
      </c>
      <c r="P420" s="92" t="s">
        <v>101</v>
      </c>
      <c r="Q420" s="96" t="s">
        <v>102</v>
      </c>
      <c r="R420" s="97">
        <f t="shared" si="7"/>
        <v>4</v>
      </c>
      <c r="S420" s="96" t="s">
        <v>103</v>
      </c>
      <c r="T420" s="209"/>
      <c r="U420" s="210"/>
      <c r="V420" s="77" t="str">
        <f>IFERROR(ROUNDDOWN(ROUND(#REF!*#REF!,0)*#REF!,0)*2,"")</f>
        <v/>
      </c>
    </row>
    <row r="421" spans="1:22" ht="36.75" customHeight="1">
      <c r="A421" s="78">
        <v>411</v>
      </c>
      <c r="B421" s="489" t="str">
        <f>IF(基本情報入力シート!C450="","",基本情報入力シート!C450)</f>
        <v/>
      </c>
      <c r="C421" s="490" t="str">
        <f>IF(基本情報入力シート!M450="","",基本情報入力シート!M450)</f>
        <v/>
      </c>
      <c r="D421" s="214" t="str">
        <f>IF(基本情報入力シート!R450="","",基本情報入力シート!R450)</f>
        <v>埼玉県</v>
      </c>
      <c r="E421" s="491" t="str">
        <f>IF(基本情報入力シート!W450="","",基本情報入力シート!W450)</f>
        <v/>
      </c>
      <c r="F421" s="491" t="str">
        <f>IF(基本情報入力シート!X450="","",基本情報入力シート!X450)</f>
        <v/>
      </c>
      <c r="G421" s="492" t="str">
        <f>IF(基本情報入力シート!Y450="","",基本情報入力シート!Y450)</f>
        <v/>
      </c>
      <c r="H421" s="90" t="s">
        <v>8</v>
      </c>
      <c r="I421" s="91">
        <v>6</v>
      </c>
      <c r="J421" s="92" t="s">
        <v>98</v>
      </c>
      <c r="K421" s="205">
        <v>2</v>
      </c>
      <c r="L421" s="93" t="s">
        <v>99</v>
      </c>
      <c r="M421" s="94">
        <v>6</v>
      </c>
      <c r="N421" s="95" t="s">
        <v>98</v>
      </c>
      <c r="O421" s="205">
        <v>5</v>
      </c>
      <c r="P421" s="92" t="s">
        <v>101</v>
      </c>
      <c r="Q421" s="96" t="s">
        <v>11</v>
      </c>
      <c r="R421" s="97">
        <f t="shared" si="7"/>
        <v>4</v>
      </c>
      <c r="S421" s="96" t="s">
        <v>100</v>
      </c>
      <c r="T421" s="209"/>
      <c r="U421" s="210"/>
      <c r="V421" s="77" t="str">
        <f>IFERROR(ROUNDDOWN(ROUND(#REF!*#REF!,0)*#REF!,0)*2,"")</f>
        <v/>
      </c>
    </row>
    <row r="422" spans="1:22" ht="36.75" customHeight="1">
      <c r="A422" s="78">
        <v>412</v>
      </c>
      <c r="B422" s="489" t="str">
        <f>IF(基本情報入力シート!C451="","",基本情報入力シート!C451)</f>
        <v/>
      </c>
      <c r="C422" s="490" t="str">
        <f>IF(基本情報入力シート!M451="","",基本情報入力シート!M451)</f>
        <v/>
      </c>
      <c r="D422" s="214" t="str">
        <f>IF(基本情報入力シート!R451="","",基本情報入力シート!R451)</f>
        <v>埼玉県</v>
      </c>
      <c r="E422" s="491" t="str">
        <f>IF(基本情報入力シート!W451="","",基本情報入力シート!W451)</f>
        <v/>
      </c>
      <c r="F422" s="491" t="str">
        <f>IF(基本情報入力シート!X451="","",基本情報入力シート!X451)</f>
        <v/>
      </c>
      <c r="G422" s="492" t="str">
        <f>IF(基本情報入力シート!Y451="","",基本情報入力シート!Y451)</f>
        <v/>
      </c>
      <c r="H422" s="90" t="s">
        <v>8</v>
      </c>
      <c r="I422" s="91">
        <v>6</v>
      </c>
      <c r="J422" s="92" t="s">
        <v>98</v>
      </c>
      <c r="K422" s="205">
        <v>2</v>
      </c>
      <c r="L422" s="93" t="s">
        <v>99</v>
      </c>
      <c r="M422" s="94">
        <v>6</v>
      </c>
      <c r="N422" s="95" t="s">
        <v>98</v>
      </c>
      <c r="O422" s="205">
        <v>5</v>
      </c>
      <c r="P422" s="92" t="s">
        <v>101</v>
      </c>
      <c r="Q422" s="96" t="s">
        <v>102</v>
      </c>
      <c r="R422" s="97">
        <f t="shared" si="7"/>
        <v>4</v>
      </c>
      <c r="S422" s="96" t="s">
        <v>103</v>
      </c>
      <c r="T422" s="209"/>
      <c r="U422" s="210"/>
      <c r="V422" s="77" t="str">
        <f>IFERROR(ROUNDDOWN(ROUND(#REF!*#REF!,0)*#REF!,0)*2,"")</f>
        <v/>
      </c>
    </row>
    <row r="423" spans="1:22" ht="36.75" customHeight="1">
      <c r="A423" s="78">
        <v>413</v>
      </c>
      <c r="B423" s="489" t="str">
        <f>IF(基本情報入力シート!C452="","",基本情報入力シート!C452)</f>
        <v/>
      </c>
      <c r="C423" s="490" t="str">
        <f>IF(基本情報入力シート!M452="","",基本情報入力シート!M452)</f>
        <v/>
      </c>
      <c r="D423" s="214" t="str">
        <f>IF(基本情報入力シート!R452="","",基本情報入力シート!R452)</f>
        <v>埼玉県</v>
      </c>
      <c r="E423" s="491" t="str">
        <f>IF(基本情報入力シート!W452="","",基本情報入力シート!W452)</f>
        <v/>
      </c>
      <c r="F423" s="491" t="str">
        <f>IF(基本情報入力シート!X452="","",基本情報入力シート!X452)</f>
        <v/>
      </c>
      <c r="G423" s="492" t="str">
        <f>IF(基本情報入力シート!Y452="","",基本情報入力シート!Y452)</f>
        <v/>
      </c>
      <c r="H423" s="90" t="s">
        <v>8</v>
      </c>
      <c r="I423" s="91">
        <v>6</v>
      </c>
      <c r="J423" s="92" t="s">
        <v>98</v>
      </c>
      <c r="K423" s="205">
        <v>2</v>
      </c>
      <c r="L423" s="93" t="s">
        <v>99</v>
      </c>
      <c r="M423" s="94">
        <v>6</v>
      </c>
      <c r="N423" s="95" t="s">
        <v>98</v>
      </c>
      <c r="O423" s="205">
        <v>5</v>
      </c>
      <c r="P423" s="92" t="s">
        <v>101</v>
      </c>
      <c r="Q423" s="96" t="s">
        <v>11</v>
      </c>
      <c r="R423" s="97">
        <f t="shared" si="7"/>
        <v>4</v>
      </c>
      <c r="S423" s="96" t="s">
        <v>100</v>
      </c>
      <c r="T423" s="209"/>
      <c r="U423" s="210"/>
      <c r="V423" s="77" t="str">
        <f>IFERROR(ROUNDDOWN(ROUND(#REF!*#REF!,0)*#REF!,0)*2,"")</f>
        <v/>
      </c>
    </row>
    <row r="424" spans="1:22" ht="36.75" customHeight="1">
      <c r="A424" s="78">
        <v>414</v>
      </c>
      <c r="B424" s="489" t="str">
        <f>IF(基本情報入力シート!C453="","",基本情報入力シート!C453)</f>
        <v/>
      </c>
      <c r="C424" s="490" t="str">
        <f>IF(基本情報入力シート!M453="","",基本情報入力シート!M453)</f>
        <v/>
      </c>
      <c r="D424" s="214" t="str">
        <f>IF(基本情報入力シート!R453="","",基本情報入力シート!R453)</f>
        <v>埼玉県</v>
      </c>
      <c r="E424" s="491" t="str">
        <f>IF(基本情報入力シート!W453="","",基本情報入力シート!W453)</f>
        <v/>
      </c>
      <c r="F424" s="491" t="str">
        <f>IF(基本情報入力シート!X453="","",基本情報入力シート!X453)</f>
        <v/>
      </c>
      <c r="G424" s="492" t="str">
        <f>IF(基本情報入力シート!Y453="","",基本情報入力シート!Y453)</f>
        <v/>
      </c>
      <c r="H424" s="90" t="s">
        <v>8</v>
      </c>
      <c r="I424" s="91">
        <v>6</v>
      </c>
      <c r="J424" s="92" t="s">
        <v>98</v>
      </c>
      <c r="K424" s="205">
        <v>2</v>
      </c>
      <c r="L424" s="93" t="s">
        <v>99</v>
      </c>
      <c r="M424" s="94">
        <v>6</v>
      </c>
      <c r="N424" s="95" t="s">
        <v>98</v>
      </c>
      <c r="O424" s="205">
        <v>5</v>
      </c>
      <c r="P424" s="92" t="s">
        <v>101</v>
      </c>
      <c r="Q424" s="96" t="s">
        <v>102</v>
      </c>
      <c r="R424" s="97">
        <f t="shared" si="7"/>
        <v>4</v>
      </c>
      <c r="S424" s="96" t="s">
        <v>103</v>
      </c>
      <c r="T424" s="209"/>
      <c r="U424" s="210"/>
      <c r="V424" s="77" t="str">
        <f>IFERROR(ROUNDDOWN(ROUND(#REF!*#REF!,0)*#REF!,0)*2,"")</f>
        <v/>
      </c>
    </row>
    <row r="425" spans="1:22" ht="36.75" customHeight="1">
      <c r="A425" s="78">
        <v>415</v>
      </c>
      <c r="B425" s="489" t="str">
        <f>IF(基本情報入力シート!C454="","",基本情報入力シート!C454)</f>
        <v/>
      </c>
      <c r="C425" s="490" t="str">
        <f>IF(基本情報入力シート!M454="","",基本情報入力シート!M454)</f>
        <v/>
      </c>
      <c r="D425" s="214" t="str">
        <f>IF(基本情報入力シート!R454="","",基本情報入力シート!R454)</f>
        <v>埼玉県</v>
      </c>
      <c r="E425" s="491" t="str">
        <f>IF(基本情報入力シート!W454="","",基本情報入力シート!W454)</f>
        <v/>
      </c>
      <c r="F425" s="491" t="str">
        <f>IF(基本情報入力シート!X454="","",基本情報入力シート!X454)</f>
        <v/>
      </c>
      <c r="G425" s="492" t="str">
        <f>IF(基本情報入力シート!Y454="","",基本情報入力シート!Y454)</f>
        <v/>
      </c>
      <c r="H425" s="90" t="s">
        <v>8</v>
      </c>
      <c r="I425" s="91">
        <v>6</v>
      </c>
      <c r="J425" s="92" t="s">
        <v>98</v>
      </c>
      <c r="K425" s="205">
        <v>2</v>
      </c>
      <c r="L425" s="93" t="s">
        <v>99</v>
      </c>
      <c r="M425" s="94">
        <v>6</v>
      </c>
      <c r="N425" s="95" t="s">
        <v>98</v>
      </c>
      <c r="O425" s="205">
        <v>5</v>
      </c>
      <c r="P425" s="92" t="s">
        <v>101</v>
      </c>
      <c r="Q425" s="96" t="s">
        <v>11</v>
      </c>
      <c r="R425" s="97">
        <f t="shared" si="7"/>
        <v>4</v>
      </c>
      <c r="S425" s="96" t="s">
        <v>100</v>
      </c>
      <c r="T425" s="209"/>
      <c r="U425" s="210"/>
      <c r="V425" s="77" t="str">
        <f>IFERROR(ROUNDDOWN(ROUND(#REF!*#REF!,0)*#REF!,0)*2,"")</f>
        <v/>
      </c>
    </row>
    <row r="426" spans="1:22" ht="36.75" customHeight="1">
      <c r="A426" s="78">
        <v>416</v>
      </c>
      <c r="B426" s="489" t="str">
        <f>IF(基本情報入力シート!C455="","",基本情報入力シート!C455)</f>
        <v/>
      </c>
      <c r="C426" s="490" t="str">
        <f>IF(基本情報入力シート!M455="","",基本情報入力シート!M455)</f>
        <v/>
      </c>
      <c r="D426" s="214" t="str">
        <f>IF(基本情報入力シート!R455="","",基本情報入力シート!R455)</f>
        <v>埼玉県</v>
      </c>
      <c r="E426" s="491" t="str">
        <f>IF(基本情報入力シート!W455="","",基本情報入力シート!W455)</f>
        <v/>
      </c>
      <c r="F426" s="491" t="str">
        <f>IF(基本情報入力シート!X455="","",基本情報入力シート!X455)</f>
        <v/>
      </c>
      <c r="G426" s="492" t="str">
        <f>IF(基本情報入力シート!Y455="","",基本情報入力シート!Y455)</f>
        <v/>
      </c>
      <c r="H426" s="90" t="s">
        <v>8</v>
      </c>
      <c r="I426" s="91">
        <v>6</v>
      </c>
      <c r="J426" s="92" t="s">
        <v>98</v>
      </c>
      <c r="K426" s="205">
        <v>2</v>
      </c>
      <c r="L426" s="93" t="s">
        <v>99</v>
      </c>
      <c r="M426" s="94">
        <v>6</v>
      </c>
      <c r="N426" s="95" t="s">
        <v>98</v>
      </c>
      <c r="O426" s="205">
        <v>5</v>
      </c>
      <c r="P426" s="92" t="s">
        <v>101</v>
      </c>
      <c r="Q426" s="96" t="s">
        <v>102</v>
      </c>
      <c r="R426" s="97">
        <f t="shared" si="7"/>
        <v>4</v>
      </c>
      <c r="S426" s="96" t="s">
        <v>103</v>
      </c>
      <c r="T426" s="209"/>
      <c r="U426" s="210"/>
      <c r="V426" s="77" t="str">
        <f>IFERROR(ROUNDDOWN(ROUND(#REF!*#REF!,0)*#REF!,0)*2,"")</f>
        <v/>
      </c>
    </row>
    <row r="427" spans="1:22" ht="36.75" customHeight="1">
      <c r="A427" s="78">
        <v>417</v>
      </c>
      <c r="B427" s="489" t="str">
        <f>IF(基本情報入力シート!C456="","",基本情報入力シート!C456)</f>
        <v/>
      </c>
      <c r="C427" s="490" t="str">
        <f>IF(基本情報入力シート!M456="","",基本情報入力シート!M456)</f>
        <v/>
      </c>
      <c r="D427" s="214" t="str">
        <f>IF(基本情報入力シート!R456="","",基本情報入力シート!R456)</f>
        <v>埼玉県</v>
      </c>
      <c r="E427" s="491" t="str">
        <f>IF(基本情報入力シート!W456="","",基本情報入力シート!W456)</f>
        <v/>
      </c>
      <c r="F427" s="491" t="str">
        <f>IF(基本情報入力シート!X456="","",基本情報入力シート!X456)</f>
        <v/>
      </c>
      <c r="G427" s="492" t="str">
        <f>IF(基本情報入力シート!Y456="","",基本情報入力シート!Y456)</f>
        <v/>
      </c>
      <c r="H427" s="90" t="s">
        <v>8</v>
      </c>
      <c r="I427" s="91">
        <v>6</v>
      </c>
      <c r="J427" s="92" t="s">
        <v>98</v>
      </c>
      <c r="K427" s="205">
        <v>2</v>
      </c>
      <c r="L427" s="93" t="s">
        <v>99</v>
      </c>
      <c r="M427" s="94">
        <v>6</v>
      </c>
      <c r="N427" s="95" t="s">
        <v>98</v>
      </c>
      <c r="O427" s="205">
        <v>5</v>
      </c>
      <c r="P427" s="92" t="s">
        <v>101</v>
      </c>
      <c r="Q427" s="96" t="s">
        <v>11</v>
      </c>
      <c r="R427" s="97">
        <f t="shared" ref="R427:R460" si="8">IF(O427="","",O427-K427+1)</f>
        <v>4</v>
      </c>
      <c r="S427" s="96" t="s">
        <v>100</v>
      </c>
      <c r="T427" s="209"/>
      <c r="U427" s="210"/>
      <c r="V427" s="77" t="str">
        <f>IFERROR(ROUNDDOWN(ROUND(#REF!*#REF!,0)*#REF!,0)*2,"")</f>
        <v/>
      </c>
    </row>
    <row r="428" spans="1:22" ht="36.75" customHeight="1">
      <c r="A428" s="78">
        <v>418</v>
      </c>
      <c r="B428" s="489" t="str">
        <f>IF(基本情報入力シート!C457="","",基本情報入力シート!C457)</f>
        <v/>
      </c>
      <c r="C428" s="490" t="str">
        <f>IF(基本情報入力シート!M457="","",基本情報入力シート!M457)</f>
        <v/>
      </c>
      <c r="D428" s="214" t="str">
        <f>IF(基本情報入力シート!R457="","",基本情報入力シート!R457)</f>
        <v>埼玉県</v>
      </c>
      <c r="E428" s="491" t="str">
        <f>IF(基本情報入力シート!W457="","",基本情報入力シート!W457)</f>
        <v/>
      </c>
      <c r="F428" s="491" t="str">
        <f>IF(基本情報入力シート!X457="","",基本情報入力シート!X457)</f>
        <v/>
      </c>
      <c r="G428" s="492" t="str">
        <f>IF(基本情報入力シート!Y457="","",基本情報入力シート!Y457)</f>
        <v/>
      </c>
      <c r="H428" s="90" t="s">
        <v>8</v>
      </c>
      <c r="I428" s="91">
        <v>6</v>
      </c>
      <c r="J428" s="92" t="s">
        <v>98</v>
      </c>
      <c r="K428" s="205">
        <v>2</v>
      </c>
      <c r="L428" s="93" t="s">
        <v>99</v>
      </c>
      <c r="M428" s="94">
        <v>6</v>
      </c>
      <c r="N428" s="95" t="s">
        <v>98</v>
      </c>
      <c r="O428" s="205">
        <v>5</v>
      </c>
      <c r="P428" s="92" t="s">
        <v>101</v>
      </c>
      <c r="Q428" s="96" t="s">
        <v>102</v>
      </c>
      <c r="R428" s="97">
        <f t="shared" si="8"/>
        <v>4</v>
      </c>
      <c r="S428" s="96" t="s">
        <v>103</v>
      </c>
      <c r="T428" s="209"/>
      <c r="U428" s="210"/>
      <c r="V428" s="77" t="str">
        <f>IFERROR(ROUNDDOWN(ROUND(#REF!*#REF!,0)*#REF!,0)*2,"")</f>
        <v/>
      </c>
    </row>
    <row r="429" spans="1:22" ht="36.75" customHeight="1">
      <c r="A429" s="78">
        <v>419</v>
      </c>
      <c r="B429" s="489" t="str">
        <f>IF(基本情報入力シート!C458="","",基本情報入力シート!C458)</f>
        <v/>
      </c>
      <c r="C429" s="490" t="str">
        <f>IF(基本情報入力シート!M458="","",基本情報入力シート!M458)</f>
        <v/>
      </c>
      <c r="D429" s="214" t="str">
        <f>IF(基本情報入力シート!R458="","",基本情報入力シート!R458)</f>
        <v>埼玉県</v>
      </c>
      <c r="E429" s="491" t="str">
        <f>IF(基本情報入力シート!W458="","",基本情報入力シート!W458)</f>
        <v/>
      </c>
      <c r="F429" s="491" t="str">
        <f>IF(基本情報入力シート!X458="","",基本情報入力シート!X458)</f>
        <v/>
      </c>
      <c r="G429" s="492" t="str">
        <f>IF(基本情報入力シート!Y458="","",基本情報入力シート!Y458)</f>
        <v/>
      </c>
      <c r="H429" s="90" t="s">
        <v>8</v>
      </c>
      <c r="I429" s="91">
        <v>6</v>
      </c>
      <c r="J429" s="92" t="s">
        <v>98</v>
      </c>
      <c r="K429" s="205">
        <v>2</v>
      </c>
      <c r="L429" s="93" t="s">
        <v>99</v>
      </c>
      <c r="M429" s="94">
        <v>6</v>
      </c>
      <c r="N429" s="95" t="s">
        <v>98</v>
      </c>
      <c r="O429" s="205">
        <v>5</v>
      </c>
      <c r="P429" s="92" t="s">
        <v>101</v>
      </c>
      <c r="Q429" s="96" t="s">
        <v>11</v>
      </c>
      <c r="R429" s="97">
        <f t="shared" si="8"/>
        <v>4</v>
      </c>
      <c r="S429" s="96" t="s">
        <v>100</v>
      </c>
      <c r="T429" s="209"/>
      <c r="U429" s="210"/>
      <c r="V429" s="77" t="str">
        <f>IFERROR(ROUNDDOWN(ROUND(#REF!*#REF!,0)*#REF!,0)*2,"")</f>
        <v/>
      </c>
    </row>
    <row r="430" spans="1:22" ht="36.75" customHeight="1">
      <c r="A430" s="78">
        <v>420</v>
      </c>
      <c r="B430" s="489" t="str">
        <f>IF(基本情報入力シート!C459="","",基本情報入力シート!C459)</f>
        <v/>
      </c>
      <c r="C430" s="490" t="str">
        <f>IF(基本情報入力シート!M459="","",基本情報入力シート!M459)</f>
        <v/>
      </c>
      <c r="D430" s="214" t="str">
        <f>IF(基本情報入力シート!R459="","",基本情報入力シート!R459)</f>
        <v>埼玉県</v>
      </c>
      <c r="E430" s="491" t="str">
        <f>IF(基本情報入力シート!W459="","",基本情報入力シート!W459)</f>
        <v/>
      </c>
      <c r="F430" s="491" t="str">
        <f>IF(基本情報入力シート!X459="","",基本情報入力シート!X459)</f>
        <v/>
      </c>
      <c r="G430" s="492" t="str">
        <f>IF(基本情報入力シート!Y459="","",基本情報入力シート!Y459)</f>
        <v/>
      </c>
      <c r="H430" s="90" t="s">
        <v>8</v>
      </c>
      <c r="I430" s="91">
        <v>6</v>
      </c>
      <c r="J430" s="92" t="s">
        <v>98</v>
      </c>
      <c r="K430" s="205">
        <v>2</v>
      </c>
      <c r="L430" s="93" t="s">
        <v>99</v>
      </c>
      <c r="M430" s="94">
        <v>6</v>
      </c>
      <c r="N430" s="95" t="s">
        <v>98</v>
      </c>
      <c r="O430" s="205">
        <v>5</v>
      </c>
      <c r="P430" s="92" t="s">
        <v>101</v>
      </c>
      <c r="Q430" s="96" t="s">
        <v>102</v>
      </c>
      <c r="R430" s="97">
        <f t="shared" si="8"/>
        <v>4</v>
      </c>
      <c r="S430" s="96" t="s">
        <v>103</v>
      </c>
      <c r="T430" s="209"/>
      <c r="U430" s="210"/>
      <c r="V430" s="77" t="str">
        <f>IFERROR(ROUNDDOWN(ROUND(#REF!*#REF!,0)*#REF!,0)*2,"")</f>
        <v/>
      </c>
    </row>
    <row r="431" spans="1:22" ht="36.75" customHeight="1">
      <c r="A431" s="78">
        <v>421</v>
      </c>
      <c r="B431" s="489" t="str">
        <f>IF(基本情報入力シート!C460="","",基本情報入力シート!C460)</f>
        <v/>
      </c>
      <c r="C431" s="490" t="str">
        <f>IF(基本情報入力シート!M460="","",基本情報入力シート!M460)</f>
        <v/>
      </c>
      <c r="D431" s="214" t="str">
        <f>IF(基本情報入力シート!R460="","",基本情報入力シート!R460)</f>
        <v>埼玉県</v>
      </c>
      <c r="E431" s="491" t="str">
        <f>IF(基本情報入力シート!W460="","",基本情報入力シート!W460)</f>
        <v/>
      </c>
      <c r="F431" s="491" t="str">
        <f>IF(基本情報入力シート!X460="","",基本情報入力シート!X460)</f>
        <v/>
      </c>
      <c r="G431" s="492" t="str">
        <f>IF(基本情報入力シート!Y460="","",基本情報入力シート!Y460)</f>
        <v/>
      </c>
      <c r="H431" s="90" t="s">
        <v>8</v>
      </c>
      <c r="I431" s="91">
        <v>6</v>
      </c>
      <c r="J431" s="92" t="s">
        <v>98</v>
      </c>
      <c r="K431" s="205">
        <v>2</v>
      </c>
      <c r="L431" s="93" t="s">
        <v>99</v>
      </c>
      <c r="M431" s="94">
        <v>6</v>
      </c>
      <c r="N431" s="95" t="s">
        <v>98</v>
      </c>
      <c r="O431" s="205">
        <v>5</v>
      </c>
      <c r="P431" s="92" t="s">
        <v>101</v>
      </c>
      <c r="Q431" s="96" t="s">
        <v>11</v>
      </c>
      <c r="R431" s="97">
        <f t="shared" si="8"/>
        <v>4</v>
      </c>
      <c r="S431" s="96" t="s">
        <v>100</v>
      </c>
      <c r="T431" s="209"/>
      <c r="U431" s="210"/>
      <c r="V431" s="77" t="str">
        <f>IFERROR(ROUNDDOWN(ROUND(#REF!*#REF!,0)*#REF!,0)*2,"")</f>
        <v/>
      </c>
    </row>
    <row r="432" spans="1:22" ht="36.75" customHeight="1">
      <c r="A432" s="78">
        <v>422</v>
      </c>
      <c r="B432" s="489" t="str">
        <f>IF(基本情報入力シート!C461="","",基本情報入力シート!C461)</f>
        <v/>
      </c>
      <c r="C432" s="490" t="str">
        <f>IF(基本情報入力シート!M461="","",基本情報入力シート!M461)</f>
        <v/>
      </c>
      <c r="D432" s="214" t="str">
        <f>IF(基本情報入力シート!R461="","",基本情報入力シート!R461)</f>
        <v>埼玉県</v>
      </c>
      <c r="E432" s="491" t="str">
        <f>IF(基本情報入力シート!W461="","",基本情報入力シート!W461)</f>
        <v/>
      </c>
      <c r="F432" s="491" t="str">
        <f>IF(基本情報入力シート!X461="","",基本情報入力シート!X461)</f>
        <v/>
      </c>
      <c r="G432" s="492" t="str">
        <f>IF(基本情報入力シート!Y461="","",基本情報入力シート!Y461)</f>
        <v/>
      </c>
      <c r="H432" s="90" t="s">
        <v>8</v>
      </c>
      <c r="I432" s="91">
        <v>6</v>
      </c>
      <c r="J432" s="92" t="s">
        <v>98</v>
      </c>
      <c r="K432" s="205">
        <v>2</v>
      </c>
      <c r="L432" s="93" t="s">
        <v>99</v>
      </c>
      <c r="M432" s="94">
        <v>6</v>
      </c>
      <c r="N432" s="95" t="s">
        <v>98</v>
      </c>
      <c r="O432" s="205">
        <v>5</v>
      </c>
      <c r="P432" s="92" t="s">
        <v>101</v>
      </c>
      <c r="Q432" s="96" t="s">
        <v>102</v>
      </c>
      <c r="R432" s="97">
        <f t="shared" si="8"/>
        <v>4</v>
      </c>
      <c r="S432" s="96" t="s">
        <v>103</v>
      </c>
      <c r="T432" s="209"/>
      <c r="U432" s="210"/>
      <c r="V432" s="77" t="str">
        <f>IFERROR(ROUNDDOWN(ROUND(#REF!*#REF!,0)*#REF!,0)*2,"")</f>
        <v/>
      </c>
    </row>
    <row r="433" spans="1:22" ht="36.75" customHeight="1">
      <c r="A433" s="78">
        <v>423</v>
      </c>
      <c r="B433" s="489" t="str">
        <f>IF(基本情報入力シート!C462="","",基本情報入力シート!C462)</f>
        <v/>
      </c>
      <c r="C433" s="490" t="str">
        <f>IF(基本情報入力シート!M462="","",基本情報入力シート!M462)</f>
        <v/>
      </c>
      <c r="D433" s="214" t="str">
        <f>IF(基本情報入力シート!R462="","",基本情報入力シート!R462)</f>
        <v>埼玉県</v>
      </c>
      <c r="E433" s="491" t="str">
        <f>IF(基本情報入力シート!W462="","",基本情報入力シート!W462)</f>
        <v/>
      </c>
      <c r="F433" s="491" t="str">
        <f>IF(基本情報入力シート!X462="","",基本情報入力シート!X462)</f>
        <v/>
      </c>
      <c r="G433" s="492" t="str">
        <f>IF(基本情報入力シート!Y462="","",基本情報入力シート!Y462)</f>
        <v/>
      </c>
      <c r="H433" s="90" t="s">
        <v>8</v>
      </c>
      <c r="I433" s="91">
        <v>6</v>
      </c>
      <c r="J433" s="92" t="s">
        <v>98</v>
      </c>
      <c r="K433" s="205">
        <v>2</v>
      </c>
      <c r="L433" s="93" t="s">
        <v>99</v>
      </c>
      <c r="M433" s="94">
        <v>6</v>
      </c>
      <c r="N433" s="95" t="s">
        <v>98</v>
      </c>
      <c r="O433" s="205">
        <v>5</v>
      </c>
      <c r="P433" s="92" t="s">
        <v>101</v>
      </c>
      <c r="Q433" s="96" t="s">
        <v>11</v>
      </c>
      <c r="R433" s="97">
        <f t="shared" si="8"/>
        <v>4</v>
      </c>
      <c r="S433" s="96" t="s">
        <v>100</v>
      </c>
      <c r="T433" s="209"/>
      <c r="U433" s="210"/>
      <c r="V433" s="77" t="str">
        <f>IFERROR(ROUNDDOWN(ROUND(#REF!*#REF!,0)*#REF!,0)*2,"")</f>
        <v/>
      </c>
    </row>
    <row r="434" spans="1:22" ht="36.75" customHeight="1">
      <c r="A434" s="78">
        <v>424</v>
      </c>
      <c r="B434" s="489" t="str">
        <f>IF(基本情報入力シート!C463="","",基本情報入力シート!C463)</f>
        <v/>
      </c>
      <c r="C434" s="490" t="str">
        <f>IF(基本情報入力シート!M463="","",基本情報入力シート!M463)</f>
        <v/>
      </c>
      <c r="D434" s="214" t="str">
        <f>IF(基本情報入力シート!R463="","",基本情報入力シート!R463)</f>
        <v>埼玉県</v>
      </c>
      <c r="E434" s="491" t="str">
        <f>IF(基本情報入力シート!W463="","",基本情報入力シート!W463)</f>
        <v/>
      </c>
      <c r="F434" s="491" t="str">
        <f>IF(基本情報入力シート!X463="","",基本情報入力シート!X463)</f>
        <v/>
      </c>
      <c r="G434" s="492" t="str">
        <f>IF(基本情報入力シート!Y463="","",基本情報入力シート!Y463)</f>
        <v/>
      </c>
      <c r="H434" s="90" t="s">
        <v>8</v>
      </c>
      <c r="I434" s="91">
        <v>6</v>
      </c>
      <c r="J434" s="92" t="s">
        <v>98</v>
      </c>
      <c r="K434" s="205">
        <v>2</v>
      </c>
      <c r="L434" s="93" t="s">
        <v>99</v>
      </c>
      <c r="M434" s="94">
        <v>6</v>
      </c>
      <c r="N434" s="95" t="s">
        <v>98</v>
      </c>
      <c r="O434" s="205">
        <v>5</v>
      </c>
      <c r="P434" s="92" t="s">
        <v>101</v>
      </c>
      <c r="Q434" s="96" t="s">
        <v>102</v>
      </c>
      <c r="R434" s="97">
        <f t="shared" si="8"/>
        <v>4</v>
      </c>
      <c r="S434" s="96" t="s">
        <v>103</v>
      </c>
      <c r="T434" s="209"/>
      <c r="U434" s="210"/>
      <c r="V434" s="77" t="str">
        <f>IFERROR(ROUNDDOWN(ROUND(#REF!*#REF!,0)*#REF!,0)*2,"")</f>
        <v/>
      </c>
    </row>
    <row r="435" spans="1:22" ht="36.75" customHeight="1">
      <c r="A435" s="78">
        <v>425</v>
      </c>
      <c r="B435" s="489" t="str">
        <f>IF(基本情報入力シート!C464="","",基本情報入力シート!C464)</f>
        <v/>
      </c>
      <c r="C435" s="490" t="str">
        <f>IF(基本情報入力シート!M464="","",基本情報入力シート!M464)</f>
        <v/>
      </c>
      <c r="D435" s="214" t="str">
        <f>IF(基本情報入力シート!R464="","",基本情報入力シート!R464)</f>
        <v>埼玉県</v>
      </c>
      <c r="E435" s="491" t="str">
        <f>IF(基本情報入力シート!W464="","",基本情報入力シート!W464)</f>
        <v/>
      </c>
      <c r="F435" s="491" t="str">
        <f>IF(基本情報入力シート!X464="","",基本情報入力シート!X464)</f>
        <v/>
      </c>
      <c r="G435" s="492" t="str">
        <f>IF(基本情報入力シート!Y464="","",基本情報入力シート!Y464)</f>
        <v/>
      </c>
      <c r="H435" s="90" t="s">
        <v>8</v>
      </c>
      <c r="I435" s="91">
        <v>6</v>
      </c>
      <c r="J435" s="92" t="s">
        <v>98</v>
      </c>
      <c r="K435" s="205">
        <v>2</v>
      </c>
      <c r="L435" s="93" t="s">
        <v>99</v>
      </c>
      <c r="M435" s="94">
        <v>6</v>
      </c>
      <c r="N435" s="95" t="s">
        <v>98</v>
      </c>
      <c r="O435" s="205">
        <v>5</v>
      </c>
      <c r="P435" s="92" t="s">
        <v>101</v>
      </c>
      <c r="Q435" s="96" t="s">
        <v>11</v>
      </c>
      <c r="R435" s="97">
        <f t="shared" si="8"/>
        <v>4</v>
      </c>
      <c r="S435" s="96" t="s">
        <v>100</v>
      </c>
      <c r="T435" s="209"/>
      <c r="U435" s="210"/>
      <c r="V435" s="77" t="str">
        <f>IFERROR(ROUNDDOWN(ROUND(#REF!*#REF!,0)*#REF!,0)*2,"")</f>
        <v/>
      </c>
    </row>
    <row r="436" spans="1:22" ht="36.75" customHeight="1">
      <c r="A436" s="78">
        <v>426</v>
      </c>
      <c r="B436" s="489" t="str">
        <f>IF(基本情報入力シート!C465="","",基本情報入力シート!C465)</f>
        <v/>
      </c>
      <c r="C436" s="490" t="str">
        <f>IF(基本情報入力シート!M465="","",基本情報入力シート!M465)</f>
        <v/>
      </c>
      <c r="D436" s="214" t="str">
        <f>IF(基本情報入力シート!R465="","",基本情報入力シート!R465)</f>
        <v>埼玉県</v>
      </c>
      <c r="E436" s="491" t="str">
        <f>IF(基本情報入力シート!W465="","",基本情報入力シート!W465)</f>
        <v/>
      </c>
      <c r="F436" s="491" t="str">
        <f>IF(基本情報入力シート!X465="","",基本情報入力シート!X465)</f>
        <v/>
      </c>
      <c r="G436" s="492" t="str">
        <f>IF(基本情報入力シート!Y465="","",基本情報入力シート!Y465)</f>
        <v/>
      </c>
      <c r="H436" s="90" t="s">
        <v>8</v>
      </c>
      <c r="I436" s="91">
        <v>6</v>
      </c>
      <c r="J436" s="92" t="s">
        <v>98</v>
      </c>
      <c r="K436" s="205">
        <v>2</v>
      </c>
      <c r="L436" s="93" t="s">
        <v>99</v>
      </c>
      <c r="M436" s="94">
        <v>6</v>
      </c>
      <c r="N436" s="95" t="s">
        <v>98</v>
      </c>
      <c r="O436" s="205">
        <v>5</v>
      </c>
      <c r="P436" s="92" t="s">
        <v>101</v>
      </c>
      <c r="Q436" s="96" t="s">
        <v>102</v>
      </c>
      <c r="R436" s="97">
        <f t="shared" si="8"/>
        <v>4</v>
      </c>
      <c r="S436" s="96" t="s">
        <v>103</v>
      </c>
      <c r="T436" s="209"/>
      <c r="U436" s="210"/>
      <c r="V436" s="77" t="str">
        <f>IFERROR(ROUNDDOWN(ROUND(#REF!*#REF!,0)*#REF!,0)*2,"")</f>
        <v/>
      </c>
    </row>
    <row r="437" spans="1:22" ht="36.75" customHeight="1">
      <c r="A437" s="78">
        <v>427</v>
      </c>
      <c r="B437" s="489" t="str">
        <f>IF(基本情報入力シート!C466="","",基本情報入力シート!C466)</f>
        <v/>
      </c>
      <c r="C437" s="490" t="str">
        <f>IF(基本情報入力シート!M466="","",基本情報入力シート!M466)</f>
        <v/>
      </c>
      <c r="D437" s="214" t="str">
        <f>IF(基本情報入力シート!R466="","",基本情報入力シート!R466)</f>
        <v>埼玉県</v>
      </c>
      <c r="E437" s="491" t="str">
        <f>IF(基本情報入力シート!W466="","",基本情報入力シート!W466)</f>
        <v/>
      </c>
      <c r="F437" s="491" t="str">
        <f>IF(基本情報入力シート!X466="","",基本情報入力シート!X466)</f>
        <v/>
      </c>
      <c r="G437" s="492" t="str">
        <f>IF(基本情報入力シート!Y466="","",基本情報入力シート!Y466)</f>
        <v/>
      </c>
      <c r="H437" s="90" t="s">
        <v>8</v>
      </c>
      <c r="I437" s="91">
        <v>6</v>
      </c>
      <c r="J437" s="92" t="s">
        <v>98</v>
      </c>
      <c r="K437" s="205">
        <v>2</v>
      </c>
      <c r="L437" s="93" t="s">
        <v>99</v>
      </c>
      <c r="M437" s="94">
        <v>6</v>
      </c>
      <c r="N437" s="95" t="s">
        <v>98</v>
      </c>
      <c r="O437" s="205">
        <v>5</v>
      </c>
      <c r="P437" s="92" t="s">
        <v>101</v>
      </c>
      <c r="Q437" s="96" t="s">
        <v>11</v>
      </c>
      <c r="R437" s="97">
        <f t="shared" si="8"/>
        <v>4</v>
      </c>
      <c r="S437" s="96" t="s">
        <v>100</v>
      </c>
      <c r="T437" s="209"/>
      <c r="U437" s="210"/>
      <c r="V437" s="77" t="str">
        <f>IFERROR(ROUNDDOWN(ROUND(#REF!*#REF!,0)*#REF!,0)*2,"")</f>
        <v/>
      </c>
    </row>
    <row r="438" spans="1:22" ht="36.75" customHeight="1">
      <c r="A438" s="78">
        <v>428</v>
      </c>
      <c r="B438" s="489" t="str">
        <f>IF(基本情報入力シート!C467="","",基本情報入力シート!C467)</f>
        <v/>
      </c>
      <c r="C438" s="490" t="str">
        <f>IF(基本情報入力シート!M467="","",基本情報入力シート!M467)</f>
        <v/>
      </c>
      <c r="D438" s="214" t="str">
        <f>IF(基本情報入力シート!R467="","",基本情報入力シート!R467)</f>
        <v>埼玉県</v>
      </c>
      <c r="E438" s="491" t="str">
        <f>IF(基本情報入力シート!W467="","",基本情報入力シート!W467)</f>
        <v/>
      </c>
      <c r="F438" s="491" t="str">
        <f>IF(基本情報入力シート!X467="","",基本情報入力シート!X467)</f>
        <v/>
      </c>
      <c r="G438" s="492" t="str">
        <f>IF(基本情報入力シート!Y467="","",基本情報入力シート!Y467)</f>
        <v/>
      </c>
      <c r="H438" s="90" t="s">
        <v>8</v>
      </c>
      <c r="I438" s="91">
        <v>6</v>
      </c>
      <c r="J438" s="92" t="s">
        <v>98</v>
      </c>
      <c r="K438" s="205">
        <v>2</v>
      </c>
      <c r="L438" s="93" t="s">
        <v>99</v>
      </c>
      <c r="M438" s="94">
        <v>6</v>
      </c>
      <c r="N438" s="95" t="s">
        <v>98</v>
      </c>
      <c r="O438" s="205">
        <v>5</v>
      </c>
      <c r="P438" s="92" t="s">
        <v>101</v>
      </c>
      <c r="Q438" s="96" t="s">
        <v>102</v>
      </c>
      <c r="R438" s="97">
        <f t="shared" si="8"/>
        <v>4</v>
      </c>
      <c r="S438" s="96" t="s">
        <v>103</v>
      </c>
      <c r="T438" s="209"/>
      <c r="U438" s="210"/>
      <c r="V438" s="77" t="str">
        <f>IFERROR(ROUNDDOWN(ROUND(#REF!*#REF!,0)*#REF!,0)*2,"")</f>
        <v/>
      </c>
    </row>
    <row r="439" spans="1:22" ht="36.75" customHeight="1">
      <c r="A439" s="78">
        <v>429</v>
      </c>
      <c r="B439" s="489" t="str">
        <f>IF(基本情報入力シート!C468="","",基本情報入力シート!C468)</f>
        <v/>
      </c>
      <c r="C439" s="490" t="str">
        <f>IF(基本情報入力シート!M468="","",基本情報入力シート!M468)</f>
        <v/>
      </c>
      <c r="D439" s="214" t="str">
        <f>IF(基本情報入力シート!R468="","",基本情報入力シート!R468)</f>
        <v>埼玉県</v>
      </c>
      <c r="E439" s="491" t="str">
        <f>IF(基本情報入力シート!W468="","",基本情報入力シート!W468)</f>
        <v/>
      </c>
      <c r="F439" s="491" t="str">
        <f>IF(基本情報入力シート!X468="","",基本情報入力シート!X468)</f>
        <v/>
      </c>
      <c r="G439" s="492" t="str">
        <f>IF(基本情報入力シート!Y468="","",基本情報入力シート!Y468)</f>
        <v/>
      </c>
      <c r="H439" s="90" t="s">
        <v>8</v>
      </c>
      <c r="I439" s="91">
        <v>6</v>
      </c>
      <c r="J439" s="92" t="s">
        <v>98</v>
      </c>
      <c r="K439" s="205">
        <v>2</v>
      </c>
      <c r="L439" s="93" t="s">
        <v>99</v>
      </c>
      <c r="M439" s="94">
        <v>6</v>
      </c>
      <c r="N439" s="95" t="s">
        <v>98</v>
      </c>
      <c r="O439" s="205">
        <v>5</v>
      </c>
      <c r="P439" s="92" t="s">
        <v>101</v>
      </c>
      <c r="Q439" s="96" t="s">
        <v>11</v>
      </c>
      <c r="R439" s="97">
        <f t="shared" si="8"/>
        <v>4</v>
      </c>
      <c r="S439" s="96" t="s">
        <v>100</v>
      </c>
      <c r="T439" s="209"/>
      <c r="U439" s="210"/>
      <c r="V439" s="77" t="str">
        <f>IFERROR(ROUNDDOWN(ROUND(#REF!*#REF!,0)*#REF!,0)*2,"")</f>
        <v/>
      </c>
    </row>
    <row r="440" spans="1:22" ht="36.75" customHeight="1">
      <c r="A440" s="78">
        <v>430</v>
      </c>
      <c r="B440" s="489" t="str">
        <f>IF(基本情報入力シート!C469="","",基本情報入力シート!C469)</f>
        <v/>
      </c>
      <c r="C440" s="490" t="str">
        <f>IF(基本情報入力シート!M469="","",基本情報入力シート!M469)</f>
        <v/>
      </c>
      <c r="D440" s="214" t="str">
        <f>IF(基本情報入力シート!R469="","",基本情報入力シート!R469)</f>
        <v>埼玉県</v>
      </c>
      <c r="E440" s="491" t="str">
        <f>IF(基本情報入力シート!W469="","",基本情報入力シート!W469)</f>
        <v/>
      </c>
      <c r="F440" s="491" t="str">
        <f>IF(基本情報入力シート!X469="","",基本情報入力シート!X469)</f>
        <v/>
      </c>
      <c r="G440" s="492" t="str">
        <f>IF(基本情報入力シート!Y469="","",基本情報入力シート!Y469)</f>
        <v/>
      </c>
      <c r="H440" s="90" t="s">
        <v>8</v>
      </c>
      <c r="I440" s="91">
        <v>6</v>
      </c>
      <c r="J440" s="92" t="s">
        <v>98</v>
      </c>
      <c r="K440" s="205">
        <v>2</v>
      </c>
      <c r="L440" s="93" t="s">
        <v>99</v>
      </c>
      <c r="M440" s="94">
        <v>6</v>
      </c>
      <c r="N440" s="95" t="s">
        <v>98</v>
      </c>
      <c r="O440" s="205">
        <v>5</v>
      </c>
      <c r="P440" s="92" t="s">
        <v>101</v>
      </c>
      <c r="Q440" s="96" t="s">
        <v>102</v>
      </c>
      <c r="R440" s="97">
        <f t="shared" si="8"/>
        <v>4</v>
      </c>
      <c r="S440" s="96" t="s">
        <v>103</v>
      </c>
      <c r="T440" s="209"/>
      <c r="U440" s="210"/>
      <c r="V440" s="77" t="str">
        <f>IFERROR(ROUNDDOWN(ROUND(#REF!*#REF!,0)*#REF!,0)*2,"")</f>
        <v/>
      </c>
    </row>
    <row r="441" spans="1:22" ht="36.75" customHeight="1">
      <c r="A441" s="78">
        <v>431</v>
      </c>
      <c r="B441" s="489" t="str">
        <f>IF(基本情報入力シート!C470="","",基本情報入力シート!C470)</f>
        <v/>
      </c>
      <c r="C441" s="490" t="str">
        <f>IF(基本情報入力シート!M470="","",基本情報入力シート!M470)</f>
        <v/>
      </c>
      <c r="D441" s="214" t="str">
        <f>IF(基本情報入力シート!R470="","",基本情報入力シート!R470)</f>
        <v>埼玉県</v>
      </c>
      <c r="E441" s="491" t="str">
        <f>IF(基本情報入力シート!W470="","",基本情報入力シート!W470)</f>
        <v/>
      </c>
      <c r="F441" s="491" t="str">
        <f>IF(基本情報入力シート!X470="","",基本情報入力シート!X470)</f>
        <v/>
      </c>
      <c r="G441" s="492" t="str">
        <f>IF(基本情報入力シート!Y470="","",基本情報入力シート!Y470)</f>
        <v/>
      </c>
      <c r="H441" s="90" t="s">
        <v>8</v>
      </c>
      <c r="I441" s="91">
        <v>6</v>
      </c>
      <c r="J441" s="92" t="s">
        <v>98</v>
      </c>
      <c r="K441" s="205">
        <v>2</v>
      </c>
      <c r="L441" s="93" t="s">
        <v>99</v>
      </c>
      <c r="M441" s="94">
        <v>6</v>
      </c>
      <c r="N441" s="95" t="s">
        <v>98</v>
      </c>
      <c r="O441" s="205">
        <v>5</v>
      </c>
      <c r="P441" s="92" t="s">
        <v>101</v>
      </c>
      <c r="Q441" s="96" t="s">
        <v>11</v>
      </c>
      <c r="R441" s="97">
        <f t="shared" si="8"/>
        <v>4</v>
      </c>
      <c r="S441" s="96" t="s">
        <v>100</v>
      </c>
      <c r="T441" s="209"/>
      <c r="U441" s="210"/>
      <c r="V441" s="77" t="str">
        <f>IFERROR(ROUNDDOWN(ROUND(#REF!*#REF!,0)*#REF!,0)*2,"")</f>
        <v/>
      </c>
    </row>
    <row r="442" spans="1:22" ht="36.75" customHeight="1">
      <c r="A442" s="78">
        <v>432</v>
      </c>
      <c r="B442" s="489" t="str">
        <f>IF(基本情報入力シート!C471="","",基本情報入力シート!C471)</f>
        <v/>
      </c>
      <c r="C442" s="490" t="str">
        <f>IF(基本情報入力シート!M471="","",基本情報入力シート!M471)</f>
        <v/>
      </c>
      <c r="D442" s="214" t="str">
        <f>IF(基本情報入力シート!R471="","",基本情報入力シート!R471)</f>
        <v>埼玉県</v>
      </c>
      <c r="E442" s="491" t="str">
        <f>IF(基本情報入力シート!W471="","",基本情報入力シート!W471)</f>
        <v/>
      </c>
      <c r="F442" s="491" t="str">
        <f>IF(基本情報入力シート!X471="","",基本情報入力シート!X471)</f>
        <v/>
      </c>
      <c r="G442" s="492" t="str">
        <f>IF(基本情報入力シート!Y471="","",基本情報入力シート!Y471)</f>
        <v/>
      </c>
      <c r="H442" s="90" t="s">
        <v>8</v>
      </c>
      <c r="I442" s="91">
        <v>6</v>
      </c>
      <c r="J442" s="92" t="s">
        <v>98</v>
      </c>
      <c r="K442" s="205">
        <v>2</v>
      </c>
      <c r="L442" s="93" t="s">
        <v>99</v>
      </c>
      <c r="M442" s="94">
        <v>6</v>
      </c>
      <c r="N442" s="95" t="s">
        <v>98</v>
      </c>
      <c r="O442" s="205">
        <v>5</v>
      </c>
      <c r="P442" s="92" t="s">
        <v>101</v>
      </c>
      <c r="Q442" s="96" t="s">
        <v>102</v>
      </c>
      <c r="R442" s="97">
        <f t="shared" si="8"/>
        <v>4</v>
      </c>
      <c r="S442" s="96" t="s">
        <v>103</v>
      </c>
      <c r="T442" s="209"/>
      <c r="U442" s="210"/>
      <c r="V442" s="77" t="str">
        <f>IFERROR(ROUNDDOWN(ROUND(#REF!*#REF!,0)*#REF!,0)*2,"")</f>
        <v/>
      </c>
    </row>
    <row r="443" spans="1:22" ht="36.75" customHeight="1">
      <c r="A443" s="78">
        <v>433</v>
      </c>
      <c r="B443" s="489" t="str">
        <f>IF(基本情報入力シート!C472="","",基本情報入力シート!C472)</f>
        <v/>
      </c>
      <c r="C443" s="490" t="str">
        <f>IF(基本情報入力シート!M472="","",基本情報入力シート!M472)</f>
        <v/>
      </c>
      <c r="D443" s="214" t="str">
        <f>IF(基本情報入力シート!R472="","",基本情報入力シート!R472)</f>
        <v>埼玉県</v>
      </c>
      <c r="E443" s="491" t="str">
        <f>IF(基本情報入力シート!W472="","",基本情報入力シート!W472)</f>
        <v/>
      </c>
      <c r="F443" s="491" t="str">
        <f>IF(基本情報入力シート!X472="","",基本情報入力シート!X472)</f>
        <v/>
      </c>
      <c r="G443" s="492" t="str">
        <f>IF(基本情報入力シート!Y472="","",基本情報入力シート!Y472)</f>
        <v/>
      </c>
      <c r="H443" s="90" t="s">
        <v>8</v>
      </c>
      <c r="I443" s="91">
        <v>6</v>
      </c>
      <c r="J443" s="92" t="s">
        <v>98</v>
      </c>
      <c r="K443" s="205">
        <v>2</v>
      </c>
      <c r="L443" s="93" t="s">
        <v>99</v>
      </c>
      <c r="M443" s="94">
        <v>6</v>
      </c>
      <c r="N443" s="95" t="s">
        <v>98</v>
      </c>
      <c r="O443" s="205">
        <v>5</v>
      </c>
      <c r="P443" s="92" t="s">
        <v>101</v>
      </c>
      <c r="Q443" s="96" t="s">
        <v>11</v>
      </c>
      <c r="R443" s="97">
        <f t="shared" si="8"/>
        <v>4</v>
      </c>
      <c r="S443" s="96" t="s">
        <v>100</v>
      </c>
      <c r="T443" s="209"/>
      <c r="U443" s="210"/>
      <c r="V443" s="77" t="str">
        <f>IFERROR(ROUNDDOWN(ROUND(#REF!*#REF!,0)*#REF!,0)*2,"")</f>
        <v/>
      </c>
    </row>
    <row r="444" spans="1:22" ht="36.75" customHeight="1">
      <c r="A444" s="78">
        <v>434</v>
      </c>
      <c r="B444" s="489" t="str">
        <f>IF(基本情報入力シート!C473="","",基本情報入力シート!C473)</f>
        <v/>
      </c>
      <c r="C444" s="490" t="str">
        <f>IF(基本情報入力シート!M473="","",基本情報入力シート!M473)</f>
        <v/>
      </c>
      <c r="D444" s="214" t="str">
        <f>IF(基本情報入力シート!R473="","",基本情報入力シート!R473)</f>
        <v>埼玉県</v>
      </c>
      <c r="E444" s="491" t="str">
        <f>IF(基本情報入力シート!W473="","",基本情報入力シート!W473)</f>
        <v/>
      </c>
      <c r="F444" s="491" t="str">
        <f>IF(基本情報入力シート!X473="","",基本情報入力シート!X473)</f>
        <v/>
      </c>
      <c r="G444" s="492" t="str">
        <f>IF(基本情報入力シート!Y473="","",基本情報入力シート!Y473)</f>
        <v/>
      </c>
      <c r="H444" s="90" t="s">
        <v>8</v>
      </c>
      <c r="I444" s="91">
        <v>6</v>
      </c>
      <c r="J444" s="92" t="s">
        <v>98</v>
      </c>
      <c r="K444" s="205">
        <v>2</v>
      </c>
      <c r="L444" s="93" t="s">
        <v>99</v>
      </c>
      <c r="M444" s="94">
        <v>6</v>
      </c>
      <c r="N444" s="95" t="s">
        <v>98</v>
      </c>
      <c r="O444" s="205">
        <v>5</v>
      </c>
      <c r="P444" s="92" t="s">
        <v>101</v>
      </c>
      <c r="Q444" s="96" t="s">
        <v>102</v>
      </c>
      <c r="R444" s="97">
        <f t="shared" si="8"/>
        <v>4</v>
      </c>
      <c r="S444" s="96" t="s">
        <v>103</v>
      </c>
      <c r="T444" s="209"/>
      <c r="U444" s="210"/>
      <c r="V444" s="77" t="str">
        <f>IFERROR(ROUNDDOWN(ROUND(#REF!*#REF!,0)*#REF!,0)*2,"")</f>
        <v/>
      </c>
    </row>
    <row r="445" spans="1:22" ht="36.75" customHeight="1">
      <c r="A445" s="78">
        <v>435</v>
      </c>
      <c r="B445" s="489" t="str">
        <f>IF(基本情報入力シート!C474="","",基本情報入力シート!C474)</f>
        <v/>
      </c>
      <c r="C445" s="490" t="str">
        <f>IF(基本情報入力シート!M474="","",基本情報入力シート!M474)</f>
        <v/>
      </c>
      <c r="D445" s="214" t="str">
        <f>IF(基本情報入力シート!R474="","",基本情報入力シート!R474)</f>
        <v>埼玉県</v>
      </c>
      <c r="E445" s="491" t="str">
        <f>IF(基本情報入力シート!W474="","",基本情報入力シート!W474)</f>
        <v/>
      </c>
      <c r="F445" s="491" t="str">
        <f>IF(基本情報入力シート!X474="","",基本情報入力シート!X474)</f>
        <v/>
      </c>
      <c r="G445" s="492" t="str">
        <f>IF(基本情報入力シート!Y474="","",基本情報入力シート!Y474)</f>
        <v/>
      </c>
      <c r="H445" s="90" t="s">
        <v>8</v>
      </c>
      <c r="I445" s="91">
        <v>6</v>
      </c>
      <c r="J445" s="92" t="s">
        <v>98</v>
      </c>
      <c r="K445" s="205">
        <v>2</v>
      </c>
      <c r="L445" s="93" t="s">
        <v>99</v>
      </c>
      <c r="M445" s="94">
        <v>6</v>
      </c>
      <c r="N445" s="95" t="s">
        <v>98</v>
      </c>
      <c r="O445" s="205">
        <v>5</v>
      </c>
      <c r="P445" s="92" t="s">
        <v>101</v>
      </c>
      <c r="Q445" s="96" t="s">
        <v>11</v>
      </c>
      <c r="R445" s="97">
        <f t="shared" si="8"/>
        <v>4</v>
      </c>
      <c r="S445" s="96" t="s">
        <v>100</v>
      </c>
      <c r="T445" s="209"/>
      <c r="U445" s="210"/>
      <c r="V445" s="77" t="str">
        <f>IFERROR(ROUNDDOWN(ROUND(#REF!*#REF!,0)*#REF!,0)*2,"")</f>
        <v/>
      </c>
    </row>
    <row r="446" spans="1:22" ht="36.75" customHeight="1">
      <c r="A446" s="78">
        <v>436</v>
      </c>
      <c r="B446" s="489" t="str">
        <f>IF(基本情報入力シート!C475="","",基本情報入力シート!C475)</f>
        <v/>
      </c>
      <c r="C446" s="490" t="str">
        <f>IF(基本情報入力シート!M475="","",基本情報入力シート!M475)</f>
        <v/>
      </c>
      <c r="D446" s="214" t="str">
        <f>IF(基本情報入力シート!R475="","",基本情報入力シート!R475)</f>
        <v>埼玉県</v>
      </c>
      <c r="E446" s="491" t="str">
        <f>IF(基本情報入力シート!W475="","",基本情報入力シート!W475)</f>
        <v/>
      </c>
      <c r="F446" s="491" t="str">
        <f>IF(基本情報入力シート!X475="","",基本情報入力シート!X475)</f>
        <v/>
      </c>
      <c r="G446" s="492" t="str">
        <f>IF(基本情報入力シート!Y475="","",基本情報入力シート!Y475)</f>
        <v/>
      </c>
      <c r="H446" s="90" t="s">
        <v>8</v>
      </c>
      <c r="I446" s="91">
        <v>6</v>
      </c>
      <c r="J446" s="92" t="s">
        <v>98</v>
      </c>
      <c r="K446" s="205">
        <v>2</v>
      </c>
      <c r="L446" s="93" t="s">
        <v>99</v>
      </c>
      <c r="M446" s="94">
        <v>6</v>
      </c>
      <c r="N446" s="95" t="s">
        <v>98</v>
      </c>
      <c r="O446" s="205">
        <v>5</v>
      </c>
      <c r="P446" s="92" t="s">
        <v>101</v>
      </c>
      <c r="Q446" s="96" t="s">
        <v>102</v>
      </c>
      <c r="R446" s="97">
        <f t="shared" si="8"/>
        <v>4</v>
      </c>
      <c r="S446" s="96" t="s">
        <v>103</v>
      </c>
      <c r="T446" s="209"/>
      <c r="U446" s="210"/>
      <c r="V446" s="77" t="str">
        <f>IFERROR(ROUNDDOWN(ROUND(#REF!*#REF!,0)*#REF!,0)*2,"")</f>
        <v/>
      </c>
    </row>
    <row r="447" spans="1:22" ht="36.75" customHeight="1">
      <c r="A447" s="78">
        <v>437</v>
      </c>
      <c r="B447" s="489" t="str">
        <f>IF(基本情報入力シート!C476="","",基本情報入力シート!C476)</f>
        <v/>
      </c>
      <c r="C447" s="490" t="str">
        <f>IF(基本情報入力シート!M476="","",基本情報入力シート!M476)</f>
        <v/>
      </c>
      <c r="D447" s="214" t="str">
        <f>IF(基本情報入力シート!R476="","",基本情報入力シート!R476)</f>
        <v>埼玉県</v>
      </c>
      <c r="E447" s="491" t="str">
        <f>IF(基本情報入力シート!W476="","",基本情報入力シート!W476)</f>
        <v/>
      </c>
      <c r="F447" s="491" t="str">
        <f>IF(基本情報入力シート!X476="","",基本情報入力シート!X476)</f>
        <v/>
      </c>
      <c r="G447" s="492" t="str">
        <f>IF(基本情報入力シート!Y476="","",基本情報入力シート!Y476)</f>
        <v/>
      </c>
      <c r="H447" s="90" t="s">
        <v>8</v>
      </c>
      <c r="I447" s="91">
        <v>6</v>
      </c>
      <c r="J447" s="92" t="s">
        <v>98</v>
      </c>
      <c r="K447" s="205">
        <v>2</v>
      </c>
      <c r="L447" s="93" t="s">
        <v>99</v>
      </c>
      <c r="M447" s="94">
        <v>6</v>
      </c>
      <c r="N447" s="95" t="s">
        <v>98</v>
      </c>
      <c r="O447" s="205">
        <v>5</v>
      </c>
      <c r="P447" s="92" t="s">
        <v>101</v>
      </c>
      <c r="Q447" s="96" t="s">
        <v>11</v>
      </c>
      <c r="R447" s="97">
        <f t="shared" si="8"/>
        <v>4</v>
      </c>
      <c r="S447" s="96" t="s">
        <v>100</v>
      </c>
      <c r="T447" s="209"/>
      <c r="U447" s="210"/>
      <c r="V447" s="77" t="str">
        <f>IFERROR(ROUNDDOWN(ROUND(#REF!*#REF!,0)*#REF!,0)*2,"")</f>
        <v/>
      </c>
    </row>
    <row r="448" spans="1:22" ht="36.75" customHeight="1">
      <c r="A448" s="78">
        <v>438</v>
      </c>
      <c r="B448" s="489" t="str">
        <f>IF(基本情報入力シート!C477="","",基本情報入力シート!C477)</f>
        <v/>
      </c>
      <c r="C448" s="490" t="str">
        <f>IF(基本情報入力シート!M477="","",基本情報入力シート!M477)</f>
        <v/>
      </c>
      <c r="D448" s="214" t="str">
        <f>IF(基本情報入力シート!R477="","",基本情報入力シート!R477)</f>
        <v>埼玉県</v>
      </c>
      <c r="E448" s="491" t="str">
        <f>IF(基本情報入力シート!W477="","",基本情報入力シート!W477)</f>
        <v/>
      </c>
      <c r="F448" s="491" t="str">
        <f>IF(基本情報入力シート!X477="","",基本情報入力シート!X477)</f>
        <v/>
      </c>
      <c r="G448" s="492" t="str">
        <f>IF(基本情報入力シート!Y477="","",基本情報入力シート!Y477)</f>
        <v/>
      </c>
      <c r="H448" s="90" t="s">
        <v>8</v>
      </c>
      <c r="I448" s="91">
        <v>6</v>
      </c>
      <c r="J448" s="92" t="s">
        <v>98</v>
      </c>
      <c r="K448" s="205">
        <v>2</v>
      </c>
      <c r="L448" s="93" t="s">
        <v>99</v>
      </c>
      <c r="M448" s="94">
        <v>6</v>
      </c>
      <c r="N448" s="95" t="s">
        <v>98</v>
      </c>
      <c r="O448" s="205">
        <v>5</v>
      </c>
      <c r="P448" s="92" t="s">
        <v>101</v>
      </c>
      <c r="Q448" s="96" t="s">
        <v>102</v>
      </c>
      <c r="R448" s="97">
        <f t="shared" si="8"/>
        <v>4</v>
      </c>
      <c r="S448" s="96" t="s">
        <v>103</v>
      </c>
      <c r="T448" s="209"/>
      <c r="U448" s="210"/>
      <c r="V448" s="77" t="str">
        <f>IFERROR(ROUNDDOWN(ROUND(#REF!*#REF!,0)*#REF!,0)*2,"")</f>
        <v/>
      </c>
    </row>
    <row r="449" spans="1:22" ht="36.75" customHeight="1">
      <c r="A449" s="78">
        <v>439</v>
      </c>
      <c r="B449" s="489" t="str">
        <f>IF(基本情報入力シート!C478="","",基本情報入力シート!C478)</f>
        <v/>
      </c>
      <c r="C449" s="490" t="str">
        <f>IF(基本情報入力シート!M478="","",基本情報入力シート!M478)</f>
        <v/>
      </c>
      <c r="D449" s="214" t="str">
        <f>IF(基本情報入力シート!R478="","",基本情報入力シート!R478)</f>
        <v>埼玉県</v>
      </c>
      <c r="E449" s="491" t="str">
        <f>IF(基本情報入力シート!W478="","",基本情報入力シート!W478)</f>
        <v/>
      </c>
      <c r="F449" s="491" t="str">
        <f>IF(基本情報入力シート!X478="","",基本情報入力シート!X478)</f>
        <v/>
      </c>
      <c r="G449" s="492" t="str">
        <f>IF(基本情報入力シート!Y478="","",基本情報入力シート!Y478)</f>
        <v/>
      </c>
      <c r="H449" s="90" t="s">
        <v>8</v>
      </c>
      <c r="I449" s="91">
        <v>6</v>
      </c>
      <c r="J449" s="92" t="s">
        <v>98</v>
      </c>
      <c r="K449" s="205">
        <v>2</v>
      </c>
      <c r="L449" s="93" t="s">
        <v>99</v>
      </c>
      <c r="M449" s="94">
        <v>6</v>
      </c>
      <c r="N449" s="95" t="s">
        <v>98</v>
      </c>
      <c r="O449" s="205">
        <v>5</v>
      </c>
      <c r="P449" s="92" t="s">
        <v>101</v>
      </c>
      <c r="Q449" s="96" t="s">
        <v>11</v>
      </c>
      <c r="R449" s="97">
        <f t="shared" si="8"/>
        <v>4</v>
      </c>
      <c r="S449" s="96" t="s">
        <v>100</v>
      </c>
      <c r="T449" s="209"/>
      <c r="U449" s="210"/>
      <c r="V449" s="77" t="str">
        <f>IFERROR(ROUNDDOWN(ROUND(#REF!*#REF!,0)*#REF!,0)*2,"")</f>
        <v/>
      </c>
    </row>
    <row r="450" spans="1:22" ht="36.75" customHeight="1">
      <c r="A450" s="78">
        <v>440</v>
      </c>
      <c r="B450" s="489" t="str">
        <f>IF(基本情報入力シート!C479="","",基本情報入力シート!C479)</f>
        <v/>
      </c>
      <c r="C450" s="490" t="str">
        <f>IF(基本情報入力シート!M479="","",基本情報入力シート!M479)</f>
        <v/>
      </c>
      <c r="D450" s="214" t="str">
        <f>IF(基本情報入力シート!R479="","",基本情報入力シート!R479)</f>
        <v>埼玉県</v>
      </c>
      <c r="E450" s="491" t="str">
        <f>IF(基本情報入力シート!W479="","",基本情報入力シート!W479)</f>
        <v/>
      </c>
      <c r="F450" s="491" t="str">
        <f>IF(基本情報入力シート!X479="","",基本情報入力シート!X479)</f>
        <v/>
      </c>
      <c r="G450" s="492" t="str">
        <f>IF(基本情報入力シート!Y479="","",基本情報入力シート!Y479)</f>
        <v/>
      </c>
      <c r="H450" s="90" t="s">
        <v>8</v>
      </c>
      <c r="I450" s="91">
        <v>6</v>
      </c>
      <c r="J450" s="92" t="s">
        <v>98</v>
      </c>
      <c r="K450" s="205">
        <v>2</v>
      </c>
      <c r="L450" s="93" t="s">
        <v>99</v>
      </c>
      <c r="M450" s="94">
        <v>6</v>
      </c>
      <c r="N450" s="95" t="s">
        <v>98</v>
      </c>
      <c r="O450" s="205">
        <v>5</v>
      </c>
      <c r="P450" s="92" t="s">
        <v>101</v>
      </c>
      <c r="Q450" s="96" t="s">
        <v>102</v>
      </c>
      <c r="R450" s="97">
        <f t="shared" si="8"/>
        <v>4</v>
      </c>
      <c r="S450" s="96" t="s">
        <v>103</v>
      </c>
      <c r="T450" s="209"/>
      <c r="U450" s="210"/>
      <c r="V450" s="77" t="str">
        <f>IFERROR(ROUNDDOWN(ROUND(#REF!*#REF!,0)*#REF!,0)*2,"")</f>
        <v/>
      </c>
    </row>
    <row r="451" spans="1:22" ht="36.75" customHeight="1">
      <c r="A451" s="78">
        <v>441</v>
      </c>
      <c r="B451" s="489" t="str">
        <f>IF(基本情報入力シート!C480="","",基本情報入力シート!C480)</f>
        <v/>
      </c>
      <c r="C451" s="490" t="str">
        <f>IF(基本情報入力シート!M480="","",基本情報入力シート!M480)</f>
        <v/>
      </c>
      <c r="D451" s="214" t="str">
        <f>IF(基本情報入力シート!R480="","",基本情報入力シート!R480)</f>
        <v>埼玉県</v>
      </c>
      <c r="E451" s="491" t="str">
        <f>IF(基本情報入力シート!W480="","",基本情報入力シート!W480)</f>
        <v/>
      </c>
      <c r="F451" s="491" t="str">
        <f>IF(基本情報入力シート!X480="","",基本情報入力シート!X480)</f>
        <v/>
      </c>
      <c r="G451" s="492" t="str">
        <f>IF(基本情報入力シート!Y480="","",基本情報入力シート!Y480)</f>
        <v/>
      </c>
      <c r="H451" s="90" t="s">
        <v>8</v>
      </c>
      <c r="I451" s="91">
        <v>6</v>
      </c>
      <c r="J451" s="92" t="s">
        <v>98</v>
      </c>
      <c r="K451" s="205">
        <v>2</v>
      </c>
      <c r="L451" s="93" t="s">
        <v>99</v>
      </c>
      <c r="M451" s="94">
        <v>6</v>
      </c>
      <c r="N451" s="95" t="s">
        <v>98</v>
      </c>
      <c r="O451" s="205">
        <v>5</v>
      </c>
      <c r="P451" s="92" t="s">
        <v>101</v>
      </c>
      <c r="Q451" s="96" t="s">
        <v>11</v>
      </c>
      <c r="R451" s="97">
        <f t="shared" si="8"/>
        <v>4</v>
      </c>
      <c r="S451" s="96" t="s">
        <v>100</v>
      </c>
      <c r="T451" s="209"/>
      <c r="U451" s="210"/>
      <c r="V451" s="77" t="str">
        <f>IFERROR(ROUNDDOWN(ROUND(#REF!*#REF!,0)*#REF!,0)*2,"")</f>
        <v/>
      </c>
    </row>
    <row r="452" spans="1:22" ht="36.75" customHeight="1">
      <c r="A452" s="78">
        <v>442</v>
      </c>
      <c r="B452" s="489" t="str">
        <f>IF(基本情報入力シート!C481="","",基本情報入力シート!C481)</f>
        <v/>
      </c>
      <c r="C452" s="490" t="str">
        <f>IF(基本情報入力シート!M481="","",基本情報入力シート!M481)</f>
        <v/>
      </c>
      <c r="D452" s="214" t="str">
        <f>IF(基本情報入力シート!R481="","",基本情報入力シート!R481)</f>
        <v>埼玉県</v>
      </c>
      <c r="E452" s="491" t="str">
        <f>IF(基本情報入力シート!W481="","",基本情報入力シート!W481)</f>
        <v/>
      </c>
      <c r="F452" s="491" t="str">
        <f>IF(基本情報入力シート!X481="","",基本情報入力シート!X481)</f>
        <v/>
      </c>
      <c r="G452" s="492" t="str">
        <f>IF(基本情報入力シート!Y481="","",基本情報入力シート!Y481)</f>
        <v/>
      </c>
      <c r="H452" s="90" t="s">
        <v>8</v>
      </c>
      <c r="I452" s="91">
        <v>6</v>
      </c>
      <c r="J452" s="92" t="s">
        <v>98</v>
      </c>
      <c r="K452" s="205">
        <v>2</v>
      </c>
      <c r="L452" s="93" t="s">
        <v>99</v>
      </c>
      <c r="M452" s="94">
        <v>6</v>
      </c>
      <c r="N452" s="95" t="s">
        <v>98</v>
      </c>
      <c r="O452" s="205">
        <v>5</v>
      </c>
      <c r="P452" s="92" t="s">
        <v>101</v>
      </c>
      <c r="Q452" s="96" t="s">
        <v>102</v>
      </c>
      <c r="R452" s="97">
        <f t="shared" si="8"/>
        <v>4</v>
      </c>
      <c r="S452" s="96" t="s">
        <v>103</v>
      </c>
      <c r="T452" s="209"/>
      <c r="U452" s="210"/>
      <c r="V452" s="77" t="str">
        <f>IFERROR(ROUNDDOWN(ROUND(#REF!*#REF!,0)*#REF!,0)*2,"")</f>
        <v/>
      </c>
    </row>
    <row r="453" spans="1:22" ht="36.75" customHeight="1">
      <c r="A453" s="78">
        <v>443</v>
      </c>
      <c r="B453" s="489" t="str">
        <f>IF(基本情報入力シート!C482="","",基本情報入力シート!C482)</f>
        <v/>
      </c>
      <c r="C453" s="490" t="str">
        <f>IF(基本情報入力シート!M482="","",基本情報入力シート!M482)</f>
        <v/>
      </c>
      <c r="D453" s="214" t="str">
        <f>IF(基本情報入力シート!R482="","",基本情報入力シート!R482)</f>
        <v>埼玉県</v>
      </c>
      <c r="E453" s="491" t="str">
        <f>IF(基本情報入力シート!W482="","",基本情報入力シート!W482)</f>
        <v/>
      </c>
      <c r="F453" s="491" t="str">
        <f>IF(基本情報入力シート!X482="","",基本情報入力シート!X482)</f>
        <v/>
      </c>
      <c r="G453" s="492" t="str">
        <f>IF(基本情報入力シート!Y482="","",基本情報入力シート!Y482)</f>
        <v/>
      </c>
      <c r="H453" s="90" t="s">
        <v>8</v>
      </c>
      <c r="I453" s="91">
        <v>6</v>
      </c>
      <c r="J453" s="92" t="s">
        <v>98</v>
      </c>
      <c r="K453" s="205">
        <v>2</v>
      </c>
      <c r="L453" s="93" t="s">
        <v>99</v>
      </c>
      <c r="M453" s="94">
        <v>6</v>
      </c>
      <c r="N453" s="95" t="s">
        <v>98</v>
      </c>
      <c r="O453" s="205">
        <v>5</v>
      </c>
      <c r="P453" s="92" t="s">
        <v>101</v>
      </c>
      <c r="Q453" s="96" t="s">
        <v>11</v>
      </c>
      <c r="R453" s="97">
        <f t="shared" si="8"/>
        <v>4</v>
      </c>
      <c r="S453" s="96" t="s">
        <v>100</v>
      </c>
      <c r="T453" s="209"/>
      <c r="U453" s="210"/>
      <c r="V453" s="77" t="str">
        <f>IFERROR(ROUNDDOWN(ROUND(#REF!*#REF!,0)*#REF!,0)*2,"")</f>
        <v/>
      </c>
    </row>
    <row r="454" spans="1:22" ht="36.75" customHeight="1">
      <c r="A454" s="78">
        <v>444</v>
      </c>
      <c r="B454" s="489" t="str">
        <f>IF(基本情報入力シート!C483="","",基本情報入力シート!C483)</f>
        <v/>
      </c>
      <c r="C454" s="490" t="str">
        <f>IF(基本情報入力シート!M483="","",基本情報入力シート!M483)</f>
        <v/>
      </c>
      <c r="D454" s="214" t="str">
        <f>IF(基本情報入力シート!R483="","",基本情報入力シート!R483)</f>
        <v>埼玉県</v>
      </c>
      <c r="E454" s="491" t="str">
        <f>IF(基本情報入力シート!W483="","",基本情報入力シート!W483)</f>
        <v/>
      </c>
      <c r="F454" s="491" t="str">
        <f>IF(基本情報入力シート!X483="","",基本情報入力シート!X483)</f>
        <v/>
      </c>
      <c r="G454" s="492" t="str">
        <f>IF(基本情報入力シート!Y483="","",基本情報入力シート!Y483)</f>
        <v/>
      </c>
      <c r="H454" s="90" t="s">
        <v>8</v>
      </c>
      <c r="I454" s="91">
        <v>6</v>
      </c>
      <c r="J454" s="92" t="s">
        <v>98</v>
      </c>
      <c r="K454" s="205">
        <v>2</v>
      </c>
      <c r="L454" s="93" t="s">
        <v>99</v>
      </c>
      <c r="M454" s="94">
        <v>6</v>
      </c>
      <c r="N454" s="95" t="s">
        <v>98</v>
      </c>
      <c r="O454" s="205">
        <v>5</v>
      </c>
      <c r="P454" s="92" t="s">
        <v>101</v>
      </c>
      <c r="Q454" s="96" t="s">
        <v>102</v>
      </c>
      <c r="R454" s="97">
        <f t="shared" si="8"/>
        <v>4</v>
      </c>
      <c r="S454" s="96" t="s">
        <v>103</v>
      </c>
      <c r="T454" s="209"/>
      <c r="U454" s="210"/>
      <c r="V454" s="77" t="str">
        <f>IFERROR(ROUNDDOWN(ROUND(#REF!*#REF!,0)*#REF!,0)*2,"")</f>
        <v/>
      </c>
    </row>
    <row r="455" spans="1:22" ht="36.75" customHeight="1">
      <c r="A455" s="78">
        <v>445</v>
      </c>
      <c r="B455" s="489" t="str">
        <f>IF(基本情報入力シート!C484="","",基本情報入力シート!C484)</f>
        <v/>
      </c>
      <c r="C455" s="490" t="str">
        <f>IF(基本情報入力シート!M484="","",基本情報入力シート!M484)</f>
        <v/>
      </c>
      <c r="D455" s="214" t="str">
        <f>IF(基本情報入力シート!R484="","",基本情報入力シート!R484)</f>
        <v>埼玉県</v>
      </c>
      <c r="E455" s="491" t="str">
        <f>IF(基本情報入力シート!W484="","",基本情報入力シート!W484)</f>
        <v/>
      </c>
      <c r="F455" s="491" t="str">
        <f>IF(基本情報入力シート!X484="","",基本情報入力シート!X484)</f>
        <v/>
      </c>
      <c r="G455" s="492" t="str">
        <f>IF(基本情報入力シート!Y484="","",基本情報入力シート!Y484)</f>
        <v/>
      </c>
      <c r="H455" s="90" t="s">
        <v>8</v>
      </c>
      <c r="I455" s="91">
        <v>6</v>
      </c>
      <c r="J455" s="92" t="s">
        <v>98</v>
      </c>
      <c r="K455" s="205">
        <v>2</v>
      </c>
      <c r="L455" s="93" t="s">
        <v>99</v>
      </c>
      <c r="M455" s="94">
        <v>6</v>
      </c>
      <c r="N455" s="95" t="s">
        <v>98</v>
      </c>
      <c r="O455" s="205">
        <v>5</v>
      </c>
      <c r="P455" s="92" t="s">
        <v>101</v>
      </c>
      <c r="Q455" s="96" t="s">
        <v>11</v>
      </c>
      <c r="R455" s="97">
        <f t="shared" si="8"/>
        <v>4</v>
      </c>
      <c r="S455" s="96" t="s">
        <v>100</v>
      </c>
      <c r="T455" s="209"/>
      <c r="U455" s="210"/>
      <c r="V455" s="77" t="str">
        <f>IFERROR(ROUNDDOWN(ROUND(#REF!*#REF!,0)*#REF!,0)*2,"")</f>
        <v/>
      </c>
    </row>
    <row r="456" spans="1:22" ht="36.75" customHeight="1">
      <c r="A456" s="78">
        <v>446</v>
      </c>
      <c r="B456" s="489" t="str">
        <f>IF(基本情報入力シート!C485="","",基本情報入力シート!C485)</f>
        <v/>
      </c>
      <c r="C456" s="490" t="str">
        <f>IF(基本情報入力シート!M485="","",基本情報入力シート!M485)</f>
        <v/>
      </c>
      <c r="D456" s="214" t="str">
        <f>IF(基本情報入力シート!R485="","",基本情報入力シート!R485)</f>
        <v>埼玉県</v>
      </c>
      <c r="E456" s="491" t="str">
        <f>IF(基本情報入力シート!W485="","",基本情報入力シート!W485)</f>
        <v/>
      </c>
      <c r="F456" s="491" t="str">
        <f>IF(基本情報入力シート!X485="","",基本情報入力シート!X485)</f>
        <v/>
      </c>
      <c r="G456" s="492" t="str">
        <f>IF(基本情報入力シート!Y485="","",基本情報入力シート!Y485)</f>
        <v/>
      </c>
      <c r="H456" s="90" t="s">
        <v>8</v>
      </c>
      <c r="I456" s="91">
        <v>6</v>
      </c>
      <c r="J456" s="92" t="s">
        <v>98</v>
      </c>
      <c r="K456" s="205">
        <v>2</v>
      </c>
      <c r="L456" s="93" t="s">
        <v>99</v>
      </c>
      <c r="M456" s="94">
        <v>6</v>
      </c>
      <c r="N456" s="95" t="s">
        <v>98</v>
      </c>
      <c r="O456" s="205">
        <v>5</v>
      </c>
      <c r="P456" s="92" t="s">
        <v>101</v>
      </c>
      <c r="Q456" s="96" t="s">
        <v>102</v>
      </c>
      <c r="R456" s="97">
        <f t="shared" si="8"/>
        <v>4</v>
      </c>
      <c r="S456" s="96" t="s">
        <v>103</v>
      </c>
      <c r="T456" s="209"/>
      <c r="U456" s="210"/>
      <c r="V456" s="77" t="str">
        <f>IFERROR(ROUNDDOWN(ROUND(#REF!*#REF!,0)*#REF!,0)*2,"")</f>
        <v/>
      </c>
    </row>
    <row r="457" spans="1:22" ht="36.75" customHeight="1">
      <c r="A457" s="78">
        <v>447</v>
      </c>
      <c r="B457" s="489" t="str">
        <f>IF(基本情報入力シート!C486="","",基本情報入力シート!C486)</f>
        <v/>
      </c>
      <c r="C457" s="490" t="str">
        <f>IF(基本情報入力シート!M486="","",基本情報入力シート!M486)</f>
        <v/>
      </c>
      <c r="D457" s="214" t="str">
        <f>IF(基本情報入力シート!R486="","",基本情報入力シート!R486)</f>
        <v>埼玉県</v>
      </c>
      <c r="E457" s="491" t="str">
        <f>IF(基本情報入力シート!W486="","",基本情報入力シート!W486)</f>
        <v/>
      </c>
      <c r="F457" s="491" t="str">
        <f>IF(基本情報入力シート!X486="","",基本情報入力シート!X486)</f>
        <v/>
      </c>
      <c r="G457" s="492" t="str">
        <f>IF(基本情報入力シート!Y486="","",基本情報入力シート!Y486)</f>
        <v/>
      </c>
      <c r="H457" s="90" t="s">
        <v>8</v>
      </c>
      <c r="I457" s="91">
        <v>6</v>
      </c>
      <c r="J457" s="92" t="s">
        <v>98</v>
      </c>
      <c r="K457" s="205">
        <v>2</v>
      </c>
      <c r="L457" s="93" t="s">
        <v>99</v>
      </c>
      <c r="M457" s="94">
        <v>6</v>
      </c>
      <c r="N457" s="95" t="s">
        <v>98</v>
      </c>
      <c r="O457" s="205">
        <v>5</v>
      </c>
      <c r="P457" s="92" t="s">
        <v>101</v>
      </c>
      <c r="Q457" s="96" t="s">
        <v>11</v>
      </c>
      <c r="R457" s="97">
        <f t="shared" si="8"/>
        <v>4</v>
      </c>
      <c r="S457" s="96" t="s">
        <v>100</v>
      </c>
      <c r="T457" s="209"/>
      <c r="U457" s="210"/>
      <c r="V457" s="77" t="str">
        <f>IFERROR(ROUNDDOWN(ROUND(#REF!*#REF!,0)*#REF!,0)*2,"")</f>
        <v/>
      </c>
    </row>
    <row r="458" spans="1:22" ht="36.75" customHeight="1">
      <c r="A458" s="78">
        <v>448</v>
      </c>
      <c r="B458" s="489" t="str">
        <f>IF(基本情報入力シート!C487="","",基本情報入力シート!C487)</f>
        <v/>
      </c>
      <c r="C458" s="490" t="str">
        <f>IF(基本情報入力シート!M487="","",基本情報入力シート!M487)</f>
        <v/>
      </c>
      <c r="D458" s="214" t="str">
        <f>IF(基本情報入力シート!R487="","",基本情報入力シート!R487)</f>
        <v>埼玉県</v>
      </c>
      <c r="E458" s="491" t="str">
        <f>IF(基本情報入力シート!W487="","",基本情報入力シート!W487)</f>
        <v/>
      </c>
      <c r="F458" s="491" t="str">
        <f>IF(基本情報入力シート!X487="","",基本情報入力シート!X487)</f>
        <v/>
      </c>
      <c r="G458" s="492" t="str">
        <f>IF(基本情報入力シート!Y487="","",基本情報入力シート!Y487)</f>
        <v/>
      </c>
      <c r="H458" s="90" t="s">
        <v>8</v>
      </c>
      <c r="I458" s="91">
        <v>6</v>
      </c>
      <c r="J458" s="92" t="s">
        <v>98</v>
      </c>
      <c r="K458" s="205">
        <v>2</v>
      </c>
      <c r="L458" s="93" t="s">
        <v>99</v>
      </c>
      <c r="M458" s="94">
        <v>6</v>
      </c>
      <c r="N458" s="95" t="s">
        <v>98</v>
      </c>
      <c r="O458" s="205">
        <v>5</v>
      </c>
      <c r="P458" s="92" t="s">
        <v>101</v>
      </c>
      <c r="Q458" s="96" t="s">
        <v>102</v>
      </c>
      <c r="R458" s="97">
        <f t="shared" si="8"/>
        <v>4</v>
      </c>
      <c r="S458" s="96" t="s">
        <v>103</v>
      </c>
      <c r="T458" s="209"/>
      <c r="U458" s="210"/>
      <c r="V458" s="77" t="str">
        <f>IFERROR(ROUNDDOWN(ROUND(#REF!*#REF!,0)*#REF!,0)*2,"")</f>
        <v/>
      </c>
    </row>
    <row r="459" spans="1:22" ht="36.75" customHeight="1">
      <c r="A459" s="78">
        <v>449</v>
      </c>
      <c r="B459" s="489" t="str">
        <f>IF(基本情報入力シート!C488="","",基本情報入力シート!C488)</f>
        <v/>
      </c>
      <c r="C459" s="490" t="str">
        <f>IF(基本情報入力シート!M488="","",基本情報入力シート!M488)</f>
        <v/>
      </c>
      <c r="D459" s="214" t="str">
        <f>IF(基本情報入力シート!R488="","",基本情報入力シート!R488)</f>
        <v>埼玉県</v>
      </c>
      <c r="E459" s="491" t="str">
        <f>IF(基本情報入力シート!W488="","",基本情報入力シート!W488)</f>
        <v/>
      </c>
      <c r="F459" s="491" t="str">
        <f>IF(基本情報入力シート!X488="","",基本情報入力シート!X488)</f>
        <v/>
      </c>
      <c r="G459" s="492" t="str">
        <f>IF(基本情報入力シート!Y488="","",基本情報入力シート!Y488)</f>
        <v/>
      </c>
      <c r="H459" s="90" t="s">
        <v>8</v>
      </c>
      <c r="I459" s="91">
        <v>6</v>
      </c>
      <c r="J459" s="92" t="s">
        <v>98</v>
      </c>
      <c r="K459" s="205">
        <v>2</v>
      </c>
      <c r="L459" s="93" t="s">
        <v>99</v>
      </c>
      <c r="M459" s="94">
        <v>6</v>
      </c>
      <c r="N459" s="95" t="s">
        <v>98</v>
      </c>
      <c r="O459" s="205">
        <v>5</v>
      </c>
      <c r="P459" s="92" t="s">
        <v>101</v>
      </c>
      <c r="Q459" s="96" t="s">
        <v>11</v>
      </c>
      <c r="R459" s="97">
        <f t="shared" si="8"/>
        <v>4</v>
      </c>
      <c r="S459" s="96" t="s">
        <v>100</v>
      </c>
      <c r="T459" s="209"/>
      <c r="U459" s="210"/>
      <c r="V459" s="77" t="str">
        <f>IFERROR(ROUNDDOWN(ROUND(#REF!*#REF!,0)*#REF!,0)*2,"")</f>
        <v/>
      </c>
    </row>
    <row r="460" spans="1:22" ht="36.75" customHeight="1" thickBot="1">
      <c r="A460" s="493">
        <v>450</v>
      </c>
      <c r="B460" s="494" t="str">
        <f>IF(基本情報入力シート!C489="","",基本情報入力シート!C489)</f>
        <v/>
      </c>
      <c r="C460" s="495" t="str">
        <f>IF(基本情報入力シート!M489="","",基本情報入力シート!M489)</f>
        <v/>
      </c>
      <c r="D460" s="496" t="str">
        <f>IF(基本情報入力シート!R489="","",基本情報入力シート!R489)</f>
        <v>埼玉県</v>
      </c>
      <c r="E460" s="154" t="str">
        <f>IF(基本情報入力シート!W489="","",基本情報入力シート!W489)</f>
        <v/>
      </c>
      <c r="F460" s="496" t="str">
        <f>IF(基本情報入力シート!X489="","",基本情報入力シート!X489)</f>
        <v/>
      </c>
      <c r="G460" s="154" t="str">
        <f>IF(基本情報入力シート!Y489="","",基本情報入力シート!Y489)</f>
        <v/>
      </c>
      <c r="H460" s="137" t="s">
        <v>8</v>
      </c>
      <c r="I460" s="138">
        <v>6</v>
      </c>
      <c r="J460" s="139" t="s">
        <v>98</v>
      </c>
      <c r="K460" s="206">
        <v>2</v>
      </c>
      <c r="L460" s="140" t="s">
        <v>99</v>
      </c>
      <c r="M460" s="141">
        <v>6</v>
      </c>
      <c r="N460" s="142" t="s">
        <v>98</v>
      </c>
      <c r="O460" s="206">
        <v>5</v>
      </c>
      <c r="P460" s="139" t="s">
        <v>101</v>
      </c>
      <c r="Q460" s="143" t="s">
        <v>102</v>
      </c>
      <c r="R460" s="144">
        <f t="shared" si="8"/>
        <v>4</v>
      </c>
      <c r="S460" s="143" t="s">
        <v>103</v>
      </c>
      <c r="T460" s="211"/>
      <c r="U460" s="212"/>
      <c r="V460" s="77" t="str">
        <f>IFERROR(ROUNDDOWN(ROUND(#REF!*#REF!,0)*#REF!,0)*2,"")</f>
        <v/>
      </c>
    </row>
  </sheetData>
  <sheetProtection password="C95A"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K11:K460 M11:M460 O11:O460 I11:I460 F11:F460 B11:C46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50"/>
  <sheetViews>
    <sheetView topLeftCell="A4" zoomScale="90" zoomScaleNormal="90" workbookViewId="0">
      <selection activeCell="A15" sqref="A15"/>
    </sheetView>
  </sheetViews>
  <sheetFormatPr defaultColWidth="8.875" defaultRowHeight="13.5"/>
  <cols>
    <col min="1" max="1" width="41.25" customWidth="1"/>
    <col min="5" max="5" width="9" style="148"/>
    <col min="6" max="6" width="10" style="148" customWidth="1"/>
  </cols>
  <sheetData>
    <row r="1" spans="1:8" ht="22.5" customHeight="1" thickBot="1">
      <c r="A1" s="147" t="s">
        <v>118</v>
      </c>
      <c r="C1" s="116" t="s">
        <v>117</v>
      </c>
      <c r="E1" s="116" t="s">
        <v>1840</v>
      </c>
    </row>
    <row r="2" spans="1:8" ht="39.75" customHeight="1" thickBot="1">
      <c r="A2" s="198" t="s">
        <v>6</v>
      </c>
      <c r="C2" s="117" t="s">
        <v>36</v>
      </c>
      <c r="E2" s="117" t="s">
        <v>36</v>
      </c>
      <c r="F2" s="149" t="s">
        <v>123</v>
      </c>
      <c r="H2" s="157" t="s">
        <v>1849</v>
      </c>
    </row>
    <row r="3" spans="1:8">
      <c r="A3" s="194" t="s">
        <v>1871</v>
      </c>
      <c r="C3" s="118" t="s">
        <v>51</v>
      </c>
      <c r="E3" s="150" t="s">
        <v>51</v>
      </c>
      <c r="F3" s="151" t="s">
        <v>124</v>
      </c>
      <c r="H3" s="158" t="s">
        <v>1850</v>
      </c>
    </row>
    <row r="4" spans="1:8" ht="14.25" thickBot="1">
      <c r="A4" s="194" t="s">
        <v>1872</v>
      </c>
      <c r="C4" s="119" t="s">
        <v>52</v>
      </c>
      <c r="E4" s="119" t="s">
        <v>51</v>
      </c>
      <c r="F4" s="152" t="s">
        <v>125</v>
      </c>
      <c r="H4" s="159"/>
    </row>
    <row r="5" spans="1:8">
      <c r="A5" s="194" t="s">
        <v>1873</v>
      </c>
      <c r="C5" s="119" t="s">
        <v>53</v>
      </c>
      <c r="E5" s="119" t="s">
        <v>51</v>
      </c>
      <c r="F5" s="152" t="s">
        <v>126</v>
      </c>
    </row>
    <row r="6" spans="1:8">
      <c r="A6" s="194" t="s">
        <v>1874</v>
      </c>
      <c r="C6" s="119" t="s">
        <v>54</v>
      </c>
      <c r="E6" s="119" t="s">
        <v>51</v>
      </c>
      <c r="F6" s="152" t="s">
        <v>127</v>
      </c>
    </row>
    <row r="7" spans="1:8">
      <c r="A7" s="194" t="s">
        <v>1875</v>
      </c>
      <c r="C7" s="119" t="s">
        <v>55</v>
      </c>
      <c r="E7" s="119" t="s">
        <v>51</v>
      </c>
      <c r="F7" s="152" t="s">
        <v>128</v>
      </c>
    </row>
    <row r="8" spans="1:8">
      <c r="A8" s="194" t="s">
        <v>1876</v>
      </c>
      <c r="C8" s="119" t="s">
        <v>56</v>
      </c>
      <c r="E8" s="119" t="s">
        <v>51</v>
      </c>
      <c r="F8" s="152" t="s">
        <v>129</v>
      </c>
    </row>
    <row r="9" spans="1:8">
      <c r="A9" s="194" t="s">
        <v>1877</v>
      </c>
      <c r="C9" s="119" t="s">
        <v>57</v>
      </c>
      <c r="E9" s="119" t="s">
        <v>51</v>
      </c>
      <c r="F9" s="152" t="s">
        <v>130</v>
      </c>
    </row>
    <row r="10" spans="1:8">
      <c r="A10" s="194" t="s">
        <v>1878</v>
      </c>
      <c r="C10" s="119" t="s">
        <v>58</v>
      </c>
      <c r="E10" s="119" t="s">
        <v>51</v>
      </c>
      <c r="F10" s="152" t="s">
        <v>131</v>
      </c>
    </row>
    <row r="11" spans="1:8">
      <c r="A11" s="194" t="s">
        <v>1879</v>
      </c>
      <c r="C11" s="119" t="s">
        <v>59</v>
      </c>
      <c r="E11" s="119" t="s">
        <v>51</v>
      </c>
      <c r="F11" s="152" t="s">
        <v>132</v>
      </c>
    </row>
    <row r="12" spans="1:8">
      <c r="A12" s="194" t="s">
        <v>1880</v>
      </c>
      <c r="C12" s="119" t="s">
        <v>60</v>
      </c>
      <c r="E12" s="119" t="s">
        <v>51</v>
      </c>
      <c r="F12" s="152" t="s">
        <v>133</v>
      </c>
    </row>
    <row r="13" spans="1:8">
      <c r="A13" s="194" t="s">
        <v>1881</v>
      </c>
      <c r="C13" s="119" t="s">
        <v>61</v>
      </c>
      <c r="E13" s="119" t="s">
        <v>51</v>
      </c>
      <c r="F13" s="152" t="s">
        <v>134</v>
      </c>
    </row>
    <row r="14" spans="1:8">
      <c r="A14" s="194" t="s">
        <v>1911</v>
      </c>
      <c r="C14" s="119"/>
      <c r="E14" s="119"/>
      <c r="F14" s="152"/>
    </row>
    <row r="15" spans="1:8">
      <c r="A15" s="194" t="s">
        <v>1882</v>
      </c>
      <c r="C15" s="119" t="s">
        <v>62</v>
      </c>
      <c r="E15" s="119" t="s">
        <v>51</v>
      </c>
      <c r="F15" s="152" t="s">
        <v>135</v>
      </c>
    </row>
    <row r="16" spans="1:8">
      <c r="A16" s="194" t="s">
        <v>1883</v>
      </c>
      <c r="C16" s="119" t="s">
        <v>1841</v>
      </c>
      <c r="E16" s="119" t="s">
        <v>51</v>
      </c>
      <c r="F16" s="152" t="s">
        <v>136</v>
      </c>
    </row>
    <row r="17" spans="1:6">
      <c r="A17" s="194" t="s">
        <v>1884</v>
      </c>
      <c r="C17" s="119" t="s">
        <v>64</v>
      </c>
      <c r="E17" s="119" t="s">
        <v>51</v>
      </c>
      <c r="F17" s="152" t="s">
        <v>137</v>
      </c>
    </row>
    <row r="18" spans="1:6">
      <c r="A18" s="194" t="s">
        <v>1885</v>
      </c>
      <c r="C18" s="119" t="s">
        <v>65</v>
      </c>
      <c r="E18" s="119" t="s">
        <v>51</v>
      </c>
      <c r="F18" s="152" t="s">
        <v>138</v>
      </c>
    </row>
    <row r="19" spans="1:6">
      <c r="A19" s="194" t="s">
        <v>1886</v>
      </c>
      <c r="C19" s="119" t="s">
        <v>66</v>
      </c>
      <c r="E19" s="119" t="s">
        <v>51</v>
      </c>
      <c r="F19" s="152" t="s">
        <v>139</v>
      </c>
    </row>
    <row r="20" spans="1:6">
      <c r="A20" s="194" t="s">
        <v>1887</v>
      </c>
      <c r="C20" s="119" t="s">
        <v>67</v>
      </c>
      <c r="E20" s="119" t="s">
        <v>51</v>
      </c>
      <c r="F20" s="152" t="s">
        <v>140</v>
      </c>
    </row>
    <row r="21" spans="1:6">
      <c r="A21" s="194" t="s">
        <v>1888</v>
      </c>
      <c r="C21" s="119" t="s">
        <v>68</v>
      </c>
      <c r="E21" s="119" t="s">
        <v>51</v>
      </c>
      <c r="F21" s="152" t="s">
        <v>141</v>
      </c>
    </row>
    <row r="22" spans="1:6">
      <c r="A22" s="194" t="s">
        <v>1889</v>
      </c>
      <c r="C22" s="119" t="s">
        <v>69</v>
      </c>
      <c r="E22" s="119" t="s">
        <v>51</v>
      </c>
      <c r="F22" s="152" t="s">
        <v>142</v>
      </c>
    </row>
    <row r="23" spans="1:6">
      <c r="A23" s="194" t="s">
        <v>1904</v>
      </c>
      <c r="C23" s="119" t="s">
        <v>70</v>
      </c>
      <c r="E23" s="119" t="s">
        <v>51</v>
      </c>
      <c r="F23" s="152" t="s">
        <v>143</v>
      </c>
    </row>
    <row r="24" spans="1:6">
      <c r="A24" s="194" t="s">
        <v>1905</v>
      </c>
      <c r="C24" s="119" t="s">
        <v>71</v>
      </c>
      <c r="E24" s="119" t="s">
        <v>51</v>
      </c>
      <c r="F24" s="152" t="s">
        <v>144</v>
      </c>
    </row>
    <row r="25" spans="1:6">
      <c r="A25" s="194" t="s">
        <v>1906</v>
      </c>
      <c r="C25" s="119" t="s">
        <v>72</v>
      </c>
      <c r="E25" s="119" t="s">
        <v>51</v>
      </c>
      <c r="F25" s="152" t="s">
        <v>145</v>
      </c>
    </row>
    <row r="26" spans="1:6">
      <c r="A26" s="194" t="s">
        <v>1907</v>
      </c>
      <c r="C26" s="119" t="s">
        <v>73</v>
      </c>
      <c r="E26" s="119" t="s">
        <v>51</v>
      </c>
      <c r="F26" s="152" t="s">
        <v>146</v>
      </c>
    </row>
    <row r="27" spans="1:6">
      <c r="A27" s="194" t="s">
        <v>1908</v>
      </c>
      <c r="C27" s="119" t="s">
        <v>74</v>
      </c>
      <c r="E27" s="119" t="s">
        <v>51</v>
      </c>
      <c r="F27" s="152" t="s">
        <v>147</v>
      </c>
    </row>
    <row r="28" spans="1:6">
      <c r="A28" s="194" t="s">
        <v>1909</v>
      </c>
      <c r="C28" s="119" t="s">
        <v>75</v>
      </c>
      <c r="E28" s="119" t="s">
        <v>51</v>
      </c>
      <c r="F28" s="152" t="s">
        <v>148</v>
      </c>
    </row>
    <row r="29" spans="1:6" ht="14.25" thickBot="1">
      <c r="A29" s="195" t="s">
        <v>1910</v>
      </c>
      <c r="C29" s="119" t="s">
        <v>76</v>
      </c>
      <c r="E29" s="119" t="s">
        <v>51</v>
      </c>
      <c r="F29" s="152" t="s">
        <v>149</v>
      </c>
    </row>
    <row r="30" spans="1:6">
      <c r="C30" s="119" t="s">
        <v>77</v>
      </c>
      <c r="E30" s="119" t="s">
        <v>51</v>
      </c>
      <c r="F30" s="152" t="s">
        <v>150</v>
      </c>
    </row>
    <row r="31" spans="1:6">
      <c r="C31" s="119" t="s">
        <v>78</v>
      </c>
      <c r="E31" s="119" t="s">
        <v>51</v>
      </c>
      <c r="F31" s="152" t="s">
        <v>151</v>
      </c>
    </row>
    <row r="32" spans="1:6">
      <c r="C32" s="119" t="s">
        <v>79</v>
      </c>
      <c r="E32" s="119" t="s">
        <v>51</v>
      </c>
      <c r="F32" s="152" t="s">
        <v>152</v>
      </c>
    </row>
    <row r="33" spans="3:6">
      <c r="C33" s="119" t="s">
        <v>80</v>
      </c>
      <c r="E33" s="119" t="s">
        <v>51</v>
      </c>
      <c r="F33" s="152" t="s">
        <v>153</v>
      </c>
    </row>
    <row r="34" spans="3:6">
      <c r="C34" s="119" t="s">
        <v>81</v>
      </c>
      <c r="E34" s="119" t="s">
        <v>51</v>
      </c>
      <c r="F34" s="152" t="s">
        <v>154</v>
      </c>
    </row>
    <row r="35" spans="3:6">
      <c r="C35" s="119" t="s">
        <v>82</v>
      </c>
      <c r="E35" s="119" t="s">
        <v>51</v>
      </c>
      <c r="F35" s="152" t="s">
        <v>155</v>
      </c>
    </row>
    <row r="36" spans="3:6">
      <c r="C36" s="119" t="s">
        <v>83</v>
      </c>
      <c r="E36" s="119" t="s">
        <v>51</v>
      </c>
      <c r="F36" s="152" t="s">
        <v>156</v>
      </c>
    </row>
    <row r="37" spans="3:6">
      <c r="C37" s="119" t="s">
        <v>84</v>
      </c>
      <c r="E37" s="119" t="s">
        <v>51</v>
      </c>
      <c r="F37" s="152" t="s">
        <v>157</v>
      </c>
    </row>
    <row r="38" spans="3:6">
      <c r="C38" s="119" t="s">
        <v>85</v>
      </c>
      <c r="E38" s="119" t="s">
        <v>51</v>
      </c>
      <c r="F38" s="152" t="s">
        <v>158</v>
      </c>
    </row>
    <row r="39" spans="3:6">
      <c r="C39" s="119" t="s">
        <v>86</v>
      </c>
      <c r="E39" s="119" t="s">
        <v>51</v>
      </c>
      <c r="F39" s="152" t="s">
        <v>159</v>
      </c>
    </row>
    <row r="40" spans="3:6">
      <c r="C40" s="119" t="s">
        <v>87</v>
      </c>
      <c r="E40" s="119" t="s">
        <v>51</v>
      </c>
      <c r="F40" s="152" t="s">
        <v>160</v>
      </c>
    </row>
    <row r="41" spans="3:6">
      <c r="C41" s="119" t="s">
        <v>88</v>
      </c>
      <c r="E41" s="119" t="s">
        <v>51</v>
      </c>
      <c r="F41" s="152" t="s">
        <v>161</v>
      </c>
    </row>
    <row r="42" spans="3:6">
      <c r="C42" s="119" t="s">
        <v>89</v>
      </c>
      <c r="E42" s="119" t="s">
        <v>51</v>
      </c>
      <c r="F42" s="152" t="s">
        <v>162</v>
      </c>
    </row>
    <row r="43" spans="3:6">
      <c r="C43" s="119" t="s">
        <v>90</v>
      </c>
      <c r="E43" s="119" t="s">
        <v>51</v>
      </c>
      <c r="F43" s="152" t="s">
        <v>163</v>
      </c>
    </row>
    <row r="44" spans="3:6">
      <c r="C44" s="119" t="s">
        <v>91</v>
      </c>
      <c r="E44" s="119" t="s">
        <v>51</v>
      </c>
      <c r="F44" s="152" t="s">
        <v>164</v>
      </c>
    </row>
    <row r="45" spans="3:6">
      <c r="C45" s="119" t="s">
        <v>92</v>
      </c>
      <c r="E45" s="119" t="s">
        <v>51</v>
      </c>
      <c r="F45" s="152" t="s">
        <v>165</v>
      </c>
    </row>
    <row r="46" spans="3:6">
      <c r="C46" s="119" t="s">
        <v>93</v>
      </c>
      <c r="E46" s="119" t="s">
        <v>51</v>
      </c>
      <c r="F46" s="152" t="s">
        <v>166</v>
      </c>
    </row>
    <row r="47" spans="3:6">
      <c r="C47" s="119" t="s">
        <v>94</v>
      </c>
      <c r="E47" s="119" t="s">
        <v>51</v>
      </c>
      <c r="F47" s="152" t="s">
        <v>167</v>
      </c>
    </row>
    <row r="48" spans="3:6">
      <c r="C48" s="119" t="s">
        <v>95</v>
      </c>
      <c r="E48" s="119" t="s">
        <v>51</v>
      </c>
      <c r="F48" s="152" t="s">
        <v>168</v>
      </c>
    </row>
    <row r="49" spans="3:6">
      <c r="C49" s="119" t="s">
        <v>96</v>
      </c>
      <c r="E49" s="119" t="s">
        <v>51</v>
      </c>
      <c r="F49" s="152" t="s">
        <v>169</v>
      </c>
    </row>
    <row r="50" spans="3:6" ht="14.25" thickBot="1">
      <c r="C50" s="120" t="s">
        <v>97</v>
      </c>
      <c r="E50" s="119" t="s">
        <v>51</v>
      </c>
      <c r="F50" s="152" t="s">
        <v>170</v>
      </c>
    </row>
    <row r="51" spans="3:6">
      <c r="E51" s="119" t="s">
        <v>51</v>
      </c>
      <c r="F51" s="152" t="s">
        <v>171</v>
      </c>
    </row>
    <row r="52" spans="3:6">
      <c r="E52" s="119" t="s">
        <v>51</v>
      </c>
      <c r="F52" s="152" t="s">
        <v>172</v>
      </c>
    </row>
    <row r="53" spans="3:6">
      <c r="E53" s="119" t="s">
        <v>51</v>
      </c>
      <c r="F53" s="152" t="s">
        <v>173</v>
      </c>
    </row>
    <row r="54" spans="3:6">
      <c r="E54" s="119" t="s">
        <v>51</v>
      </c>
      <c r="F54" s="152" t="s">
        <v>174</v>
      </c>
    </row>
    <row r="55" spans="3:6">
      <c r="E55" s="119" t="s">
        <v>51</v>
      </c>
      <c r="F55" s="152" t="s">
        <v>175</v>
      </c>
    </row>
    <row r="56" spans="3:6">
      <c r="E56" s="119" t="s">
        <v>51</v>
      </c>
      <c r="F56" s="152" t="s">
        <v>176</v>
      </c>
    </row>
    <row r="57" spans="3:6">
      <c r="E57" s="119" t="s">
        <v>51</v>
      </c>
      <c r="F57" s="152" t="s">
        <v>177</v>
      </c>
    </row>
    <row r="58" spans="3:6">
      <c r="E58" s="119" t="s">
        <v>51</v>
      </c>
      <c r="F58" s="152" t="s">
        <v>178</v>
      </c>
    </row>
    <row r="59" spans="3:6">
      <c r="E59" s="119" t="s">
        <v>51</v>
      </c>
      <c r="F59" s="152" t="s">
        <v>179</v>
      </c>
    </row>
    <row r="60" spans="3:6">
      <c r="E60" s="119" t="s">
        <v>51</v>
      </c>
      <c r="F60" s="152" t="s">
        <v>180</v>
      </c>
    </row>
    <row r="61" spans="3:6">
      <c r="E61" s="119" t="s">
        <v>51</v>
      </c>
      <c r="F61" s="152" t="s">
        <v>181</v>
      </c>
    </row>
    <row r="62" spans="3:6">
      <c r="E62" s="119" t="s">
        <v>51</v>
      </c>
      <c r="F62" s="152" t="s">
        <v>182</v>
      </c>
    </row>
    <row r="63" spans="3:6">
      <c r="E63" s="119" t="s">
        <v>51</v>
      </c>
      <c r="F63" s="152" t="s">
        <v>183</v>
      </c>
    </row>
    <row r="64" spans="3:6">
      <c r="E64" s="119" t="s">
        <v>51</v>
      </c>
      <c r="F64" s="152" t="s">
        <v>184</v>
      </c>
    </row>
    <row r="65" spans="5:6">
      <c r="E65" s="119" t="s">
        <v>51</v>
      </c>
      <c r="F65" s="152" t="s">
        <v>185</v>
      </c>
    </row>
    <row r="66" spans="5:6">
      <c r="E66" s="119" t="s">
        <v>51</v>
      </c>
      <c r="F66" s="152" t="s">
        <v>186</v>
      </c>
    </row>
    <row r="67" spans="5:6">
      <c r="E67" s="119" t="s">
        <v>51</v>
      </c>
      <c r="F67" s="152" t="s">
        <v>187</v>
      </c>
    </row>
    <row r="68" spans="5:6">
      <c r="E68" s="119" t="s">
        <v>51</v>
      </c>
      <c r="F68" s="152" t="s">
        <v>188</v>
      </c>
    </row>
    <row r="69" spans="5:6">
      <c r="E69" s="119" t="s">
        <v>51</v>
      </c>
      <c r="F69" s="152" t="s">
        <v>189</v>
      </c>
    </row>
    <row r="70" spans="5:6">
      <c r="E70" s="119" t="s">
        <v>51</v>
      </c>
      <c r="F70" s="152" t="s">
        <v>190</v>
      </c>
    </row>
    <row r="71" spans="5:6">
      <c r="E71" s="119" t="s">
        <v>51</v>
      </c>
      <c r="F71" s="152" t="s">
        <v>191</v>
      </c>
    </row>
    <row r="72" spans="5:6">
      <c r="E72" s="119" t="s">
        <v>51</v>
      </c>
      <c r="F72" s="152" t="s">
        <v>192</v>
      </c>
    </row>
    <row r="73" spans="5:6">
      <c r="E73" s="119" t="s">
        <v>51</v>
      </c>
      <c r="F73" s="152" t="s">
        <v>193</v>
      </c>
    </row>
    <row r="74" spans="5:6">
      <c r="E74" s="119" t="s">
        <v>51</v>
      </c>
      <c r="F74" s="152" t="s">
        <v>194</v>
      </c>
    </row>
    <row r="75" spans="5:6">
      <c r="E75" s="119" t="s">
        <v>51</v>
      </c>
      <c r="F75" s="152" t="s">
        <v>195</v>
      </c>
    </row>
    <row r="76" spans="5:6">
      <c r="E76" s="119" t="s">
        <v>51</v>
      </c>
      <c r="F76" s="152" t="s">
        <v>196</v>
      </c>
    </row>
    <row r="77" spans="5:6">
      <c r="E77" s="119" t="s">
        <v>51</v>
      </c>
      <c r="F77" s="152" t="s">
        <v>197</v>
      </c>
    </row>
    <row r="78" spans="5:6">
      <c r="E78" s="119" t="s">
        <v>51</v>
      </c>
      <c r="F78" s="152" t="s">
        <v>198</v>
      </c>
    </row>
    <row r="79" spans="5:6">
      <c r="E79" s="119" t="s">
        <v>51</v>
      </c>
      <c r="F79" s="152" t="s">
        <v>199</v>
      </c>
    </row>
    <row r="80" spans="5:6">
      <c r="E80" s="119" t="s">
        <v>51</v>
      </c>
      <c r="F80" s="152" t="s">
        <v>200</v>
      </c>
    </row>
    <row r="81" spans="5:6">
      <c r="E81" s="119" t="s">
        <v>51</v>
      </c>
      <c r="F81" s="152" t="s">
        <v>201</v>
      </c>
    </row>
    <row r="82" spans="5:6">
      <c r="E82" s="119" t="s">
        <v>51</v>
      </c>
      <c r="F82" s="152" t="s">
        <v>202</v>
      </c>
    </row>
    <row r="83" spans="5:6">
      <c r="E83" s="119" t="s">
        <v>51</v>
      </c>
      <c r="F83" s="152" t="s">
        <v>203</v>
      </c>
    </row>
    <row r="84" spans="5:6">
      <c r="E84" s="119" t="s">
        <v>51</v>
      </c>
      <c r="F84" s="152" t="s">
        <v>204</v>
      </c>
    </row>
    <row r="85" spans="5:6">
      <c r="E85" s="119" t="s">
        <v>51</v>
      </c>
      <c r="F85" s="152" t="s">
        <v>205</v>
      </c>
    </row>
    <row r="86" spans="5:6">
      <c r="E86" s="119" t="s">
        <v>51</v>
      </c>
      <c r="F86" s="152" t="s">
        <v>206</v>
      </c>
    </row>
    <row r="87" spans="5:6">
      <c r="E87" s="119" t="s">
        <v>51</v>
      </c>
      <c r="F87" s="152" t="s">
        <v>207</v>
      </c>
    </row>
    <row r="88" spans="5:6">
      <c r="E88" s="119" t="s">
        <v>51</v>
      </c>
      <c r="F88" s="152" t="s">
        <v>208</v>
      </c>
    </row>
    <row r="89" spans="5:6">
      <c r="E89" s="119" t="s">
        <v>51</v>
      </c>
      <c r="F89" s="152" t="s">
        <v>209</v>
      </c>
    </row>
    <row r="90" spans="5:6">
      <c r="E90" s="119" t="s">
        <v>51</v>
      </c>
      <c r="F90" s="152" t="s">
        <v>210</v>
      </c>
    </row>
    <row r="91" spans="5:6">
      <c r="E91" s="119" t="s">
        <v>51</v>
      </c>
      <c r="F91" s="152" t="s">
        <v>211</v>
      </c>
    </row>
    <row r="92" spans="5:6">
      <c r="E92" s="119" t="s">
        <v>51</v>
      </c>
      <c r="F92" s="152" t="s">
        <v>212</v>
      </c>
    </row>
    <row r="93" spans="5:6">
      <c r="E93" s="119" t="s">
        <v>51</v>
      </c>
      <c r="F93" s="152" t="s">
        <v>213</v>
      </c>
    </row>
    <row r="94" spans="5:6">
      <c r="E94" s="119" t="s">
        <v>51</v>
      </c>
      <c r="F94" s="152" t="s">
        <v>214</v>
      </c>
    </row>
    <row r="95" spans="5:6">
      <c r="E95" s="119" t="s">
        <v>51</v>
      </c>
      <c r="F95" s="152" t="s">
        <v>215</v>
      </c>
    </row>
    <row r="96" spans="5:6">
      <c r="E96" s="119" t="s">
        <v>51</v>
      </c>
      <c r="F96" s="152" t="s">
        <v>216</v>
      </c>
    </row>
    <row r="97" spans="5:6">
      <c r="E97" s="119" t="s">
        <v>51</v>
      </c>
      <c r="F97" s="152" t="s">
        <v>217</v>
      </c>
    </row>
    <row r="98" spans="5:6">
      <c r="E98" s="119" t="s">
        <v>51</v>
      </c>
      <c r="F98" s="152" t="s">
        <v>218</v>
      </c>
    </row>
    <row r="99" spans="5:6">
      <c r="E99" s="119" t="s">
        <v>51</v>
      </c>
      <c r="F99" s="152" t="s">
        <v>219</v>
      </c>
    </row>
    <row r="100" spans="5:6">
      <c r="E100" s="119" t="s">
        <v>51</v>
      </c>
      <c r="F100" s="152" t="s">
        <v>220</v>
      </c>
    </row>
    <row r="101" spans="5:6">
      <c r="E101" s="119" t="s">
        <v>51</v>
      </c>
      <c r="F101" s="152" t="s">
        <v>221</v>
      </c>
    </row>
    <row r="102" spans="5:6">
      <c r="E102" s="119" t="s">
        <v>51</v>
      </c>
      <c r="F102" s="152" t="s">
        <v>222</v>
      </c>
    </row>
    <row r="103" spans="5:6">
      <c r="E103" s="119" t="s">
        <v>51</v>
      </c>
      <c r="F103" s="152" t="s">
        <v>223</v>
      </c>
    </row>
    <row r="104" spans="5:6">
      <c r="E104" s="119" t="s">
        <v>51</v>
      </c>
      <c r="F104" s="152" t="s">
        <v>224</v>
      </c>
    </row>
    <row r="105" spans="5:6">
      <c r="E105" s="119" t="s">
        <v>51</v>
      </c>
      <c r="F105" s="152" t="s">
        <v>225</v>
      </c>
    </row>
    <row r="106" spans="5:6">
      <c r="E106" s="119" t="s">
        <v>51</v>
      </c>
      <c r="F106" s="152" t="s">
        <v>226</v>
      </c>
    </row>
    <row r="107" spans="5:6">
      <c r="E107" s="119" t="s">
        <v>51</v>
      </c>
      <c r="F107" s="152" t="s">
        <v>227</v>
      </c>
    </row>
    <row r="108" spans="5:6">
      <c r="E108" s="119" t="s">
        <v>51</v>
      </c>
      <c r="F108" s="152" t="s">
        <v>228</v>
      </c>
    </row>
    <row r="109" spans="5:6">
      <c r="E109" s="119" t="s">
        <v>51</v>
      </c>
      <c r="F109" s="152" t="s">
        <v>229</v>
      </c>
    </row>
    <row r="110" spans="5:6">
      <c r="E110" s="119" t="s">
        <v>51</v>
      </c>
      <c r="F110" s="152" t="s">
        <v>230</v>
      </c>
    </row>
    <row r="111" spans="5:6">
      <c r="E111" s="119" t="s">
        <v>51</v>
      </c>
      <c r="F111" s="152" t="s">
        <v>231</v>
      </c>
    </row>
    <row r="112" spans="5:6">
      <c r="E112" s="119" t="s">
        <v>51</v>
      </c>
      <c r="F112" s="152" t="s">
        <v>232</v>
      </c>
    </row>
    <row r="113" spans="5:6">
      <c r="E113" s="119" t="s">
        <v>51</v>
      </c>
      <c r="F113" s="152" t="s">
        <v>233</v>
      </c>
    </row>
    <row r="114" spans="5:6">
      <c r="E114" s="119" t="s">
        <v>51</v>
      </c>
      <c r="F114" s="152" t="s">
        <v>234</v>
      </c>
    </row>
    <row r="115" spans="5:6">
      <c r="E115" s="119" t="s">
        <v>51</v>
      </c>
      <c r="F115" s="152" t="s">
        <v>235</v>
      </c>
    </row>
    <row r="116" spans="5:6">
      <c r="E116" s="119" t="s">
        <v>51</v>
      </c>
      <c r="F116" s="152" t="s">
        <v>236</v>
      </c>
    </row>
    <row r="117" spans="5:6">
      <c r="E117" s="119" t="s">
        <v>51</v>
      </c>
      <c r="F117" s="152" t="s">
        <v>237</v>
      </c>
    </row>
    <row r="118" spans="5:6">
      <c r="E118" s="119" t="s">
        <v>51</v>
      </c>
      <c r="F118" s="152" t="s">
        <v>238</v>
      </c>
    </row>
    <row r="119" spans="5:6">
      <c r="E119" s="119" t="s">
        <v>51</v>
      </c>
      <c r="F119" s="152" t="s">
        <v>239</v>
      </c>
    </row>
    <row r="120" spans="5:6">
      <c r="E120" s="119" t="s">
        <v>51</v>
      </c>
      <c r="F120" s="152" t="s">
        <v>240</v>
      </c>
    </row>
    <row r="121" spans="5:6">
      <c r="E121" s="119" t="s">
        <v>51</v>
      </c>
      <c r="F121" s="152" t="s">
        <v>241</v>
      </c>
    </row>
    <row r="122" spans="5:6">
      <c r="E122" s="119" t="s">
        <v>51</v>
      </c>
      <c r="F122" s="152" t="s">
        <v>242</v>
      </c>
    </row>
    <row r="123" spans="5:6">
      <c r="E123" s="119" t="s">
        <v>51</v>
      </c>
      <c r="F123" s="152" t="s">
        <v>243</v>
      </c>
    </row>
    <row r="124" spans="5:6">
      <c r="E124" s="119" t="s">
        <v>51</v>
      </c>
      <c r="F124" s="152" t="s">
        <v>244</v>
      </c>
    </row>
    <row r="125" spans="5:6">
      <c r="E125" s="119" t="s">
        <v>51</v>
      </c>
      <c r="F125" s="152" t="s">
        <v>245</v>
      </c>
    </row>
    <row r="126" spans="5:6">
      <c r="E126" s="119" t="s">
        <v>51</v>
      </c>
      <c r="F126" s="152" t="s">
        <v>246</v>
      </c>
    </row>
    <row r="127" spans="5:6">
      <c r="E127" s="119" t="s">
        <v>51</v>
      </c>
      <c r="F127" s="152" t="s">
        <v>247</v>
      </c>
    </row>
    <row r="128" spans="5:6">
      <c r="E128" s="119" t="s">
        <v>51</v>
      </c>
      <c r="F128" s="152" t="s">
        <v>248</v>
      </c>
    </row>
    <row r="129" spans="5:6">
      <c r="E129" s="119" t="s">
        <v>51</v>
      </c>
      <c r="F129" s="152" t="s">
        <v>249</v>
      </c>
    </row>
    <row r="130" spans="5:6">
      <c r="E130" s="119" t="s">
        <v>51</v>
      </c>
      <c r="F130" s="152" t="s">
        <v>250</v>
      </c>
    </row>
    <row r="131" spans="5:6">
      <c r="E131" s="119" t="s">
        <v>51</v>
      </c>
      <c r="F131" s="152" t="s">
        <v>251</v>
      </c>
    </row>
    <row r="132" spans="5:6">
      <c r="E132" s="119" t="s">
        <v>51</v>
      </c>
      <c r="F132" s="152" t="s">
        <v>252</v>
      </c>
    </row>
    <row r="133" spans="5:6">
      <c r="E133" s="119" t="s">
        <v>51</v>
      </c>
      <c r="F133" s="152" t="s">
        <v>253</v>
      </c>
    </row>
    <row r="134" spans="5:6">
      <c r="E134" s="119" t="s">
        <v>51</v>
      </c>
      <c r="F134" s="152" t="s">
        <v>254</v>
      </c>
    </row>
    <row r="135" spans="5:6">
      <c r="E135" s="119" t="s">
        <v>51</v>
      </c>
      <c r="F135" s="152" t="s">
        <v>255</v>
      </c>
    </row>
    <row r="136" spans="5:6">
      <c r="E136" s="119" t="s">
        <v>51</v>
      </c>
      <c r="F136" s="152" t="s">
        <v>256</v>
      </c>
    </row>
    <row r="137" spans="5:6">
      <c r="E137" s="119" t="s">
        <v>51</v>
      </c>
      <c r="F137" s="152" t="s">
        <v>257</v>
      </c>
    </row>
    <row r="138" spans="5:6">
      <c r="E138" s="119" t="s">
        <v>51</v>
      </c>
      <c r="F138" s="152" t="s">
        <v>258</v>
      </c>
    </row>
    <row r="139" spans="5:6">
      <c r="E139" s="119" t="s">
        <v>51</v>
      </c>
      <c r="F139" s="152" t="s">
        <v>259</v>
      </c>
    </row>
    <row r="140" spans="5:6">
      <c r="E140" s="119" t="s">
        <v>51</v>
      </c>
      <c r="F140" s="152" t="s">
        <v>260</v>
      </c>
    </row>
    <row r="141" spans="5:6">
      <c r="E141" s="119" t="s">
        <v>51</v>
      </c>
      <c r="F141" s="152" t="s">
        <v>261</v>
      </c>
    </row>
    <row r="142" spans="5:6">
      <c r="E142" s="119" t="s">
        <v>51</v>
      </c>
      <c r="F142" s="152" t="s">
        <v>262</v>
      </c>
    </row>
    <row r="143" spans="5:6">
      <c r="E143" s="119" t="s">
        <v>51</v>
      </c>
      <c r="F143" s="152" t="s">
        <v>263</v>
      </c>
    </row>
    <row r="144" spans="5:6">
      <c r="E144" s="119" t="s">
        <v>51</v>
      </c>
      <c r="F144" s="152" t="s">
        <v>264</v>
      </c>
    </row>
    <row r="145" spans="5:6">
      <c r="E145" s="119" t="s">
        <v>51</v>
      </c>
      <c r="F145" s="152" t="s">
        <v>265</v>
      </c>
    </row>
    <row r="146" spans="5:6">
      <c r="E146" s="119" t="s">
        <v>51</v>
      </c>
      <c r="F146" s="152" t="s">
        <v>266</v>
      </c>
    </row>
    <row r="147" spans="5:6">
      <c r="E147" s="119" t="s">
        <v>51</v>
      </c>
      <c r="F147" s="152" t="s">
        <v>267</v>
      </c>
    </row>
    <row r="148" spans="5:6">
      <c r="E148" s="119" t="s">
        <v>51</v>
      </c>
      <c r="F148" s="152" t="s">
        <v>268</v>
      </c>
    </row>
    <row r="149" spans="5:6">
      <c r="E149" s="119" t="s">
        <v>51</v>
      </c>
      <c r="F149" s="152" t="s">
        <v>269</v>
      </c>
    </row>
    <row r="150" spans="5:6">
      <c r="E150" s="119" t="s">
        <v>51</v>
      </c>
      <c r="F150" s="152" t="s">
        <v>270</v>
      </c>
    </row>
    <row r="151" spans="5:6">
      <c r="E151" s="119" t="s">
        <v>51</v>
      </c>
      <c r="F151" s="152" t="s">
        <v>271</v>
      </c>
    </row>
    <row r="152" spans="5:6">
      <c r="E152" s="119" t="s">
        <v>51</v>
      </c>
      <c r="F152" s="152" t="s">
        <v>272</v>
      </c>
    </row>
    <row r="153" spans="5:6">
      <c r="E153" s="119" t="s">
        <v>51</v>
      </c>
      <c r="F153" s="152" t="s">
        <v>273</v>
      </c>
    </row>
    <row r="154" spans="5:6">
      <c r="E154" s="119" t="s">
        <v>51</v>
      </c>
      <c r="F154" s="152" t="s">
        <v>274</v>
      </c>
    </row>
    <row r="155" spans="5:6">
      <c r="E155" s="119" t="s">
        <v>51</v>
      </c>
      <c r="F155" s="152" t="s">
        <v>275</v>
      </c>
    </row>
    <row r="156" spans="5:6">
      <c r="E156" s="119" t="s">
        <v>51</v>
      </c>
      <c r="F156" s="152" t="s">
        <v>276</v>
      </c>
    </row>
    <row r="157" spans="5:6">
      <c r="E157" s="119" t="s">
        <v>51</v>
      </c>
      <c r="F157" s="152" t="s">
        <v>277</v>
      </c>
    </row>
    <row r="158" spans="5:6">
      <c r="E158" s="119" t="s">
        <v>51</v>
      </c>
      <c r="F158" s="152" t="s">
        <v>278</v>
      </c>
    </row>
    <row r="159" spans="5:6">
      <c r="E159" s="119" t="s">
        <v>51</v>
      </c>
      <c r="F159" s="152" t="s">
        <v>279</v>
      </c>
    </row>
    <row r="160" spans="5:6">
      <c r="E160" s="119" t="s">
        <v>51</v>
      </c>
      <c r="F160" s="152" t="s">
        <v>280</v>
      </c>
    </row>
    <row r="161" spans="5:6">
      <c r="E161" s="119" t="s">
        <v>51</v>
      </c>
      <c r="F161" s="152" t="s">
        <v>281</v>
      </c>
    </row>
    <row r="162" spans="5:6">
      <c r="E162" s="119" t="s">
        <v>51</v>
      </c>
      <c r="F162" s="152" t="s">
        <v>282</v>
      </c>
    </row>
    <row r="163" spans="5:6">
      <c r="E163" s="119" t="s">
        <v>51</v>
      </c>
      <c r="F163" s="152" t="s">
        <v>283</v>
      </c>
    </row>
    <row r="164" spans="5:6">
      <c r="E164" s="119" t="s">
        <v>51</v>
      </c>
      <c r="F164" s="152" t="s">
        <v>284</v>
      </c>
    </row>
    <row r="165" spans="5:6">
      <c r="E165" s="119" t="s">
        <v>51</v>
      </c>
      <c r="F165" s="152" t="s">
        <v>285</v>
      </c>
    </row>
    <row r="166" spans="5:6">
      <c r="E166" s="119" t="s">
        <v>51</v>
      </c>
      <c r="F166" s="152" t="s">
        <v>286</v>
      </c>
    </row>
    <row r="167" spans="5:6">
      <c r="E167" s="119" t="s">
        <v>51</v>
      </c>
      <c r="F167" s="152" t="s">
        <v>287</v>
      </c>
    </row>
    <row r="168" spans="5:6">
      <c r="E168" s="119" t="s">
        <v>51</v>
      </c>
      <c r="F168" s="152" t="s">
        <v>288</v>
      </c>
    </row>
    <row r="169" spans="5:6">
      <c r="E169" s="119" t="s">
        <v>51</v>
      </c>
      <c r="F169" s="152" t="s">
        <v>289</v>
      </c>
    </row>
    <row r="170" spans="5:6">
      <c r="E170" s="119" t="s">
        <v>51</v>
      </c>
      <c r="F170" s="152" t="s">
        <v>290</v>
      </c>
    </row>
    <row r="171" spans="5:6">
      <c r="E171" s="119" t="s">
        <v>51</v>
      </c>
      <c r="F171" s="152" t="s">
        <v>291</v>
      </c>
    </row>
    <row r="172" spans="5:6">
      <c r="E172" s="119" t="s">
        <v>51</v>
      </c>
      <c r="F172" s="152" t="s">
        <v>292</v>
      </c>
    </row>
    <row r="173" spans="5:6">
      <c r="E173" s="119" t="s">
        <v>51</v>
      </c>
      <c r="F173" s="152" t="s">
        <v>293</v>
      </c>
    </row>
    <row r="174" spans="5:6">
      <c r="E174" s="119" t="s">
        <v>51</v>
      </c>
      <c r="F174" s="152" t="s">
        <v>294</v>
      </c>
    </row>
    <row r="175" spans="5:6">
      <c r="E175" s="119" t="s">
        <v>51</v>
      </c>
      <c r="F175" s="152" t="s">
        <v>295</v>
      </c>
    </row>
    <row r="176" spans="5:6">
      <c r="E176" s="119" t="s">
        <v>51</v>
      </c>
      <c r="F176" s="152" t="s">
        <v>296</v>
      </c>
    </row>
    <row r="177" spans="5:6">
      <c r="E177" s="119" t="s">
        <v>51</v>
      </c>
      <c r="F177" s="152" t="s">
        <v>297</v>
      </c>
    </row>
    <row r="178" spans="5:6">
      <c r="E178" s="119" t="s">
        <v>51</v>
      </c>
      <c r="F178" s="152" t="s">
        <v>298</v>
      </c>
    </row>
    <row r="179" spans="5:6">
      <c r="E179" s="119" t="s">
        <v>51</v>
      </c>
      <c r="F179" s="152" t="s">
        <v>299</v>
      </c>
    </row>
    <row r="180" spans="5:6">
      <c r="E180" s="119" t="s">
        <v>51</v>
      </c>
      <c r="F180" s="152" t="s">
        <v>300</v>
      </c>
    </row>
    <row r="181" spans="5:6">
      <c r="E181" s="119" t="s">
        <v>51</v>
      </c>
      <c r="F181" s="152" t="s">
        <v>301</v>
      </c>
    </row>
    <row r="182" spans="5:6">
      <c r="E182" s="119" t="s">
        <v>51</v>
      </c>
      <c r="F182" s="152" t="s">
        <v>302</v>
      </c>
    </row>
    <row r="183" spans="5:6">
      <c r="E183" s="119" t="s">
        <v>51</v>
      </c>
      <c r="F183" s="152" t="s">
        <v>303</v>
      </c>
    </row>
    <row r="184" spans="5:6">
      <c r="E184" s="119" t="s">
        <v>51</v>
      </c>
      <c r="F184" s="152" t="s">
        <v>304</v>
      </c>
    </row>
    <row r="185" spans="5:6">
      <c r="E185" s="119" t="s">
        <v>51</v>
      </c>
      <c r="F185" s="152" t="s">
        <v>305</v>
      </c>
    </row>
    <row r="186" spans="5:6">
      <c r="E186" s="119" t="s">
        <v>51</v>
      </c>
      <c r="F186" s="152" t="s">
        <v>306</v>
      </c>
    </row>
    <row r="187" spans="5:6">
      <c r="E187" s="119" t="s">
        <v>51</v>
      </c>
      <c r="F187" s="152" t="s">
        <v>307</v>
      </c>
    </row>
    <row r="188" spans="5:6">
      <c r="E188" s="119" t="s">
        <v>51</v>
      </c>
      <c r="F188" s="152" t="s">
        <v>308</v>
      </c>
    </row>
    <row r="189" spans="5:6">
      <c r="E189" s="119" t="s">
        <v>52</v>
      </c>
      <c r="F189" s="152" t="s">
        <v>309</v>
      </c>
    </row>
    <row r="190" spans="5:6">
      <c r="E190" s="119" t="s">
        <v>52</v>
      </c>
      <c r="F190" s="152" t="s">
        <v>310</v>
      </c>
    </row>
    <row r="191" spans="5:6">
      <c r="E191" s="119" t="s">
        <v>52</v>
      </c>
      <c r="F191" s="152" t="s">
        <v>311</v>
      </c>
    </row>
    <row r="192" spans="5:6">
      <c r="E192" s="119" t="s">
        <v>52</v>
      </c>
      <c r="F192" s="152" t="s">
        <v>312</v>
      </c>
    </row>
    <row r="193" spans="5:6">
      <c r="E193" s="119" t="s">
        <v>52</v>
      </c>
      <c r="F193" s="152" t="s">
        <v>313</v>
      </c>
    </row>
    <row r="194" spans="5:6">
      <c r="E194" s="119" t="s">
        <v>52</v>
      </c>
      <c r="F194" s="152" t="s">
        <v>314</v>
      </c>
    </row>
    <row r="195" spans="5:6">
      <c r="E195" s="119" t="s">
        <v>52</v>
      </c>
      <c r="F195" s="152" t="s">
        <v>315</v>
      </c>
    </row>
    <row r="196" spans="5:6">
      <c r="E196" s="119" t="s">
        <v>52</v>
      </c>
      <c r="F196" s="152" t="s">
        <v>316</v>
      </c>
    </row>
    <row r="197" spans="5:6">
      <c r="E197" s="119" t="s">
        <v>52</v>
      </c>
      <c r="F197" s="152" t="s">
        <v>317</v>
      </c>
    </row>
    <row r="198" spans="5:6">
      <c r="E198" s="119" t="s">
        <v>52</v>
      </c>
      <c r="F198" s="152" t="s">
        <v>318</v>
      </c>
    </row>
    <row r="199" spans="5:6">
      <c r="E199" s="119" t="s">
        <v>52</v>
      </c>
      <c r="F199" s="152" t="s">
        <v>319</v>
      </c>
    </row>
    <row r="200" spans="5:6">
      <c r="E200" s="119" t="s">
        <v>52</v>
      </c>
      <c r="F200" s="152" t="s">
        <v>320</v>
      </c>
    </row>
    <row r="201" spans="5:6">
      <c r="E201" s="119" t="s">
        <v>52</v>
      </c>
      <c r="F201" s="152" t="s">
        <v>321</v>
      </c>
    </row>
    <row r="202" spans="5:6">
      <c r="E202" s="119" t="s">
        <v>52</v>
      </c>
      <c r="F202" s="152" t="s">
        <v>322</v>
      </c>
    </row>
    <row r="203" spans="5:6">
      <c r="E203" s="119" t="s">
        <v>52</v>
      </c>
      <c r="F203" s="152" t="s">
        <v>323</v>
      </c>
    </row>
    <row r="204" spans="5:6">
      <c r="E204" s="119" t="s">
        <v>52</v>
      </c>
      <c r="F204" s="152" t="s">
        <v>324</v>
      </c>
    </row>
    <row r="205" spans="5:6">
      <c r="E205" s="119" t="s">
        <v>52</v>
      </c>
      <c r="F205" s="152" t="s">
        <v>325</v>
      </c>
    </row>
    <row r="206" spans="5:6">
      <c r="E206" s="119" t="s">
        <v>52</v>
      </c>
      <c r="F206" s="152" t="s">
        <v>326</v>
      </c>
    </row>
    <row r="207" spans="5:6">
      <c r="E207" s="119" t="s">
        <v>52</v>
      </c>
      <c r="F207" s="152" t="s">
        <v>327</v>
      </c>
    </row>
    <row r="208" spans="5:6">
      <c r="E208" s="119" t="s">
        <v>52</v>
      </c>
      <c r="F208" s="152" t="s">
        <v>328</v>
      </c>
    </row>
    <row r="209" spans="5:6">
      <c r="E209" s="119" t="s">
        <v>52</v>
      </c>
      <c r="F209" s="152" t="s">
        <v>329</v>
      </c>
    </row>
    <row r="210" spans="5:6">
      <c r="E210" s="119" t="s">
        <v>52</v>
      </c>
      <c r="F210" s="152" t="s">
        <v>330</v>
      </c>
    </row>
    <row r="211" spans="5:6">
      <c r="E211" s="119" t="s">
        <v>52</v>
      </c>
      <c r="F211" s="152" t="s">
        <v>331</v>
      </c>
    </row>
    <row r="212" spans="5:6">
      <c r="E212" s="119" t="s">
        <v>52</v>
      </c>
      <c r="F212" s="152" t="s">
        <v>332</v>
      </c>
    </row>
    <row r="213" spans="5:6">
      <c r="E213" s="119" t="s">
        <v>52</v>
      </c>
      <c r="F213" s="152" t="s">
        <v>333</v>
      </c>
    </row>
    <row r="214" spans="5:6">
      <c r="E214" s="119" t="s">
        <v>52</v>
      </c>
      <c r="F214" s="152" t="s">
        <v>334</v>
      </c>
    </row>
    <row r="215" spans="5:6">
      <c r="E215" s="119" t="s">
        <v>52</v>
      </c>
      <c r="F215" s="152" t="s">
        <v>335</v>
      </c>
    </row>
    <row r="216" spans="5:6">
      <c r="E216" s="119" t="s">
        <v>52</v>
      </c>
      <c r="F216" s="152" t="s">
        <v>336</v>
      </c>
    </row>
    <row r="217" spans="5:6">
      <c r="E217" s="119" t="s">
        <v>52</v>
      </c>
      <c r="F217" s="152" t="s">
        <v>337</v>
      </c>
    </row>
    <row r="218" spans="5:6">
      <c r="E218" s="119" t="s">
        <v>52</v>
      </c>
      <c r="F218" s="152" t="s">
        <v>338</v>
      </c>
    </row>
    <row r="219" spans="5:6">
      <c r="E219" s="119" t="s">
        <v>52</v>
      </c>
      <c r="F219" s="152" t="s">
        <v>339</v>
      </c>
    </row>
    <row r="220" spans="5:6">
      <c r="E220" s="119" t="s">
        <v>52</v>
      </c>
      <c r="F220" s="152" t="s">
        <v>340</v>
      </c>
    </row>
    <row r="221" spans="5:6">
      <c r="E221" s="119" t="s">
        <v>52</v>
      </c>
      <c r="F221" s="152" t="s">
        <v>341</v>
      </c>
    </row>
    <row r="222" spans="5:6">
      <c r="E222" s="119" t="s">
        <v>52</v>
      </c>
      <c r="F222" s="152" t="s">
        <v>342</v>
      </c>
    </row>
    <row r="223" spans="5:6">
      <c r="E223" s="119" t="s">
        <v>52</v>
      </c>
      <c r="F223" s="152" t="s">
        <v>343</v>
      </c>
    </row>
    <row r="224" spans="5:6">
      <c r="E224" s="119" t="s">
        <v>52</v>
      </c>
      <c r="F224" s="152" t="s">
        <v>344</v>
      </c>
    </row>
    <row r="225" spans="5:6">
      <c r="E225" s="119" t="s">
        <v>52</v>
      </c>
      <c r="F225" s="152" t="s">
        <v>345</v>
      </c>
    </row>
    <row r="226" spans="5:6">
      <c r="E226" s="119" t="s">
        <v>52</v>
      </c>
      <c r="F226" s="152" t="s">
        <v>346</v>
      </c>
    </row>
    <row r="227" spans="5:6">
      <c r="E227" s="119" t="s">
        <v>52</v>
      </c>
      <c r="F227" s="152" t="s">
        <v>347</v>
      </c>
    </row>
    <row r="228" spans="5:6">
      <c r="E228" s="119" t="s">
        <v>52</v>
      </c>
      <c r="F228" s="152" t="s">
        <v>348</v>
      </c>
    </row>
    <row r="229" spans="5:6">
      <c r="E229" s="119" t="s">
        <v>53</v>
      </c>
      <c r="F229" s="152" t="s">
        <v>349</v>
      </c>
    </row>
    <row r="230" spans="5:6">
      <c r="E230" s="119" t="s">
        <v>53</v>
      </c>
      <c r="F230" s="152" t="s">
        <v>350</v>
      </c>
    </row>
    <row r="231" spans="5:6">
      <c r="E231" s="119" t="s">
        <v>53</v>
      </c>
      <c r="F231" s="152" t="s">
        <v>351</v>
      </c>
    </row>
    <row r="232" spans="5:6">
      <c r="E232" s="119" t="s">
        <v>53</v>
      </c>
      <c r="F232" s="152" t="s">
        <v>352</v>
      </c>
    </row>
    <row r="233" spans="5:6">
      <c r="E233" s="119" t="s">
        <v>53</v>
      </c>
      <c r="F233" s="152" t="s">
        <v>353</v>
      </c>
    </row>
    <row r="234" spans="5:6">
      <c r="E234" s="119" t="s">
        <v>53</v>
      </c>
      <c r="F234" s="152" t="s">
        <v>354</v>
      </c>
    </row>
    <row r="235" spans="5:6">
      <c r="E235" s="119" t="s">
        <v>53</v>
      </c>
      <c r="F235" s="152" t="s">
        <v>355</v>
      </c>
    </row>
    <row r="236" spans="5:6">
      <c r="E236" s="119" t="s">
        <v>53</v>
      </c>
      <c r="F236" s="152" t="s">
        <v>356</v>
      </c>
    </row>
    <row r="237" spans="5:6">
      <c r="E237" s="119" t="s">
        <v>53</v>
      </c>
      <c r="F237" s="152" t="s">
        <v>357</v>
      </c>
    </row>
    <row r="238" spans="5:6">
      <c r="E238" s="119" t="s">
        <v>53</v>
      </c>
      <c r="F238" s="152" t="s">
        <v>358</v>
      </c>
    </row>
    <row r="239" spans="5:6">
      <c r="E239" s="119" t="s">
        <v>53</v>
      </c>
      <c r="F239" s="152" t="s">
        <v>359</v>
      </c>
    </row>
    <row r="240" spans="5:6">
      <c r="E240" s="119" t="s">
        <v>53</v>
      </c>
      <c r="F240" s="152" t="s">
        <v>360</v>
      </c>
    </row>
    <row r="241" spans="5:6">
      <c r="E241" s="119" t="s">
        <v>53</v>
      </c>
      <c r="F241" s="152" t="s">
        <v>361</v>
      </c>
    </row>
    <row r="242" spans="5:6">
      <c r="E242" s="119" t="s">
        <v>53</v>
      </c>
      <c r="F242" s="152" t="s">
        <v>362</v>
      </c>
    </row>
    <row r="243" spans="5:6">
      <c r="E243" s="119" t="s">
        <v>53</v>
      </c>
      <c r="F243" s="152" t="s">
        <v>363</v>
      </c>
    </row>
    <row r="244" spans="5:6">
      <c r="E244" s="119" t="s">
        <v>53</v>
      </c>
      <c r="F244" s="152" t="s">
        <v>364</v>
      </c>
    </row>
    <row r="245" spans="5:6">
      <c r="E245" s="119" t="s">
        <v>53</v>
      </c>
      <c r="F245" s="152" t="s">
        <v>365</v>
      </c>
    </row>
    <row r="246" spans="5:6">
      <c r="E246" s="119" t="s">
        <v>53</v>
      </c>
      <c r="F246" s="152" t="s">
        <v>366</v>
      </c>
    </row>
    <row r="247" spans="5:6">
      <c r="E247" s="119" t="s">
        <v>53</v>
      </c>
      <c r="F247" s="152" t="s">
        <v>367</v>
      </c>
    </row>
    <row r="248" spans="5:6">
      <c r="E248" s="119" t="s">
        <v>53</v>
      </c>
      <c r="F248" s="152" t="s">
        <v>368</v>
      </c>
    </row>
    <row r="249" spans="5:6">
      <c r="E249" s="119" t="s">
        <v>53</v>
      </c>
      <c r="F249" s="152" t="s">
        <v>369</v>
      </c>
    </row>
    <row r="250" spans="5:6">
      <c r="E250" s="119" t="s">
        <v>53</v>
      </c>
      <c r="F250" s="152" t="s">
        <v>370</v>
      </c>
    </row>
    <row r="251" spans="5:6">
      <c r="E251" s="119" t="s">
        <v>53</v>
      </c>
      <c r="F251" s="152" t="s">
        <v>371</v>
      </c>
    </row>
    <row r="252" spans="5:6">
      <c r="E252" s="119" t="s">
        <v>53</v>
      </c>
      <c r="F252" s="152" t="s">
        <v>372</v>
      </c>
    </row>
    <row r="253" spans="5:6">
      <c r="E253" s="119" t="s">
        <v>53</v>
      </c>
      <c r="F253" s="152" t="s">
        <v>373</v>
      </c>
    </row>
    <row r="254" spans="5:6">
      <c r="E254" s="119" t="s">
        <v>53</v>
      </c>
      <c r="F254" s="152" t="s">
        <v>374</v>
      </c>
    </row>
    <row r="255" spans="5:6">
      <c r="E255" s="119" t="s">
        <v>53</v>
      </c>
      <c r="F255" s="152" t="s">
        <v>375</v>
      </c>
    </row>
    <row r="256" spans="5:6">
      <c r="E256" s="119" t="s">
        <v>53</v>
      </c>
      <c r="F256" s="152" t="s">
        <v>376</v>
      </c>
    </row>
    <row r="257" spans="5:6">
      <c r="E257" s="119" t="s">
        <v>53</v>
      </c>
      <c r="F257" s="152" t="s">
        <v>377</v>
      </c>
    </row>
    <row r="258" spans="5:6">
      <c r="E258" s="119" t="s">
        <v>53</v>
      </c>
      <c r="F258" s="152" t="s">
        <v>378</v>
      </c>
    </row>
    <row r="259" spans="5:6">
      <c r="E259" s="119" t="s">
        <v>53</v>
      </c>
      <c r="F259" s="152" t="s">
        <v>379</v>
      </c>
    </row>
    <row r="260" spans="5:6">
      <c r="E260" s="119" t="s">
        <v>53</v>
      </c>
      <c r="F260" s="152" t="s">
        <v>380</v>
      </c>
    </row>
    <row r="261" spans="5:6">
      <c r="E261" s="119" t="s">
        <v>53</v>
      </c>
      <c r="F261" s="152" t="s">
        <v>381</v>
      </c>
    </row>
    <row r="262" spans="5:6">
      <c r="E262" s="119" t="s">
        <v>54</v>
      </c>
      <c r="F262" s="152" t="s">
        <v>382</v>
      </c>
    </row>
    <row r="263" spans="5:6">
      <c r="E263" s="119" t="s">
        <v>54</v>
      </c>
      <c r="F263" s="152" t="s">
        <v>383</v>
      </c>
    </row>
    <row r="264" spans="5:6">
      <c r="E264" s="119" t="s">
        <v>54</v>
      </c>
      <c r="F264" s="152" t="s">
        <v>384</v>
      </c>
    </row>
    <row r="265" spans="5:6">
      <c r="E265" s="119" t="s">
        <v>54</v>
      </c>
      <c r="F265" s="152" t="s">
        <v>385</v>
      </c>
    </row>
    <row r="266" spans="5:6">
      <c r="E266" s="119" t="s">
        <v>54</v>
      </c>
      <c r="F266" s="152" t="s">
        <v>386</v>
      </c>
    </row>
    <row r="267" spans="5:6">
      <c r="E267" s="119" t="s">
        <v>54</v>
      </c>
      <c r="F267" s="152" t="s">
        <v>387</v>
      </c>
    </row>
    <row r="268" spans="5:6">
      <c r="E268" s="119" t="s">
        <v>54</v>
      </c>
      <c r="F268" s="152" t="s">
        <v>388</v>
      </c>
    </row>
    <row r="269" spans="5:6">
      <c r="E269" s="119" t="s">
        <v>54</v>
      </c>
      <c r="F269" s="152" t="s">
        <v>389</v>
      </c>
    </row>
    <row r="270" spans="5:6">
      <c r="E270" s="119" t="s">
        <v>54</v>
      </c>
      <c r="F270" s="152" t="s">
        <v>390</v>
      </c>
    </row>
    <row r="271" spans="5:6">
      <c r="E271" s="119" t="s">
        <v>54</v>
      </c>
      <c r="F271" s="152" t="s">
        <v>391</v>
      </c>
    </row>
    <row r="272" spans="5:6">
      <c r="E272" s="119" t="s">
        <v>54</v>
      </c>
      <c r="F272" s="152" t="s">
        <v>392</v>
      </c>
    </row>
    <row r="273" spans="5:6">
      <c r="E273" s="119" t="s">
        <v>54</v>
      </c>
      <c r="F273" s="152" t="s">
        <v>393</v>
      </c>
    </row>
    <row r="274" spans="5:6">
      <c r="E274" s="119" t="s">
        <v>54</v>
      </c>
      <c r="F274" s="152" t="s">
        <v>394</v>
      </c>
    </row>
    <row r="275" spans="5:6">
      <c r="E275" s="119" t="s">
        <v>54</v>
      </c>
      <c r="F275" s="152" t="s">
        <v>395</v>
      </c>
    </row>
    <row r="276" spans="5:6">
      <c r="E276" s="119" t="s">
        <v>54</v>
      </c>
      <c r="F276" s="152" t="s">
        <v>396</v>
      </c>
    </row>
    <row r="277" spans="5:6">
      <c r="E277" s="119" t="s">
        <v>54</v>
      </c>
      <c r="F277" s="152" t="s">
        <v>397</v>
      </c>
    </row>
    <row r="278" spans="5:6">
      <c r="E278" s="119" t="s">
        <v>54</v>
      </c>
      <c r="F278" s="152" t="s">
        <v>398</v>
      </c>
    </row>
    <row r="279" spans="5:6">
      <c r="E279" s="119" t="s">
        <v>54</v>
      </c>
      <c r="F279" s="152" t="s">
        <v>399</v>
      </c>
    </row>
    <row r="280" spans="5:6">
      <c r="E280" s="119" t="s">
        <v>54</v>
      </c>
      <c r="F280" s="152" t="s">
        <v>400</v>
      </c>
    </row>
    <row r="281" spans="5:6">
      <c r="E281" s="119" t="s">
        <v>54</v>
      </c>
      <c r="F281" s="152" t="s">
        <v>401</v>
      </c>
    </row>
    <row r="282" spans="5:6">
      <c r="E282" s="119" t="s">
        <v>54</v>
      </c>
      <c r="F282" s="152" t="s">
        <v>402</v>
      </c>
    </row>
    <row r="283" spans="5:6">
      <c r="E283" s="119" t="s">
        <v>54</v>
      </c>
      <c r="F283" s="152" t="s">
        <v>403</v>
      </c>
    </row>
    <row r="284" spans="5:6">
      <c r="E284" s="119" t="s">
        <v>54</v>
      </c>
      <c r="F284" s="152" t="s">
        <v>404</v>
      </c>
    </row>
    <row r="285" spans="5:6">
      <c r="E285" s="119" t="s">
        <v>54</v>
      </c>
      <c r="F285" s="152" t="s">
        <v>405</v>
      </c>
    </row>
    <row r="286" spans="5:6">
      <c r="E286" s="119" t="s">
        <v>54</v>
      </c>
      <c r="F286" s="152" t="s">
        <v>406</v>
      </c>
    </row>
    <row r="287" spans="5:6">
      <c r="E287" s="119" t="s">
        <v>54</v>
      </c>
      <c r="F287" s="152" t="s">
        <v>407</v>
      </c>
    </row>
    <row r="288" spans="5:6">
      <c r="E288" s="119" t="s">
        <v>54</v>
      </c>
      <c r="F288" s="152" t="s">
        <v>408</v>
      </c>
    </row>
    <row r="289" spans="5:6">
      <c r="E289" s="119" t="s">
        <v>54</v>
      </c>
      <c r="F289" s="152" t="s">
        <v>409</v>
      </c>
    </row>
    <row r="290" spans="5:6">
      <c r="E290" s="119" t="s">
        <v>54</v>
      </c>
      <c r="F290" s="152" t="s">
        <v>410</v>
      </c>
    </row>
    <row r="291" spans="5:6">
      <c r="E291" s="119" t="s">
        <v>54</v>
      </c>
      <c r="F291" s="152" t="s">
        <v>411</v>
      </c>
    </row>
    <row r="292" spans="5:6">
      <c r="E292" s="119" t="s">
        <v>54</v>
      </c>
      <c r="F292" s="152" t="s">
        <v>412</v>
      </c>
    </row>
    <row r="293" spans="5:6">
      <c r="E293" s="119" t="s">
        <v>54</v>
      </c>
      <c r="F293" s="152" t="s">
        <v>413</v>
      </c>
    </row>
    <row r="294" spans="5:6">
      <c r="E294" s="119" t="s">
        <v>54</v>
      </c>
      <c r="F294" s="152" t="s">
        <v>414</v>
      </c>
    </row>
    <row r="295" spans="5:6">
      <c r="E295" s="119" t="s">
        <v>54</v>
      </c>
      <c r="F295" s="152" t="s">
        <v>415</v>
      </c>
    </row>
    <row r="296" spans="5:6">
      <c r="E296" s="119" t="s">
        <v>54</v>
      </c>
      <c r="F296" s="152" t="s">
        <v>416</v>
      </c>
    </row>
    <row r="297" spans="5:6">
      <c r="E297" s="119" t="s">
        <v>55</v>
      </c>
      <c r="F297" s="152" t="s">
        <v>417</v>
      </c>
    </row>
    <row r="298" spans="5:6">
      <c r="E298" s="119" t="s">
        <v>55</v>
      </c>
      <c r="F298" s="152" t="s">
        <v>418</v>
      </c>
    </row>
    <row r="299" spans="5:6">
      <c r="E299" s="119" t="s">
        <v>55</v>
      </c>
      <c r="F299" s="152" t="s">
        <v>419</v>
      </c>
    </row>
    <row r="300" spans="5:6">
      <c r="E300" s="119" t="s">
        <v>55</v>
      </c>
      <c r="F300" s="152" t="s">
        <v>420</v>
      </c>
    </row>
    <row r="301" spans="5:6">
      <c r="E301" s="119" t="s">
        <v>55</v>
      </c>
      <c r="F301" s="152" t="s">
        <v>421</v>
      </c>
    </row>
    <row r="302" spans="5:6">
      <c r="E302" s="119" t="s">
        <v>55</v>
      </c>
      <c r="F302" s="152" t="s">
        <v>422</v>
      </c>
    </row>
    <row r="303" spans="5:6">
      <c r="E303" s="119" t="s">
        <v>55</v>
      </c>
      <c r="F303" s="152" t="s">
        <v>423</v>
      </c>
    </row>
    <row r="304" spans="5:6">
      <c r="E304" s="119" t="s">
        <v>55</v>
      </c>
      <c r="F304" s="152" t="s">
        <v>424</v>
      </c>
    </row>
    <row r="305" spans="5:6">
      <c r="E305" s="119" t="s">
        <v>55</v>
      </c>
      <c r="F305" s="152" t="s">
        <v>425</v>
      </c>
    </row>
    <row r="306" spans="5:6">
      <c r="E306" s="119" t="s">
        <v>55</v>
      </c>
      <c r="F306" s="152" t="s">
        <v>426</v>
      </c>
    </row>
    <row r="307" spans="5:6">
      <c r="E307" s="119" t="s">
        <v>55</v>
      </c>
      <c r="F307" s="152" t="s">
        <v>427</v>
      </c>
    </row>
    <row r="308" spans="5:6">
      <c r="E308" s="119" t="s">
        <v>55</v>
      </c>
      <c r="F308" s="152" t="s">
        <v>428</v>
      </c>
    </row>
    <row r="309" spans="5:6">
      <c r="E309" s="119" t="s">
        <v>55</v>
      </c>
      <c r="F309" s="152" t="s">
        <v>429</v>
      </c>
    </row>
    <row r="310" spans="5:6">
      <c r="E310" s="119" t="s">
        <v>55</v>
      </c>
      <c r="F310" s="152" t="s">
        <v>430</v>
      </c>
    </row>
    <row r="311" spans="5:6">
      <c r="E311" s="119" t="s">
        <v>55</v>
      </c>
      <c r="F311" s="152" t="s">
        <v>431</v>
      </c>
    </row>
    <row r="312" spans="5:6">
      <c r="E312" s="119" t="s">
        <v>55</v>
      </c>
      <c r="F312" s="152" t="s">
        <v>432</v>
      </c>
    </row>
    <row r="313" spans="5:6">
      <c r="E313" s="119" t="s">
        <v>55</v>
      </c>
      <c r="F313" s="152" t="s">
        <v>433</v>
      </c>
    </row>
    <row r="314" spans="5:6">
      <c r="E314" s="119" t="s">
        <v>55</v>
      </c>
      <c r="F314" s="152" t="s">
        <v>434</v>
      </c>
    </row>
    <row r="315" spans="5:6">
      <c r="E315" s="119" t="s">
        <v>55</v>
      </c>
      <c r="F315" s="152" t="s">
        <v>435</v>
      </c>
    </row>
    <row r="316" spans="5:6">
      <c r="E316" s="119" t="s">
        <v>55</v>
      </c>
      <c r="F316" s="152" t="s">
        <v>436</v>
      </c>
    </row>
    <row r="317" spans="5:6">
      <c r="E317" s="119" t="s">
        <v>55</v>
      </c>
      <c r="F317" s="152" t="s">
        <v>437</v>
      </c>
    </row>
    <row r="318" spans="5:6">
      <c r="E318" s="119" t="s">
        <v>55</v>
      </c>
      <c r="F318" s="152" t="s">
        <v>438</v>
      </c>
    </row>
    <row r="319" spans="5:6">
      <c r="E319" s="119" t="s">
        <v>55</v>
      </c>
      <c r="F319" s="152" t="s">
        <v>439</v>
      </c>
    </row>
    <row r="320" spans="5:6">
      <c r="E320" s="119" t="s">
        <v>55</v>
      </c>
      <c r="F320" s="152" t="s">
        <v>440</v>
      </c>
    </row>
    <row r="321" spans="5:6">
      <c r="E321" s="119" t="s">
        <v>55</v>
      </c>
      <c r="F321" s="152" t="s">
        <v>441</v>
      </c>
    </row>
    <row r="322" spans="5:6">
      <c r="E322" s="119" t="s">
        <v>56</v>
      </c>
      <c r="F322" s="152" t="s">
        <v>442</v>
      </c>
    </row>
    <row r="323" spans="5:6">
      <c r="E323" s="119" t="s">
        <v>56</v>
      </c>
      <c r="F323" s="152" t="s">
        <v>443</v>
      </c>
    </row>
    <row r="324" spans="5:6">
      <c r="E324" s="119" t="s">
        <v>56</v>
      </c>
      <c r="F324" s="152" t="s">
        <v>444</v>
      </c>
    </row>
    <row r="325" spans="5:6">
      <c r="E325" s="119" t="s">
        <v>56</v>
      </c>
      <c r="F325" s="152" t="s">
        <v>445</v>
      </c>
    </row>
    <row r="326" spans="5:6">
      <c r="E326" s="119" t="s">
        <v>56</v>
      </c>
      <c r="F326" s="152" t="s">
        <v>446</v>
      </c>
    </row>
    <row r="327" spans="5:6">
      <c r="E327" s="119" t="s">
        <v>56</v>
      </c>
      <c r="F327" s="152" t="s">
        <v>447</v>
      </c>
    </row>
    <row r="328" spans="5:6">
      <c r="E328" s="119" t="s">
        <v>56</v>
      </c>
      <c r="F328" s="152" t="s">
        <v>448</v>
      </c>
    </row>
    <row r="329" spans="5:6">
      <c r="E329" s="119" t="s">
        <v>56</v>
      </c>
      <c r="F329" s="152" t="s">
        <v>449</v>
      </c>
    </row>
    <row r="330" spans="5:6">
      <c r="E330" s="119" t="s">
        <v>56</v>
      </c>
      <c r="F330" s="152" t="s">
        <v>450</v>
      </c>
    </row>
    <row r="331" spans="5:6">
      <c r="E331" s="119" t="s">
        <v>56</v>
      </c>
      <c r="F331" s="152" t="s">
        <v>451</v>
      </c>
    </row>
    <row r="332" spans="5:6">
      <c r="E332" s="119" t="s">
        <v>56</v>
      </c>
      <c r="F332" s="152" t="s">
        <v>452</v>
      </c>
    </row>
    <row r="333" spans="5:6">
      <c r="E333" s="119" t="s">
        <v>56</v>
      </c>
      <c r="F333" s="152" t="s">
        <v>453</v>
      </c>
    </row>
    <row r="334" spans="5:6">
      <c r="E334" s="119" t="s">
        <v>56</v>
      </c>
      <c r="F334" s="152" t="s">
        <v>454</v>
      </c>
    </row>
    <row r="335" spans="5:6">
      <c r="E335" s="119" t="s">
        <v>56</v>
      </c>
      <c r="F335" s="152" t="s">
        <v>455</v>
      </c>
    </row>
    <row r="336" spans="5:6">
      <c r="E336" s="119" t="s">
        <v>56</v>
      </c>
      <c r="F336" s="152" t="s">
        <v>456</v>
      </c>
    </row>
    <row r="337" spans="5:6">
      <c r="E337" s="119" t="s">
        <v>56</v>
      </c>
      <c r="F337" s="152" t="s">
        <v>457</v>
      </c>
    </row>
    <row r="338" spans="5:6">
      <c r="E338" s="119" t="s">
        <v>56</v>
      </c>
      <c r="F338" s="152" t="s">
        <v>458</v>
      </c>
    </row>
    <row r="339" spans="5:6">
      <c r="E339" s="119" t="s">
        <v>56</v>
      </c>
      <c r="F339" s="152" t="s">
        <v>459</v>
      </c>
    </row>
    <row r="340" spans="5:6">
      <c r="E340" s="119" t="s">
        <v>56</v>
      </c>
      <c r="F340" s="152" t="s">
        <v>460</v>
      </c>
    </row>
    <row r="341" spans="5:6">
      <c r="E341" s="119" t="s">
        <v>56</v>
      </c>
      <c r="F341" s="152" t="s">
        <v>461</v>
      </c>
    </row>
    <row r="342" spans="5:6">
      <c r="E342" s="119" t="s">
        <v>56</v>
      </c>
      <c r="F342" s="152" t="s">
        <v>462</v>
      </c>
    </row>
    <row r="343" spans="5:6">
      <c r="E343" s="119" t="s">
        <v>56</v>
      </c>
      <c r="F343" s="152" t="s">
        <v>463</v>
      </c>
    </row>
    <row r="344" spans="5:6">
      <c r="E344" s="119" t="s">
        <v>56</v>
      </c>
      <c r="F344" s="152" t="s">
        <v>464</v>
      </c>
    </row>
    <row r="345" spans="5:6">
      <c r="E345" s="119" t="s">
        <v>56</v>
      </c>
      <c r="F345" s="152" t="s">
        <v>465</v>
      </c>
    </row>
    <row r="346" spans="5:6">
      <c r="E346" s="119" t="s">
        <v>56</v>
      </c>
      <c r="F346" s="152" t="s">
        <v>466</v>
      </c>
    </row>
    <row r="347" spans="5:6">
      <c r="E347" s="119" t="s">
        <v>56</v>
      </c>
      <c r="F347" s="152" t="s">
        <v>467</v>
      </c>
    </row>
    <row r="348" spans="5:6">
      <c r="E348" s="119" t="s">
        <v>56</v>
      </c>
      <c r="F348" s="152" t="s">
        <v>468</v>
      </c>
    </row>
    <row r="349" spans="5:6">
      <c r="E349" s="119" t="s">
        <v>56</v>
      </c>
      <c r="F349" s="152" t="s">
        <v>469</v>
      </c>
    </row>
    <row r="350" spans="5:6">
      <c r="E350" s="119" t="s">
        <v>56</v>
      </c>
      <c r="F350" s="152" t="s">
        <v>470</v>
      </c>
    </row>
    <row r="351" spans="5:6">
      <c r="E351" s="119" t="s">
        <v>56</v>
      </c>
      <c r="F351" s="152" t="s">
        <v>471</v>
      </c>
    </row>
    <row r="352" spans="5:6">
      <c r="E352" s="119" t="s">
        <v>56</v>
      </c>
      <c r="F352" s="152" t="s">
        <v>472</v>
      </c>
    </row>
    <row r="353" spans="5:6">
      <c r="E353" s="119" t="s">
        <v>56</v>
      </c>
      <c r="F353" s="152" t="s">
        <v>473</v>
      </c>
    </row>
    <row r="354" spans="5:6">
      <c r="E354" s="119" t="s">
        <v>56</v>
      </c>
      <c r="F354" s="152" t="s">
        <v>474</v>
      </c>
    </row>
    <row r="355" spans="5:6">
      <c r="E355" s="119" t="s">
        <v>56</v>
      </c>
      <c r="F355" s="152" t="s">
        <v>475</v>
      </c>
    </row>
    <row r="356" spans="5:6">
      <c r="E356" s="119" t="s">
        <v>56</v>
      </c>
      <c r="F356" s="152" t="s">
        <v>476</v>
      </c>
    </row>
    <row r="357" spans="5:6">
      <c r="E357" s="119" t="s">
        <v>57</v>
      </c>
      <c r="F357" s="152" t="s">
        <v>477</v>
      </c>
    </row>
    <row r="358" spans="5:6">
      <c r="E358" s="119" t="s">
        <v>57</v>
      </c>
      <c r="F358" s="152" t="s">
        <v>478</v>
      </c>
    </row>
    <row r="359" spans="5:6">
      <c r="E359" s="119" t="s">
        <v>57</v>
      </c>
      <c r="F359" s="152" t="s">
        <v>479</v>
      </c>
    </row>
    <row r="360" spans="5:6">
      <c r="E360" s="119" t="s">
        <v>57</v>
      </c>
      <c r="F360" s="152" t="s">
        <v>480</v>
      </c>
    </row>
    <row r="361" spans="5:6">
      <c r="E361" s="119" t="s">
        <v>57</v>
      </c>
      <c r="F361" s="152" t="s">
        <v>481</v>
      </c>
    </row>
    <row r="362" spans="5:6">
      <c r="E362" s="119" t="s">
        <v>57</v>
      </c>
      <c r="F362" s="152" t="s">
        <v>482</v>
      </c>
    </row>
    <row r="363" spans="5:6">
      <c r="E363" s="119" t="s">
        <v>57</v>
      </c>
      <c r="F363" s="152" t="s">
        <v>483</v>
      </c>
    </row>
    <row r="364" spans="5:6">
      <c r="E364" s="119" t="s">
        <v>57</v>
      </c>
      <c r="F364" s="152" t="s">
        <v>484</v>
      </c>
    </row>
    <row r="365" spans="5:6">
      <c r="E365" s="119" t="s">
        <v>57</v>
      </c>
      <c r="F365" s="152" t="s">
        <v>485</v>
      </c>
    </row>
    <row r="366" spans="5:6">
      <c r="E366" s="119" t="s">
        <v>57</v>
      </c>
      <c r="F366" s="152" t="s">
        <v>486</v>
      </c>
    </row>
    <row r="367" spans="5:6">
      <c r="E367" s="119" t="s">
        <v>57</v>
      </c>
      <c r="F367" s="152" t="s">
        <v>487</v>
      </c>
    </row>
    <row r="368" spans="5:6">
      <c r="E368" s="119" t="s">
        <v>57</v>
      </c>
      <c r="F368" s="152" t="s">
        <v>155</v>
      </c>
    </row>
    <row r="369" spans="5:6">
      <c r="E369" s="119" t="s">
        <v>57</v>
      </c>
      <c r="F369" s="152" t="s">
        <v>488</v>
      </c>
    </row>
    <row r="370" spans="5:6">
      <c r="E370" s="119" t="s">
        <v>57</v>
      </c>
      <c r="F370" s="152" t="s">
        <v>489</v>
      </c>
    </row>
    <row r="371" spans="5:6">
      <c r="E371" s="119" t="s">
        <v>57</v>
      </c>
      <c r="F371" s="152" t="s">
        <v>490</v>
      </c>
    </row>
    <row r="372" spans="5:6">
      <c r="E372" s="119" t="s">
        <v>57</v>
      </c>
      <c r="F372" s="152" t="s">
        <v>491</v>
      </c>
    </row>
    <row r="373" spans="5:6">
      <c r="E373" s="119" t="s">
        <v>57</v>
      </c>
      <c r="F373" s="152" t="s">
        <v>492</v>
      </c>
    </row>
    <row r="374" spans="5:6">
      <c r="E374" s="119" t="s">
        <v>57</v>
      </c>
      <c r="F374" s="152" t="s">
        <v>493</v>
      </c>
    </row>
    <row r="375" spans="5:6">
      <c r="E375" s="119" t="s">
        <v>57</v>
      </c>
      <c r="F375" s="152" t="s">
        <v>494</v>
      </c>
    </row>
    <row r="376" spans="5:6">
      <c r="E376" s="119" t="s">
        <v>57</v>
      </c>
      <c r="F376" s="152" t="s">
        <v>495</v>
      </c>
    </row>
    <row r="377" spans="5:6">
      <c r="E377" s="119" t="s">
        <v>57</v>
      </c>
      <c r="F377" s="152" t="s">
        <v>496</v>
      </c>
    </row>
    <row r="378" spans="5:6">
      <c r="E378" s="119" t="s">
        <v>57</v>
      </c>
      <c r="F378" s="152" t="s">
        <v>497</v>
      </c>
    </row>
    <row r="379" spans="5:6">
      <c r="E379" s="119" t="s">
        <v>57</v>
      </c>
      <c r="F379" s="152" t="s">
        <v>498</v>
      </c>
    </row>
    <row r="380" spans="5:6">
      <c r="E380" s="119" t="s">
        <v>57</v>
      </c>
      <c r="F380" s="152" t="s">
        <v>499</v>
      </c>
    </row>
    <row r="381" spans="5:6">
      <c r="E381" s="119" t="s">
        <v>57</v>
      </c>
      <c r="F381" s="152" t="s">
        <v>500</v>
      </c>
    </row>
    <row r="382" spans="5:6">
      <c r="E382" s="119" t="s">
        <v>57</v>
      </c>
      <c r="F382" s="152" t="s">
        <v>501</v>
      </c>
    </row>
    <row r="383" spans="5:6">
      <c r="E383" s="119" t="s">
        <v>57</v>
      </c>
      <c r="F383" s="152" t="s">
        <v>502</v>
      </c>
    </row>
    <row r="384" spans="5:6">
      <c r="E384" s="119" t="s">
        <v>57</v>
      </c>
      <c r="F384" s="152" t="s">
        <v>503</v>
      </c>
    </row>
    <row r="385" spans="5:6">
      <c r="E385" s="119" t="s">
        <v>57</v>
      </c>
      <c r="F385" s="152" t="s">
        <v>504</v>
      </c>
    </row>
    <row r="386" spans="5:6">
      <c r="E386" s="119" t="s">
        <v>57</v>
      </c>
      <c r="F386" s="152" t="s">
        <v>505</v>
      </c>
    </row>
    <row r="387" spans="5:6">
      <c r="E387" s="119" t="s">
        <v>57</v>
      </c>
      <c r="F387" s="152" t="s">
        <v>506</v>
      </c>
    </row>
    <row r="388" spans="5:6">
      <c r="E388" s="119" t="s">
        <v>57</v>
      </c>
      <c r="F388" s="152" t="s">
        <v>462</v>
      </c>
    </row>
    <row r="389" spans="5:6">
      <c r="E389" s="119" t="s">
        <v>57</v>
      </c>
      <c r="F389" s="152" t="s">
        <v>507</v>
      </c>
    </row>
    <row r="390" spans="5:6">
      <c r="E390" s="119" t="s">
        <v>57</v>
      </c>
      <c r="F390" s="152" t="s">
        <v>508</v>
      </c>
    </row>
    <row r="391" spans="5:6">
      <c r="E391" s="119" t="s">
        <v>57</v>
      </c>
      <c r="F391" s="152" t="s">
        <v>509</v>
      </c>
    </row>
    <row r="392" spans="5:6">
      <c r="E392" s="119" t="s">
        <v>57</v>
      </c>
      <c r="F392" s="152" t="s">
        <v>510</v>
      </c>
    </row>
    <row r="393" spans="5:6">
      <c r="E393" s="119" t="s">
        <v>57</v>
      </c>
      <c r="F393" s="152" t="s">
        <v>511</v>
      </c>
    </row>
    <row r="394" spans="5:6">
      <c r="E394" s="119" t="s">
        <v>57</v>
      </c>
      <c r="F394" s="152" t="s">
        <v>512</v>
      </c>
    </row>
    <row r="395" spans="5:6">
      <c r="E395" s="119" t="s">
        <v>57</v>
      </c>
      <c r="F395" s="152" t="s">
        <v>513</v>
      </c>
    </row>
    <row r="396" spans="5:6">
      <c r="E396" s="119" t="s">
        <v>57</v>
      </c>
      <c r="F396" s="152" t="s">
        <v>514</v>
      </c>
    </row>
    <row r="397" spans="5:6">
      <c r="E397" s="119" t="s">
        <v>57</v>
      </c>
      <c r="F397" s="152" t="s">
        <v>515</v>
      </c>
    </row>
    <row r="398" spans="5:6">
      <c r="E398" s="119" t="s">
        <v>57</v>
      </c>
      <c r="F398" s="152" t="s">
        <v>516</v>
      </c>
    </row>
    <row r="399" spans="5:6">
      <c r="E399" s="119" t="s">
        <v>57</v>
      </c>
      <c r="F399" s="152" t="s">
        <v>517</v>
      </c>
    </row>
    <row r="400" spans="5:6">
      <c r="E400" s="119" t="s">
        <v>57</v>
      </c>
      <c r="F400" s="152" t="s">
        <v>518</v>
      </c>
    </row>
    <row r="401" spans="5:6">
      <c r="E401" s="119" t="s">
        <v>57</v>
      </c>
      <c r="F401" s="152" t="s">
        <v>519</v>
      </c>
    </row>
    <row r="402" spans="5:6">
      <c r="E402" s="119" t="s">
        <v>57</v>
      </c>
      <c r="F402" s="152" t="s">
        <v>520</v>
      </c>
    </row>
    <row r="403" spans="5:6">
      <c r="E403" s="119" t="s">
        <v>57</v>
      </c>
      <c r="F403" s="152" t="s">
        <v>521</v>
      </c>
    </row>
    <row r="404" spans="5:6">
      <c r="E404" s="119" t="s">
        <v>57</v>
      </c>
      <c r="F404" s="152" t="s">
        <v>522</v>
      </c>
    </row>
    <row r="405" spans="5:6">
      <c r="E405" s="119" t="s">
        <v>57</v>
      </c>
      <c r="F405" s="152" t="s">
        <v>523</v>
      </c>
    </row>
    <row r="406" spans="5:6">
      <c r="E406" s="119" t="s">
        <v>57</v>
      </c>
      <c r="F406" s="152" t="s">
        <v>524</v>
      </c>
    </row>
    <row r="407" spans="5:6">
      <c r="E407" s="119" t="s">
        <v>57</v>
      </c>
      <c r="F407" s="152" t="s">
        <v>525</v>
      </c>
    </row>
    <row r="408" spans="5:6">
      <c r="E408" s="119" t="s">
        <v>57</v>
      </c>
      <c r="F408" s="152" t="s">
        <v>526</v>
      </c>
    </row>
    <row r="409" spans="5:6">
      <c r="E409" s="119" t="s">
        <v>57</v>
      </c>
      <c r="F409" s="152" t="s">
        <v>527</v>
      </c>
    </row>
    <row r="410" spans="5:6">
      <c r="E410" s="119" t="s">
        <v>57</v>
      </c>
      <c r="F410" s="152" t="s">
        <v>528</v>
      </c>
    </row>
    <row r="411" spans="5:6">
      <c r="E411" s="119" t="s">
        <v>57</v>
      </c>
      <c r="F411" s="152" t="s">
        <v>529</v>
      </c>
    </row>
    <row r="412" spans="5:6">
      <c r="E412" s="119" t="s">
        <v>57</v>
      </c>
      <c r="F412" s="152" t="s">
        <v>530</v>
      </c>
    </row>
    <row r="413" spans="5:6">
      <c r="E413" s="119" t="s">
        <v>57</v>
      </c>
      <c r="F413" s="152" t="s">
        <v>531</v>
      </c>
    </row>
    <row r="414" spans="5:6">
      <c r="E414" s="119" t="s">
        <v>57</v>
      </c>
      <c r="F414" s="152" t="s">
        <v>532</v>
      </c>
    </row>
    <row r="415" spans="5:6">
      <c r="E415" s="119" t="s">
        <v>57</v>
      </c>
      <c r="F415" s="152" t="s">
        <v>533</v>
      </c>
    </row>
    <row r="416" spans="5:6">
      <c r="E416" s="119" t="s">
        <v>58</v>
      </c>
      <c r="F416" s="152" t="s">
        <v>534</v>
      </c>
    </row>
    <row r="417" spans="5:6">
      <c r="E417" s="119" t="s">
        <v>58</v>
      </c>
      <c r="F417" s="152" t="s">
        <v>535</v>
      </c>
    </row>
    <row r="418" spans="5:6">
      <c r="E418" s="119" t="s">
        <v>58</v>
      </c>
      <c r="F418" s="152" t="s">
        <v>536</v>
      </c>
    </row>
    <row r="419" spans="5:6">
      <c r="E419" s="119" t="s">
        <v>58</v>
      </c>
      <c r="F419" s="152" t="s">
        <v>537</v>
      </c>
    </row>
    <row r="420" spans="5:6">
      <c r="E420" s="119" t="s">
        <v>58</v>
      </c>
      <c r="F420" s="152" t="s">
        <v>538</v>
      </c>
    </row>
    <row r="421" spans="5:6">
      <c r="E421" s="119" t="s">
        <v>58</v>
      </c>
      <c r="F421" s="152" t="s">
        <v>539</v>
      </c>
    </row>
    <row r="422" spans="5:6">
      <c r="E422" s="119" t="s">
        <v>58</v>
      </c>
      <c r="F422" s="152" t="s">
        <v>540</v>
      </c>
    </row>
    <row r="423" spans="5:6">
      <c r="E423" s="119" t="s">
        <v>58</v>
      </c>
      <c r="F423" s="152" t="s">
        <v>541</v>
      </c>
    </row>
    <row r="424" spans="5:6">
      <c r="E424" s="119" t="s">
        <v>58</v>
      </c>
      <c r="F424" s="152" t="s">
        <v>542</v>
      </c>
    </row>
    <row r="425" spans="5:6">
      <c r="E425" s="119" t="s">
        <v>58</v>
      </c>
      <c r="F425" s="152" t="s">
        <v>543</v>
      </c>
    </row>
    <row r="426" spans="5:6">
      <c r="E426" s="119" t="s">
        <v>58</v>
      </c>
      <c r="F426" s="152" t="s">
        <v>544</v>
      </c>
    </row>
    <row r="427" spans="5:6">
      <c r="E427" s="119" t="s">
        <v>58</v>
      </c>
      <c r="F427" s="152" t="s">
        <v>545</v>
      </c>
    </row>
    <row r="428" spans="5:6">
      <c r="E428" s="119" t="s">
        <v>58</v>
      </c>
      <c r="F428" s="152" t="s">
        <v>546</v>
      </c>
    </row>
    <row r="429" spans="5:6">
      <c r="E429" s="119" t="s">
        <v>58</v>
      </c>
      <c r="F429" s="152" t="s">
        <v>547</v>
      </c>
    </row>
    <row r="430" spans="5:6">
      <c r="E430" s="119" t="s">
        <v>58</v>
      </c>
      <c r="F430" s="152" t="s">
        <v>548</v>
      </c>
    </row>
    <row r="431" spans="5:6">
      <c r="E431" s="119" t="s">
        <v>58</v>
      </c>
      <c r="F431" s="152" t="s">
        <v>549</v>
      </c>
    </row>
    <row r="432" spans="5:6">
      <c r="E432" s="119" t="s">
        <v>58</v>
      </c>
      <c r="F432" s="152" t="s">
        <v>550</v>
      </c>
    </row>
    <row r="433" spans="5:6">
      <c r="E433" s="119" t="s">
        <v>58</v>
      </c>
      <c r="F433" s="152" t="s">
        <v>551</v>
      </c>
    </row>
    <row r="434" spans="5:6">
      <c r="E434" s="119" t="s">
        <v>58</v>
      </c>
      <c r="F434" s="152" t="s">
        <v>552</v>
      </c>
    </row>
    <row r="435" spans="5:6">
      <c r="E435" s="119" t="s">
        <v>58</v>
      </c>
      <c r="F435" s="152" t="s">
        <v>553</v>
      </c>
    </row>
    <row r="436" spans="5:6">
      <c r="E436" s="119" t="s">
        <v>58</v>
      </c>
      <c r="F436" s="152" t="s">
        <v>554</v>
      </c>
    </row>
    <row r="437" spans="5:6">
      <c r="E437" s="119" t="s">
        <v>58</v>
      </c>
      <c r="F437" s="152" t="s">
        <v>555</v>
      </c>
    </row>
    <row r="438" spans="5:6">
      <c r="E438" s="119" t="s">
        <v>58</v>
      </c>
      <c r="F438" s="152" t="s">
        <v>556</v>
      </c>
    </row>
    <row r="439" spans="5:6">
      <c r="E439" s="119" t="s">
        <v>58</v>
      </c>
      <c r="F439" s="152" t="s">
        <v>557</v>
      </c>
    </row>
    <row r="440" spans="5:6">
      <c r="E440" s="119" t="s">
        <v>58</v>
      </c>
      <c r="F440" s="152" t="s">
        <v>558</v>
      </c>
    </row>
    <row r="441" spans="5:6">
      <c r="E441" s="119" t="s">
        <v>58</v>
      </c>
      <c r="F441" s="152" t="s">
        <v>559</v>
      </c>
    </row>
    <row r="442" spans="5:6">
      <c r="E442" s="119" t="s">
        <v>58</v>
      </c>
      <c r="F442" s="152" t="s">
        <v>560</v>
      </c>
    </row>
    <row r="443" spans="5:6">
      <c r="E443" s="119" t="s">
        <v>58</v>
      </c>
      <c r="F443" s="152" t="s">
        <v>561</v>
      </c>
    </row>
    <row r="444" spans="5:6">
      <c r="E444" s="119" t="s">
        <v>58</v>
      </c>
      <c r="F444" s="152" t="s">
        <v>562</v>
      </c>
    </row>
    <row r="445" spans="5:6">
      <c r="E445" s="119" t="s">
        <v>58</v>
      </c>
      <c r="F445" s="152" t="s">
        <v>563</v>
      </c>
    </row>
    <row r="446" spans="5:6">
      <c r="E446" s="119" t="s">
        <v>58</v>
      </c>
      <c r="F446" s="152" t="s">
        <v>564</v>
      </c>
    </row>
    <row r="447" spans="5:6">
      <c r="E447" s="119" t="s">
        <v>58</v>
      </c>
      <c r="F447" s="152" t="s">
        <v>565</v>
      </c>
    </row>
    <row r="448" spans="5:6">
      <c r="E448" s="119" t="s">
        <v>58</v>
      </c>
      <c r="F448" s="152" t="s">
        <v>566</v>
      </c>
    </row>
    <row r="449" spans="5:6">
      <c r="E449" s="119" t="s">
        <v>58</v>
      </c>
      <c r="F449" s="152" t="s">
        <v>567</v>
      </c>
    </row>
    <row r="450" spans="5:6">
      <c r="E450" s="119" t="s">
        <v>58</v>
      </c>
      <c r="F450" s="152" t="s">
        <v>568</v>
      </c>
    </row>
    <row r="451" spans="5:6">
      <c r="E451" s="119" t="s">
        <v>58</v>
      </c>
      <c r="F451" s="152" t="s">
        <v>569</v>
      </c>
    </row>
    <row r="452" spans="5:6">
      <c r="E452" s="119" t="s">
        <v>58</v>
      </c>
      <c r="F452" s="152" t="s">
        <v>570</v>
      </c>
    </row>
    <row r="453" spans="5:6">
      <c r="E453" s="119" t="s">
        <v>58</v>
      </c>
      <c r="F453" s="152" t="s">
        <v>571</v>
      </c>
    </row>
    <row r="454" spans="5:6">
      <c r="E454" s="119" t="s">
        <v>58</v>
      </c>
      <c r="F454" s="152" t="s">
        <v>572</v>
      </c>
    </row>
    <row r="455" spans="5:6">
      <c r="E455" s="119" t="s">
        <v>58</v>
      </c>
      <c r="F455" s="152" t="s">
        <v>573</v>
      </c>
    </row>
    <row r="456" spans="5:6">
      <c r="E456" s="119" t="s">
        <v>58</v>
      </c>
      <c r="F456" s="152" t="s">
        <v>574</v>
      </c>
    </row>
    <row r="457" spans="5:6">
      <c r="E457" s="119" t="s">
        <v>58</v>
      </c>
      <c r="F457" s="152" t="s">
        <v>575</v>
      </c>
    </row>
    <row r="458" spans="5:6">
      <c r="E458" s="119" t="s">
        <v>58</v>
      </c>
      <c r="F458" s="152" t="s">
        <v>576</v>
      </c>
    </row>
    <row r="459" spans="5:6">
      <c r="E459" s="119" t="s">
        <v>58</v>
      </c>
      <c r="F459" s="152" t="s">
        <v>577</v>
      </c>
    </row>
    <row r="460" spans="5:6">
      <c r="E460" s="119" t="s">
        <v>59</v>
      </c>
      <c r="F460" s="152" t="s">
        <v>578</v>
      </c>
    </row>
    <row r="461" spans="5:6">
      <c r="E461" s="119" t="s">
        <v>59</v>
      </c>
      <c r="F461" s="152" t="s">
        <v>579</v>
      </c>
    </row>
    <row r="462" spans="5:6">
      <c r="E462" s="119" t="s">
        <v>59</v>
      </c>
      <c r="F462" s="152" t="s">
        <v>580</v>
      </c>
    </row>
    <row r="463" spans="5:6">
      <c r="E463" s="119" t="s">
        <v>59</v>
      </c>
      <c r="F463" s="152" t="s">
        <v>581</v>
      </c>
    </row>
    <row r="464" spans="5:6">
      <c r="E464" s="119" t="s">
        <v>59</v>
      </c>
      <c r="F464" s="152" t="s">
        <v>582</v>
      </c>
    </row>
    <row r="465" spans="5:6">
      <c r="E465" s="119" t="s">
        <v>59</v>
      </c>
      <c r="F465" s="152" t="s">
        <v>583</v>
      </c>
    </row>
    <row r="466" spans="5:6">
      <c r="E466" s="119" t="s">
        <v>59</v>
      </c>
      <c r="F466" s="152" t="s">
        <v>584</v>
      </c>
    </row>
    <row r="467" spans="5:6">
      <c r="E467" s="119" t="s">
        <v>59</v>
      </c>
      <c r="F467" s="152" t="s">
        <v>585</v>
      </c>
    </row>
    <row r="468" spans="5:6">
      <c r="E468" s="119" t="s">
        <v>59</v>
      </c>
      <c r="F468" s="152" t="s">
        <v>586</v>
      </c>
    </row>
    <row r="469" spans="5:6">
      <c r="E469" s="119" t="s">
        <v>59</v>
      </c>
      <c r="F469" s="152" t="s">
        <v>587</v>
      </c>
    </row>
    <row r="470" spans="5:6">
      <c r="E470" s="119" t="s">
        <v>59</v>
      </c>
      <c r="F470" s="152" t="s">
        <v>588</v>
      </c>
    </row>
    <row r="471" spans="5:6">
      <c r="E471" s="119" t="s">
        <v>59</v>
      </c>
      <c r="F471" s="152" t="s">
        <v>589</v>
      </c>
    </row>
    <row r="472" spans="5:6">
      <c r="E472" s="119" t="s">
        <v>59</v>
      </c>
      <c r="F472" s="152" t="s">
        <v>590</v>
      </c>
    </row>
    <row r="473" spans="5:6">
      <c r="E473" s="119" t="s">
        <v>59</v>
      </c>
      <c r="F473" s="152" t="s">
        <v>591</v>
      </c>
    </row>
    <row r="474" spans="5:6">
      <c r="E474" s="119" t="s">
        <v>59</v>
      </c>
      <c r="F474" s="152" t="s">
        <v>592</v>
      </c>
    </row>
    <row r="475" spans="5:6">
      <c r="E475" s="119" t="s">
        <v>59</v>
      </c>
      <c r="F475" s="152" t="s">
        <v>593</v>
      </c>
    </row>
    <row r="476" spans="5:6">
      <c r="E476" s="119" t="s">
        <v>59</v>
      </c>
      <c r="F476" s="152" t="s">
        <v>594</v>
      </c>
    </row>
    <row r="477" spans="5:6">
      <c r="E477" s="119" t="s">
        <v>59</v>
      </c>
      <c r="F477" s="152" t="s">
        <v>595</v>
      </c>
    </row>
    <row r="478" spans="5:6">
      <c r="E478" s="119" t="s">
        <v>59</v>
      </c>
      <c r="F478" s="152" t="s">
        <v>596</v>
      </c>
    </row>
    <row r="479" spans="5:6">
      <c r="E479" s="119" t="s">
        <v>59</v>
      </c>
      <c r="F479" s="152" t="s">
        <v>597</v>
      </c>
    </row>
    <row r="480" spans="5:6">
      <c r="E480" s="119" t="s">
        <v>59</v>
      </c>
      <c r="F480" s="152" t="s">
        <v>598</v>
      </c>
    </row>
    <row r="481" spans="5:6">
      <c r="E481" s="119" t="s">
        <v>59</v>
      </c>
      <c r="F481" s="152" t="s">
        <v>599</v>
      </c>
    </row>
    <row r="482" spans="5:6">
      <c r="E482" s="119" t="s">
        <v>59</v>
      </c>
      <c r="F482" s="152" t="s">
        <v>600</v>
      </c>
    </row>
    <row r="483" spans="5:6">
      <c r="E483" s="119" t="s">
        <v>59</v>
      </c>
      <c r="F483" s="152" t="s">
        <v>601</v>
      </c>
    </row>
    <row r="484" spans="5:6">
      <c r="E484" s="119" t="s">
        <v>59</v>
      </c>
      <c r="F484" s="152" t="s">
        <v>602</v>
      </c>
    </row>
    <row r="485" spans="5:6">
      <c r="E485" s="119" t="s">
        <v>60</v>
      </c>
      <c r="F485" s="152" t="s">
        <v>603</v>
      </c>
    </row>
    <row r="486" spans="5:6">
      <c r="E486" s="119" t="s">
        <v>60</v>
      </c>
      <c r="F486" s="152" t="s">
        <v>604</v>
      </c>
    </row>
    <row r="487" spans="5:6">
      <c r="E487" s="119" t="s">
        <v>60</v>
      </c>
      <c r="F487" s="152" t="s">
        <v>605</v>
      </c>
    </row>
    <row r="488" spans="5:6">
      <c r="E488" s="119" t="s">
        <v>60</v>
      </c>
      <c r="F488" s="152" t="s">
        <v>606</v>
      </c>
    </row>
    <row r="489" spans="5:6">
      <c r="E489" s="119" t="s">
        <v>60</v>
      </c>
      <c r="F489" s="152" t="s">
        <v>607</v>
      </c>
    </row>
    <row r="490" spans="5:6">
      <c r="E490" s="119" t="s">
        <v>60</v>
      </c>
      <c r="F490" s="152" t="s">
        <v>608</v>
      </c>
    </row>
    <row r="491" spans="5:6">
      <c r="E491" s="119" t="s">
        <v>60</v>
      </c>
      <c r="F491" s="152" t="s">
        <v>609</v>
      </c>
    </row>
    <row r="492" spans="5:6">
      <c r="E492" s="119" t="s">
        <v>60</v>
      </c>
      <c r="F492" s="152" t="s">
        <v>610</v>
      </c>
    </row>
    <row r="493" spans="5:6">
      <c r="E493" s="119" t="s">
        <v>60</v>
      </c>
      <c r="F493" s="152" t="s">
        <v>611</v>
      </c>
    </row>
    <row r="494" spans="5:6">
      <c r="E494" s="119" t="s">
        <v>60</v>
      </c>
      <c r="F494" s="152" t="s">
        <v>612</v>
      </c>
    </row>
    <row r="495" spans="5:6">
      <c r="E495" s="119" t="s">
        <v>60</v>
      </c>
      <c r="F495" s="152" t="s">
        <v>613</v>
      </c>
    </row>
    <row r="496" spans="5:6">
      <c r="E496" s="119" t="s">
        <v>60</v>
      </c>
      <c r="F496" s="152" t="s">
        <v>614</v>
      </c>
    </row>
    <row r="497" spans="5:6">
      <c r="E497" s="119" t="s">
        <v>60</v>
      </c>
      <c r="F497" s="152" t="s">
        <v>615</v>
      </c>
    </row>
    <row r="498" spans="5:6">
      <c r="E498" s="119" t="s">
        <v>60</v>
      </c>
      <c r="F498" s="152" t="s">
        <v>616</v>
      </c>
    </row>
    <row r="499" spans="5:6">
      <c r="E499" s="119" t="s">
        <v>60</v>
      </c>
      <c r="F499" s="152" t="s">
        <v>617</v>
      </c>
    </row>
    <row r="500" spans="5:6">
      <c r="E500" s="119" t="s">
        <v>60</v>
      </c>
      <c r="F500" s="152" t="s">
        <v>618</v>
      </c>
    </row>
    <row r="501" spans="5:6">
      <c r="E501" s="119" t="s">
        <v>60</v>
      </c>
      <c r="F501" s="152" t="s">
        <v>619</v>
      </c>
    </row>
    <row r="502" spans="5:6">
      <c r="E502" s="119" t="s">
        <v>60</v>
      </c>
      <c r="F502" s="152" t="s">
        <v>620</v>
      </c>
    </row>
    <row r="503" spans="5:6">
      <c r="E503" s="119" t="s">
        <v>60</v>
      </c>
      <c r="F503" s="152" t="s">
        <v>621</v>
      </c>
    </row>
    <row r="504" spans="5:6">
      <c r="E504" s="119" t="s">
        <v>60</v>
      </c>
      <c r="F504" s="152" t="s">
        <v>622</v>
      </c>
    </row>
    <row r="505" spans="5:6">
      <c r="E505" s="119" t="s">
        <v>60</v>
      </c>
      <c r="F505" s="152" t="s">
        <v>623</v>
      </c>
    </row>
    <row r="506" spans="5:6">
      <c r="E506" s="119" t="s">
        <v>60</v>
      </c>
      <c r="F506" s="152" t="s">
        <v>624</v>
      </c>
    </row>
    <row r="507" spans="5:6">
      <c r="E507" s="119" t="s">
        <v>60</v>
      </c>
      <c r="F507" s="152" t="s">
        <v>625</v>
      </c>
    </row>
    <row r="508" spans="5:6">
      <c r="E508" s="119" t="s">
        <v>60</v>
      </c>
      <c r="F508" s="152" t="s">
        <v>626</v>
      </c>
    </row>
    <row r="509" spans="5:6">
      <c r="E509" s="119" t="s">
        <v>60</v>
      </c>
      <c r="F509" s="152" t="s">
        <v>627</v>
      </c>
    </row>
    <row r="510" spans="5:6">
      <c r="E510" s="119" t="s">
        <v>60</v>
      </c>
      <c r="F510" s="152" t="s">
        <v>628</v>
      </c>
    </row>
    <row r="511" spans="5:6">
      <c r="E511" s="119" t="s">
        <v>60</v>
      </c>
      <c r="F511" s="152" t="s">
        <v>629</v>
      </c>
    </row>
    <row r="512" spans="5:6">
      <c r="E512" s="119" t="s">
        <v>60</v>
      </c>
      <c r="F512" s="152" t="s">
        <v>507</v>
      </c>
    </row>
    <row r="513" spans="5:6">
      <c r="E513" s="119" t="s">
        <v>60</v>
      </c>
      <c r="F513" s="152" t="s">
        <v>630</v>
      </c>
    </row>
    <row r="514" spans="5:6">
      <c r="E514" s="119" t="s">
        <v>60</v>
      </c>
      <c r="F514" s="152" t="s">
        <v>631</v>
      </c>
    </row>
    <row r="515" spans="5:6">
      <c r="E515" s="119" t="s">
        <v>60</v>
      </c>
      <c r="F515" s="152" t="s">
        <v>632</v>
      </c>
    </row>
    <row r="516" spans="5:6">
      <c r="E516" s="119" t="s">
        <v>60</v>
      </c>
      <c r="F516" s="152" t="s">
        <v>633</v>
      </c>
    </row>
    <row r="517" spans="5:6">
      <c r="E517" s="119" t="s">
        <v>60</v>
      </c>
      <c r="F517" s="152" t="s">
        <v>634</v>
      </c>
    </row>
    <row r="518" spans="5:6">
      <c r="E518" s="119" t="s">
        <v>60</v>
      </c>
      <c r="F518" s="152" t="s">
        <v>635</v>
      </c>
    </row>
    <row r="519" spans="5:6">
      <c r="E519" s="119" t="s">
        <v>60</v>
      </c>
      <c r="F519" s="152" t="s">
        <v>636</v>
      </c>
    </row>
    <row r="520" spans="5:6">
      <c r="E520" s="119" t="s">
        <v>61</v>
      </c>
      <c r="F520" s="152" t="s">
        <v>637</v>
      </c>
    </row>
    <row r="521" spans="5:6">
      <c r="E521" s="119" t="s">
        <v>61</v>
      </c>
      <c r="F521" s="152" t="s">
        <v>638</v>
      </c>
    </row>
    <row r="522" spans="5:6">
      <c r="E522" s="119" t="s">
        <v>61</v>
      </c>
      <c r="F522" s="152" t="s">
        <v>639</v>
      </c>
    </row>
    <row r="523" spans="5:6">
      <c r="E523" s="119" t="s">
        <v>61</v>
      </c>
      <c r="F523" s="152" t="s">
        <v>640</v>
      </c>
    </row>
    <row r="524" spans="5:6">
      <c r="E524" s="119" t="s">
        <v>61</v>
      </c>
      <c r="F524" s="152" t="s">
        <v>641</v>
      </c>
    </row>
    <row r="525" spans="5:6">
      <c r="E525" s="119" t="s">
        <v>61</v>
      </c>
      <c r="F525" s="152" t="s">
        <v>642</v>
      </c>
    </row>
    <row r="526" spans="5:6">
      <c r="E526" s="119" t="s">
        <v>61</v>
      </c>
      <c r="F526" s="152" t="s">
        <v>643</v>
      </c>
    </row>
    <row r="527" spans="5:6">
      <c r="E527" s="119" t="s">
        <v>61</v>
      </c>
      <c r="F527" s="152" t="s">
        <v>644</v>
      </c>
    </row>
    <row r="528" spans="5:6">
      <c r="E528" s="119" t="s">
        <v>61</v>
      </c>
      <c r="F528" s="152" t="s">
        <v>645</v>
      </c>
    </row>
    <row r="529" spans="5:6">
      <c r="E529" s="119" t="s">
        <v>61</v>
      </c>
      <c r="F529" s="152" t="s">
        <v>646</v>
      </c>
    </row>
    <row r="530" spans="5:6">
      <c r="E530" s="119" t="s">
        <v>61</v>
      </c>
      <c r="F530" s="152" t="s">
        <v>647</v>
      </c>
    </row>
    <row r="531" spans="5:6">
      <c r="E531" s="119" t="s">
        <v>61</v>
      </c>
      <c r="F531" s="152" t="s">
        <v>648</v>
      </c>
    </row>
    <row r="532" spans="5:6">
      <c r="E532" s="119" t="s">
        <v>61</v>
      </c>
      <c r="F532" s="152" t="s">
        <v>649</v>
      </c>
    </row>
    <row r="533" spans="5:6">
      <c r="E533" s="119" t="s">
        <v>61</v>
      </c>
      <c r="F533" s="152" t="s">
        <v>650</v>
      </c>
    </row>
    <row r="534" spans="5:6">
      <c r="E534" s="119" t="s">
        <v>61</v>
      </c>
      <c r="F534" s="152" t="s">
        <v>651</v>
      </c>
    </row>
    <row r="535" spans="5:6">
      <c r="E535" s="119" t="s">
        <v>61</v>
      </c>
      <c r="F535" s="152" t="s">
        <v>652</v>
      </c>
    </row>
    <row r="536" spans="5:6">
      <c r="E536" s="119" t="s">
        <v>61</v>
      </c>
      <c r="F536" s="152" t="s">
        <v>653</v>
      </c>
    </row>
    <row r="537" spans="5:6">
      <c r="E537" s="119" t="s">
        <v>61</v>
      </c>
      <c r="F537" s="152" t="s">
        <v>654</v>
      </c>
    </row>
    <row r="538" spans="5:6">
      <c r="E538" s="119" t="s">
        <v>61</v>
      </c>
      <c r="F538" s="152" t="s">
        <v>655</v>
      </c>
    </row>
    <row r="539" spans="5:6">
      <c r="E539" s="119" t="s">
        <v>61</v>
      </c>
      <c r="F539" s="152" t="s">
        <v>656</v>
      </c>
    </row>
    <row r="540" spans="5:6">
      <c r="E540" s="119" t="s">
        <v>61</v>
      </c>
      <c r="F540" s="152" t="s">
        <v>657</v>
      </c>
    </row>
    <row r="541" spans="5:6">
      <c r="E541" s="119" t="s">
        <v>61</v>
      </c>
      <c r="F541" s="152" t="s">
        <v>658</v>
      </c>
    </row>
    <row r="542" spans="5:6">
      <c r="E542" s="119" t="s">
        <v>61</v>
      </c>
      <c r="F542" s="152" t="s">
        <v>659</v>
      </c>
    </row>
    <row r="543" spans="5:6">
      <c r="E543" s="119" t="s">
        <v>61</v>
      </c>
      <c r="F543" s="152" t="s">
        <v>660</v>
      </c>
    </row>
    <row r="544" spans="5:6">
      <c r="E544" s="119" t="s">
        <v>61</v>
      </c>
      <c r="F544" s="152" t="s">
        <v>661</v>
      </c>
    </row>
    <row r="545" spans="5:6">
      <c r="E545" s="119" t="s">
        <v>61</v>
      </c>
      <c r="F545" s="152" t="s">
        <v>662</v>
      </c>
    </row>
    <row r="546" spans="5:6">
      <c r="E546" s="119" t="s">
        <v>61</v>
      </c>
      <c r="F546" s="152" t="s">
        <v>663</v>
      </c>
    </row>
    <row r="547" spans="5:6">
      <c r="E547" s="119" t="s">
        <v>61</v>
      </c>
      <c r="F547" s="152" t="s">
        <v>664</v>
      </c>
    </row>
    <row r="548" spans="5:6">
      <c r="E548" s="119" t="s">
        <v>61</v>
      </c>
      <c r="F548" s="152" t="s">
        <v>665</v>
      </c>
    </row>
    <row r="549" spans="5:6">
      <c r="E549" s="119" t="s">
        <v>61</v>
      </c>
      <c r="F549" s="152" t="s">
        <v>666</v>
      </c>
    </row>
    <row r="550" spans="5:6">
      <c r="E550" s="119" t="s">
        <v>61</v>
      </c>
      <c r="F550" s="152" t="s">
        <v>667</v>
      </c>
    </row>
    <row r="551" spans="5:6">
      <c r="E551" s="119" t="s">
        <v>61</v>
      </c>
      <c r="F551" s="152" t="s">
        <v>668</v>
      </c>
    </row>
    <row r="552" spans="5:6">
      <c r="E552" s="119" t="s">
        <v>61</v>
      </c>
      <c r="F552" s="152" t="s">
        <v>669</v>
      </c>
    </row>
    <row r="553" spans="5:6">
      <c r="E553" s="119" t="s">
        <v>61</v>
      </c>
      <c r="F553" s="152" t="s">
        <v>670</v>
      </c>
    </row>
    <row r="554" spans="5:6">
      <c r="E554" s="119" t="s">
        <v>61</v>
      </c>
      <c r="F554" s="152" t="s">
        <v>671</v>
      </c>
    </row>
    <row r="555" spans="5:6">
      <c r="E555" s="119" t="s">
        <v>61</v>
      </c>
      <c r="F555" s="152" t="s">
        <v>672</v>
      </c>
    </row>
    <row r="556" spans="5:6">
      <c r="E556" s="119" t="s">
        <v>61</v>
      </c>
      <c r="F556" s="152" t="s">
        <v>673</v>
      </c>
    </row>
    <row r="557" spans="5:6">
      <c r="E557" s="119" t="s">
        <v>61</v>
      </c>
      <c r="F557" s="152" t="s">
        <v>674</v>
      </c>
    </row>
    <row r="558" spans="5:6">
      <c r="E558" s="119" t="s">
        <v>61</v>
      </c>
      <c r="F558" s="152" t="s">
        <v>675</v>
      </c>
    </row>
    <row r="559" spans="5:6">
      <c r="E559" s="119" t="s">
        <v>61</v>
      </c>
      <c r="F559" s="152" t="s">
        <v>676</v>
      </c>
    </row>
    <row r="560" spans="5:6">
      <c r="E560" s="119" t="s">
        <v>61</v>
      </c>
      <c r="F560" s="152" t="s">
        <v>677</v>
      </c>
    </row>
    <row r="561" spans="5:6">
      <c r="E561" s="119" t="s">
        <v>61</v>
      </c>
      <c r="F561" s="152" t="s">
        <v>678</v>
      </c>
    </row>
    <row r="562" spans="5:6">
      <c r="E562" s="119" t="s">
        <v>61</v>
      </c>
      <c r="F562" s="152" t="s">
        <v>679</v>
      </c>
    </row>
    <row r="563" spans="5:6">
      <c r="E563" s="119" t="s">
        <v>61</v>
      </c>
      <c r="F563" s="152" t="s">
        <v>680</v>
      </c>
    </row>
    <row r="564" spans="5:6">
      <c r="E564" s="119" t="s">
        <v>61</v>
      </c>
      <c r="F564" s="152" t="s">
        <v>681</v>
      </c>
    </row>
    <row r="565" spans="5:6">
      <c r="E565" s="119" t="s">
        <v>61</v>
      </c>
      <c r="F565" s="152" t="s">
        <v>682</v>
      </c>
    </row>
    <row r="566" spans="5:6">
      <c r="E566" s="119" t="s">
        <v>61</v>
      </c>
      <c r="F566" s="152" t="s">
        <v>683</v>
      </c>
    </row>
    <row r="567" spans="5:6">
      <c r="E567" s="119" t="s">
        <v>61</v>
      </c>
      <c r="F567" s="152" t="s">
        <v>684</v>
      </c>
    </row>
    <row r="568" spans="5:6">
      <c r="E568" s="119" t="s">
        <v>61</v>
      </c>
      <c r="F568" s="152" t="s">
        <v>685</v>
      </c>
    </row>
    <row r="569" spans="5:6">
      <c r="E569" s="119" t="s">
        <v>61</v>
      </c>
      <c r="F569" s="152" t="s">
        <v>686</v>
      </c>
    </row>
    <row r="570" spans="5:6">
      <c r="E570" s="119" t="s">
        <v>61</v>
      </c>
      <c r="F570" s="152" t="s">
        <v>687</v>
      </c>
    </row>
    <row r="571" spans="5:6">
      <c r="E571" s="119" t="s">
        <v>61</v>
      </c>
      <c r="F571" s="152" t="s">
        <v>688</v>
      </c>
    </row>
    <row r="572" spans="5:6">
      <c r="E572" s="119" t="s">
        <v>61</v>
      </c>
      <c r="F572" s="152" t="s">
        <v>689</v>
      </c>
    </row>
    <row r="573" spans="5:6">
      <c r="E573" s="119" t="s">
        <v>61</v>
      </c>
      <c r="F573" s="152" t="s">
        <v>690</v>
      </c>
    </row>
    <row r="574" spans="5:6">
      <c r="E574" s="119" t="s">
        <v>61</v>
      </c>
      <c r="F574" s="152" t="s">
        <v>691</v>
      </c>
    </row>
    <row r="575" spans="5:6">
      <c r="E575" s="119" t="s">
        <v>61</v>
      </c>
      <c r="F575" s="152" t="s">
        <v>692</v>
      </c>
    </row>
    <row r="576" spans="5:6">
      <c r="E576" s="119" t="s">
        <v>61</v>
      </c>
      <c r="F576" s="152" t="s">
        <v>414</v>
      </c>
    </row>
    <row r="577" spans="5:6">
      <c r="E577" s="119" t="s">
        <v>61</v>
      </c>
      <c r="F577" s="152" t="s">
        <v>693</v>
      </c>
    </row>
    <row r="578" spans="5:6">
      <c r="E578" s="119" t="s">
        <v>61</v>
      </c>
      <c r="F578" s="152" t="s">
        <v>694</v>
      </c>
    </row>
    <row r="579" spans="5:6">
      <c r="E579" s="119" t="s">
        <v>61</v>
      </c>
      <c r="F579" s="152" t="s">
        <v>695</v>
      </c>
    </row>
    <row r="580" spans="5:6">
      <c r="E580" s="119" t="s">
        <v>61</v>
      </c>
      <c r="F580" s="152" t="s">
        <v>696</v>
      </c>
    </row>
    <row r="581" spans="5:6">
      <c r="E581" s="119" t="s">
        <v>61</v>
      </c>
      <c r="F581" s="152" t="s">
        <v>697</v>
      </c>
    </row>
    <row r="582" spans="5:6">
      <c r="E582" s="119" t="s">
        <v>61</v>
      </c>
      <c r="F582" s="152" t="s">
        <v>698</v>
      </c>
    </row>
    <row r="583" spans="5:6">
      <c r="E583" s="119" t="s">
        <v>62</v>
      </c>
      <c r="F583" s="152" t="s">
        <v>699</v>
      </c>
    </row>
    <row r="584" spans="5:6">
      <c r="E584" s="119" t="s">
        <v>62</v>
      </c>
      <c r="F584" s="152" t="s">
        <v>700</v>
      </c>
    </row>
    <row r="585" spans="5:6">
      <c r="E585" s="119" t="s">
        <v>62</v>
      </c>
      <c r="F585" s="152" t="s">
        <v>701</v>
      </c>
    </row>
    <row r="586" spans="5:6">
      <c r="E586" s="119" t="s">
        <v>62</v>
      </c>
      <c r="F586" s="152" t="s">
        <v>702</v>
      </c>
    </row>
    <row r="587" spans="5:6">
      <c r="E587" s="119" t="s">
        <v>62</v>
      </c>
      <c r="F587" s="152" t="s">
        <v>703</v>
      </c>
    </row>
    <row r="588" spans="5:6">
      <c r="E588" s="119" t="s">
        <v>62</v>
      </c>
      <c r="F588" s="152" t="s">
        <v>704</v>
      </c>
    </row>
    <row r="589" spans="5:6">
      <c r="E589" s="119" t="s">
        <v>62</v>
      </c>
      <c r="F589" s="152" t="s">
        <v>705</v>
      </c>
    </row>
    <row r="590" spans="5:6">
      <c r="E590" s="119" t="s">
        <v>62</v>
      </c>
      <c r="F590" s="152" t="s">
        <v>706</v>
      </c>
    </row>
    <row r="591" spans="5:6">
      <c r="E591" s="119" t="s">
        <v>62</v>
      </c>
      <c r="F591" s="152" t="s">
        <v>707</v>
      </c>
    </row>
    <row r="592" spans="5:6">
      <c r="E592" s="119" t="s">
        <v>62</v>
      </c>
      <c r="F592" s="152" t="s">
        <v>708</v>
      </c>
    </row>
    <row r="593" spans="5:6">
      <c r="E593" s="119" t="s">
        <v>62</v>
      </c>
      <c r="F593" s="152" t="s">
        <v>709</v>
      </c>
    </row>
    <row r="594" spans="5:6">
      <c r="E594" s="119" t="s">
        <v>62</v>
      </c>
      <c r="F594" s="152" t="s">
        <v>710</v>
      </c>
    </row>
    <row r="595" spans="5:6">
      <c r="E595" s="119" t="s">
        <v>62</v>
      </c>
      <c r="F595" s="152" t="s">
        <v>711</v>
      </c>
    </row>
    <row r="596" spans="5:6">
      <c r="E596" s="119" t="s">
        <v>62</v>
      </c>
      <c r="F596" s="152" t="s">
        <v>712</v>
      </c>
    </row>
    <row r="597" spans="5:6">
      <c r="E597" s="119" t="s">
        <v>62</v>
      </c>
      <c r="F597" s="152" t="s">
        <v>713</v>
      </c>
    </row>
    <row r="598" spans="5:6">
      <c r="E598" s="119" t="s">
        <v>62</v>
      </c>
      <c r="F598" s="152" t="s">
        <v>714</v>
      </c>
    </row>
    <row r="599" spans="5:6">
      <c r="E599" s="119" t="s">
        <v>62</v>
      </c>
      <c r="F599" s="152" t="s">
        <v>715</v>
      </c>
    </row>
    <row r="600" spans="5:6">
      <c r="E600" s="119" t="s">
        <v>62</v>
      </c>
      <c r="F600" s="152" t="s">
        <v>716</v>
      </c>
    </row>
    <row r="601" spans="5:6">
      <c r="E601" s="119" t="s">
        <v>62</v>
      </c>
      <c r="F601" s="152" t="s">
        <v>717</v>
      </c>
    </row>
    <row r="602" spans="5:6">
      <c r="E602" s="119" t="s">
        <v>62</v>
      </c>
      <c r="F602" s="152" t="s">
        <v>718</v>
      </c>
    </row>
    <row r="603" spans="5:6">
      <c r="E603" s="119" t="s">
        <v>62</v>
      </c>
      <c r="F603" s="152" t="s">
        <v>719</v>
      </c>
    </row>
    <row r="604" spans="5:6">
      <c r="E604" s="119" t="s">
        <v>62</v>
      </c>
      <c r="F604" s="152" t="s">
        <v>720</v>
      </c>
    </row>
    <row r="605" spans="5:6">
      <c r="E605" s="119" t="s">
        <v>62</v>
      </c>
      <c r="F605" s="152" t="s">
        <v>721</v>
      </c>
    </row>
    <row r="606" spans="5:6">
      <c r="E606" s="119" t="s">
        <v>62</v>
      </c>
      <c r="F606" s="152" t="s">
        <v>722</v>
      </c>
    </row>
    <row r="607" spans="5:6">
      <c r="E607" s="119" t="s">
        <v>62</v>
      </c>
      <c r="F607" s="152" t="s">
        <v>723</v>
      </c>
    </row>
    <row r="608" spans="5:6">
      <c r="E608" s="119" t="s">
        <v>62</v>
      </c>
      <c r="F608" s="152" t="s">
        <v>724</v>
      </c>
    </row>
    <row r="609" spans="5:6">
      <c r="E609" s="119" t="s">
        <v>62</v>
      </c>
      <c r="F609" s="152" t="s">
        <v>725</v>
      </c>
    </row>
    <row r="610" spans="5:6">
      <c r="E610" s="119" t="s">
        <v>62</v>
      </c>
      <c r="F610" s="152" t="s">
        <v>726</v>
      </c>
    </row>
    <row r="611" spans="5:6">
      <c r="E611" s="119" t="s">
        <v>62</v>
      </c>
      <c r="F611" s="152" t="s">
        <v>727</v>
      </c>
    </row>
    <row r="612" spans="5:6">
      <c r="E612" s="119" t="s">
        <v>62</v>
      </c>
      <c r="F612" s="152" t="s">
        <v>728</v>
      </c>
    </row>
    <row r="613" spans="5:6">
      <c r="E613" s="119" t="s">
        <v>62</v>
      </c>
      <c r="F613" s="152" t="s">
        <v>729</v>
      </c>
    </row>
    <row r="614" spans="5:6">
      <c r="E614" s="119" t="s">
        <v>62</v>
      </c>
      <c r="F614" s="152" t="s">
        <v>730</v>
      </c>
    </row>
    <row r="615" spans="5:6">
      <c r="E615" s="119" t="s">
        <v>62</v>
      </c>
      <c r="F615" s="152" t="s">
        <v>731</v>
      </c>
    </row>
    <row r="616" spans="5:6">
      <c r="E616" s="119" t="s">
        <v>62</v>
      </c>
      <c r="F616" s="152" t="s">
        <v>732</v>
      </c>
    </row>
    <row r="617" spans="5:6">
      <c r="E617" s="119" t="s">
        <v>62</v>
      </c>
      <c r="F617" s="152" t="s">
        <v>733</v>
      </c>
    </row>
    <row r="618" spans="5:6">
      <c r="E618" s="119" t="s">
        <v>62</v>
      </c>
      <c r="F618" s="152" t="s">
        <v>734</v>
      </c>
    </row>
    <row r="619" spans="5:6">
      <c r="E619" s="119" t="s">
        <v>62</v>
      </c>
      <c r="F619" s="152" t="s">
        <v>735</v>
      </c>
    </row>
    <row r="620" spans="5:6">
      <c r="E620" s="119" t="s">
        <v>62</v>
      </c>
      <c r="F620" s="152" t="s">
        <v>736</v>
      </c>
    </row>
    <row r="621" spans="5:6">
      <c r="E621" s="119" t="s">
        <v>62</v>
      </c>
      <c r="F621" s="152" t="s">
        <v>737</v>
      </c>
    </row>
    <row r="622" spans="5:6">
      <c r="E622" s="119" t="s">
        <v>62</v>
      </c>
      <c r="F622" s="152" t="s">
        <v>738</v>
      </c>
    </row>
    <row r="623" spans="5:6">
      <c r="E623" s="119" t="s">
        <v>62</v>
      </c>
      <c r="F623" s="152" t="s">
        <v>739</v>
      </c>
    </row>
    <row r="624" spans="5:6">
      <c r="E624" s="119" t="s">
        <v>62</v>
      </c>
      <c r="F624" s="152" t="s">
        <v>740</v>
      </c>
    </row>
    <row r="625" spans="5:6">
      <c r="E625" s="119" t="s">
        <v>62</v>
      </c>
      <c r="F625" s="152" t="s">
        <v>741</v>
      </c>
    </row>
    <row r="626" spans="5:6">
      <c r="E626" s="119" t="s">
        <v>62</v>
      </c>
      <c r="F626" s="152" t="s">
        <v>742</v>
      </c>
    </row>
    <row r="627" spans="5:6">
      <c r="E627" s="119" t="s">
        <v>62</v>
      </c>
      <c r="F627" s="152" t="s">
        <v>743</v>
      </c>
    </row>
    <row r="628" spans="5:6">
      <c r="E628" s="119" t="s">
        <v>62</v>
      </c>
      <c r="F628" s="152" t="s">
        <v>744</v>
      </c>
    </row>
    <row r="629" spans="5:6">
      <c r="E629" s="119" t="s">
        <v>62</v>
      </c>
      <c r="F629" s="152" t="s">
        <v>745</v>
      </c>
    </row>
    <row r="630" spans="5:6">
      <c r="E630" s="119" t="s">
        <v>62</v>
      </c>
      <c r="F630" s="152" t="s">
        <v>746</v>
      </c>
    </row>
    <row r="631" spans="5:6">
      <c r="E631" s="119" t="s">
        <v>62</v>
      </c>
      <c r="F631" s="152" t="s">
        <v>747</v>
      </c>
    </row>
    <row r="632" spans="5:6">
      <c r="E632" s="119" t="s">
        <v>62</v>
      </c>
      <c r="F632" s="152" t="s">
        <v>748</v>
      </c>
    </row>
    <row r="633" spans="5:6">
      <c r="E633" s="119" t="s">
        <v>62</v>
      </c>
      <c r="F633" s="152" t="s">
        <v>749</v>
      </c>
    </row>
    <row r="634" spans="5:6">
      <c r="E634" s="119" t="s">
        <v>62</v>
      </c>
      <c r="F634" s="152" t="s">
        <v>750</v>
      </c>
    </row>
    <row r="635" spans="5:6">
      <c r="E635" s="119" t="s">
        <v>62</v>
      </c>
      <c r="F635" s="152" t="s">
        <v>751</v>
      </c>
    </row>
    <row r="636" spans="5:6">
      <c r="E636" s="119" t="s">
        <v>62</v>
      </c>
      <c r="F636" s="152" t="s">
        <v>752</v>
      </c>
    </row>
    <row r="637" spans="5:6">
      <c r="E637" s="119" t="s">
        <v>1841</v>
      </c>
      <c r="F637" s="152" t="s">
        <v>753</v>
      </c>
    </row>
    <row r="638" spans="5:6">
      <c r="E638" s="119" t="s">
        <v>63</v>
      </c>
      <c r="F638" s="152" t="s">
        <v>754</v>
      </c>
    </row>
    <row r="639" spans="5:6">
      <c r="E639" s="119" t="s">
        <v>63</v>
      </c>
      <c r="F639" s="152" t="s">
        <v>755</v>
      </c>
    </row>
    <row r="640" spans="5:6">
      <c r="E640" s="119" t="s">
        <v>63</v>
      </c>
      <c r="F640" s="152" t="s">
        <v>756</v>
      </c>
    </row>
    <row r="641" spans="5:6">
      <c r="E641" s="119" t="s">
        <v>63</v>
      </c>
      <c r="F641" s="152" t="s">
        <v>757</v>
      </c>
    </row>
    <row r="642" spans="5:6">
      <c r="E642" s="119" t="s">
        <v>63</v>
      </c>
      <c r="F642" s="152" t="s">
        <v>758</v>
      </c>
    </row>
    <row r="643" spans="5:6">
      <c r="E643" s="119" t="s">
        <v>63</v>
      </c>
      <c r="F643" s="152" t="s">
        <v>759</v>
      </c>
    </row>
    <row r="644" spans="5:6">
      <c r="E644" s="119" t="s">
        <v>63</v>
      </c>
      <c r="F644" s="152" t="s">
        <v>760</v>
      </c>
    </row>
    <row r="645" spans="5:6">
      <c r="E645" s="119" t="s">
        <v>63</v>
      </c>
      <c r="F645" s="152" t="s">
        <v>761</v>
      </c>
    </row>
    <row r="646" spans="5:6">
      <c r="E646" s="119" t="s">
        <v>63</v>
      </c>
      <c r="F646" s="152" t="s">
        <v>762</v>
      </c>
    </row>
    <row r="647" spans="5:6">
      <c r="E647" s="119" t="s">
        <v>63</v>
      </c>
      <c r="F647" s="152" t="s">
        <v>763</v>
      </c>
    </row>
    <row r="648" spans="5:6">
      <c r="E648" s="119" t="s">
        <v>63</v>
      </c>
      <c r="F648" s="152" t="s">
        <v>764</v>
      </c>
    </row>
    <row r="649" spans="5:6">
      <c r="E649" s="119" t="s">
        <v>63</v>
      </c>
      <c r="F649" s="152" t="s">
        <v>765</v>
      </c>
    </row>
    <row r="650" spans="5:6">
      <c r="E650" s="119" t="s">
        <v>63</v>
      </c>
      <c r="F650" s="152" t="s">
        <v>766</v>
      </c>
    </row>
    <row r="651" spans="5:6">
      <c r="E651" s="119" t="s">
        <v>63</v>
      </c>
      <c r="F651" s="152" t="s">
        <v>767</v>
      </c>
    </row>
    <row r="652" spans="5:6">
      <c r="E652" s="119" t="s">
        <v>63</v>
      </c>
      <c r="F652" s="152" t="s">
        <v>768</v>
      </c>
    </row>
    <row r="653" spans="5:6">
      <c r="E653" s="119" t="s">
        <v>63</v>
      </c>
      <c r="F653" s="152" t="s">
        <v>769</v>
      </c>
    </row>
    <row r="654" spans="5:6">
      <c r="E654" s="119" t="s">
        <v>63</v>
      </c>
      <c r="F654" s="152" t="s">
        <v>770</v>
      </c>
    </row>
    <row r="655" spans="5:6">
      <c r="E655" s="119" t="s">
        <v>63</v>
      </c>
      <c r="F655" s="152" t="s">
        <v>771</v>
      </c>
    </row>
    <row r="656" spans="5:6">
      <c r="E656" s="119" t="s">
        <v>63</v>
      </c>
      <c r="F656" s="152" t="s">
        <v>772</v>
      </c>
    </row>
    <row r="657" spans="5:6">
      <c r="E657" s="119" t="s">
        <v>63</v>
      </c>
      <c r="F657" s="152" t="s">
        <v>773</v>
      </c>
    </row>
    <row r="658" spans="5:6">
      <c r="E658" s="119" t="s">
        <v>63</v>
      </c>
      <c r="F658" s="152" t="s">
        <v>774</v>
      </c>
    </row>
    <row r="659" spans="5:6">
      <c r="E659" s="119" t="s">
        <v>63</v>
      </c>
      <c r="F659" s="152" t="s">
        <v>775</v>
      </c>
    </row>
    <row r="660" spans="5:6">
      <c r="E660" s="119" t="s">
        <v>63</v>
      </c>
      <c r="F660" s="152" t="s">
        <v>776</v>
      </c>
    </row>
    <row r="661" spans="5:6">
      <c r="E661" s="119" t="s">
        <v>63</v>
      </c>
      <c r="F661" s="152" t="s">
        <v>777</v>
      </c>
    </row>
    <row r="662" spans="5:6">
      <c r="E662" s="119" t="s">
        <v>63</v>
      </c>
      <c r="F662" s="152" t="s">
        <v>778</v>
      </c>
    </row>
    <row r="663" spans="5:6">
      <c r="E663" s="119" t="s">
        <v>63</v>
      </c>
      <c r="F663" s="152" t="s">
        <v>779</v>
      </c>
    </row>
    <row r="664" spans="5:6">
      <c r="E664" s="119" t="s">
        <v>63</v>
      </c>
      <c r="F664" s="152" t="s">
        <v>780</v>
      </c>
    </row>
    <row r="665" spans="5:6">
      <c r="E665" s="119" t="s">
        <v>63</v>
      </c>
      <c r="F665" s="152" t="s">
        <v>781</v>
      </c>
    </row>
    <row r="666" spans="5:6">
      <c r="E666" s="119" t="s">
        <v>63</v>
      </c>
      <c r="F666" s="152" t="s">
        <v>782</v>
      </c>
    </row>
    <row r="667" spans="5:6">
      <c r="E667" s="119" t="s">
        <v>63</v>
      </c>
      <c r="F667" s="152" t="s">
        <v>783</v>
      </c>
    </row>
    <row r="668" spans="5:6">
      <c r="E668" s="119" t="s">
        <v>63</v>
      </c>
      <c r="F668" s="152" t="s">
        <v>784</v>
      </c>
    </row>
    <row r="669" spans="5:6">
      <c r="E669" s="119" t="s">
        <v>63</v>
      </c>
      <c r="F669" s="152" t="s">
        <v>785</v>
      </c>
    </row>
    <row r="670" spans="5:6">
      <c r="E670" s="119" t="s">
        <v>63</v>
      </c>
      <c r="F670" s="152" t="s">
        <v>786</v>
      </c>
    </row>
    <row r="671" spans="5:6">
      <c r="E671" s="119" t="s">
        <v>63</v>
      </c>
      <c r="F671" s="152" t="s">
        <v>787</v>
      </c>
    </row>
    <row r="672" spans="5:6">
      <c r="E672" s="119" t="s">
        <v>63</v>
      </c>
      <c r="F672" s="152" t="s">
        <v>788</v>
      </c>
    </row>
    <row r="673" spans="5:6">
      <c r="E673" s="119" t="s">
        <v>63</v>
      </c>
      <c r="F673" s="152" t="s">
        <v>789</v>
      </c>
    </row>
    <row r="674" spans="5:6">
      <c r="E674" s="119" t="s">
        <v>63</v>
      </c>
      <c r="F674" s="152" t="s">
        <v>790</v>
      </c>
    </row>
    <row r="675" spans="5:6">
      <c r="E675" s="119" t="s">
        <v>63</v>
      </c>
      <c r="F675" s="152" t="s">
        <v>791</v>
      </c>
    </row>
    <row r="676" spans="5:6">
      <c r="E676" s="119" t="s">
        <v>63</v>
      </c>
      <c r="F676" s="152" t="s">
        <v>792</v>
      </c>
    </row>
    <row r="677" spans="5:6">
      <c r="E677" s="119" t="s">
        <v>63</v>
      </c>
      <c r="F677" s="152" t="s">
        <v>793</v>
      </c>
    </row>
    <row r="678" spans="5:6">
      <c r="E678" s="119" t="s">
        <v>63</v>
      </c>
      <c r="F678" s="152" t="s">
        <v>794</v>
      </c>
    </row>
    <row r="679" spans="5:6">
      <c r="E679" s="119" t="s">
        <v>63</v>
      </c>
      <c r="F679" s="152" t="s">
        <v>795</v>
      </c>
    </row>
    <row r="680" spans="5:6">
      <c r="E680" s="119" t="s">
        <v>63</v>
      </c>
      <c r="F680" s="152" t="s">
        <v>796</v>
      </c>
    </row>
    <row r="681" spans="5:6">
      <c r="E681" s="119" t="s">
        <v>63</v>
      </c>
      <c r="F681" s="152" t="s">
        <v>797</v>
      </c>
    </row>
    <row r="682" spans="5:6">
      <c r="E682" s="119" t="s">
        <v>63</v>
      </c>
      <c r="F682" s="152" t="s">
        <v>798</v>
      </c>
    </row>
    <row r="683" spans="5:6">
      <c r="E683" s="119" t="s">
        <v>63</v>
      </c>
      <c r="F683" s="152" t="s">
        <v>799</v>
      </c>
    </row>
    <row r="684" spans="5:6">
      <c r="E684" s="119" t="s">
        <v>63</v>
      </c>
      <c r="F684" s="152" t="s">
        <v>800</v>
      </c>
    </row>
    <row r="685" spans="5:6">
      <c r="E685" s="119" t="s">
        <v>63</v>
      </c>
      <c r="F685" s="152" t="s">
        <v>801</v>
      </c>
    </row>
    <row r="686" spans="5:6">
      <c r="E686" s="119" t="s">
        <v>63</v>
      </c>
      <c r="F686" s="152" t="s">
        <v>802</v>
      </c>
    </row>
    <row r="687" spans="5:6">
      <c r="E687" s="119" t="s">
        <v>63</v>
      </c>
      <c r="F687" s="152" t="s">
        <v>803</v>
      </c>
    </row>
    <row r="688" spans="5:6">
      <c r="E688" s="119" t="s">
        <v>63</v>
      </c>
      <c r="F688" s="152" t="s">
        <v>804</v>
      </c>
    </row>
    <row r="689" spans="5:6">
      <c r="E689" s="119" t="s">
        <v>63</v>
      </c>
      <c r="F689" s="152" t="s">
        <v>805</v>
      </c>
    </row>
    <row r="690" spans="5:6">
      <c r="E690" s="119" t="s">
        <v>63</v>
      </c>
      <c r="F690" s="152" t="s">
        <v>806</v>
      </c>
    </row>
    <row r="691" spans="5:6">
      <c r="E691" s="119" t="s">
        <v>63</v>
      </c>
      <c r="F691" s="152" t="s">
        <v>807</v>
      </c>
    </row>
    <row r="692" spans="5:6">
      <c r="E692" s="119" t="s">
        <v>63</v>
      </c>
      <c r="F692" s="152" t="s">
        <v>808</v>
      </c>
    </row>
    <row r="693" spans="5:6">
      <c r="E693" s="119" t="s">
        <v>63</v>
      </c>
      <c r="F693" s="152" t="s">
        <v>809</v>
      </c>
    </row>
    <row r="694" spans="5:6">
      <c r="E694" s="119" t="s">
        <v>63</v>
      </c>
      <c r="F694" s="152" t="s">
        <v>810</v>
      </c>
    </row>
    <row r="695" spans="5:6">
      <c r="E695" s="119" t="s">
        <v>63</v>
      </c>
      <c r="F695" s="152" t="s">
        <v>811</v>
      </c>
    </row>
    <row r="696" spans="5:6">
      <c r="E696" s="119" t="s">
        <v>63</v>
      </c>
      <c r="F696" s="152" t="s">
        <v>812</v>
      </c>
    </row>
    <row r="697" spans="5:6">
      <c r="E697" s="119" t="s">
        <v>63</v>
      </c>
      <c r="F697" s="152" t="s">
        <v>813</v>
      </c>
    </row>
    <row r="698" spans="5:6">
      <c r="E698" s="119" t="s">
        <v>63</v>
      </c>
      <c r="F698" s="152" t="s">
        <v>814</v>
      </c>
    </row>
    <row r="699" spans="5:6">
      <c r="E699" s="119" t="s">
        <v>64</v>
      </c>
      <c r="F699" s="152" t="s">
        <v>815</v>
      </c>
    </row>
    <row r="700" spans="5:6">
      <c r="E700" s="119" t="s">
        <v>64</v>
      </c>
      <c r="F700" s="152" t="s">
        <v>816</v>
      </c>
    </row>
    <row r="701" spans="5:6">
      <c r="E701" s="119" t="s">
        <v>64</v>
      </c>
      <c r="F701" s="152" t="s">
        <v>817</v>
      </c>
    </row>
    <row r="702" spans="5:6">
      <c r="E702" s="119" t="s">
        <v>64</v>
      </c>
      <c r="F702" s="152" t="s">
        <v>818</v>
      </c>
    </row>
    <row r="703" spans="5:6">
      <c r="E703" s="119" t="s">
        <v>64</v>
      </c>
      <c r="F703" s="152" t="s">
        <v>819</v>
      </c>
    </row>
    <row r="704" spans="5:6">
      <c r="E704" s="119" t="s">
        <v>64</v>
      </c>
      <c r="F704" s="152" t="s">
        <v>820</v>
      </c>
    </row>
    <row r="705" spans="5:6">
      <c r="E705" s="119" t="s">
        <v>64</v>
      </c>
      <c r="F705" s="152" t="s">
        <v>821</v>
      </c>
    </row>
    <row r="706" spans="5:6">
      <c r="E706" s="119" t="s">
        <v>64</v>
      </c>
      <c r="F706" s="152" t="s">
        <v>822</v>
      </c>
    </row>
    <row r="707" spans="5:6">
      <c r="E707" s="119" t="s">
        <v>64</v>
      </c>
      <c r="F707" s="152" t="s">
        <v>823</v>
      </c>
    </row>
    <row r="708" spans="5:6">
      <c r="E708" s="119" t="s">
        <v>64</v>
      </c>
      <c r="F708" s="152" t="s">
        <v>824</v>
      </c>
    </row>
    <row r="709" spans="5:6">
      <c r="E709" s="119" t="s">
        <v>64</v>
      </c>
      <c r="F709" s="152" t="s">
        <v>825</v>
      </c>
    </row>
    <row r="710" spans="5:6">
      <c r="E710" s="119" t="s">
        <v>64</v>
      </c>
      <c r="F710" s="152" t="s">
        <v>826</v>
      </c>
    </row>
    <row r="711" spans="5:6">
      <c r="E711" s="119" t="s">
        <v>64</v>
      </c>
      <c r="F711" s="152" t="s">
        <v>827</v>
      </c>
    </row>
    <row r="712" spans="5:6">
      <c r="E712" s="119" t="s">
        <v>64</v>
      </c>
      <c r="F712" s="152" t="s">
        <v>828</v>
      </c>
    </row>
    <row r="713" spans="5:6">
      <c r="E713" s="119" t="s">
        <v>64</v>
      </c>
      <c r="F713" s="152" t="s">
        <v>829</v>
      </c>
    </row>
    <row r="714" spans="5:6">
      <c r="E714" s="119" t="s">
        <v>64</v>
      </c>
      <c r="F714" s="152" t="s">
        <v>830</v>
      </c>
    </row>
    <row r="715" spans="5:6">
      <c r="E715" s="119" t="s">
        <v>64</v>
      </c>
      <c r="F715" s="152" t="s">
        <v>831</v>
      </c>
    </row>
    <row r="716" spans="5:6">
      <c r="E716" s="119" t="s">
        <v>64</v>
      </c>
      <c r="F716" s="152" t="s">
        <v>832</v>
      </c>
    </row>
    <row r="717" spans="5:6">
      <c r="E717" s="119" t="s">
        <v>64</v>
      </c>
      <c r="F717" s="152" t="s">
        <v>833</v>
      </c>
    </row>
    <row r="718" spans="5:6">
      <c r="E718" s="119" t="s">
        <v>64</v>
      </c>
      <c r="F718" s="152" t="s">
        <v>834</v>
      </c>
    </row>
    <row r="719" spans="5:6">
      <c r="E719" s="119" t="s">
        <v>64</v>
      </c>
      <c r="F719" s="152" t="s">
        <v>835</v>
      </c>
    </row>
    <row r="720" spans="5:6">
      <c r="E720" s="119" t="s">
        <v>64</v>
      </c>
      <c r="F720" s="152" t="s">
        <v>836</v>
      </c>
    </row>
    <row r="721" spans="5:6">
      <c r="E721" s="119" t="s">
        <v>64</v>
      </c>
      <c r="F721" s="152" t="s">
        <v>837</v>
      </c>
    </row>
    <row r="722" spans="5:6">
      <c r="E722" s="119" t="s">
        <v>64</v>
      </c>
      <c r="F722" s="152" t="s">
        <v>838</v>
      </c>
    </row>
    <row r="723" spans="5:6">
      <c r="E723" s="119" t="s">
        <v>64</v>
      </c>
      <c r="F723" s="152" t="s">
        <v>839</v>
      </c>
    </row>
    <row r="724" spans="5:6">
      <c r="E724" s="119" t="s">
        <v>64</v>
      </c>
      <c r="F724" s="152" t="s">
        <v>840</v>
      </c>
    </row>
    <row r="725" spans="5:6">
      <c r="E725" s="119" t="s">
        <v>64</v>
      </c>
      <c r="F725" s="152" t="s">
        <v>841</v>
      </c>
    </row>
    <row r="726" spans="5:6">
      <c r="E726" s="119" t="s">
        <v>64</v>
      </c>
      <c r="F726" s="152" t="s">
        <v>842</v>
      </c>
    </row>
    <row r="727" spans="5:6">
      <c r="E727" s="119" t="s">
        <v>64</v>
      </c>
      <c r="F727" s="152" t="s">
        <v>843</v>
      </c>
    </row>
    <row r="728" spans="5:6">
      <c r="E728" s="119" t="s">
        <v>64</v>
      </c>
      <c r="F728" s="152" t="s">
        <v>844</v>
      </c>
    </row>
    <row r="729" spans="5:6">
      <c r="E729" s="119" t="s">
        <v>64</v>
      </c>
      <c r="F729" s="152" t="s">
        <v>845</v>
      </c>
    </row>
    <row r="730" spans="5:6">
      <c r="E730" s="119" t="s">
        <v>64</v>
      </c>
      <c r="F730" s="152" t="s">
        <v>846</v>
      </c>
    </row>
    <row r="731" spans="5:6">
      <c r="E731" s="119" t="s">
        <v>64</v>
      </c>
      <c r="F731" s="152" t="s">
        <v>847</v>
      </c>
    </row>
    <row r="732" spans="5:6">
      <c r="E732" s="119" t="s">
        <v>65</v>
      </c>
      <c r="F732" s="152" t="s">
        <v>848</v>
      </c>
    </row>
    <row r="733" spans="5:6">
      <c r="E733" s="119" t="s">
        <v>65</v>
      </c>
      <c r="F733" s="152" t="s">
        <v>849</v>
      </c>
    </row>
    <row r="734" spans="5:6">
      <c r="E734" s="119" t="s">
        <v>65</v>
      </c>
      <c r="F734" s="152" t="s">
        <v>850</v>
      </c>
    </row>
    <row r="735" spans="5:6">
      <c r="E735" s="119" t="s">
        <v>65</v>
      </c>
      <c r="F735" s="152" t="s">
        <v>851</v>
      </c>
    </row>
    <row r="736" spans="5:6">
      <c r="E736" s="119" t="s">
        <v>65</v>
      </c>
      <c r="F736" s="152" t="s">
        <v>852</v>
      </c>
    </row>
    <row r="737" spans="5:6">
      <c r="E737" s="119" t="s">
        <v>65</v>
      </c>
      <c r="F737" s="152" t="s">
        <v>853</v>
      </c>
    </row>
    <row r="738" spans="5:6">
      <c r="E738" s="119" t="s">
        <v>65</v>
      </c>
      <c r="F738" s="152" t="s">
        <v>854</v>
      </c>
    </row>
    <row r="739" spans="5:6">
      <c r="E739" s="119" t="s">
        <v>65</v>
      </c>
      <c r="F739" s="152" t="s">
        <v>855</v>
      </c>
    </row>
    <row r="740" spans="5:6">
      <c r="E740" s="119" t="s">
        <v>65</v>
      </c>
      <c r="F740" s="152" t="s">
        <v>856</v>
      </c>
    </row>
    <row r="741" spans="5:6">
      <c r="E741" s="119" t="s">
        <v>65</v>
      </c>
      <c r="F741" s="152" t="s">
        <v>857</v>
      </c>
    </row>
    <row r="742" spans="5:6">
      <c r="E742" s="119" t="s">
        <v>65</v>
      </c>
      <c r="F742" s="152" t="s">
        <v>858</v>
      </c>
    </row>
    <row r="743" spans="5:6">
      <c r="E743" s="119" t="s">
        <v>65</v>
      </c>
      <c r="F743" s="152" t="s">
        <v>859</v>
      </c>
    </row>
    <row r="744" spans="5:6">
      <c r="E744" s="119" t="s">
        <v>65</v>
      </c>
      <c r="F744" s="152" t="s">
        <v>860</v>
      </c>
    </row>
    <row r="745" spans="5:6">
      <c r="E745" s="119" t="s">
        <v>65</v>
      </c>
      <c r="F745" s="152" t="s">
        <v>861</v>
      </c>
    </row>
    <row r="746" spans="5:6">
      <c r="E746" s="119" t="s">
        <v>65</v>
      </c>
      <c r="F746" s="152" t="s">
        <v>862</v>
      </c>
    </row>
    <row r="747" spans="5:6">
      <c r="E747" s="119" t="s">
        <v>65</v>
      </c>
      <c r="F747" s="152" t="s">
        <v>863</v>
      </c>
    </row>
    <row r="748" spans="5:6">
      <c r="E748" s="119" t="s">
        <v>65</v>
      </c>
      <c r="F748" s="152" t="s">
        <v>864</v>
      </c>
    </row>
    <row r="749" spans="5:6">
      <c r="E749" s="119" t="s">
        <v>65</v>
      </c>
      <c r="F749" s="152" t="s">
        <v>865</v>
      </c>
    </row>
    <row r="750" spans="5:6">
      <c r="E750" s="119" t="s">
        <v>65</v>
      </c>
      <c r="F750" s="152" t="s">
        <v>866</v>
      </c>
    </row>
    <row r="751" spans="5:6">
      <c r="E751" s="119" t="s">
        <v>65</v>
      </c>
      <c r="F751" s="152" t="s">
        <v>867</v>
      </c>
    </row>
    <row r="752" spans="5:6">
      <c r="E752" s="119" t="s">
        <v>65</v>
      </c>
      <c r="F752" s="152" t="s">
        <v>868</v>
      </c>
    </row>
    <row r="753" spans="5:6">
      <c r="E753" s="119" t="s">
        <v>65</v>
      </c>
      <c r="F753" s="152" t="s">
        <v>869</v>
      </c>
    </row>
    <row r="754" spans="5:6">
      <c r="E754" s="119" t="s">
        <v>65</v>
      </c>
      <c r="F754" s="152" t="s">
        <v>870</v>
      </c>
    </row>
    <row r="755" spans="5:6">
      <c r="E755" s="119" t="s">
        <v>65</v>
      </c>
      <c r="F755" s="152" t="s">
        <v>871</v>
      </c>
    </row>
    <row r="756" spans="5:6">
      <c r="E756" s="119" t="s">
        <v>65</v>
      </c>
      <c r="F756" s="152" t="s">
        <v>872</v>
      </c>
    </row>
    <row r="757" spans="5:6">
      <c r="E757" s="119" t="s">
        <v>65</v>
      </c>
      <c r="F757" s="152" t="s">
        <v>873</v>
      </c>
    </row>
    <row r="758" spans="5:6">
      <c r="E758" s="119" t="s">
        <v>65</v>
      </c>
      <c r="F758" s="152" t="s">
        <v>874</v>
      </c>
    </row>
    <row r="759" spans="5:6">
      <c r="E759" s="119" t="s">
        <v>65</v>
      </c>
      <c r="F759" s="152" t="s">
        <v>875</v>
      </c>
    </row>
    <row r="760" spans="5:6">
      <c r="E760" s="119" t="s">
        <v>65</v>
      </c>
      <c r="F760" s="152" t="s">
        <v>876</v>
      </c>
    </row>
    <row r="761" spans="5:6">
      <c r="E761" s="119" t="s">
        <v>65</v>
      </c>
      <c r="F761" s="152" t="s">
        <v>877</v>
      </c>
    </row>
    <row r="762" spans="5:6">
      <c r="E762" s="119" t="s">
        <v>66</v>
      </c>
      <c r="F762" s="152" t="s">
        <v>878</v>
      </c>
    </row>
    <row r="763" spans="5:6">
      <c r="E763" s="119" t="s">
        <v>66</v>
      </c>
      <c r="F763" s="152" t="s">
        <v>879</v>
      </c>
    </row>
    <row r="764" spans="5:6">
      <c r="E764" s="119" t="s">
        <v>66</v>
      </c>
      <c r="F764" s="152" t="s">
        <v>880</v>
      </c>
    </row>
    <row r="765" spans="5:6">
      <c r="E765" s="119" t="s">
        <v>66</v>
      </c>
      <c r="F765" s="152" t="s">
        <v>881</v>
      </c>
    </row>
    <row r="766" spans="5:6">
      <c r="E766" s="119" t="s">
        <v>66</v>
      </c>
      <c r="F766" s="152" t="s">
        <v>882</v>
      </c>
    </row>
    <row r="767" spans="5:6">
      <c r="E767" s="119" t="s">
        <v>66</v>
      </c>
      <c r="F767" s="152" t="s">
        <v>883</v>
      </c>
    </row>
    <row r="768" spans="5:6">
      <c r="E768" s="119" t="s">
        <v>66</v>
      </c>
      <c r="F768" s="152" t="s">
        <v>884</v>
      </c>
    </row>
    <row r="769" spans="5:6">
      <c r="E769" s="119" t="s">
        <v>66</v>
      </c>
      <c r="F769" s="152" t="s">
        <v>885</v>
      </c>
    </row>
    <row r="770" spans="5:6">
      <c r="E770" s="119" t="s">
        <v>66</v>
      </c>
      <c r="F770" s="152" t="s">
        <v>886</v>
      </c>
    </row>
    <row r="771" spans="5:6">
      <c r="E771" s="119" t="s">
        <v>66</v>
      </c>
      <c r="F771" s="152" t="s">
        <v>887</v>
      </c>
    </row>
    <row r="772" spans="5:6">
      <c r="E772" s="119" t="s">
        <v>66</v>
      </c>
      <c r="F772" s="152" t="s">
        <v>888</v>
      </c>
    </row>
    <row r="773" spans="5:6">
      <c r="E773" s="119" t="s">
        <v>66</v>
      </c>
      <c r="F773" s="152" t="s">
        <v>889</v>
      </c>
    </row>
    <row r="774" spans="5:6">
      <c r="E774" s="119" t="s">
        <v>66</v>
      </c>
      <c r="F774" s="152" t="s">
        <v>890</v>
      </c>
    </row>
    <row r="775" spans="5:6">
      <c r="E775" s="119" t="s">
        <v>66</v>
      </c>
      <c r="F775" s="152" t="s">
        <v>891</v>
      </c>
    </row>
    <row r="776" spans="5:6">
      <c r="E776" s="119" t="s">
        <v>66</v>
      </c>
      <c r="F776" s="152" t="s">
        <v>459</v>
      </c>
    </row>
    <row r="777" spans="5:6">
      <c r="E777" s="119" t="s">
        <v>67</v>
      </c>
      <c r="F777" s="152" t="s">
        <v>892</v>
      </c>
    </row>
    <row r="778" spans="5:6">
      <c r="E778" s="119" t="s">
        <v>67</v>
      </c>
      <c r="F778" s="152" t="s">
        <v>893</v>
      </c>
    </row>
    <row r="779" spans="5:6">
      <c r="E779" s="119" t="s">
        <v>67</v>
      </c>
      <c r="F779" s="152" t="s">
        <v>894</v>
      </c>
    </row>
    <row r="780" spans="5:6">
      <c r="E780" s="119" t="s">
        <v>67</v>
      </c>
      <c r="F780" s="152" t="s">
        <v>895</v>
      </c>
    </row>
    <row r="781" spans="5:6">
      <c r="E781" s="119" t="s">
        <v>67</v>
      </c>
      <c r="F781" s="152" t="s">
        <v>896</v>
      </c>
    </row>
    <row r="782" spans="5:6">
      <c r="E782" s="119" t="s">
        <v>67</v>
      </c>
      <c r="F782" s="152" t="s">
        <v>897</v>
      </c>
    </row>
    <row r="783" spans="5:6">
      <c r="E783" s="119" t="s">
        <v>67</v>
      </c>
      <c r="F783" s="152" t="s">
        <v>898</v>
      </c>
    </row>
    <row r="784" spans="5:6">
      <c r="E784" s="119" t="s">
        <v>67</v>
      </c>
      <c r="F784" s="152" t="s">
        <v>899</v>
      </c>
    </row>
    <row r="785" spans="5:6">
      <c r="E785" s="119" t="s">
        <v>67</v>
      </c>
      <c r="F785" s="152" t="s">
        <v>900</v>
      </c>
    </row>
    <row r="786" spans="5:6">
      <c r="E786" s="119" t="s">
        <v>67</v>
      </c>
      <c r="F786" s="152" t="s">
        <v>901</v>
      </c>
    </row>
    <row r="787" spans="5:6">
      <c r="E787" s="119" t="s">
        <v>67</v>
      </c>
      <c r="F787" s="152" t="s">
        <v>902</v>
      </c>
    </row>
    <row r="788" spans="5:6">
      <c r="E788" s="119" t="s">
        <v>67</v>
      </c>
      <c r="F788" s="152" t="s">
        <v>903</v>
      </c>
    </row>
    <row r="789" spans="5:6">
      <c r="E789" s="119" t="s">
        <v>67</v>
      </c>
      <c r="F789" s="152" t="s">
        <v>904</v>
      </c>
    </row>
    <row r="790" spans="5:6">
      <c r="E790" s="119" t="s">
        <v>67</v>
      </c>
      <c r="F790" s="152" t="s">
        <v>905</v>
      </c>
    </row>
    <row r="791" spans="5:6">
      <c r="E791" s="119" t="s">
        <v>67</v>
      </c>
      <c r="F791" s="152" t="s">
        <v>906</v>
      </c>
    </row>
    <row r="792" spans="5:6">
      <c r="E792" s="119" t="s">
        <v>67</v>
      </c>
      <c r="F792" s="152" t="s">
        <v>907</v>
      </c>
    </row>
    <row r="793" spans="5:6">
      <c r="E793" s="119" t="s">
        <v>67</v>
      </c>
      <c r="F793" s="152" t="s">
        <v>908</v>
      </c>
    </row>
    <row r="794" spans="5:6">
      <c r="E794" s="119" t="s">
        <v>67</v>
      </c>
      <c r="F794" s="152" t="s">
        <v>909</v>
      </c>
    </row>
    <row r="795" spans="5:6">
      <c r="E795" s="119" t="s">
        <v>67</v>
      </c>
      <c r="F795" s="152" t="s">
        <v>910</v>
      </c>
    </row>
    <row r="796" spans="5:6">
      <c r="E796" s="119" t="s">
        <v>68</v>
      </c>
      <c r="F796" s="152" t="s">
        <v>911</v>
      </c>
    </row>
    <row r="797" spans="5:6">
      <c r="E797" s="119" t="s">
        <v>68</v>
      </c>
      <c r="F797" s="152" t="s">
        <v>912</v>
      </c>
    </row>
    <row r="798" spans="5:6">
      <c r="E798" s="119" t="s">
        <v>68</v>
      </c>
      <c r="F798" s="152" t="s">
        <v>913</v>
      </c>
    </row>
    <row r="799" spans="5:6">
      <c r="E799" s="119" t="s">
        <v>68</v>
      </c>
      <c r="F799" s="152" t="s">
        <v>914</v>
      </c>
    </row>
    <row r="800" spans="5:6">
      <c r="E800" s="119" t="s">
        <v>68</v>
      </c>
      <c r="F800" s="152" t="s">
        <v>915</v>
      </c>
    </row>
    <row r="801" spans="5:6">
      <c r="E801" s="119" t="s">
        <v>68</v>
      </c>
      <c r="F801" s="152" t="s">
        <v>916</v>
      </c>
    </row>
    <row r="802" spans="5:6">
      <c r="E802" s="119" t="s">
        <v>68</v>
      </c>
      <c r="F802" s="152" t="s">
        <v>917</v>
      </c>
    </row>
    <row r="803" spans="5:6">
      <c r="E803" s="119" t="s">
        <v>68</v>
      </c>
      <c r="F803" s="152" t="s">
        <v>918</v>
      </c>
    </row>
    <row r="804" spans="5:6">
      <c r="E804" s="119" t="s">
        <v>68</v>
      </c>
      <c r="F804" s="152" t="s">
        <v>919</v>
      </c>
    </row>
    <row r="805" spans="5:6">
      <c r="E805" s="119" t="s">
        <v>68</v>
      </c>
      <c r="F805" s="152" t="s">
        <v>920</v>
      </c>
    </row>
    <row r="806" spans="5:6">
      <c r="E806" s="119" t="s">
        <v>68</v>
      </c>
      <c r="F806" s="152" t="s">
        <v>286</v>
      </c>
    </row>
    <row r="807" spans="5:6">
      <c r="E807" s="119" t="s">
        <v>68</v>
      </c>
      <c r="F807" s="152" t="s">
        <v>921</v>
      </c>
    </row>
    <row r="808" spans="5:6">
      <c r="E808" s="119" t="s">
        <v>68</v>
      </c>
      <c r="F808" s="152" t="s">
        <v>922</v>
      </c>
    </row>
    <row r="809" spans="5:6">
      <c r="E809" s="119" t="s">
        <v>68</v>
      </c>
      <c r="F809" s="152" t="s">
        <v>923</v>
      </c>
    </row>
    <row r="810" spans="5:6">
      <c r="E810" s="119" t="s">
        <v>68</v>
      </c>
      <c r="F810" s="152" t="s">
        <v>924</v>
      </c>
    </row>
    <row r="811" spans="5:6">
      <c r="E811" s="119" t="s">
        <v>68</v>
      </c>
      <c r="F811" s="152" t="s">
        <v>925</v>
      </c>
    </row>
    <row r="812" spans="5:6">
      <c r="E812" s="119" t="s">
        <v>68</v>
      </c>
      <c r="F812" s="152" t="s">
        <v>926</v>
      </c>
    </row>
    <row r="813" spans="5:6">
      <c r="E813" s="119" t="s">
        <v>69</v>
      </c>
      <c r="F813" s="152" t="s">
        <v>927</v>
      </c>
    </row>
    <row r="814" spans="5:6">
      <c r="E814" s="119" t="s">
        <v>69</v>
      </c>
      <c r="F814" s="152" t="s">
        <v>928</v>
      </c>
    </row>
    <row r="815" spans="5:6">
      <c r="E815" s="119" t="s">
        <v>69</v>
      </c>
      <c r="F815" s="152" t="s">
        <v>929</v>
      </c>
    </row>
    <row r="816" spans="5:6">
      <c r="E816" s="119" t="s">
        <v>69</v>
      </c>
      <c r="F816" s="152" t="s">
        <v>930</v>
      </c>
    </row>
    <row r="817" spans="5:6">
      <c r="E817" s="119" t="s">
        <v>69</v>
      </c>
      <c r="F817" s="152" t="s">
        <v>931</v>
      </c>
    </row>
    <row r="818" spans="5:6">
      <c r="E818" s="119" t="s">
        <v>69</v>
      </c>
      <c r="F818" s="152" t="s">
        <v>932</v>
      </c>
    </row>
    <row r="819" spans="5:6">
      <c r="E819" s="119" t="s">
        <v>69</v>
      </c>
      <c r="F819" s="152" t="s">
        <v>933</v>
      </c>
    </row>
    <row r="820" spans="5:6">
      <c r="E820" s="119" t="s">
        <v>69</v>
      </c>
      <c r="F820" s="152" t="s">
        <v>934</v>
      </c>
    </row>
    <row r="821" spans="5:6">
      <c r="E821" s="119" t="s">
        <v>69</v>
      </c>
      <c r="F821" s="152" t="s">
        <v>935</v>
      </c>
    </row>
    <row r="822" spans="5:6">
      <c r="E822" s="119" t="s">
        <v>69</v>
      </c>
      <c r="F822" s="152" t="s">
        <v>936</v>
      </c>
    </row>
    <row r="823" spans="5:6">
      <c r="E823" s="119" t="s">
        <v>69</v>
      </c>
      <c r="F823" s="152" t="s">
        <v>937</v>
      </c>
    </row>
    <row r="824" spans="5:6">
      <c r="E824" s="119" t="s">
        <v>69</v>
      </c>
      <c r="F824" s="152" t="s">
        <v>938</v>
      </c>
    </row>
    <row r="825" spans="5:6">
      <c r="E825" s="119" t="s">
        <v>69</v>
      </c>
      <c r="F825" s="152" t="s">
        <v>939</v>
      </c>
    </row>
    <row r="826" spans="5:6">
      <c r="E826" s="119" t="s">
        <v>69</v>
      </c>
      <c r="F826" s="152" t="s">
        <v>940</v>
      </c>
    </row>
    <row r="827" spans="5:6">
      <c r="E827" s="119" t="s">
        <v>69</v>
      </c>
      <c r="F827" s="152" t="s">
        <v>941</v>
      </c>
    </row>
    <row r="828" spans="5:6">
      <c r="E828" s="119" t="s">
        <v>69</v>
      </c>
      <c r="F828" s="152" t="s">
        <v>942</v>
      </c>
    </row>
    <row r="829" spans="5:6">
      <c r="E829" s="119" t="s">
        <v>69</v>
      </c>
      <c r="F829" s="152" t="s">
        <v>346</v>
      </c>
    </row>
    <row r="830" spans="5:6">
      <c r="E830" s="119" t="s">
        <v>69</v>
      </c>
      <c r="F830" s="152" t="s">
        <v>943</v>
      </c>
    </row>
    <row r="831" spans="5:6">
      <c r="E831" s="119" t="s">
        <v>69</v>
      </c>
      <c r="F831" s="152" t="s">
        <v>944</v>
      </c>
    </row>
    <row r="832" spans="5:6">
      <c r="E832" s="119" t="s">
        <v>69</v>
      </c>
      <c r="F832" s="152" t="s">
        <v>945</v>
      </c>
    </row>
    <row r="833" spans="5:6">
      <c r="E833" s="119" t="s">
        <v>69</v>
      </c>
      <c r="F833" s="152" t="s">
        <v>946</v>
      </c>
    </row>
    <row r="834" spans="5:6">
      <c r="E834" s="119" t="s">
        <v>69</v>
      </c>
      <c r="F834" s="152" t="s">
        <v>947</v>
      </c>
    </row>
    <row r="835" spans="5:6">
      <c r="E835" s="119" t="s">
        <v>69</v>
      </c>
      <c r="F835" s="152" t="s">
        <v>948</v>
      </c>
    </row>
    <row r="836" spans="5:6">
      <c r="E836" s="119" t="s">
        <v>69</v>
      </c>
      <c r="F836" s="152" t="s">
        <v>949</v>
      </c>
    </row>
    <row r="837" spans="5:6">
      <c r="E837" s="119" t="s">
        <v>69</v>
      </c>
      <c r="F837" s="152" t="s">
        <v>950</v>
      </c>
    </row>
    <row r="838" spans="5:6">
      <c r="E838" s="119" t="s">
        <v>69</v>
      </c>
      <c r="F838" s="152" t="s">
        <v>951</v>
      </c>
    </row>
    <row r="839" spans="5:6">
      <c r="E839" s="119" t="s">
        <v>69</v>
      </c>
      <c r="F839" s="152" t="s">
        <v>952</v>
      </c>
    </row>
    <row r="840" spans="5:6">
      <c r="E840" s="119" t="s">
        <v>70</v>
      </c>
      <c r="F840" s="152" t="s">
        <v>953</v>
      </c>
    </row>
    <row r="841" spans="5:6">
      <c r="E841" s="119" t="s">
        <v>70</v>
      </c>
      <c r="F841" s="152" t="s">
        <v>954</v>
      </c>
    </row>
    <row r="842" spans="5:6">
      <c r="E842" s="119" t="s">
        <v>70</v>
      </c>
      <c r="F842" s="152" t="s">
        <v>955</v>
      </c>
    </row>
    <row r="843" spans="5:6">
      <c r="E843" s="119" t="s">
        <v>70</v>
      </c>
      <c r="F843" s="152" t="s">
        <v>956</v>
      </c>
    </row>
    <row r="844" spans="5:6">
      <c r="E844" s="119" t="s">
        <v>70</v>
      </c>
      <c r="F844" s="152" t="s">
        <v>957</v>
      </c>
    </row>
    <row r="845" spans="5:6">
      <c r="E845" s="119" t="s">
        <v>70</v>
      </c>
      <c r="F845" s="152" t="s">
        <v>958</v>
      </c>
    </row>
    <row r="846" spans="5:6">
      <c r="E846" s="119" t="s">
        <v>70</v>
      </c>
      <c r="F846" s="152" t="s">
        <v>959</v>
      </c>
    </row>
    <row r="847" spans="5:6">
      <c r="E847" s="119" t="s">
        <v>70</v>
      </c>
      <c r="F847" s="152" t="s">
        <v>960</v>
      </c>
    </row>
    <row r="848" spans="5:6">
      <c r="E848" s="119" t="s">
        <v>70</v>
      </c>
      <c r="F848" s="152" t="s">
        <v>961</v>
      </c>
    </row>
    <row r="849" spans="5:6">
      <c r="E849" s="119" t="s">
        <v>70</v>
      </c>
      <c r="F849" s="152" t="s">
        <v>962</v>
      </c>
    </row>
    <row r="850" spans="5:6">
      <c r="E850" s="119" t="s">
        <v>70</v>
      </c>
      <c r="F850" s="152" t="s">
        <v>963</v>
      </c>
    </row>
    <row r="851" spans="5:6">
      <c r="E851" s="119" t="s">
        <v>70</v>
      </c>
      <c r="F851" s="152" t="s">
        <v>964</v>
      </c>
    </row>
    <row r="852" spans="5:6">
      <c r="E852" s="119" t="s">
        <v>70</v>
      </c>
      <c r="F852" s="152" t="s">
        <v>965</v>
      </c>
    </row>
    <row r="853" spans="5:6">
      <c r="E853" s="119" t="s">
        <v>70</v>
      </c>
      <c r="F853" s="152" t="s">
        <v>966</v>
      </c>
    </row>
    <row r="854" spans="5:6">
      <c r="E854" s="119" t="s">
        <v>70</v>
      </c>
      <c r="F854" s="152" t="s">
        <v>967</v>
      </c>
    </row>
    <row r="855" spans="5:6">
      <c r="E855" s="119" t="s">
        <v>70</v>
      </c>
      <c r="F855" s="152" t="s">
        <v>968</v>
      </c>
    </row>
    <row r="856" spans="5:6">
      <c r="E856" s="119" t="s">
        <v>70</v>
      </c>
      <c r="F856" s="152" t="s">
        <v>969</v>
      </c>
    </row>
    <row r="857" spans="5:6">
      <c r="E857" s="119" t="s">
        <v>70</v>
      </c>
      <c r="F857" s="152" t="s">
        <v>970</v>
      </c>
    </row>
    <row r="858" spans="5:6">
      <c r="E858" s="119" t="s">
        <v>70</v>
      </c>
      <c r="F858" s="152" t="s">
        <v>971</v>
      </c>
    </row>
    <row r="859" spans="5:6">
      <c r="E859" s="119" t="s">
        <v>70</v>
      </c>
      <c r="F859" s="152" t="s">
        <v>972</v>
      </c>
    </row>
    <row r="860" spans="5:6">
      <c r="E860" s="119" t="s">
        <v>70</v>
      </c>
      <c r="F860" s="152" t="s">
        <v>973</v>
      </c>
    </row>
    <row r="861" spans="5:6">
      <c r="E861" s="119" t="s">
        <v>70</v>
      </c>
      <c r="F861" s="152" t="s">
        <v>620</v>
      </c>
    </row>
    <row r="862" spans="5:6">
      <c r="E862" s="119" t="s">
        <v>70</v>
      </c>
      <c r="F862" s="152" t="s">
        <v>974</v>
      </c>
    </row>
    <row r="863" spans="5:6">
      <c r="E863" s="119" t="s">
        <v>70</v>
      </c>
      <c r="F863" s="152" t="s">
        <v>975</v>
      </c>
    </row>
    <row r="864" spans="5:6">
      <c r="E864" s="119" t="s">
        <v>70</v>
      </c>
      <c r="F864" s="152" t="s">
        <v>976</v>
      </c>
    </row>
    <row r="865" spans="5:6">
      <c r="E865" s="119" t="s">
        <v>70</v>
      </c>
      <c r="F865" s="152" t="s">
        <v>977</v>
      </c>
    </row>
    <row r="866" spans="5:6">
      <c r="E866" s="119" t="s">
        <v>70</v>
      </c>
      <c r="F866" s="152" t="s">
        <v>978</v>
      </c>
    </row>
    <row r="867" spans="5:6">
      <c r="E867" s="119" t="s">
        <v>70</v>
      </c>
      <c r="F867" s="152" t="s">
        <v>979</v>
      </c>
    </row>
    <row r="868" spans="5:6">
      <c r="E868" s="119" t="s">
        <v>70</v>
      </c>
      <c r="F868" s="152" t="s">
        <v>980</v>
      </c>
    </row>
    <row r="869" spans="5:6">
      <c r="E869" s="119" t="s">
        <v>70</v>
      </c>
      <c r="F869" s="152" t="s">
        <v>981</v>
      </c>
    </row>
    <row r="870" spans="5:6">
      <c r="E870" s="119" t="s">
        <v>70</v>
      </c>
      <c r="F870" s="152" t="s">
        <v>982</v>
      </c>
    </row>
    <row r="871" spans="5:6">
      <c r="E871" s="119" t="s">
        <v>70</v>
      </c>
      <c r="F871" s="152" t="s">
        <v>983</v>
      </c>
    </row>
    <row r="872" spans="5:6">
      <c r="E872" s="119" t="s">
        <v>70</v>
      </c>
      <c r="F872" s="152" t="s">
        <v>984</v>
      </c>
    </row>
    <row r="873" spans="5:6">
      <c r="E873" s="119" t="s">
        <v>70</v>
      </c>
      <c r="F873" s="152" t="s">
        <v>985</v>
      </c>
    </row>
    <row r="874" spans="5:6">
      <c r="E874" s="119" t="s">
        <v>70</v>
      </c>
      <c r="F874" s="152" t="s">
        <v>986</v>
      </c>
    </row>
    <row r="875" spans="5:6">
      <c r="E875" s="119" t="s">
        <v>70</v>
      </c>
      <c r="F875" s="152" t="s">
        <v>987</v>
      </c>
    </row>
    <row r="876" spans="5:6">
      <c r="E876" s="119" t="s">
        <v>70</v>
      </c>
      <c r="F876" s="152" t="s">
        <v>988</v>
      </c>
    </row>
    <row r="877" spans="5:6">
      <c r="E877" s="119" t="s">
        <v>70</v>
      </c>
      <c r="F877" s="152" t="s">
        <v>989</v>
      </c>
    </row>
    <row r="878" spans="5:6">
      <c r="E878" s="119" t="s">
        <v>70</v>
      </c>
      <c r="F878" s="152" t="s">
        <v>990</v>
      </c>
    </row>
    <row r="879" spans="5:6">
      <c r="E879" s="119" t="s">
        <v>70</v>
      </c>
      <c r="F879" s="152" t="s">
        <v>991</v>
      </c>
    </row>
    <row r="880" spans="5:6">
      <c r="E880" s="119" t="s">
        <v>70</v>
      </c>
      <c r="F880" s="152" t="s">
        <v>992</v>
      </c>
    </row>
    <row r="881" spans="5:6">
      <c r="E881" s="119" t="s">
        <v>70</v>
      </c>
      <c r="F881" s="152" t="s">
        <v>993</v>
      </c>
    </row>
    <row r="882" spans="5:6">
      <c r="E882" s="119" t="s">
        <v>70</v>
      </c>
      <c r="F882" s="152" t="s">
        <v>994</v>
      </c>
    </row>
    <row r="883" spans="5:6">
      <c r="E883" s="119" t="s">
        <v>70</v>
      </c>
      <c r="F883" s="152" t="s">
        <v>995</v>
      </c>
    </row>
    <row r="884" spans="5:6">
      <c r="E884" s="119" t="s">
        <v>70</v>
      </c>
      <c r="F884" s="152" t="s">
        <v>996</v>
      </c>
    </row>
    <row r="885" spans="5:6">
      <c r="E885" s="119" t="s">
        <v>70</v>
      </c>
      <c r="F885" s="152" t="s">
        <v>997</v>
      </c>
    </row>
    <row r="886" spans="5:6">
      <c r="E886" s="119" t="s">
        <v>70</v>
      </c>
      <c r="F886" s="152" t="s">
        <v>998</v>
      </c>
    </row>
    <row r="887" spans="5:6">
      <c r="E887" s="119" t="s">
        <v>70</v>
      </c>
      <c r="F887" s="152" t="s">
        <v>999</v>
      </c>
    </row>
    <row r="888" spans="5:6">
      <c r="E888" s="119" t="s">
        <v>70</v>
      </c>
      <c r="F888" s="152" t="s">
        <v>1000</v>
      </c>
    </row>
    <row r="889" spans="5:6">
      <c r="E889" s="119" t="s">
        <v>70</v>
      </c>
      <c r="F889" s="152" t="s">
        <v>1001</v>
      </c>
    </row>
    <row r="890" spans="5:6">
      <c r="E890" s="119" t="s">
        <v>70</v>
      </c>
      <c r="F890" s="152" t="s">
        <v>1002</v>
      </c>
    </row>
    <row r="891" spans="5:6">
      <c r="E891" s="119" t="s">
        <v>70</v>
      </c>
      <c r="F891" s="152" t="s">
        <v>1003</v>
      </c>
    </row>
    <row r="892" spans="5:6">
      <c r="E892" s="119" t="s">
        <v>70</v>
      </c>
      <c r="F892" s="152" t="s">
        <v>1004</v>
      </c>
    </row>
    <row r="893" spans="5:6">
      <c r="E893" s="119" t="s">
        <v>70</v>
      </c>
      <c r="F893" s="152" t="s">
        <v>1005</v>
      </c>
    </row>
    <row r="894" spans="5:6">
      <c r="E894" s="119" t="s">
        <v>70</v>
      </c>
      <c r="F894" s="152" t="s">
        <v>1006</v>
      </c>
    </row>
    <row r="895" spans="5:6">
      <c r="E895" s="119" t="s">
        <v>70</v>
      </c>
      <c r="F895" s="152" t="s">
        <v>1007</v>
      </c>
    </row>
    <row r="896" spans="5:6">
      <c r="E896" s="119" t="s">
        <v>70</v>
      </c>
      <c r="F896" s="152" t="s">
        <v>1008</v>
      </c>
    </row>
    <row r="897" spans="5:6">
      <c r="E897" s="119" t="s">
        <v>70</v>
      </c>
      <c r="F897" s="152" t="s">
        <v>1009</v>
      </c>
    </row>
    <row r="898" spans="5:6">
      <c r="E898" s="119" t="s">
        <v>70</v>
      </c>
      <c r="F898" s="152" t="s">
        <v>1010</v>
      </c>
    </row>
    <row r="899" spans="5:6">
      <c r="E899" s="119" t="s">
        <v>70</v>
      </c>
      <c r="F899" s="152" t="s">
        <v>1011</v>
      </c>
    </row>
    <row r="900" spans="5:6">
      <c r="E900" s="119" t="s">
        <v>70</v>
      </c>
      <c r="F900" s="152" t="s">
        <v>1012</v>
      </c>
    </row>
    <row r="901" spans="5:6">
      <c r="E901" s="119" t="s">
        <v>70</v>
      </c>
      <c r="F901" s="152" t="s">
        <v>1013</v>
      </c>
    </row>
    <row r="902" spans="5:6">
      <c r="E902" s="119" t="s">
        <v>70</v>
      </c>
      <c r="F902" s="152" t="s">
        <v>1014</v>
      </c>
    </row>
    <row r="903" spans="5:6">
      <c r="E903" s="119" t="s">
        <v>70</v>
      </c>
      <c r="F903" s="152" t="s">
        <v>286</v>
      </c>
    </row>
    <row r="904" spans="5:6">
      <c r="E904" s="119" t="s">
        <v>70</v>
      </c>
      <c r="F904" s="152" t="s">
        <v>1015</v>
      </c>
    </row>
    <row r="905" spans="5:6">
      <c r="E905" s="119" t="s">
        <v>70</v>
      </c>
      <c r="F905" s="152" t="s">
        <v>1016</v>
      </c>
    </row>
    <row r="906" spans="5:6">
      <c r="E906" s="119" t="s">
        <v>70</v>
      </c>
      <c r="F906" s="152" t="s">
        <v>1017</v>
      </c>
    </row>
    <row r="907" spans="5:6">
      <c r="E907" s="119" t="s">
        <v>70</v>
      </c>
      <c r="F907" s="152" t="s">
        <v>1018</v>
      </c>
    </row>
    <row r="908" spans="5:6">
      <c r="E908" s="119" t="s">
        <v>70</v>
      </c>
      <c r="F908" s="152" t="s">
        <v>1019</v>
      </c>
    </row>
    <row r="909" spans="5:6">
      <c r="E909" s="119" t="s">
        <v>70</v>
      </c>
      <c r="F909" s="152" t="s">
        <v>626</v>
      </c>
    </row>
    <row r="910" spans="5:6">
      <c r="E910" s="119" t="s">
        <v>70</v>
      </c>
      <c r="F910" s="152" t="s">
        <v>1020</v>
      </c>
    </row>
    <row r="911" spans="5:6">
      <c r="E911" s="119" t="s">
        <v>70</v>
      </c>
      <c r="F911" s="152" t="s">
        <v>1021</v>
      </c>
    </row>
    <row r="912" spans="5:6">
      <c r="E912" s="119" t="s">
        <v>70</v>
      </c>
      <c r="F912" s="152" t="s">
        <v>1022</v>
      </c>
    </row>
    <row r="913" spans="5:6">
      <c r="E913" s="119" t="s">
        <v>70</v>
      </c>
      <c r="F913" s="152" t="s">
        <v>1023</v>
      </c>
    </row>
    <row r="914" spans="5:6">
      <c r="E914" s="119" t="s">
        <v>70</v>
      </c>
      <c r="F914" s="152" t="s">
        <v>1024</v>
      </c>
    </row>
    <row r="915" spans="5:6">
      <c r="E915" s="119" t="s">
        <v>70</v>
      </c>
      <c r="F915" s="152" t="s">
        <v>1025</v>
      </c>
    </row>
    <row r="916" spans="5:6">
      <c r="E916" s="119" t="s">
        <v>70</v>
      </c>
      <c r="F916" s="152" t="s">
        <v>1026</v>
      </c>
    </row>
    <row r="917" spans="5:6">
      <c r="E917" s="119" t="s">
        <v>71</v>
      </c>
      <c r="F917" s="152" t="s">
        <v>1027</v>
      </c>
    </row>
    <row r="918" spans="5:6">
      <c r="E918" s="119" t="s">
        <v>71</v>
      </c>
      <c r="F918" s="152" t="s">
        <v>1028</v>
      </c>
    </row>
    <row r="919" spans="5:6">
      <c r="E919" s="119" t="s">
        <v>71</v>
      </c>
      <c r="F919" s="152" t="s">
        <v>1029</v>
      </c>
    </row>
    <row r="920" spans="5:6">
      <c r="E920" s="119" t="s">
        <v>71</v>
      </c>
      <c r="F920" s="152" t="s">
        <v>1030</v>
      </c>
    </row>
    <row r="921" spans="5:6">
      <c r="E921" s="119" t="s">
        <v>71</v>
      </c>
      <c r="F921" s="152" t="s">
        <v>1031</v>
      </c>
    </row>
    <row r="922" spans="5:6">
      <c r="E922" s="119" t="s">
        <v>71</v>
      </c>
      <c r="F922" s="152" t="s">
        <v>1032</v>
      </c>
    </row>
    <row r="923" spans="5:6">
      <c r="E923" s="119" t="s">
        <v>71</v>
      </c>
      <c r="F923" s="152" t="s">
        <v>1033</v>
      </c>
    </row>
    <row r="924" spans="5:6">
      <c r="E924" s="119" t="s">
        <v>71</v>
      </c>
      <c r="F924" s="152" t="s">
        <v>1034</v>
      </c>
    </row>
    <row r="925" spans="5:6">
      <c r="E925" s="119" t="s">
        <v>71</v>
      </c>
      <c r="F925" s="152" t="s">
        <v>1035</v>
      </c>
    </row>
    <row r="926" spans="5:6">
      <c r="E926" s="119" t="s">
        <v>71</v>
      </c>
      <c r="F926" s="152" t="s">
        <v>1036</v>
      </c>
    </row>
    <row r="927" spans="5:6">
      <c r="E927" s="119" t="s">
        <v>71</v>
      </c>
      <c r="F927" s="152" t="s">
        <v>1037</v>
      </c>
    </row>
    <row r="928" spans="5:6">
      <c r="E928" s="119" t="s">
        <v>71</v>
      </c>
      <c r="F928" s="152" t="s">
        <v>1038</v>
      </c>
    </row>
    <row r="929" spans="5:6">
      <c r="E929" s="119" t="s">
        <v>71</v>
      </c>
      <c r="F929" s="152" t="s">
        <v>1039</v>
      </c>
    </row>
    <row r="930" spans="5:6">
      <c r="E930" s="119" t="s">
        <v>71</v>
      </c>
      <c r="F930" s="152" t="s">
        <v>1040</v>
      </c>
    </row>
    <row r="931" spans="5:6">
      <c r="E931" s="119" t="s">
        <v>71</v>
      </c>
      <c r="F931" s="152" t="s">
        <v>1041</v>
      </c>
    </row>
    <row r="932" spans="5:6">
      <c r="E932" s="119" t="s">
        <v>71</v>
      </c>
      <c r="F932" s="152" t="s">
        <v>1042</v>
      </c>
    </row>
    <row r="933" spans="5:6">
      <c r="E933" s="119" t="s">
        <v>71</v>
      </c>
      <c r="F933" s="152" t="s">
        <v>1043</v>
      </c>
    </row>
    <row r="934" spans="5:6">
      <c r="E934" s="119" t="s">
        <v>71</v>
      </c>
      <c r="F934" s="152" t="s">
        <v>1044</v>
      </c>
    </row>
    <row r="935" spans="5:6">
      <c r="E935" s="119" t="s">
        <v>71</v>
      </c>
      <c r="F935" s="152" t="s">
        <v>1045</v>
      </c>
    </row>
    <row r="936" spans="5:6">
      <c r="E936" s="119" t="s">
        <v>71</v>
      </c>
      <c r="F936" s="152" t="s">
        <v>1046</v>
      </c>
    </row>
    <row r="937" spans="5:6">
      <c r="E937" s="119" t="s">
        <v>71</v>
      </c>
      <c r="F937" s="152" t="s">
        <v>1047</v>
      </c>
    </row>
    <row r="938" spans="5:6">
      <c r="E938" s="119" t="s">
        <v>71</v>
      </c>
      <c r="F938" s="152" t="s">
        <v>1048</v>
      </c>
    </row>
    <row r="939" spans="5:6">
      <c r="E939" s="119" t="s">
        <v>71</v>
      </c>
      <c r="F939" s="152" t="s">
        <v>1049</v>
      </c>
    </row>
    <row r="940" spans="5:6">
      <c r="E940" s="119" t="s">
        <v>71</v>
      </c>
      <c r="F940" s="152" t="s">
        <v>1050</v>
      </c>
    </row>
    <row r="941" spans="5:6">
      <c r="E941" s="119" t="s">
        <v>71</v>
      </c>
      <c r="F941" s="152" t="s">
        <v>1051</v>
      </c>
    </row>
    <row r="942" spans="5:6">
      <c r="E942" s="119" t="s">
        <v>71</v>
      </c>
      <c r="F942" s="152" t="s">
        <v>1052</v>
      </c>
    </row>
    <row r="943" spans="5:6">
      <c r="E943" s="119" t="s">
        <v>71</v>
      </c>
      <c r="F943" s="152" t="s">
        <v>1053</v>
      </c>
    </row>
    <row r="944" spans="5:6">
      <c r="E944" s="119" t="s">
        <v>71</v>
      </c>
      <c r="F944" s="152" t="s">
        <v>1054</v>
      </c>
    </row>
    <row r="945" spans="5:6">
      <c r="E945" s="119" t="s">
        <v>71</v>
      </c>
      <c r="F945" s="152" t="s">
        <v>1055</v>
      </c>
    </row>
    <row r="946" spans="5:6">
      <c r="E946" s="119" t="s">
        <v>71</v>
      </c>
      <c r="F946" s="152" t="s">
        <v>1056</v>
      </c>
    </row>
    <row r="947" spans="5:6">
      <c r="E947" s="119" t="s">
        <v>71</v>
      </c>
      <c r="F947" s="152" t="s">
        <v>1057</v>
      </c>
    </row>
    <row r="948" spans="5:6">
      <c r="E948" s="119" t="s">
        <v>71</v>
      </c>
      <c r="F948" s="152" t="s">
        <v>286</v>
      </c>
    </row>
    <row r="949" spans="5:6">
      <c r="E949" s="119" t="s">
        <v>71</v>
      </c>
      <c r="F949" s="152" t="s">
        <v>1058</v>
      </c>
    </row>
    <row r="950" spans="5:6">
      <c r="E950" s="119" t="s">
        <v>71</v>
      </c>
      <c r="F950" s="152" t="s">
        <v>1059</v>
      </c>
    </row>
    <row r="951" spans="5:6">
      <c r="E951" s="119" t="s">
        <v>71</v>
      </c>
      <c r="F951" s="152" t="s">
        <v>1060</v>
      </c>
    </row>
    <row r="952" spans="5:6">
      <c r="E952" s="119" t="s">
        <v>71</v>
      </c>
      <c r="F952" s="152" t="s">
        <v>1061</v>
      </c>
    </row>
    <row r="953" spans="5:6">
      <c r="E953" s="119" t="s">
        <v>71</v>
      </c>
      <c r="F953" s="152" t="s">
        <v>1062</v>
      </c>
    </row>
    <row r="954" spans="5:6">
      <c r="E954" s="119" t="s">
        <v>71</v>
      </c>
      <c r="F954" s="152" t="s">
        <v>1063</v>
      </c>
    </row>
    <row r="955" spans="5:6">
      <c r="E955" s="119" t="s">
        <v>71</v>
      </c>
      <c r="F955" s="152" t="s">
        <v>1064</v>
      </c>
    </row>
    <row r="956" spans="5:6">
      <c r="E956" s="119" t="s">
        <v>71</v>
      </c>
      <c r="F956" s="152" t="s">
        <v>1065</v>
      </c>
    </row>
    <row r="957" spans="5:6">
      <c r="E957" s="119" t="s">
        <v>71</v>
      </c>
      <c r="F957" s="152" t="s">
        <v>1066</v>
      </c>
    </row>
    <row r="958" spans="5:6">
      <c r="E958" s="119" t="s">
        <v>71</v>
      </c>
      <c r="F958" s="152" t="s">
        <v>1067</v>
      </c>
    </row>
    <row r="959" spans="5:6">
      <c r="E959" s="119" t="s">
        <v>72</v>
      </c>
      <c r="F959" s="152" t="s">
        <v>1068</v>
      </c>
    </row>
    <row r="960" spans="5:6">
      <c r="E960" s="119" t="s">
        <v>72</v>
      </c>
      <c r="F960" s="152" t="s">
        <v>1069</v>
      </c>
    </row>
    <row r="961" spans="5:6">
      <c r="E961" s="119" t="s">
        <v>72</v>
      </c>
      <c r="F961" s="152" t="s">
        <v>1070</v>
      </c>
    </row>
    <row r="962" spans="5:6">
      <c r="E962" s="119" t="s">
        <v>72</v>
      </c>
      <c r="F962" s="152" t="s">
        <v>1071</v>
      </c>
    </row>
    <row r="963" spans="5:6">
      <c r="E963" s="119" t="s">
        <v>72</v>
      </c>
      <c r="F963" s="152" t="s">
        <v>1072</v>
      </c>
    </row>
    <row r="964" spans="5:6">
      <c r="E964" s="119" t="s">
        <v>72</v>
      </c>
      <c r="F964" s="152" t="s">
        <v>1073</v>
      </c>
    </row>
    <row r="965" spans="5:6">
      <c r="E965" s="119" t="s">
        <v>72</v>
      </c>
      <c r="F965" s="152" t="s">
        <v>1074</v>
      </c>
    </row>
    <row r="966" spans="5:6">
      <c r="E966" s="119" t="s">
        <v>72</v>
      </c>
      <c r="F966" s="152" t="s">
        <v>1075</v>
      </c>
    </row>
    <row r="967" spans="5:6">
      <c r="E967" s="119" t="s">
        <v>72</v>
      </c>
      <c r="F967" s="152" t="s">
        <v>1076</v>
      </c>
    </row>
    <row r="968" spans="5:6">
      <c r="E968" s="119" t="s">
        <v>72</v>
      </c>
      <c r="F968" s="152" t="s">
        <v>1077</v>
      </c>
    </row>
    <row r="969" spans="5:6">
      <c r="E969" s="119" t="s">
        <v>72</v>
      </c>
      <c r="F969" s="152" t="s">
        <v>1078</v>
      </c>
    </row>
    <row r="970" spans="5:6">
      <c r="E970" s="119" t="s">
        <v>72</v>
      </c>
      <c r="F970" s="152" t="s">
        <v>1079</v>
      </c>
    </row>
    <row r="971" spans="5:6">
      <c r="E971" s="119" t="s">
        <v>72</v>
      </c>
      <c r="F971" s="152" t="s">
        <v>1080</v>
      </c>
    </row>
    <row r="972" spans="5:6">
      <c r="E972" s="119" t="s">
        <v>72</v>
      </c>
      <c r="F972" s="152" t="s">
        <v>1081</v>
      </c>
    </row>
    <row r="973" spans="5:6">
      <c r="E973" s="119" t="s">
        <v>72</v>
      </c>
      <c r="F973" s="152" t="s">
        <v>1082</v>
      </c>
    </row>
    <row r="974" spans="5:6">
      <c r="E974" s="119" t="s">
        <v>72</v>
      </c>
      <c r="F974" s="152" t="s">
        <v>1083</v>
      </c>
    </row>
    <row r="975" spans="5:6">
      <c r="E975" s="119" t="s">
        <v>72</v>
      </c>
      <c r="F975" s="152" t="s">
        <v>1084</v>
      </c>
    </row>
    <row r="976" spans="5:6">
      <c r="E976" s="119" t="s">
        <v>72</v>
      </c>
      <c r="F976" s="152" t="s">
        <v>1085</v>
      </c>
    </row>
    <row r="977" spans="5:6">
      <c r="E977" s="119" t="s">
        <v>72</v>
      </c>
      <c r="F977" s="152" t="s">
        <v>1086</v>
      </c>
    </row>
    <row r="978" spans="5:6">
      <c r="E978" s="119" t="s">
        <v>72</v>
      </c>
      <c r="F978" s="152" t="s">
        <v>1087</v>
      </c>
    </row>
    <row r="979" spans="5:6">
      <c r="E979" s="119" t="s">
        <v>72</v>
      </c>
      <c r="F979" s="152" t="s">
        <v>1088</v>
      </c>
    </row>
    <row r="980" spans="5:6">
      <c r="E980" s="119" t="s">
        <v>72</v>
      </c>
      <c r="F980" s="152" t="s">
        <v>1089</v>
      </c>
    </row>
    <row r="981" spans="5:6">
      <c r="E981" s="119" t="s">
        <v>72</v>
      </c>
      <c r="F981" s="152" t="s">
        <v>1090</v>
      </c>
    </row>
    <row r="982" spans="5:6">
      <c r="E982" s="119" t="s">
        <v>72</v>
      </c>
      <c r="F982" s="152" t="s">
        <v>1091</v>
      </c>
    </row>
    <row r="983" spans="5:6">
      <c r="E983" s="119" t="s">
        <v>72</v>
      </c>
      <c r="F983" s="152" t="s">
        <v>1092</v>
      </c>
    </row>
    <row r="984" spans="5:6">
      <c r="E984" s="119" t="s">
        <v>72</v>
      </c>
      <c r="F984" s="152" t="s">
        <v>1093</v>
      </c>
    </row>
    <row r="985" spans="5:6">
      <c r="E985" s="119" t="s">
        <v>72</v>
      </c>
      <c r="F985" s="152" t="s">
        <v>1094</v>
      </c>
    </row>
    <row r="986" spans="5:6">
      <c r="E986" s="119" t="s">
        <v>72</v>
      </c>
      <c r="F986" s="152" t="s">
        <v>1095</v>
      </c>
    </row>
    <row r="987" spans="5:6">
      <c r="E987" s="119" t="s">
        <v>72</v>
      </c>
      <c r="F987" s="152" t="s">
        <v>1096</v>
      </c>
    </row>
    <row r="988" spans="5:6">
      <c r="E988" s="119" t="s">
        <v>72</v>
      </c>
      <c r="F988" s="152" t="s">
        <v>279</v>
      </c>
    </row>
    <row r="989" spans="5:6">
      <c r="E989" s="119" t="s">
        <v>72</v>
      </c>
      <c r="F989" s="152" t="s">
        <v>1097</v>
      </c>
    </row>
    <row r="990" spans="5:6">
      <c r="E990" s="119" t="s">
        <v>72</v>
      </c>
      <c r="F990" s="152" t="s">
        <v>1098</v>
      </c>
    </row>
    <row r="991" spans="5:6">
      <c r="E991" s="119" t="s">
        <v>72</v>
      </c>
      <c r="F991" s="152" t="s">
        <v>1099</v>
      </c>
    </row>
    <row r="992" spans="5:6">
      <c r="E992" s="119" t="s">
        <v>72</v>
      </c>
      <c r="F992" s="152" t="s">
        <v>1100</v>
      </c>
    </row>
    <row r="993" spans="5:6">
      <c r="E993" s="119" t="s">
        <v>72</v>
      </c>
      <c r="F993" s="152" t="s">
        <v>167</v>
      </c>
    </row>
    <row r="994" spans="5:6">
      <c r="E994" s="119" t="s">
        <v>73</v>
      </c>
      <c r="F994" s="152" t="s">
        <v>1101</v>
      </c>
    </row>
    <row r="995" spans="5:6">
      <c r="E995" s="119" t="s">
        <v>73</v>
      </c>
      <c r="F995" s="152" t="s">
        <v>1102</v>
      </c>
    </row>
    <row r="996" spans="5:6">
      <c r="E996" s="119" t="s">
        <v>73</v>
      </c>
      <c r="F996" s="152" t="s">
        <v>1103</v>
      </c>
    </row>
    <row r="997" spans="5:6">
      <c r="E997" s="119" t="s">
        <v>73</v>
      </c>
      <c r="F997" s="152" t="s">
        <v>1104</v>
      </c>
    </row>
    <row r="998" spans="5:6">
      <c r="E998" s="119" t="s">
        <v>73</v>
      </c>
      <c r="F998" s="152" t="s">
        <v>1105</v>
      </c>
    </row>
    <row r="999" spans="5:6">
      <c r="E999" s="119" t="s">
        <v>73</v>
      </c>
      <c r="F999" s="152" t="s">
        <v>1106</v>
      </c>
    </row>
    <row r="1000" spans="5:6">
      <c r="E1000" s="119" t="s">
        <v>73</v>
      </c>
      <c r="F1000" s="152" t="s">
        <v>1107</v>
      </c>
    </row>
    <row r="1001" spans="5:6">
      <c r="E1001" s="119" t="s">
        <v>73</v>
      </c>
      <c r="F1001" s="152" t="s">
        <v>1108</v>
      </c>
    </row>
    <row r="1002" spans="5:6">
      <c r="E1002" s="119" t="s">
        <v>73</v>
      </c>
      <c r="F1002" s="152" t="s">
        <v>1109</v>
      </c>
    </row>
    <row r="1003" spans="5:6">
      <c r="E1003" s="119" t="s">
        <v>73</v>
      </c>
      <c r="F1003" s="152" t="s">
        <v>1110</v>
      </c>
    </row>
    <row r="1004" spans="5:6">
      <c r="E1004" s="119" t="s">
        <v>73</v>
      </c>
      <c r="F1004" s="152" t="s">
        <v>1111</v>
      </c>
    </row>
    <row r="1005" spans="5:6">
      <c r="E1005" s="119" t="s">
        <v>73</v>
      </c>
      <c r="F1005" s="152" t="s">
        <v>1112</v>
      </c>
    </row>
    <row r="1006" spans="5:6">
      <c r="E1006" s="119" t="s">
        <v>73</v>
      </c>
      <c r="F1006" s="152" t="s">
        <v>1113</v>
      </c>
    </row>
    <row r="1007" spans="5:6">
      <c r="E1007" s="119" t="s">
        <v>73</v>
      </c>
      <c r="F1007" s="152" t="s">
        <v>1114</v>
      </c>
    </row>
    <row r="1008" spans="5:6">
      <c r="E1008" s="119" t="s">
        <v>73</v>
      </c>
      <c r="F1008" s="152" t="s">
        <v>1115</v>
      </c>
    </row>
    <row r="1009" spans="5:6">
      <c r="E1009" s="119" t="s">
        <v>73</v>
      </c>
      <c r="F1009" s="152" t="s">
        <v>1116</v>
      </c>
    </row>
    <row r="1010" spans="5:6">
      <c r="E1010" s="119" t="s">
        <v>73</v>
      </c>
      <c r="F1010" s="152" t="s">
        <v>1117</v>
      </c>
    </row>
    <row r="1011" spans="5:6">
      <c r="E1011" s="119" t="s">
        <v>73</v>
      </c>
      <c r="F1011" s="152" t="s">
        <v>1118</v>
      </c>
    </row>
    <row r="1012" spans="5:6">
      <c r="E1012" s="119" t="s">
        <v>73</v>
      </c>
      <c r="F1012" s="152" t="s">
        <v>1119</v>
      </c>
    </row>
    <row r="1013" spans="5:6">
      <c r="E1013" s="119" t="s">
        <v>73</v>
      </c>
      <c r="F1013" s="152" t="s">
        <v>1120</v>
      </c>
    </row>
    <row r="1014" spans="5:6">
      <c r="E1014" s="119" t="s">
        <v>73</v>
      </c>
      <c r="F1014" s="152" t="s">
        <v>1121</v>
      </c>
    </row>
    <row r="1015" spans="5:6">
      <c r="E1015" s="119" t="s">
        <v>73</v>
      </c>
      <c r="F1015" s="152" t="s">
        <v>1122</v>
      </c>
    </row>
    <row r="1016" spans="5:6">
      <c r="E1016" s="119" t="s">
        <v>73</v>
      </c>
      <c r="F1016" s="152" t="s">
        <v>1123</v>
      </c>
    </row>
    <row r="1017" spans="5:6">
      <c r="E1017" s="119" t="s">
        <v>73</v>
      </c>
      <c r="F1017" s="152" t="s">
        <v>1124</v>
      </c>
    </row>
    <row r="1018" spans="5:6">
      <c r="E1018" s="119" t="s">
        <v>73</v>
      </c>
      <c r="F1018" s="152" t="s">
        <v>1125</v>
      </c>
    </row>
    <row r="1019" spans="5:6">
      <c r="E1019" s="119" t="s">
        <v>73</v>
      </c>
      <c r="F1019" s="152" t="s">
        <v>1126</v>
      </c>
    </row>
    <row r="1020" spans="5:6">
      <c r="E1020" s="119" t="s">
        <v>73</v>
      </c>
      <c r="F1020" s="152" t="s">
        <v>1127</v>
      </c>
    </row>
    <row r="1021" spans="5:6">
      <c r="E1021" s="119" t="s">
        <v>73</v>
      </c>
      <c r="F1021" s="152" t="s">
        <v>1128</v>
      </c>
    </row>
    <row r="1022" spans="5:6">
      <c r="E1022" s="119" t="s">
        <v>73</v>
      </c>
      <c r="F1022" s="152" t="s">
        <v>1129</v>
      </c>
    </row>
    <row r="1023" spans="5:6">
      <c r="E1023" s="119" t="s">
        <v>73</v>
      </c>
      <c r="F1023" s="152" t="s">
        <v>1130</v>
      </c>
    </row>
    <row r="1024" spans="5:6">
      <c r="E1024" s="119" t="s">
        <v>73</v>
      </c>
      <c r="F1024" s="152" t="s">
        <v>1131</v>
      </c>
    </row>
    <row r="1025" spans="5:6">
      <c r="E1025" s="119" t="s">
        <v>73</v>
      </c>
      <c r="F1025" s="152" t="s">
        <v>1132</v>
      </c>
    </row>
    <row r="1026" spans="5:6">
      <c r="E1026" s="119" t="s">
        <v>73</v>
      </c>
      <c r="F1026" s="152" t="s">
        <v>1133</v>
      </c>
    </row>
    <row r="1027" spans="5:6">
      <c r="E1027" s="119" t="s">
        <v>73</v>
      </c>
      <c r="F1027" s="152" t="s">
        <v>1134</v>
      </c>
    </row>
    <row r="1028" spans="5:6">
      <c r="E1028" s="119" t="s">
        <v>73</v>
      </c>
      <c r="F1028" s="152" t="s">
        <v>1135</v>
      </c>
    </row>
    <row r="1029" spans="5:6">
      <c r="E1029" s="119" t="s">
        <v>73</v>
      </c>
      <c r="F1029" s="152" t="s">
        <v>1136</v>
      </c>
    </row>
    <row r="1030" spans="5:6">
      <c r="E1030" s="119" t="s">
        <v>73</v>
      </c>
      <c r="F1030" s="152" t="s">
        <v>1137</v>
      </c>
    </row>
    <row r="1031" spans="5:6">
      <c r="E1031" s="119" t="s">
        <v>73</v>
      </c>
      <c r="F1031" s="152" t="s">
        <v>1138</v>
      </c>
    </row>
    <row r="1032" spans="5:6">
      <c r="E1032" s="119" t="s">
        <v>73</v>
      </c>
      <c r="F1032" s="152" t="s">
        <v>1139</v>
      </c>
    </row>
    <row r="1033" spans="5:6">
      <c r="E1033" s="119" t="s">
        <v>73</v>
      </c>
      <c r="F1033" s="152" t="s">
        <v>1140</v>
      </c>
    </row>
    <row r="1034" spans="5:6">
      <c r="E1034" s="119" t="s">
        <v>73</v>
      </c>
      <c r="F1034" s="152" t="s">
        <v>1141</v>
      </c>
    </row>
    <row r="1035" spans="5:6">
      <c r="E1035" s="119" t="s">
        <v>73</v>
      </c>
      <c r="F1035" s="152" t="s">
        <v>1142</v>
      </c>
    </row>
    <row r="1036" spans="5:6">
      <c r="E1036" s="119" t="s">
        <v>73</v>
      </c>
      <c r="F1036" s="152" t="s">
        <v>1143</v>
      </c>
    </row>
    <row r="1037" spans="5:6">
      <c r="E1037" s="119" t="s">
        <v>73</v>
      </c>
      <c r="F1037" s="152" t="s">
        <v>1144</v>
      </c>
    </row>
    <row r="1038" spans="5:6">
      <c r="E1038" s="119" t="s">
        <v>73</v>
      </c>
      <c r="F1038" s="152" t="s">
        <v>1145</v>
      </c>
    </row>
    <row r="1039" spans="5:6">
      <c r="E1039" s="119" t="s">
        <v>73</v>
      </c>
      <c r="F1039" s="152" t="s">
        <v>1146</v>
      </c>
    </row>
    <row r="1040" spans="5:6">
      <c r="E1040" s="119" t="s">
        <v>73</v>
      </c>
      <c r="F1040" s="152" t="s">
        <v>1147</v>
      </c>
    </row>
    <row r="1041" spans="5:6">
      <c r="E1041" s="119" t="s">
        <v>73</v>
      </c>
      <c r="F1041" s="152" t="s">
        <v>1148</v>
      </c>
    </row>
    <row r="1042" spans="5:6">
      <c r="E1042" s="119" t="s">
        <v>73</v>
      </c>
      <c r="F1042" s="152" t="s">
        <v>923</v>
      </c>
    </row>
    <row r="1043" spans="5:6">
      <c r="E1043" s="119" t="s">
        <v>73</v>
      </c>
      <c r="F1043" s="152" t="s">
        <v>1149</v>
      </c>
    </row>
    <row r="1044" spans="5:6">
      <c r="E1044" s="119" t="s">
        <v>73</v>
      </c>
      <c r="F1044" s="152" t="s">
        <v>1150</v>
      </c>
    </row>
    <row r="1045" spans="5:6">
      <c r="E1045" s="119" t="s">
        <v>73</v>
      </c>
      <c r="F1045" s="152" t="s">
        <v>1151</v>
      </c>
    </row>
    <row r="1046" spans="5:6">
      <c r="E1046" s="119" t="s">
        <v>73</v>
      </c>
      <c r="F1046" s="152" t="s">
        <v>1152</v>
      </c>
    </row>
    <row r="1047" spans="5:6">
      <c r="E1047" s="119" t="s">
        <v>73</v>
      </c>
      <c r="F1047" s="152" t="s">
        <v>1153</v>
      </c>
    </row>
    <row r="1048" spans="5:6">
      <c r="E1048" s="119" t="s">
        <v>74</v>
      </c>
      <c r="F1048" s="152" t="s">
        <v>1154</v>
      </c>
    </row>
    <row r="1049" spans="5:6">
      <c r="E1049" s="119" t="s">
        <v>74</v>
      </c>
      <c r="F1049" s="152" t="s">
        <v>1155</v>
      </c>
    </row>
    <row r="1050" spans="5:6">
      <c r="E1050" s="119" t="s">
        <v>74</v>
      </c>
      <c r="F1050" s="152" t="s">
        <v>1156</v>
      </c>
    </row>
    <row r="1051" spans="5:6">
      <c r="E1051" s="119" t="s">
        <v>74</v>
      </c>
      <c r="F1051" s="152" t="s">
        <v>1157</v>
      </c>
    </row>
    <row r="1052" spans="5:6">
      <c r="E1052" s="119" t="s">
        <v>74</v>
      </c>
      <c r="F1052" s="152" t="s">
        <v>1158</v>
      </c>
    </row>
    <row r="1053" spans="5:6">
      <c r="E1053" s="119" t="s">
        <v>74</v>
      </c>
      <c r="F1053" s="152" t="s">
        <v>1159</v>
      </c>
    </row>
    <row r="1054" spans="5:6">
      <c r="E1054" s="119" t="s">
        <v>74</v>
      </c>
      <c r="F1054" s="152" t="s">
        <v>1160</v>
      </c>
    </row>
    <row r="1055" spans="5:6">
      <c r="E1055" s="119" t="s">
        <v>74</v>
      </c>
      <c r="F1055" s="152" t="s">
        <v>1161</v>
      </c>
    </row>
    <row r="1056" spans="5:6">
      <c r="E1056" s="119" t="s">
        <v>74</v>
      </c>
      <c r="F1056" s="152" t="s">
        <v>1162</v>
      </c>
    </row>
    <row r="1057" spans="5:6">
      <c r="E1057" s="119" t="s">
        <v>74</v>
      </c>
      <c r="F1057" s="152" t="s">
        <v>1163</v>
      </c>
    </row>
    <row r="1058" spans="5:6">
      <c r="E1058" s="119" t="s">
        <v>74</v>
      </c>
      <c r="F1058" s="152" t="s">
        <v>1164</v>
      </c>
    </row>
    <row r="1059" spans="5:6">
      <c r="E1059" s="119" t="s">
        <v>74</v>
      </c>
      <c r="F1059" s="152" t="s">
        <v>1165</v>
      </c>
    </row>
    <row r="1060" spans="5:6">
      <c r="E1060" s="119" t="s">
        <v>74</v>
      </c>
      <c r="F1060" s="152" t="s">
        <v>1166</v>
      </c>
    </row>
    <row r="1061" spans="5:6">
      <c r="E1061" s="119" t="s">
        <v>74</v>
      </c>
      <c r="F1061" s="152" t="s">
        <v>1167</v>
      </c>
    </row>
    <row r="1062" spans="5:6">
      <c r="E1062" s="119" t="s">
        <v>74</v>
      </c>
      <c r="F1062" s="152" t="s">
        <v>1168</v>
      </c>
    </row>
    <row r="1063" spans="5:6">
      <c r="E1063" s="119" t="s">
        <v>74</v>
      </c>
      <c r="F1063" s="152" t="s">
        <v>1169</v>
      </c>
    </row>
    <row r="1064" spans="5:6">
      <c r="E1064" s="119" t="s">
        <v>74</v>
      </c>
      <c r="F1064" s="152" t="s">
        <v>1170</v>
      </c>
    </row>
    <row r="1065" spans="5:6">
      <c r="E1065" s="119" t="s">
        <v>74</v>
      </c>
      <c r="F1065" s="152" t="s">
        <v>459</v>
      </c>
    </row>
    <row r="1066" spans="5:6">
      <c r="E1066" s="119" t="s">
        <v>74</v>
      </c>
      <c r="F1066" s="152" t="s">
        <v>1171</v>
      </c>
    </row>
    <row r="1067" spans="5:6">
      <c r="E1067" s="119" t="s">
        <v>74</v>
      </c>
      <c r="F1067" s="152" t="s">
        <v>1172</v>
      </c>
    </row>
    <row r="1068" spans="5:6">
      <c r="E1068" s="119" t="s">
        <v>74</v>
      </c>
      <c r="F1068" s="152" t="s">
        <v>633</v>
      </c>
    </row>
    <row r="1069" spans="5:6">
      <c r="E1069" s="119" t="s">
        <v>74</v>
      </c>
      <c r="F1069" s="152" t="s">
        <v>1173</v>
      </c>
    </row>
    <row r="1070" spans="5:6">
      <c r="E1070" s="119" t="s">
        <v>74</v>
      </c>
      <c r="F1070" s="152" t="s">
        <v>1174</v>
      </c>
    </row>
    <row r="1071" spans="5:6">
      <c r="E1071" s="119" t="s">
        <v>74</v>
      </c>
      <c r="F1071" s="152" t="s">
        <v>1175</v>
      </c>
    </row>
    <row r="1072" spans="5:6">
      <c r="E1072" s="119" t="s">
        <v>74</v>
      </c>
      <c r="F1072" s="152" t="s">
        <v>1176</v>
      </c>
    </row>
    <row r="1073" spans="5:6">
      <c r="E1073" s="119" t="s">
        <v>74</v>
      </c>
      <c r="F1073" s="152" t="s">
        <v>1177</v>
      </c>
    </row>
    <row r="1074" spans="5:6">
      <c r="E1074" s="119" t="s">
        <v>74</v>
      </c>
      <c r="F1074" s="152" t="s">
        <v>1178</v>
      </c>
    </row>
    <row r="1075" spans="5:6">
      <c r="E1075" s="119" t="s">
        <v>74</v>
      </c>
      <c r="F1075" s="152" t="s">
        <v>1179</v>
      </c>
    </row>
    <row r="1076" spans="5:6">
      <c r="E1076" s="119" t="s">
        <v>74</v>
      </c>
      <c r="F1076" s="152" t="s">
        <v>1180</v>
      </c>
    </row>
    <row r="1077" spans="5:6">
      <c r="E1077" s="119" t="s">
        <v>75</v>
      </c>
      <c r="F1077" s="152" t="s">
        <v>1181</v>
      </c>
    </row>
    <row r="1078" spans="5:6">
      <c r="E1078" s="119" t="s">
        <v>75</v>
      </c>
      <c r="F1078" s="152" t="s">
        <v>1182</v>
      </c>
    </row>
    <row r="1079" spans="5:6">
      <c r="E1079" s="119" t="s">
        <v>75</v>
      </c>
      <c r="F1079" s="152" t="s">
        <v>1183</v>
      </c>
    </row>
    <row r="1080" spans="5:6">
      <c r="E1080" s="119" t="s">
        <v>75</v>
      </c>
      <c r="F1080" s="152" t="s">
        <v>1184</v>
      </c>
    </row>
    <row r="1081" spans="5:6">
      <c r="E1081" s="119" t="s">
        <v>75</v>
      </c>
      <c r="F1081" s="152" t="s">
        <v>1185</v>
      </c>
    </row>
    <row r="1082" spans="5:6">
      <c r="E1082" s="119" t="s">
        <v>75</v>
      </c>
      <c r="F1082" s="152" t="s">
        <v>1186</v>
      </c>
    </row>
    <row r="1083" spans="5:6">
      <c r="E1083" s="119" t="s">
        <v>75</v>
      </c>
      <c r="F1083" s="152" t="s">
        <v>1187</v>
      </c>
    </row>
    <row r="1084" spans="5:6">
      <c r="E1084" s="119" t="s">
        <v>75</v>
      </c>
      <c r="F1084" s="152" t="s">
        <v>1188</v>
      </c>
    </row>
    <row r="1085" spans="5:6">
      <c r="E1085" s="119" t="s">
        <v>75</v>
      </c>
      <c r="F1085" s="152" t="s">
        <v>1189</v>
      </c>
    </row>
    <row r="1086" spans="5:6">
      <c r="E1086" s="119" t="s">
        <v>75</v>
      </c>
      <c r="F1086" s="152" t="s">
        <v>1190</v>
      </c>
    </row>
    <row r="1087" spans="5:6">
      <c r="E1087" s="119" t="s">
        <v>75</v>
      </c>
      <c r="F1087" s="152" t="s">
        <v>1191</v>
      </c>
    </row>
    <row r="1088" spans="5:6">
      <c r="E1088" s="119" t="s">
        <v>75</v>
      </c>
      <c r="F1088" s="152" t="s">
        <v>1192</v>
      </c>
    </row>
    <row r="1089" spans="5:6">
      <c r="E1089" s="119" t="s">
        <v>75</v>
      </c>
      <c r="F1089" s="152" t="s">
        <v>1193</v>
      </c>
    </row>
    <row r="1090" spans="5:6">
      <c r="E1090" s="119" t="s">
        <v>75</v>
      </c>
      <c r="F1090" s="152" t="s">
        <v>1194</v>
      </c>
    </row>
    <row r="1091" spans="5:6">
      <c r="E1091" s="119" t="s">
        <v>75</v>
      </c>
      <c r="F1091" s="152" t="s">
        <v>1195</v>
      </c>
    </row>
    <row r="1092" spans="5:6">
      <c r="E1092" s="119" t="s">
        <v>75</v>
      </c>
      <c r="F1092" s="152" t="s">
        <v>1196</v>
      </c>
    </row>
    <row r="1093" spans="5:6">
      <c r="E1093" s="119" t="s">
        <v>75</v>
      </c>
      <c r="F1093" s="152" t="s">
        <v>1197</v>
      </c>
    </row>
    <row r="1094" spans="5:6">
      <c r="E1094" s="119" t="s">
        <v>75</v>
      </c>
      <c r="F1094" s="152" t="s">
        <v>1198</v>
      </c>
    </row>
    <row r="1095" spans="5:6">
      <c r="E1095" s="119" t="s">
        <v>75</v>
      </c>
      <c r="F1095" s="152" t="s">
        <v>1199</v>
      </c>
    </row>
    <row r="1096" spans="5:6">
      <c r="E1096" s="119" t="s">
        <v>76</v>
      </c>
      <c r="F1096" s="152" t="s">
        <v>1200</v>
      </c>
    </row>
    <row r="1097" spans="5:6">
      <c r="E1097" s="119" t="s">
        <v>76</v>
      </c>
      <c r="F1097" s="152" t="s">
        <v>1201</v>
      </c>
    </row>
    <row r="1098" spans="5:6">
      <c r="E1098" s="119" t="s">
        <v>76</v>
      </c>
      <c r="F1098" s="152" t="s">
        <v>1202</v>
      </c>
    </row>
    <row r="1099" spans="5:6">
      <c r="E1099" s="119" t="s">
        <v>76</v>
      </c>
      <c r="F1099" s="152" t="s">
        <v>1203</v>
      </c>
    </row>
    <row r="1100" spans="5:6">
      <c r="E1100" s="119" t="s">
        <v>76</v>
      </c>
      <c r="F1100" s="152" t="s">
        <v>1204</v>
      </c>
    </row>
    <row r="1101" spans="5:6">
      <c r="E1101" s="119" t="s">
        <v>76</v>
      </c>
      <c r="F1101" s="152" t="s">
        <v>1205</v>
      </c>
    </row>
    <row r="1102" spans="5:6">
      <c r="E1102" s="119" t="s">
        <v>76</v>
      </c>
      <c r="F1102" s="152" t="s">
        <v>1206</v>
      </c>
    </row>
    <row r="1103" spans="5:6">
      <c r="E1103" s="119" t="s">
        <v>76</v>
      </c>
      <c r="F1103" s="152" t="s">
        <v>1207</v>
      </c>
    </row>
    <row r="1104" spans="5:6">
      <c r="E1104" s="119" t="s">
        <v>76</v>
      </c>
      <c r="F1104" s="152" t="s">
        <v>1208</v>
      </c>
    </row>
    <row r="1105" spans="5:6">
      <c r="E1105" s="119" t="s">
        <v>76</v>
      </c>
      <c r="F1105" s="152" t="s">
        <v>1209</v>
      </c>
    </row>
    <row r="1106" spans="5:6">
      <c r="E1106" s="119" t="s">
        <v>76</v>
      </c>
      <c r="F1106" s="152" t="s">
        <v>1210</v>
      </c>
    </row>
    <row r="1107" spans="5:6">
      <c r="E1107" s="119" t="s">
        <v>76</v>
      </c>
      <c r="F1107" s="152" t="s">
        <v>1211</v>
      </c>
    </row>
    <row r="1108" spans="5:6">
      <c r="E1108" s="119" t="s">
        <v>76</v>
      </c>
      <c r="F1108" s="152" t="s">
        <v>1212</v>
      </c>
    </row>
    <row r="1109" spans="5:6">
      <c r="E1109" s="119" t="s">
        <v>76</v>
      </c>
      <c r="F1109" s="152" t="s">
        <v>1213</v>
      </c>
    </row>
    <row r="1110" spans="5:6">
      <c r="E1110" s="119" t="s">
        <v>76</v>
      </c>
      <c r="F1110" s="152" t="s">
        <v>1214</v>
      </c>
    </row>
    <row r="1111" spans="5:6">
      <c r="E1111" s="119" t="s">
        <v>76</v>
      </c>
      <c r="F1111" s="152" t="s">
        <v>1215</v>
      </c>
    </row>
    <row r="1112" spans="5:6">
      <c r="E1112" s="119" t="s">
        <v>76</v>
      </c>
      <c r="F1112" s="152" t="s">
        <v>1216</v>
      </c>
    </row>
    <row r="1113" spans="5:6">
      <c r="E1113" s="119" t="s">
        <v>76</v>
      </c>
      <c r="F1113" s="152" t="s">
        <v>1217</v>
      </c>
    </row>
    <row r="1114" spans="5:6">
      <c r="E1114" s="119" t="s">
        <v>76</v>
      </c>
      <c r="F1114" s="152" t="s">
        <v>1218</v>
      </c>
    </row>
    <row r="1115" spans="5:6">
      <c r="E1115" s="119" t="s">
        <v>76</v>
      </c>
      <c r="F1115" s="152" t="s">
        <v>1219</v>
      </c>
    </row>
    <row r="1116" spans="5:6">
      <c r="E1116" s="119" t="s">
        <v>76</v>
      </c>
      <c r="F1116" s="152" t="s">
        <v>1220</v>
      </c>
    </row>
    <row r="1117" spans="5:6">
      <c r="E1117" s="119" t="s">
        <v>76</v>
      </c>
      <c r="F1117" s="152" t="s">
        <v>1221</v>
      </c>
    </row>
    <row r="1118" spans="5:6">
      <c r="E1118" s="119" t="s">
        <v>76</v>
      </c>
      <c r="F1118" s="152" t="s">
        <v>1222</v>
      </c>
    </row>
    <row r="1119" spans="5:6">
      <c r="E1119" s="119" t="s">
        <v>76</v>
      </c>
      <c r="F1119" s="152" t="s">
        <v>1223</v>
      </c>
    </row>
    <row r="1120" spans="5:6">
      <c r="E1120" s="119" t="s">
        <v>76</v>
      </c>
      <c r="F1120" s="152" t="s">
        <v>1224</v>
      </c>
    </row>
    <row r="1121" spans="5:6">
      <c r="E1121" s="119" t="s">
        <v>76</v>
      </c>
      <c r="F1121" s="152" t="s">
        <v>1225</v>
      </c>
    </row>
    <row r="1122" spans="5:6">
      <c r="E1122" s="119" t="s">
        <v>77</v>
      </c>
      <c r="F1122" s="152" t="s">
        <v>1226</v>
      </c>
    </row>
    <row r="1123" spans="5:6">
      <c r="E1123" s="119" t="s">
        <v>77</v>
      </c>
      <c r="F1123" s="152" t="s">
        <v>1227</v>
      </c>
    </row>
    <row r="1124" spans="5:6">
      <c r="E1124" s="119" t="s">
        <v>77</v>
      </c>
      <c r="F1124" s="152" t="s">
        <v>1228</v>
      </c>
    </row>
    <row r="1125" spans="5:6">
      <c r="E1125" s="119" t="s">
        <v>77</v>
      </c>
      <c r="F1125" s="152" t="s">
        <v>1229</v>
      </c>
    </row>
    <row r="1126" spans="5:6">
      <c r="E1126" s="119" t="s">
        <v>77</v>
      </c>
      <c r="F1126" s="152" t="s">
        <v>1230</v>
      </c>
    </row>
    <row r="1127" spans="5:6">
      <c r="E1127" s="119" t="s">
        <v>77</v>
      </c>
      <c r="F1127" s="152" t="s">
        <v>1231</v>
      </c>
    </row>
    <row r="1128" spans="5:6">
      <c r="E1128" s="119" t="s">
        <v>77</v>
      </c>
      <c r="F1128" s="152" t="s">
        <v>1232</v>
      </c>
    </row>
    <row r="1129" spans="5:6">
      <c r="E1129" s="119" t="s">
        <v>77</v>
      </c>
      <c r="F1129" s="152" t="s">
        <v>1233</v>
      </c>
    </row>
    <row r="1130" spans="5:6">
      <c r="E1130" s="119" t="s">
        <v>77</v>
      </c>
      <c r="F1130" s="152" t="s">
        <v>1234</v>
      </c>
    </row>
    <row r="1131" spans="5:6">
      <c r="E1131" s="119" t="s">
        <v>77</v>
      </c>
      <c r="F1131" s="152" t="s">
        <v>1235</v>
      </c>
    </row>
    <row r="1132" spans="5:6">
      <c r="E1132" s="119" t="s">
        <v>77</v>
      </c>
      <c r="F1132" s="152" t="s">
        <v>1236</v>
      </c>
    </row>
    <row r="1133" spans="5:6">
      <c r="E1133" s="119" t="s">
        <v>77</v>
      </c>
      <c r="F1133" s="152" t="s">
        <v>1237</v>
      </c>
    </row>
    <row r="1134" spans="5:6">
      <c r="E1134" s="119" t="s">
        <v>77</v>
      </c>
      <c r="F1134" s="152" t="s">
        <v>1238</v>
      </c>
    </row>
    <row r="1135" spans="5:6">
      <c r="E1135" s="119" t="s">
        <v>77</v>
      </c>
      <c r="F1135" s="152" t="s">
        <v>1239</v>
      </c>
    </row>
    <row r="1136" spans="5:6">
      <c r="E1136" s="119" t="s">
        <v>77</v>
      </c>
      <c r="F1136" s="152" t="s">
        <v>1240</v>
      </c>
    </row>
    <row r="1137" spans="5:6">
      <c r="E1137" s="119" t="s">
        <v>77</v>
      </c>
      <c r="F1137" s="152" t="s">
        <v>1241</v>
      </c>
    </row>
    <row r="1138" spans="5:6">
      <c r="E1138" s="119" t="s">
        <v>77</v>
      </c>
      <c r="F1138" s="152" t="s">
        <v>1242</v>
      </c>
    </row>
    <row r="1139" spans="5:6">
      <c r="E1139" s="119" t="s">
        <v>77</v>
      </c>
      <c r="F1139" s="152" t="s">
        <v>1243</v>
      </c>
    </row>
    <row r="1140" spans="5:6">
      <c r="E1140" s="119" t="s">
        <v>77</v>
      </c>
      <c r="F1140" s="152" t="s">
        <v>1244</v>
      </c>
    </row>
    <row r="1141" spans="5:6">
      <c r="E1141" s="119" t="s">
        <v>77</v>
      </c>
      <c r="F1141" s="152" t="s">
        <v>1245</v>
      </c>
    </row>
    <row r="1142" spans="5:6">
      <c r="E1142" s="119" t="s">
        <v>77</v>
      </c>
      <c r="F1142" s="152" t="s">
        <v>1246</v>
      </c>
    </row>
    <row r="1143" spans="5:6">
      <c r="E1143" s="119" t="s">
        <v>77</v>
      </c>
      <c r="F1143" s="152" t="s">
        <v>1247</v>
      </c>
    </row>
    <row r="1144" spans="5:6">
      <c r="E1144" s="119" t="s">
        <v>77</v>
      </c>
      <c r="F1144" s="152" t="s">
        <v>1248</v>
      </c>
    </row>
    <row r="1145" spans="5:6">
      <c r="E1145" s="119" t="s">
        <v>77</v>
      </c>
      <c r="F1145" s="152" t="s">
        <v>1249</v>
      </c>
    </row>
    <row r="1146" spans="5:6">
      <c r="E1146" s="119" t="s">
        <v>77</v>
      </c>
      <c r="F1146" s="152" t="s">
        <v>1250</v>
      </c>
    </row>
    <row r="1147" spans="5:6">
      <c r="E1147" s="119" t="s">
        <v>77</v>
      </c>
      <c r="F1147" s="152" t="s">
        <v>1251</v>
      </c>
    </row>
    <row r="1148" spans="5:6">
      <c r="E1148" s="119" t="s">
        <v>77</v>
      </c>
      <c r="F1148" s="152" t="s">
        <v>1252</v>
      </c>
    </row>
    <row r="1149" spans="5:6">
      <c r="E1149" s="119" t="s">
        <v>77</v>
      </c>
      <c r="F1149" s="152" t="s">
        <v>1253</v>
      </c>
    </row>
    <row r="1150" spans="5:6">
      <c r="E1150" s="119" t="s">
        <v>77</v>
      </c>
      <c r="F1150" s="152" t="s">
        <v>1254</v>
      </c>
    </row>
    <row r="1151" spans="5:6">
      <c r="E1151" s="119" t="s">
        <v>77</v>
      </c>
      <c r="F1151" s="152" t="s">
        <v>1255</v>
      </c>
    </row>
    <row r="1152" spans="5:6">
      <c r="E1152" s="119" t="s">
        <v>77</v>
      </c>
      <c r="F1152" s="152" t="s">
        <v>1256</v>
      </c>
    </row>
    <row r="1153" spans="5:6">
      <c r="E1153" s="119" t="s">
        <v>77</v>
      </c>
      <c r="F1153" s="152" t="s">
        <v>1257</v>
      </c>
    </row>
    <row r="1154" spans="5:6">
      <c r="E1154" s="119" t="s">
        <v>77</v>
      </c>
      <c r="F1154" s="152" t="s">
        <v>1258</v>
      </c>
    </row>
    <row r="1155" spans="5:6">
      <c r="E1155" s="119" t="s">
        <v>77</v>
      </c>
      <c r="F1155" s="152" t="s">
        <v>1259</v>
      </c>
    </row>
    <row r="1156" spans="5:6">
      <c r="E1156" s="119" t="s">
        <v>77</v>
      </c>
      <c r="F1156" s="152" t="s">
        <v>1260</v>
      </c>
    </row>
    <row r="1157" spans="5:6">
      <c r="E1157" s="119" t="s">
        <v>77</v>
      </c>
      <c r="F1157" s="152" t="s">
        <v>1261</v>
      </c>
    </row>
    <row r="1158" spans="5:6">
      <c r="E1158" s="119" t="s">
        <v>77</v>
      </c>
      <c r="F1158" s="152" t="s">
        <v>1262</v>
      </c>
    </row>
    <row r="1159" spans="5:6">
      <c r="E1159" s="119" t="s">
        <v>77</v>
      </c>
      <c r="F1159" s="152" t="s">
        <v>1263</v>
      </c>
    </row>
    <row r="1160" spans="5:6">
      <c r="E1160" s="119" t="s">
        <v>77</v>
      </c>
      <c r="F1160" s="152" t="s">
        <v>1264</v>
      </c>
    </row>
    <row r="1161" spans="5:6">
      <c r="E1161" s="119" t="s">
        <v>77</v>
      </c>
      <c r="F1161" s="152" t="s">
        <v>1265</v>
      </c>
    </row>
    <row r="1162" spans="5:6">
      <c r="E1162" s="119" t="s">
        <v>77</v>
      </c>
      <c r="F1162" s="152" t="s">
        <v>1266</v>
      </c>
    </row>
    <row r="1163" spans="5:6">
      <c r="E1163" s="119" t="s">
        <v>77</v>
      </c>
      <c r="F1163" s="152" t="s">
        <v>1267</v>
      </c>
    </row>
    <row r="1164" spans="5:6">
      <c r="E1164" s="119" t="s">
        <v>77</v>
      </c>
      <c r="F1164" s="152" t="s">
        <v>1268</v>
      </c>
    </row>
    <row r="1165" spans="5:6">
      <c r="E1165" s="119" t="s">
        <v>78</v>
      </c>
      <c r="F1165" s="152" t="s">
        <v>1269</v>
      </c>
    </row>
    <row r="1166" spans="5:6">
      <c r="E1166" s="119" t="s">
        <v>78</v>
      </c>
      <c r="F1166" s="152" t="s">
        <v>1270</v>
      </c>
    </row>
    <row r="1167" spans="5:6">
      <c r="E1167" s="119" t="s">
        <v>78</v>
      </c>
      <c r="F1167" s="152" t="s">
        <v>1271</v>
      </c>
    </row>
    <row r="1168" spans="5:6">
      <c r="E1168" s="119" t="s">
        <v>78</v>
      </c>
      <c r="F1168" s="152" t="s">
        <v>1272</v>
      </c>
    </row>
    <row r="1169" spans="5:6">
      <c r="E1169" s="119" t="s">
        <v>78</v>
      </c>
      <c r="F1169" s="152" t="s">
        <v>1273</v>
      </c>
    </row>
    <row r="1170" spans="5:6">
      <c r="E1170" s="119" t="s">
        <v>78</v>
      </c>
      <c r="F1170" s="152" t="s">
        <v>1274</v>
      </c>
    </row>
    <row r="1171" spans="5:6">
      <c r="E1171" s="119" t="s">
        <v>78</v>
      </c>
      <c r="F1171" s="152" t="s">
        <v>1275</v>
      </c>
    </row>
    <row r="1172" spans="5:6">
      <c r="E1172" s="119" t="s">
        <v>78</v>
      </c>
      <c r="F1172" s="152" t="s">
        <v>1276</v>
      </c>
    </row>
    <row r="1173" spans="5:6">
      <c r="E1173" s="119" t="s">
        <v>78</v>
      </c>
      <c r="F1173" s="152" t="s">
        <v>1277</v>
      </c>
    </row>
    <row r="1174" spans="5:6">
      <c r="E1174" s="119" t="s">
        <v>78</v>
      </c>
      <c r="F1174" s="152" t="s">
        <v>1278</v>
      </c>
    </row>
    <row r="1175" spans="5:6">
      <c r="E1175" s="119" t="s">
        <v>78</v>
      </c>
      <c r="F1175" s="152" t="s">
        <v>1279</v>
      </c>
    </row>
    <row r="1176" spans="5:6">
      <c r="E1176" s="119" t="s">
        <v>78</v>
      </c>
      <c r="F1176" s="152" t="s">
        <v>1280</v>
      </c>
    </row>
    <row r="1177" spans="5:6">
      <c r="E1177" s="119" t="s">
        <v>78</v>
      </c>
      <c r="F1177" s="152" t="s">
        <v>1281</v>
      </c>
    </row>
    <row r="1178" spans="5:6">
      <c r="E1178" s="119" t="s">
        <v>78</v>
      </c>
      <c r="F1178" s="152" t="s">
        <v>1282</v>
      </c>
    </row>
    <row r="1179" spans="5:6">
      <c r="E1179" s="119" t="s">
        <v>78</v>
      </c>
      <c r="F1179" s="152" t="s">
        <v>1283</v>
      </c>
    </row>
    <row r="1180" spans="5:6">
      <c r="E1180" s="119" t="s">
        <v>78</v>
      </c>
      <c r="F1180" s="152" t="s">
        <v>1284</v>
      </c>
    </row>
    <row r="1181" spans="5:6">
      <c r="E1181" s="119" t="s">
        <v>78</v>
      </c>
      <c r="F1181" s="152" t="s">
        <v>1285</v>
      </c>
    </row>
    <row r="1182" spans="5:6">
      <c r="E1182" s="119" t="s">
        <v>78</v>
      </c>
      <c r="F1182" s="152" t="s">
        <v>1286</v>
      </c>
    </row>
    <row r="1183" spans="5:6">
      <c r="E1183" s="119" t="s">
        <v>78</v>
      </c>
      <c r="F1183" s="152" t="s">
        <v>1287</v>
      </c>
    </row>
    <row r="1184" spans="5:6">
      <c r="E1184" s="119" t="s">
        <v>78</v>
      </c>
      <c r="F1184" s="152" t="s">
        <v>1288</v>
      </c>
    </row>
    <row r="1185" spans="5:6">
      <c r="E1185" s="119" t="s">
        <v>78</v>
      </c>
      <c r="F1185" s="152" t="s">
        <v>1289</v>
      </c>
    </row>
    <row r="1186" spans="5:6">
      <c r="E1186" s="119" t="s">
        <v>78</v>
      </c>
      <c r="F1186" s="152" t="s">
        <v>1290</v>
      </c>
    </row>
    <row r="1187" spans="5:6">
      <c r="E1187" s="119" t="s">
        <v>78</v>
      </c>
      <c r="F1187" s="152" t="s">
        <v>1291</v>
      </c>
    </row>
    <row r="1188" spans="5:6">
      <c r="E1188" s="119" t="s">
        <v>78</v>
      </c>
      <c r="F1188" s="152" t="s">
        <v>1292</v>
      </c>
    </row>
    <row r="1189" spans="5:6">
      <c r="E1189" s="119" t="s">
        <v>78</v>
      </c>
      <c r="F1189" s="152" t="s">
        <v>1293</v>
      </c>
    </row>
    <row r="1190" spans="5:6">
      <c r="E1190" s="119" t="s">
        <v>78</v>
      </c>
      <c r="F1190" s="152" t="s">
        <v>1294</v>
      </c>
    </row>
    <row r="1191" spans="5:6">
      <c r="E1191" s="119" t="s">
        <v>78</v>
      </c>
      <c r="F1191" s="152" t="s">
        <v>1295</v>
      </c>
    </row>
    <row r="1192" spans="5:6">
      <c r="E1192" s="119" t="s">
        <v>78</v>
      </c>
      <c r="F1192" s="152" t="s">
        <v>1296</v>
      </c>
    </row>
    <row r="1193" spans="5:6">
      <c r="E1193" s="119" t="s">
        <v>78</v>
      </c>
      <c r="F1193" s="152" t="s">
        <v>1297</v>
      </c>
    </row>
    <row r="1194" spans="5:6">
      <c r="E1194" s="119" t="s">
        <v>78</v>
      </c>
      <c r="F1194" s="152" t="s">
        <v>1298</v>
      </c>
    </row>
    <row r="1195" spans="5:6">
      <c r="E1195" s="119" t="s">
        <v>78</v>
      </c>
      <c r="F1195" s="152" t="s">
        <v>1299</v>
      </c>
    </row>
    <row r="1196" spans="5:6">
      <c r="E1196" s="119" t="s">
        <v>78</v>
      </c>
      <c r="F1196" s="152" t="s">
        <v>1300</v>
      </c>
    </row>
    <row r="1197" spans="5:6">
      <c r="E1197" s="119" t="s">
        <v>78</v>
      </c>
      <c r="F1197" s="152" t="s">
        <v>1301</v>
      </c>
    </row>
    <row r="1198" spans="5:6">
      <c r="E1198" s="119" t="s">
        <v>78</v>
      </c>
      <c r="F1198" s="152" t="s">
        <v>1302</v>
      </c>
    </row>
    <row r="1199" spans="5:6">
      <c r="E1199" s="119" t="s">
        <v>78</v>
      </c>
      <c r="F1199" s="152" t="s">
        <v>1303</v>
      </c>
    </row>
    <row r="1200" spans="5:6">
      <c r="E1200" s="119" t="s">
        <v>78</v>
      </c>
      <c r="F1200" s="152" t="s">
        <v>1304</v>
      </c>
    </row>
    <row r="1201" spans="5:6">
      <c r="E1201" s="119" t="s">
        <v>78</v>
      </c>
      <c r="F1201" s="152" t="s">
        <v>1266</v>
      </c>
    </row>
    <row r="1202" spans="5:6">
      <c r="E1202" s="119" t="s">
        <v>78</v>
      </c>
      <c r="F1202" s="152" t="s">
        <v>1305</v>
      </c>
    </row>
    <row r="1203" spans="5:6">
      <c r="E1203" s="119" t="s">
        <v>78</v>
      </c>
      <c r="F1203" s="152" t="s">
        <v>1306</v>
      </c>
    </row>
    <row r="1204" spans="5:6">
      <c r="E1204" s="119" t="s">
        <v>78</v>
      </c>
      <c r="F1204" s="152" t="s">
        <v>1307</v>
      </c>
    </row>
    <row r="1205" spans="5:6">
      <c r="E1205" s="119" t="s">
        <v>78</v>
      </c>
      <c r="F1205" s="152" t="s">
        <v>1308</v>
      </c>
    </row>
    <row r="1206" spans="5:6">
      <c r="E1206" s="119" t="s">
        <v>79</v>
      </c>
      <c r="F1206" s="152" t="s">
        <v>1309</v>
      </c>
    </row>
    <row r="1207" spans="5:6">
      <c r="E1207" s="119" t="s">
        <v>79</v>
      </c>
      <c r="F1207" s="152" t="s">
        <v>1310</v>
      </c>
    </row>
    <row r="1208" spans="5:6">
      <c r="E1208" s="119" t="s">
        <v>79</v>
      </c>
      <c r="F1208" s="152" t="s">
        <v>1311</v>
      </c>
    </row>
    <row r="1209" spans="5:6">
      <c r="E1209" s="119" t="s">
        <v>79</v>
      </c>
      <c r="F1209" s="152" t="s">
        <v>1312</v>
      </c>
    </row>
    <row r="1210" spans="5:6">
      <c r="E1210" s="119" t="s">
        <v>79</v>
      </c>
      <c r="F1210" s="152" t="s">
        <v>1313</v>
      </c>
    </row>
    <row r="1211" spans="5:6">
      <c r="E1211" s="119" t="s">
        <v>79</v>
      </c>
      <c r="F1211" s="152" t="s">
        <v>1314</v>
      </c>
    </row>
    <row r="1212" spans="5:6">
      <c r="E1212" s="119" t="s">
        <v>79</v>
      </c>
      <c r="F1212" s="152" t="s">
        <v>1315</v>
      </c>
    </row>
    <row r="1213" spans="5:6">
      <c r="E1213" s="119" t="s">
        <v>79</v>
      </c>
      <c r="F1213" s="152" t="s">
        <v>1316</v>
      </c>
    </row>
    <row r="1214" spans="5:6">
      <c r="E1214" s="119" t="s">
        <v>79</v>
      </c>
      <c r="F1214" s="152" t="s">
        <v>1317</v>
      </c>
    </row>
    <row r="1215" spans="5:6">
      <c r="E1215" s="119" t="s">
        <v>79</v>
      </c>
      <c r="F1215" s="152" t="s">
        <v>1318</v>
      </c>
    </row>
    <row r="1216" spans="5:6">
      <c r="E1216" s="119" t="s">
        <v>79</v>
      </c>
      <c r="F1216" s="152" t="s">
        <v>1319</v>
      </c>
    </row>
    <row r="1217" spans="5:6">
      <c r="E1217" s="119" t="s">
        <v>79</v>
      </c>
      <c r="F1217" s="152" t="s">
        <v>1320</v>
      </c>
    </row>
    <row r="1218" spans="5:6">
      <c r="E1218" s="119" t="s">
        <v>79</v>
      </c>
      <c r="F1218" s="152" t="s">
        <v>1321</v>
      </c>
    </row>
    <row r="1219" spans="5:6">
      <c r="E1219" s="119" t="s">
        <v>79</v>
      </c>
      <c r="F1219" s="152" t="s">
        <v>1322</v>
      </c>
    </row>
    <row r="1220" spans="5:6">
      <c r="E1220" s="119" t="s">
        <v>79</v>
      </c>
      <c r="F1220" s="152" t="s">
        <v>1323</v>
      </c>
    </row>
    <row r="1221" spans="5:6">
      <c r="E1221" s="119" t="s">
        <v>79</v>
      </c>
      <c r="F1221" s="152" t="s">
        <v>1324</v>
      </c>
    </row>
    <row r="1222" spans="5:6">
      <c r="E1222" s="119" t="s">
        <v>79</v>
      </c>
      <c r="F1222" s="152" t="s">
        <v>1325</v>
      </c>
    </row>
    <row r="1223" spans="5:6">
      <c r="E1223" s="119" t="s">
        <v>79</v>
      </c>
      <c r="F1223" s="152" t="s">
        <v>470</v>
      </c>
    </row>
    <row r="1224" spans="5:6">
      <c r="E1224" s="119" t="s">
        <v>79</v>
      </c>
      <c r="F1224" s="152" t="s">
        <v>1326</v>
      </c>
    </row>
    <row r="1225" spans="5:6">
      <c r="E1225" s="119" t="s">
        <v>79</v>
      </c>
      <c r="F1225" s="152" t="s">
        <v>1327</v>
      </c>
    </row>
    <row r="1226" spans="5:6">
      <c r="E1226" s="119" t="s">
        <v>79</v>
      </c>
      <c r="F1226" s="152" t="s">
        <v>1328</v>
      </c>
    </row>
    <row r="1227" spans="5:6">
      <c r="E1227" s="119" t="s">
        <v>79</v>
      </c>
      <c r="F1227" s="152" t="s">
        <v>1329</v>
      </c>
    </row>
    <row r="1228" spans="5:6">
      <c r="E1228" s="119" t="s">
        <v>79</v>
      </c>
      <c r="F1228" s="152" t="s">
        <v>1330</v>
      </c>
    </row>
    <row r="1229" spans="5:6">
      <c r="E1229" s="119" t="s">
        <v>79</v>
      </c>
      <c r="F1229" s="152" t="s">
        <v>1331</v>
      </c>
    </row>
    <row r="1230" spans="5:6">
      <c r="E1230" s="119" t="s">
        <v>79</v>
      </c>
      <c r="F1230" s="152" t="s">
        <v>1332</v>
      </c>
    </row>
    <row r="1231" spans="5:6">
      <c r="E1231" s="119" t="s">
        <v>79</v>
      </c>
      <c r="F1231" s="152" t="s">
        <v>1333</v>
      </c>
    </row>
    <row r="1232" spans="5:6">
      <c r="E1232" s="119" t="s">
        <v>79</v>
      </c>
      <c r="F1232" s="152" t="s">
        <v>1334</v>
      </c>
    </row>
    <row r="1233" spans="5:6">
      <c r="E1233" s="119" t="s">
        <v>79</v>
      </c>
      <c r="F1233" s="152" t="s">
        <v>1335</v>
      </c>
    </row>
    <row r="1234" spans="5:6">
      <c r="E1234" s="119" t="s">
        <v>79</v>
      </c>
      <c r="F1234" s="152" t="s">
        <v>1336</v>
      </c>
    </row>
    <row r="1235" spans="5:6">
      <c r="E1235" s="119" t="s">
        <v>79</v>
      </c>
      <c r="F1235" s="152" t="s">
        <v>1337</v>
      </c>
    </row>
    <row r="1236" spans="5:6">
      <c r="E1236" s="119" t="s">
        <v>79</v>
      </c>
      <c r="F1236" s="152" t="s">
        <v>1338</v>
      </c>
    </row>
    <row r="1237" spans="5:6">
      <c r="E1237" s="119" t="s">
        <v>79</v>
      </c>
      <c r="F1237" s="152" t="s">
        <v>1339</v>
      </c>
    </row>
    <row r="1238" spans="5:6">
      <c r="E1238" s="119" t="s">
        <v>79</v>
      </c>
      <c r="F1238" s="152" t="s">
        <v>1340</v>
      </c>
    </row>
    <row r="1239" spans="5:6">
      <c r="E1239" s="119" t="s">
        <v>79</v>
      </c>
      <c r="F1239" s="152" t="s">
        <v>1341</v>
      </c>
    </row>
    <row r="1240" spans="5:6">
      <c r="E1240" s="119" t="s">
        <v>79</v>
      </c>
      <c r="F1240" s="152" t="s">
        <v>1342</v>
      </c>
    </row>
    <row r="1241" spans="5:6">
      <c r="E1241" s="119" t="s">
        <v>79</v>
      </c>
      <c r="F1241" s="152" t="s">
        <v>1343</v>
      </c>
    </row>
    <row r="1242" spans="5:6">
      <c r="E1242" s="119" t="s">
        <v>79</v>
      </c>
      <c r="F1242" s="152" t="s">
        <v>1344</v>
      </c>
    </row>
    <row r="1243" spans="5:6">
      <c r="E1243" s="119" t="s">
        <v>79</v>
      </c>
      <c r="F1243" s="152" t="s">
        <v>973</v>
      </c>
    </row>
    <row r="1244" spans="5:6">
      <c r="E1244" s="119" t="s">
        <v>79</v>
      </c>
      <c r="F1244" s="152" t="s">
        <v>1345</v>
      </c>
    </row>
    <row r="1245" spans="5:6">
      <c r="E1245" s="119" t="s">
        <v>80</v>
      </c>
      <c r="F1245" s="152" t="s">
        <v>1346</v>
      </c>
    </row>
    <row r="1246" spans="5:6">
      <c r="E1246" s="119" t="s">
        <v>80</v>
      </c>
      <c r="F1246" s="152" t="s">
        <v>1347</v>
      </c>
    </row>
    <row r="1247" spans="5:6">
      <c r="E1247" s="119" t="s">
        <v>80</v>
      </c>
      <c r="F1247" s="152" t="s">
        <v>1348</v>
      </c>
    </row>
    <row r="1248" spans="5:6">
      <c r="E1248" s="119" t="s">
        <v>80</v>
      </c>
      <c r="F1248" s="152" t="s">
        <v>1349</v>
      </c>
    </row>
    <row r="1249" spans="5:6">
      <c r="E1249" s="119" t="s">
        <v>80</v>
      </c>
      <c r="F1249" s="152" t="s">
        <v>1350</v>
      </c>
    </row>
    <row r="1250" spans="5:6">
      <c r="E1250" s="119" t="s">
        <v>80</v>
      </c>
      <c r="F1250" s="152" t="s">
        <v>1351</v>
      </c>
    </row>
    <row r="1251" spans="5:6">
      <c r="E1251" s="119" t="s">
        <v>80</v>
      </c>
      <c r="F1251" s="152" t="s">
        <v>1352</v>
      </c>
    </row>
    <row r="1252" spans="5:6">
      <c r="E1252" s="119" t="s">
        <v>80</v>
      </c>
      <c r="F1252" s="152" t="s">
        <v>1353</v>
      </c>
    </row>
    <row r="1253" spans="5:6">
      <c r="E1253" s="119" t="s">
        <v>80</v>
      </c>
      <c r="F1253" s="152" t="s">
        <v>1354</v>
      </c>
    </row>
    <row r="1254" spans="5:6">
      <c r="E1254" s="119" t="s">
        <v>80</v>
      </c>
      <c r="F1254" s="152" t="s">
        <v>1355</v>
      </c>
    </row>
    <row r="1255" spans="5:6">
      <c r="E1255" s="119" t="s">
        <v>80</v>
      </c>
      <c r="F1255" s="152" t="s">
        <v>1356</v>
      </c>
    </row>
    <row r="1256" spans="5:6">
      <c r="E1256" s="119" t="s">
        <v>80</v>
      </c>
      <c r="F1256" s="152" t="s">
        <v>1357</v>
      </c>
    </row>
    <row r="1257" spans="5:6">
      <c r="E1257" s="119" t="s">
        <v>80</v>
      </c>
      <c r="F1257" s="152" t="s">
        <v>1358</v>
      </c>
    </row>
    <row r="1258" spans="5:6">
      <c r="E1258" s="119" t="s">
        <v>80</v>
      </c>
      <c r="F1258" s="152" t="s">
        <v>1359</v>
      </c>
    </row>
    <row r="1259" spans="5:6">
      <c r="E1259" s="119" t="s">
        <v>80</v>
      </c>
      <c r="F1259" s="152" t="s">
        <v>1360</v>
      </c>
    </row>
    <row r="1260" spans="5:6">
      <c r="E1260" s="119" t="s">
        <v>80</v>
      </c>
      <c r="F1260" s="152" t="s">
        <v>1361</v>
      </c>
    </row>
    <row r="1261" spans="5:6">
      <c r="E1261" s="119" t="s">
        <v>80</v>
      </c>
      <c r="F1261" s="152" t="s">
        <v>923</v>
      </c>
    </row>
    <row r="1262" spans="5:6">
      <c r="E1262" s="119" t="s">
        <v>80</v>
      </c>
      <c r="F1262" s="152" t="s">
        <v>267</v>
      </c>
    </row>
    <row r="1263" spans="5:6">
      <c r="E1263" s="119" t="s">
        <v>80</v>
      </c>
      <c r="F1263" s="152" t="s">
        <v>1362</v>
      </c>
    </row>
    <row r="1264" spans="5:6">
      <c r="E1264" s="119" t="s">
        <v>80</v>
      </c>
      <c r="F1264" s="152" t="s">
        <v>1363</v>
      </c>
    </row>
    <row r="1265" spans="5:6">
      <c r="E1265" s="119" t="s">
        <v>80</v>
      </c>
      <c r="F1265" s="152" t="s">
        <v>1364</v>
      </c>
    </row>
    <row r="1266" spans="5:6">
      <c r="E1266" s="119" t="s">
        <v>80</v>
      </c>
      <c r="F1266" s="152" t="s">
        <v>1365</v>
      </c>
    </row>
    <row r="1267" spans="5:6">
      <c r="E1267" s="119" t="s">
        <v>80</v>
      </c>
      <c r="F1267" s="152" t="s">
        <v>1366</v>
      </c>
    </row>
    <row r="1268" spans="5:6">
      <c r="E1268" s="119" t="s">
        <v>80</v>
      </c>
      <c r="F1268" s="152" t="s">
        <v>1367</v>
      </c>
    </row>
    <row r="1269" spans="5:6">
      <c r="E1269" s="119" t="s">
        <v>80</v>
      </c>
      <c r="F1269" s="152" t="s">
        <v>1368</v>
      </c>
    </row>
    <row r="1270" spans="5:6">
      <c r="E1270" s="119" t="s">
        <v>80</v>
      </c>
      <c r="F1270" s="152" t="s">
        <v>1369</v>
      </c>
    </row>
    <row r="1271" spans="5:6">
      <c r="E1271" s="119" t="s">
        <v>80</v>
      </c>
      <c r="F1271" s="152" t="s">
        <v>1370</v>
      </c>
    </row>
    <row r="1272" spans="5:6">
      <c r="E1272" s="119" t="s">
        <v>80</v>
      </c>
      <c r="F1272" s="152" t="s">
        <v>1371</v>
      </c>
    </row>
    <row r="1273" spans="5:6">
      <c r="E1273" s="119" t="s">
        <v>80</v>
      </c>
      <c r="F1273" s="152" t="s">
        <v>1372</v>
      </c>
    </row>
    <row r="1274" spans="5:6">
      <c r="E1274" s="119" t="s">
        <v>80</v>
      </c>
      <c r="F1274" s="152" t="s">
        <v>1373</v>
      </c>
    </row>
    <row r="1275" spans="5:6">
      <c r="E1275" s="119" t="s">
        <v>81</v>
      </c>
      <c r="F1275" s="152" t="s">
        <v>1374</v>
      </c>
    </row>
    <row r="1276" spans="5:6">
      <c r="E1276" s="119" t="s">
        <v>81</v>
      </c>
      <c r="F1276" s="152" t="s">
        <v>1375</v>
      </c>
    </row>
    <row r="1277" spans="5:6">
      <c r="E1277" s="119" t="s">
        <v>81</v>
      </c>
      <c r="F1277" s="152" t="s">
        <v>1376</v>
      </c>
    </row>
    <row r="1278" spans="5:6">
      <c r="E1278" s="119" t="s">
        <v>81</v>
      </c>
      <c r="F1278" s="152" t="s">
        <v>1377</v>
      </c>
    </row>
    <row r="1279" spans="5:6">
      <c r="E1279" s="119" t="s">
        <v>81</v>
      </c>
      <c r="F1279" s="152" t="s">
        <v>1378</v>
      </c>
    </row>
    <row r="1280" spans="5:6">
      <c r="E1280" s="119" t="s">
        <v>81</v>
      </c>
      <c r="F1280" s="152" t="s">
        <v>1379</v>
      </c>
    </row>
    <row r="1281" spans="5:6">
      <c r="E1281" s="119" t="s">
        <v>81</v>
      </c>
      <c r="F1281" s="152" t="s">
        <v>1380</v>
      </c>
    </row>
    <row r="1282" spans="5:6">
      <c r="E1282" s="119" t="s">
        <v>81</v>
      </c>
      <c r="F1282" s="152" t="s">
        <v>1381</v>
      </c>
    </row>
    <row r="1283" spans="5:6">
      <c r="E1283" s="119" t="s">
        <v>81</v>
      </c>
      <c r="F1283" s="152" t="s">
        <v>1382</v>
      </c>
    </row>
    <row r="1284" spans="5:6">
      <c r="E1284" s="119" t="s">
        <v>81</v>
      </c>
      <c r="F1284" s="152" t="s">
        <v>1383</v>
      </c>
    </row>
    <row r="1285" spans="5:6">
      <c r="E1285" s="119" t="s">
        <v>81</v>
      </c>
      <c r="F1285" s="152" t="s">
        <v>1384</v>
      </c>
    </row>
    <row r="1286" spans="5:6">
      <c r="E1286" s="119" t="s">
        <v>81</v>
      </c>
      <c r="F1286" s="152" t="s">
        <v>1385</v>
      </c>
    </row>
    <row r="1287" spans="5:6">
      <c r="E1287" s="119" t="s">
        <v>81</v>
      </c>
      <c r="F1287" s="152" t="s">
        <v>1386</v>
      </c>
    </row>
    <row r="1288" spans="5:6">
      <c r="E1288" s="119" t="s">
        <v>81</v>
      </c>
      <c r="F1288" s="152" t="s">
        <v>1387</v>
      </c>
    </row>
    <row r="1289" spans="5:6">
      <c r="E1289" s="119" t="s">
        <v>81</v>
      </c>
      <c r="F1289" s="152" t="s">
        <v>346</v>
      </c>
    </row>
    <row r="1290" spans="5:6">
      <c r="E1290" s="119" t="s">
        <v>81</v>
      </c>
      <c r="F1290" s="152" t="s">
        <v>1388</v>
      </c>
    </row>
    <row r="1291" spans="5:6">
      <c r="E1291" s="119" t="s">
        <v>81</v>
      </c>
      <c r="F1291" s="152" t="s">
        <v>1389</v>
      </c>
    </row>
    <row r="1292" spans="5:6">
      <c r="E1292" s="119" t="s">
        <v>81</v>
      </c>
      <c r="F1292" s="152" t="s">
        <v>1194</v>
      </c>
    </row>
    <row r="1293" spans="5:6">
      <c r="E1293" s="119" t="s">
        <v>81</v>
      </c>
      <c r="F1293" s="152" t="s">
        <v>1390</v>
      </c>
    </row>
    <row r="1294" spans="5:6">
      <c r="E1294" s="119" t="s">
        <v>82</v>
      </c>
      <c r="F1294" s="152" t="s">
        <v>1391</v>
      </c>
    </row>
    <row r="1295" spans="5:6">
      <c r="E1295" s="119" t="s">
        <v>82</v>
      </c>
      <c r="F1295" s="152" t="s">
        <v>1392</v>
      </c>
    </row>
    <row r="1296" spans="5:6">
      <c r="E1296" s="119" t="s">
        <v>82</v>
      </c>
      <c r="F1296" s="152" t="s">
        <v>1393</v>
      </c>
    </row>
    <row r="1297" spans="5:6">
      <c r="E1297" s="119" t="s">
        <v>82</v>
      </c>
      <c r="F1297" s="152" t="s">
        <v>1394</v>
      </c>
    </row>
    <row r="1298" spans="5:6">
      <c r="E1298" s="119" t="s">
        <v>82</v>
      </c>
      <c r="F1298" s="152" t="s">
        <v>1395</v>
      </c>
    </row>
    <row r="1299" spans="5:6">
      <c r="E1299" s="119" t="s">
        <v>82</v>
      </c>
      <c r="F1299" s="152" t="s">
        <v>1396</v>
      </c>
    </row>
    <row r="1300" spans="5:6">
      <c r="E1300" s="119" t="s">
        <v>82</v>
      </c>
      <c r="F1300" s="152" t="s">
        <v>1397</v>
      </c>
    </row>
    <row r="1301" spans="5:6">
      <c r="E1301" s="119" t="s">
        <v>82</v>
      </c>
      <c r="F1301" s="152" t="s">
        <v>1398</v>
      </c>
    </row>
    <row r="1302" spans="5:6">
      <c r="E1302" s="119" t="s">
        <v>82</v>
      </c>
      <c r="F1302" s="152" t="s">
        <v>1399</v>
      </c>
    </row>
    <row r="1303" spans="5:6">
      <c r="E1303" s="119" t="s">
        <v>82</v>
      </c>
      <c r="F1303" s="152" t="s">
        <v>1400</v>
      </c>
    </row>
    <row r="1304" spans="5:6">
      <c r="E1304" s="119" t="s">
        <v>82</v>
      </c>
      <c r="F1304" s="152" t="s">
        <v>1401</v>
      </c>
    </row>
    <row r="1305" spans="5:6">
      <c r="E1305" s="119" t="s">
        <v>82</v>
      </c>
      <c r="F1305" s="152" t="s">
        <v>439</v>
      </c>
    </row>
    <row r="1306" spans="5:6">
      <c r="E1306" s="119" t="s">
        <v>82</v>
      </c>
      <c r="F1306" s="152" t="s">
        <v>1402</v>
      </c>
    </row>
    <row r="1307" spans="5:6">
      <c r="E1307" s="119" t="s">
        <v>82</v>
      </c>
      <c r="F1307" s="152" t="s">
        <v>1403</v>
      </c>
    </row>
    <row r="1308" spans="5:6">
      <c r="E1308" s="119" t="s">
        <v>82</v>
      </c>
      <c r="F1308" s="152" t="s">
        <v>1404</v>
      </c>
    </row>
    <row r="1309" spans="5:6">
      <c r="E1309" s="119" t="s">
        <v>82</v>
      </c>
      <c r="F1309" s="152" t="s">
        <v>1405</v>
      </c>
    </row>
    <row r="1310" spans="5:6">
      <c r="E1310" s="119" t="s">
        <v>82</v>
      </c>
      <c r="F1310" s="152" t="s">
        <v>1406</v>
      </c>
    </row>
    <row r="1311" spans="5:6">
      <c r="E1311" s="119" t="s">
        <v>82</v>
      </c>
      <c r="F1311" s="152" t="s">
        <v>1407</v>
      </c>
    </row>
    <row r="1312" spans="5:6">
      <c r="E1312" s="119" t="s">
        <v>82</v>
      </c>
      <c r="F1312" s="152" t="s">
        <v>1408</v>
      </c>
    </row>
    <row r="1313" spans="5:6">
      <c r="E1313" s="119" t="s">
        <v>83</v>
      </c>
      <c r="F1313" s="152" t="s">
        <v>1409</v>
      </c>
    </row>
    <row r="1314" spans="5:6">
      <c r="E1314" s="119" t="s">
        <v>83</v>
      </c>
      <c r="F1314" s="152" t="s">
        <v>1410</v>
      </c>
    </row>
    <row r="1315" spans="5:6">
      <c r="E1315" s="119" t="s">
        <v>83</v>
      </c>
      <c r="F1315" s="152" t="s">
        <v>1411</v>
      </c>
    </row>
    <row r="1316" spans="5:6">
      <c r="E1316" s="119" t="s">
        <v>83</v>
      </c>
      <c r="F1316" s="152" t="s">
        <v>1412</v>
      </c>
    </row>
    <row r="1317" spans="5:6">
      <c r="E1317" s="119" t="s">
        <v>83</v>
      </c>
      <c r="F1317" s="152" t="s">
        <v>1413</v>
      </c>
    </row>
    <row r="1318" spans="5:6">
      <c r="E1318" s="119" t="s">
        <v>83</v>
      </c>
      <c r="F1318" s="152" t="s">
        <v>1414</v>
      </c>
    </row>
    <row r="1319" spans="5:6">
      <c r="E1319" s="119" t="s">
        <v>83</v>
      </c>
      <c r="F1319" s="152" t="s">
        <v>1415</v>
      </c>
    </row>
    <row r="1320" spans="5:6">
      <c r="E1320" s="119" t="s">
        <v>83</v>
      </c>
      <c r="F1320" s="152" t="s">
        <v>1416</v>
      </c>
    </row>
    <row r="1321" spans="5:6">
      <c r="E1321" s="119" t="s">
        <v>83</v>
      </c>
      <c r="F1321" s="152" t="s">
        <v>1417</v>
      </c>
    </row>
    <row r="1322" spans="5:6">
      <c r="E1322" s="119" t="s">
        <v>83</v>
      </c>
      <c r="F1322" s="152" t="s">
        <v>1418</v>
      </c>
    </row>
    <row r="1323" spans="5:6">
      <c r="E1323" s="119" t="s">
        <v>83</v>
      </c>
      <c r="F1323" s="152" t="s">
        <v>1419</v>
      </c>
    </row>
    <row r="1324" spans="5:6">
      <c r="E1324" s="119" t="s">
        <v>83</v>
      </c>
      <c r="F1324" s="152" t="s">
        <v>1420</v>
      </c>
    </row>
    <row r="1325" spans="5:6">
      <c r="E1325" s="119" t="s">
        <v>83</v>
      </c>
      <c r="F1325" s="152" t="s">
        <v>1421</v>
      </c>
    </row>
    <row r="1326" spans="5:6">
      <c r="E1326" s="119" t="s">
        <v>83</v>
      </c>
      <c r="F1326" s="152" t="s">
        <v>1422</v>
      </c>
    </row>
    <row r="1327" spans="5:6">
      <c r="E1327" s="119" t="s">
        <v>83</v>
      </c>
      <c r="F1327" s="152" t="s">
        <v>1423</v>
      </c>
    </row>
    <row r="1328" spans="5:6">
      <c r="E1328" s="119" t="s">
        <v>83</v>
      </c>
      <c r="F1328" s="152" t="s">
        <v>1424</v>
      </c>
    </row>
    <row r="1329" spans="5:6">
      <c r="E1329" s="119" t="s">
        <v>83</v>
      </c>
      <c r="F1329" s="152" t="s">
        <v>1425</v>
      </c>
    </row>
    <row r="1330" spans="5:6">
      <c r="E1330" s="119" t="s">
        <v>83</v>
      </c>
      <c r="F1330" s="152" t="s">
        <v>1426</v>
      </c>
    </row>
    <row r="1331" spans="5:6">
      <c r="E1331" s="119" t="s">
        <v>83</v>
      </c>
      <c r="F1331" s="152" t="s">
        <v>1427</v>
      </c>
    </row>
    <row r="1332" spans="5:6">
      <c r="E1332" s="119" t="s">
        <v>83</v>
      </c>
      <c r="F1332" s="152" t="s">
        <v>1428</v>
      </c>
    </row>
    <row r="1333" spans="5:6">
      <c r="E1333" s="119" t="s">
        <v>83</v>
      </c>
      <c r="F1333" s="152" t="s">
        <v>1429</v>
      </c>
    </row>
    <row r="1334" spans="5:6">
      <c r="E1334" s="119" t="s">
        <v>83</v>
      </c>
      <c r="F1334" s="152" t="s">
        <v>1430</v>
      </c>
    </row>
    <row r="1335" spans="5:6">
      <c r="E1335" s="119" t="s">
        <v>83</v>
      </c>
      <c r="F1335" s="152" t="s">
        <v>1431</v>
      </c>
    </row>
    <row r="1336" spans="5:6">
      <c r="E1336" s="119" t="s">
        <v>83</v>
      </c>
      <c r="F1336" s="152" t="s">
        <v>1432</v>
      </c>
    </row>
    <row r="1337" spans="5:6">
      <c r="E1337" s="119" t="s">
        <v>83</v>
      </c>
      <c r="F1337" s="152" t="s">
        <v>1433</v>
      </c>
    </row>
    <row r="1338" spans="5:6">
      <c r="E1338" s="119" t="s">
        <v>83</v>
      </c>
      <c r="F1338" s="152" t="s">
        <v>1434</v>
      </c>
    </row>
    <row r="1339" spans="5:6">
      <c r="E1339" s="119" t="s">
        <v>83</v>
      </c>
      <c r="F1339" s="152" t="s">
        <v>1435</v>
      </c>
    </row>
    <row r="1340" spans="5:6">
      <c r="E1340" s="119" t="s">
        <v>84</v>
      </c>
      <c r="F1340" s="152" t="s">
        <v>1436</v>
      </c>
    </row>
    <row r="1341" spans="5:6">
      <c r="E1341" s="119" t="s">
        <v>84</v>
      </c>
      <c r="F1341" s="152" t="s">
        <v>1437</v>
      </c>
    </row>
    <row r="1342" spans="5:6">
      <c r="E1342" s="119" t="s">
        <v>84</v>
      </c>
      <c r="F1342" s="152" t="s">
        <v>1438</v>
      </c>
    </row>
    <row r="1343" spans="5:6">
      <c r="E1343" s="119" t="s">
        <v>84</v>
      </c>
      <c r="F1343" s="152" t="s">
        <v>1439</v>
      </c>
    </row>
    <row r="1344" spans="5:6">
      <c r="E1344" s="119" t="s">
        <v>84</v>
      </c>
      <c r="F1344" s="152" t="s">
        <v>1440</v>
      </c>
    </row>
    <row r="1345" spans="5:6">
      <c r="E1345" s="119" t="s">
        <v>84</v>
      </c>
      <c r="F1345" s="152" t="s">
        <v>1441</v>
      </c>
    </row>
    <row r="1346" spans="5:6">
      <c r="E1346" s="119" t="s">
        <v>84</v>
      </c>
      <c r="F1346" s="152" t="s">
        <v>781</v>
      </c>
    </row>
    <row r="1347" spans="5:6">
      <c r="E1347" s="119" t="s">
        <v>84</v>
      </c>
      <c r="F1347" s="152" t="s">
        <v>1442</v>
      </c>
    </row>
    <row r="1348" spans="5:6">
      <c r="E1348" s="119" t="s">
        <v>84</v>
      </c>
      <c r="F1348" s="152" t="s">
        <v>1443</v>
      </c>
    </row>
    <row r="1349" spans="5:6">
      <c r="E1349" s="119" t="s">
        <v>84</v>
      </c>
      <c r="F1349" s="152" t="s">
        <v>1444</v>
      </c>
    </row>
    <row r="1350" spans="5:6">
      <c r="E1350" s="119" t="s">
        <v>84</v>
      </c>
      <c r="F1350" s="152" t="s">
        <v>1445</v>
      </c>
    </row>
    <row r="1351" spans="5:6">
      <c r="E1351" s="119" t="s">
        <v>84</v>
      </c>
      <c r="F1351" s="152" t="s">
        <v>1446</v>
      </c>
    </row>
    <row r="1352" spans="5:6">
      <c r="E1352" s="119" t="s">
        <v>84</v>
      </c>
      <c r="F1352" s="152" t="s">
        <v>1447</v>
      </c>
    </row>
    <row r="1353" spans="5:6">
      <c r="E1353" s="119" t="s">
        <v>84</v>
      </c>
      <c r="F1353" s="152" t="s">
        <v>1448</v>
      </c>
    </row>
    <row r="1354" spans="5:6">
      <c r="E1354" s="119" t="s">
        <v>84</v>
      </c>
      <c r="F1354" s="152" t="s">
        <v>1449</v>
      </c>
    </row>
    <row r="1355" spans="5:6">
      <c r="E1355" s="119" t="s">
        <v>84</v>
      </c>
      <c r="F1355" s="152" t="s">
        <v>1450</v>
      </c>
    </row>
    <row r="1356" spans="5:6">
      <c r="E1356" s="119" t="s">
        <v>84</v>
      </c>
      <c r="F1356" s="152" t="s">
        <v>1451</v>
      </c>
    </row>
    <row r="1357" spans="5:6">
      <c r="E1357" s="119" t="s">
        <v>84</v>
      </c>
      <c r="F1357" s="152" t="s">
        <v>1452</v>
      </c>
    </row>
    <row r="1358" spans="5:6">
      <c r="E1358" s="119" t="s">
        <v>84</v>
      </c>
      <c r="F1358" s="152" t="s">
        <v>1453</v>
      </c>
    </row>
    <row r="1359" spans="5:6">
      <c r="E1359" s="119" t="s">
        <v>84</v>
      </c>
      <c r="F1359" s="152" t="s">
        <v>1454</v>
      </c>
    </row>
    <row r="1360" spans="5:6">
      <c r="E1360" s="119" t="s">
        <v>84</v>
      </c>
      <c r="F1360" s="152" t="s">
        <v>1455</v>
      </c>
    </row>
    <row r="1361" spans="5:6">
      <c r="E1361" s="119" t="s">
        <v>84</v>
      </c>
      <c r="F1361" s="152" t="s">
        <v>1456</v>
      </c>
    </row>
    <row r="1362" spans="5:6">
      <c r="E1362" s="119" t="s">
        <v>84</v>
      </c>
      <c r="F1362" s="152" t="s">
        <v>1457</v>
      </c>
    </row>
    <row r="1363" spans="5:6">
      <c r="E1363" s="119" t="s">
        <v>85</v>
      </c>
      <c r="F1363" s="152" t="s">
        <v>1458</v>
      </c>
    </row>
    <row r="1364" spans="5:6">
      <c r="E1364" s="119" t="s">
        <v>85</v>
      </c>
      <c r="F1364" s="152" t="s">
        <v>1459</v>
      </c>
    </row>
    <row r="1365" spans="5:6">
      <c r="E1365" s="119" t="s">
        <v>85</v>
      </c>
      <c r="F1365" s="152" t="s">
        <v>1460</v>
      </c>
    </row>
    <row r="1366" spans="5:6">
      <c r="E1366" s="119" t="s">
        <v>85</v>
      </c>
      <c r="F1366" s="152" t="s">
        <v>1461</v>
      </c>
    </row>
    <row r="1367" spans="5:6">
      <c r="E1367" s="119" t="s">
        <v>85</v>
      </c>
      <c r="F1367" s="152" t="s">
        <v>1462</v>
      </c>
    </row>
    <row r="1368" spans="5:6">
      <c r="E1368" s="119" t="s">
        <v>85</v>
      </c>
      <c r="F1368" s="152" t="s">
        <v>1463</v>
      </c>
    </row>
    <row r="1369" spans="5:6">
      <c r="E1369" s="119" t="s">
        <v>85</v>
      </c>
      <c r="F1369" s="152" t="s">
        <v>1464</v>
      </c>
    </row>
    <row r="1370" spans="5:6">
      <c r="E1370" s="119" t="s">
        <v>85</v>
      </c>
      <c r="F1370" s="152" t="s">
        <v>1465</v>
      </c>
    </row>
    <row r="1371" spans="5:6">
      <c r="E1371" s="119" t="s">
        <v>85</v>
      </c>
      <c r="F1371" s="152" t="s">
        <v>1466</v>
      </c>
    </row>
    <row r="1372" spans="5:6">
      <c r="E1372" s="119" t="s">
        <v>85</v>
      </c>
      <c r="F1372" s="152" t="s">
        <v>1467</v>
      </c>
    </row>
    <row r="1373" spans="5:6">
      <c r="E1373" s="119" t="s">
        <v>85</v>
      </c>
      <c r="F1373" s="152" t="s">
        <v>1468</v>
      </c>
    </row>
    <row r="1374" spans="5:6">
      <c r="E1374" s="119" t="s">
        <v>85</v>
      </c>
      <c r="F1374" s="152" t="s">
        <v>1469</v>
      </c>
    </row>
    <row r="1375" spans="5:6">
      <c r="E1375" s="119" t="s">
        <v>85</v>
      </c>
      <c r="F1375" s="152" t="s">
        <v>1470</v>
      </c>
    </row>
    <row r="1376" spans="5:6">
      <c r="E1376" s="119" t="s">
        <v>85</v>
      </c>
      <c r="F1376" s="152" t="s">
        <v>1471</v>
      </c>
    </row>
    <row r="1377" spans="5:6">
      <c r="E1377" s="119" t="s">
        <v>85</v>
      </c>
      <c r="F1377" s="152" t="s">
        <v>1472</v>
      </c>
    </row>
    <row r="1378" spans="5:6">
      <c r="E1378" s="119" t="s">
        <v>85</v>
      </c>
      <c r="F1378" s="152" t="s">
        <v>1473</v>
      </c>
    </row>
    <row r="1379" spans="5:6">
      <c r="E1379" s="119" t="s">
        <v>85</v>
      </c>
      <c r="F1379" s="152" t="s">
        <v>1474</v>
      </c>
    </row>
    <row r="1380" spans="5:6">
      <c r="E1380" s="119" t="s">
        <v>85</v>
      </c>
      <c r="F1380" s="152" t="s">
        <v>1475</v>
      </c>
    </row>
    <row r="1381" spans="5:6">
      <c r="E1381" s="119" t="s">
        <v>85</v>
      </c>
      <c r="F1381" s="152" t="s">
        <v>1476</v>
      </c>
    </row>
    <row r="1382" spans="5:6">
      <c r="E1382" s="119" t="s">
        <v>86</v>
      </c>
      <c r="F1382" s="152" t="s">
        <v>1477</v>
      </c>
    </row>
    <row r="1383" spans="5:6">
      <c r="E1383" s="119" t="s">
        <v>86</v>
      </c>
      <c r="F1383" s="152" t="s">
        <v>1478</v>
      </c>
    </row>
    <row r="1384" spans="5:6">
      <c r="E1384" s="119" t="s">
        <v>86</v>
      </c>
      <c r="F1384" s="152" t="s">
        <v>1479</v>
      </c>
    </row>
    <row r="1385" spans="5:6">
      <c r="E1385" s="119" t="s">
        <v>86</v>
      </c>
      <c r="F1385" s="152" t="s">
        <v>1480</v>
      </c>
    </row>
    <row r="1386" spans="5:6">
      <c r="E1386" s="119" t="s">
        <v>86</v>
      </c>
      <c r="F1386" s="152" t="s">
        <v>1481</v>
      </c>
    </row>
    <row r="1387" spans="5:6">
      <c r="E1387" s="119" t="s">
        <v>86</v>
      </c>
      <c r="F1387" s="152" t="s">
        <v>1482</v>
      </c>
    </row>
    <row r="1388" spans="5:6">
      <c r="E1388" s="119" t="s">
        <v>86</v>
      </c>
      <c r="F1388" s="152" t="s">
        <v>1483</v>
      </c>
    </row>
    <row r="1389" spans="5:6">
      <c r="E1389" s="119" t="s">
        <v>86</v>
      </c>
      <c r="F1389" s="152" t="s">
        <v>1484</v>
      </c>
    </row>
    <row r="1390" spans="5:6">
      <c r="E1390" s="119" t="s">
        <v>86</v>
      </c>
      <c r="F1390" s="152" t="s">
        <v>1485</v>
      </c>
    </row>
    <row r="1391" spans="5:6">
      <c r="E1391" s="119" t="s">
        <v>86</v>
      </c>
      <c r="F1391" s="152" t="s">
        <v>1486</v>
      </c>
    </row>
    <row r="1392" spans="5:6">
      <c r="E1392" s="119" t="s">
        <v>86</v>
      </c>
      <c r="F1392" s="152" t="s">
        <v>1487</v>
      </c>
    </row>
    <row r="1393" spans="5:6">
      <c r="E1393" s="119" t="s">
        <v>86</v>
      </c>
      <c r="F1393" s="152" t="s">
        <v>1488</v>
      </c>
    </row>
    <row r="1394" spans="5:6">
      <c r="E1394" s="119" t="s">
        <v>86</v>
      </c>
      <c r="F1394" s="152" t="s">
        <v>1489</v>
      </c>
    </row>
    <row r="1395" spans="5:6">
      <c r="E1395" s="119" t="s">
        <v>86</v>
      </c>
      <c r="F1395" s="152" t="s">
        <v>1490</v>
      </c>
    </row>
    <row r="1396" spans="5:6">
      <c r="E1396" s="119" t="s">
        <v>86</v>
      </c>
      <c r="F1396" s="152" t="s">
        <v>1491</v>
      </c>
    </row>
    <row r="1397" spans="5:6">
      <c r="E1397" s="119" t="s">
        <v>86</v>
      </c>
      <c r="F1397" s="152" t="s">
        <v>1492</v>
      </c>
    </row>
    <row r="1398" spans="5:6">
      <c r="E1398" s="119" t="s">
        <v>86</v>
      </c>
      <c r="F1398" s="152" t="s">
        <v>1493</v>
      </c>
    </row>
    <row r="1399" spans="5:6">
      <c r="E1399" s="119" t="s">
        <v>86</v>
      </c>
      <c r="F1399" s="152" t="s">
        <v>1494</v>
      </c>
    </row>
    <row r="1400" spans="5:6">
      <c r="E1400" s="119" t="s">
        <v>86</v>
      </c>
      <c r="F1400" s="152" t="s">
        <v>1495</v>
      </c>
    </row>
    <row r="1401" spans="5:6">
      <c r="E1401" s="119" t="s">
        <v>86</v>
      </c>
      <c r="F1401" s="152" t="s">
        <v>1496</v>
      </c>
    </row>
    <row r="1402" spans="5:6">
      <c r="E1402" s="119" t="s">
        <v>86</v>
      </c>
      <c r="F1402" s="152" t="s">
        <v>1497</v>
      </c>
    </row>
    <row r="1403" spans="5:6">
      <c r="E1403" s="119" t="s">
        <v>86</v>
      </c>
      <c r="F1403" s="152" t="s">
        <v>1498</v>
      </c>
    </row>
    <row r="1404" spans="5:6">
      <c r="E1404" s="119" t="s">
        <v>86</v>
      </c>
      <c r="F1404" s="152" t="s">
        <v>1499</v>
      </c>
    </row>
    <row r="1405" spans="5:6">
      <c r="E1405" s="119" t="s">
        <v>86</v>
      </c>
      <c r="F1405" s="152" t="s">
        <v>1500</v>
      </c>
    </row>
    <row r="1406" spans="5:6">
      <c r="E1406" s="119" t="s">
        <v>87</v>
      </c>
      <c r="F1406" s="152" t="s">
        <v>1501</v>
      </c>
    </row>
    <row r="1407" spans="5:6">
      <c r="E1407" s="119" t="s">
        <v>87</v>
      </c>
      <c r="F1407" s="152" t="s">
        <v>1502</v>
      </c>
    </row>
    <row r="1408" spans="5:6">
      <c r="E1408" s="119" t="s">
        <v>87</v>
      </c>
      <c r="F1408" s="152" t="s">
        <v>1503</v>
      </c>
    </row>
    <row r="1409" spans="5:6">
      <c r="E1409" s="119" t="s">
        <v>87</v>
      </c>
      <c r="F1409" s="152" t="s">
        <v>1504</v>
      </c>
    </row>
    <row r="1410" spans="5:6">
      <c r="E1410" s="119" t="s">
        <v>87</v>
      </c>
      <c r="F1410" s="152" t="s">
        <v>1505</v>
      </c>
    </row>
    <row r="1411" spans="5:6">
      <c r="E1411" s="119" t="s">
        <v>87</v>
      </c>
      <c r="F1411" s="152" t="s">
        <v>1506</v>
      </c>
    </row>
    <row r="1412" spans="5:6">
      <c r="E1412" s="119" t="s">
        <v>87</v>
      </c>
      <c r="F1412" s="152" t="s">
        <v>1507</v>
      </c>
    </row>
    <row r="1413" spans="5:6">
      <c r="E1413" s="119" t="s">
        <v>87</v>
      </c>
      <c r="F1413" s="152" t="s">
        <v>1508</v>
      </c>
    </row>
    <row r="1414" spans="5:6">
      <c r="E1414" s="119" t="s">
        <v>87</v>
      </c>
      <c r="F1414" s="152" t="s">
        <v>1509</v>
      </c>
    </row>
    <row r="1415" spans="5:6">
      <c r="E1415" s="119" t="s">
        <v>87</v>
      </c>
      <c r="F1415" s="152" t="s">
        <v>1510</v>
      </c>
    </row>
    <row r="1416" spans="5:6">
      <c r="E1416" s="119" t="s">
        <v>87</v>
      </c>
      <c r="F1416" s="152" t="s">
        <v>1511</v>
      </c>
    </row>
    <row r="1417" spans="5:6">
      <c r="E1417" s="119" t="s">
        <v>87</v>
      </c>
      <c r="F1417" s="152" t="s">
        <v>1512</v>
      </c>
    </row>
    <row r="1418" spans="5:6">
      <c r="E1418" s="119" t="s">
        <v>87</v>
      </c>
      <c r="F1418" s="152" t="s">
        <v>1513</v>
      </c>
    </row>
    <row r="1419" spans="5:6">
      <c r="E1419" s="119" t="s">
        <v>87</v>
      </c>
      <c r="F1419" s="152" t="s">
        <v>1514</v>
      </c>
    </row>
    <row r="1420" spans="5:6">
      <c r="E1420" s="119" t="s">
        <v>87</v>
      </c>
      <c r="F1420" s="152" t="s">
        <v>1515</v>
      </c>
    </row>
    <row r="1421" spans="5:6">
      <c r="E1421" s="119" t="s">
        <v>87</v>
      </c>
      <c r="F1421" s="152" t="s">
        <v>1516</v>
      </c>
    </row>
    <row r="1422" spans="5:6">
      <c r="E1422" s="119" t="s">
        <v>87</v>
      </c>
      <c r="F1422" s="152" t="s">
        <v>1517</v>
      </c>
    </row>
    <row r="1423" spans="5:6">
      <c r="E1423" s="119" t="s">
        <v>88</v>
      </c>
      <c r="F1423" s="152" t="s">
        <v>1518</v>
      </c>
    </row>
    <row r="1424" spans="5:6">
      <c r="E1424" s="119" t="s">
        <v>88</v>
      </c>
      <c r="F1424" s="152" t="s">
        <v>1519</v>
      </c>
    </row>
    <row r="1425" spans="5:6">
      <c r="E1425" s="119" t="s">
        <v>88</v>
      </c>
      <c r="F1425" s="152" t="s">
        <v>1520</v>
      </c>
    </row>
    <row r="1426" spans="5:6">
      <c r="E1426" s="119" t="s">
        <v>88</v>
      </c>
      <c r="F1426" s="152" t="s">
        <v>1521</v>
      </c>
    </row>
    <row r="1427" spans="5:6">
      <c r="E1427" s="119" t="s">
        <v>88</v>
      </c>
      <c r="F1427" s="152" t="s">
        <v>1522</v>
      </c>
    </row>
    <row r="1428" spans="5:6">
      <c r="E1428" s="119" t="s">
        <v>88</v>
      </c>
      <c r="F1428" s="152" t="s">
        <v>1523</v>
      </c>
    </row>
    <row r="1429" spans="5:6">
      <c r="E1429" s="119" t="s">
        <v>88</v>
      </c>
      <c r="F1429" s="152" t="s">
        <v>1524</v>
      </c>
    </row>
    <row r="1430" spans="5:6">
      <c r="E1430" s="119" t="s">
        <v>88</v>
      </c>
      <c r="F1430" s="152" t="s">
        <v>1525</v>
      </c>
    </row>
    <row r="1431" spans="5:6">
      <c r="E1431" s="119" t="s">
        <v>88</v>
      </c>
      <c r="F1431" s="152" t="s">
        <v>1526</v>
      </c>
    </row>
    <row r="1432" spans="5:6">
      <c r="E1432" s="119" t="s">
        <v>88</v>
      </c>
      <c r="F1432" s="152" t="s">
        <v>1527</v>
      </c>
    </row>
    <row r="1433" spans="5:6">
      <c r="E1433" s="119" t="s">
        <v>88</v>
      </c>
      <c r="F1433" s="152" t="s">
        <v>1528</v>
      </c>
    </row>
    <row r="1434" spans="5:6">
      <c r="E1434" s="119" t="s">
        <v>88</v>
      </c>
      <c r="F1434" s="152" t="s">
        <v>1529</v>
      </c>
    </row>
    <row r="1435" spans="5:6">
      <c r="E1435" s="119" t="s">
        <v>88</v>
      </c>
      <c r="F1435" s="152" t="s">
        <v>1530</v>
      </c>
    </row>
    <row r="1436" spans="5:6">
      <c r="E1436" s="119" t="s">
        <v>88</v>
      </c>
      <c r="F1436" s="152" t="s">
        <v>161</v>
      </c>
    </row>
    <row r="1437" spans="5:6">
      <c r="E1437" s="119" t="s">
        <v>88</v>
      </c>
      <c r="F1437" s="152" t="s">
        <v>1531</v>
      </c>
    </row>
    <row r="1438" spans="5:6">
      <c r="E1438" s="119" t="s">
        <v>88</v>
      </c>
      <c r="F1438" s="152" t="s">
        <v>1532</v>
      </c>
    </row>
    <row r="1439" spans="5:6">
      <c r="E1439" s="119" t="s">
        <v>88</v>
      </c>
      <c r="F1439" s="152" t="s">
        <v>1533</v>
      </c>
    </row>
    <row r="1440" spans="5:6">
      <c r="E1440" s="119" t="s">
        <v>88</v>
      </c>
      <c r="F1440" s="152" t="s">
        <v>1534</v>
      </c>
    </row>
    <row r="1441" spans="5:6">
      <c r="E1441" s="119" t="s">
        <v>88</v>
      </c>
      <c r="F1441" s="152" t="s">
        <v>1535</v>
      </c>
    </row>
    <row r="1442" spans="5:6">
      <c r="E1442" s="119" t="s">
        <v>88</v>
      </c>
      <c r="F1442" s="152" t="s">
        <v>1536</v>
      </c>
    </row>
    <row r="1443" spans="5:6">
      <c r="E1443" s="119" t="s">
        <v>89</v>
      </c>
      <c r="F1443" s="152" t="s">
        <v>1537</v>
      </c>
    </row>
    <row r="1444" spans="5:6">
      <c r="E1444" s="119" t="s">
        <v>89</v>
      </c>
      <c r="F1444" s="152" t="s">
        <v>1538</v>
      </c>
    </row>
    <row r="1445" spans="5:6">
      <c r="E1445" s="119" t="s">
        <v>89</v>
      </c>
      <c r="F1445" s="152" t="s">
        <v>1539</v>
      </c>
    </row>
    <row r="1446" spans="5:6">
      <c r="E1446" s="119" t="s">
        <v>89</v>
      </c>
      <c r="F1446" s="152" t="s">
        <v>1540</v>
      </c>
    </row>
    <row r="1447" spans="5:6">
      <c r="E1447" s="119" t="s">
        <v>89</v>
      </c>
      <c r="F1447" s="152" t="s">
        <v>1541</v>
      </c>
    </row>
    <row r="1448" spans="5:6">
      <c r="E1448" s="119" t="s">
        <v>89</v>
      </c>
      <c r="F1448" s="152" t="s">
        <v>1542</v>
      </c>
    </row>
    <row r="1449" spans="5:6">
      <c r="E1449" s="119" t="s">
        <v>89</v>
      </c>
      <c r="F1449" s="152" t="s">
        <v>1543</v>
      </c>
    </row>
    <row r="1450" spans="5:6">
      <c r="E1450" s="119" t="s">
        <v>89</v>
      </c>
      <c r="F1450" s="152" t="s">
        <v>1544</v>
      </c>
    </row>
    <row r="1451" spans="5:6">
      <c r="E1451" s="119" t="s">
        <v>89</v>
      </c>
      <c r="F1451" s="152" t="s">
        <v>1545</v>
      </c>
    </row>
    <row r="1452" spans="5:6">
      <c r="E1452" s="119" t="s">
        <v>89</v>
      </c>
      <c r="F1452" s="152" t="s">
        <v>1546</v>
      </c>
    </row>
    <row r="1453" spans="5:6">
      <c r="E1453" s="119" t="s">
        <v>89</v>
      </c>
      <c r="F1453" s="152" t="s">
        <v>1547</v>
      </c>
    </row>
    <row r="1454" spans="5:6">
      <c r="E1454" s="119" t="s">
        <v>89</v>
      </c>
      <c r="F1454" s="152" t="s">
        <v>1548</v>
      </c>
    </row>
    <row r="1455" spans="5:6">
      <c r="E1455" s="119" t="s">
        <v>89</v>
      </c>
      <c r="F1455" s="152" t="s">
        <v>1549</v>
      </c>
    </row>
    <row r="1456" spans="5:6">
      <c r="E1456" s="119" t="s">
        <v>89</v>
      </c>
      <c r="F1456" s="152" t="s">
        <v>1550</v>
      </c>
    </row>
    <row r="1457" spans="5:6">
      <c r="E1457" s="119" t="s">
        <v>89</v>
      </c>
      <c r="F1457" s="152" t="s">
        <v>1551</v>
      </c>
    </row>
    <row r="1458" spans="5:6">
      <c r="E1458" s="119" t="s">
        <v>89</v>
      </c>
      <c r="F1458" s="152" t="s">
        <v>1552</v>
      </c>
    </row>
    <row r="1459" spans="5:6">
      <c r="E1459" s="119" t="s">
        <v>89</v>
      </c>
      <c r="F1459" s="152" t="s">
        <v>1553</v>
      </c>
    </row>
    <row r="1460" spans="5:6">
      <c r="E1460" s="119" t="s">
        <v>89</v>
      </c>
      <c r="F1460" s="152" t="s">
        <v>1554</v>
      </c>
    </row>
    <row r="1461" spans="5:6">
      <c r="E1461" s="119" t="s">
        <v>89</v>
      </c>
      <c r="F1461" s="152" t="s">
        <v>1555</v>
      </c>
    </row>
    <row r="1462" spans="5:6">
      <c r="E1462" s="119" t="s">
        <v>89</v>
      </c>
      <c r="F1462" s="152" t="s">
        <v>1556</v>
      </c>
    </row>
    <row r="1463" spans="5:6">
      <c r="E1463" s="119" t="s">
        <v>89</v>
      </c>
      <c r="F1463" s="152" t="s">
        <v>1557</v>
      </c>
    </row>
    <row r="1464" spans="5:6">
      <c r="E1464" s="119" t="s">
        <v>89</v>
      </c>
      <c r="F1464" s="152" t="s">
        <v>1558</v>
      </c>
    </row>
    <row r="1465" spans="5:6">
      <c r="E1465" s="119" t="s">
        <v>89</v>
      </c>
      <c r="F1465" s="152" t="s">
        <v>1559</v>
      </c>
    </row>
    <row r="1466" spans="5:6">
      <c r="E1466" s="119" t="s">
        <v>89</v>
      </c>
      <c r="F1466" s="152" t="s">
        <v>1560</v>
      </c>
    </row>
    <row r="1467" spans="5:6">
      <c r="E1467" s="119" t="s">
        <v>89</v>
      </c>
      <c r="F1467" s="152" t="s">
        <v>1561</v>
      </c>
    </row>
    <row r="1468" spans="5:6">
      <c r="E1468" s="119" t="s">
        <v>89</v>
      </c>
      <c r="F1468" s="152" t="s">
        <v>1562</v>
      </c>
    </row>
    <row r="1469" spans="5:6">
      <c r="E1469" s="119" t="s">
        <v>89</v>
      </c>
      <c r="F1469" s="152" t="s">
        <v>1563</v>
      </c>
    </row>
    <row r="1470" spans="5:6">
      <c r="E1470" s="119" t="s">
        <v>89</v>
      </c>
      <c r="F1470" s="152" t="s">
        <v>1564</v>
      </c>
    </row>
    <row r="1471" spans="5:6">
      <c r="E1471" s="119" t="s">
        <v>89</v>
      </c>
      <c r="F1471" s="152" t="s">
        <v>1565</v>
      </c>
    </row>
    <row r="1472" spans="5:6">
      <c r="E1472" s="119" t="s">
        <v>89</v>
      </c>
      <c r="F1472" s="152" t="s">
        <v>1566</v>
      </c>
    </row>
    <row r="1473" spans="5:6">
      <c r="E1473" s="119" t="s">
        <v>89</v>
      </c>
      <c r="F1473" s="152" t="s">
        <v>1567</v>
      </c>
    </row>
    <row r="1474" spans="5:6">
      <c r="E1474" s="119" t="s">
        <v>89</v>
      </c>
      <c r="F1474" s="152" t="s">
        <v>1568</v>
      </c>
    </row>
    <row r="1475" spans="5:6">
      <c r="E1475" s="119" t="s">
        <v>89</v>
      </c>
      <c r="F1475" s="152" t="s">
        <v>1569</v>
      </c>
    </row>
    <row r="1476" spans="5:6">
      <c r="E1476" s="119" t="s">
        <v>89</v>
      </c>
      <c r="F1476" s="152" t="s">
        <v>1570</v>
      </c>
    </row>
    <row r="1477" spans="5:6">
      <c r="E1477" s="119" t="s">
        <v>90</v>
      </c>
      <c r="F1477" s="152" t="s">
        <v>1571</v>
      </c>
    </row>
    <row r="1478" spans="5:6">
      <c r="E1478" s="119" t="s">
        <v>90</v>
      </c>
      <c r="F1478" s="152" t="s">
        <v>1572</v>
      </c>
    </row>
    <row r="1479" spans="5:6">
      <c r="E1479" s="119" t="s">
        <v>90</v>
      </c>
      <c r="F1479" s="152" t="s">
        <v>1573</v>
      </c>
    </row>
    <row r="1480" spans="5:6">
      <c r="E1480" s="119" t="s">
        <v>90</v>
      </c>
      <c r="F1480" s="152" t="s">
        <v>1574</v>
      </c>
    </row>
    <row r="1481" spans="5:6">
      <c r="E1481" s="119" t="s">
        <v>90</v>
      </c>
      <c r="F1481" s="152" t="s">
        <v>1575</v>
      </c>
    </row>
    <row r="1482" spans="5:6">
      <c r="E1482" s="119" t="s">
        <v>90</v>
      </c>
      <c r="F1482" s="152" t="s">
        <v>1576</v>
      </c>
    </row>
    <row r="1483" spans="5:6">
      <c r="E1483" s="119" t="s">
        <v>90</v>
      </c>
      <c r="F1483" s="152" t="s">
        <v>1577</v>
      </c>
    </row>
    <row r="1484" spans="5:6">
      <c r="E1484" s="119" t="s">
        <v>90</v>
      </c>
      <c r="F1484" s="152" t="s">
        <v>1578</v>
      </c>
    </row>
    <row r="1485" spans="5:6">
      <c r="E1485" s="119" t="s">
        <v>90</v>
      </c>
      <c r="F1485" s="152" t="s">
        <v>1579</v>
      </c>
    </row>
    <row r="1486" spans="5:6">
      <c r="E1486" s="119" t="s">
        <v>90</v>
      </c>
      <c r="F1486" s="152" t="s">
        <v>1580</v>
      </c>
    </row>
    <row r="1487" spans="5:6">
      <c r="E1487" s="119" t="s">
        <v>90</v>
      </c>
      <c r="F1487" s="152" t="s">
        <v>1581</v>
      </c>
    </row>
    <row r="1488" spans="5:6">
      <c r="E1488" s="119" t="s">
        <v>90</v>
      </c>
      <c r="F1488" s="152" t="s">
        <v>1582</v>
      </c>
    </row>
    <row r="1489" spans="5:6">
      <c r="E1489" s="119" t="s">
        <v>90</v>
      </c>
      <c r="F1489" s="152" t="s">
        <v>1583</v>
      </c>
    </row>
    <row r="1490" spans="5:6">
      <c r="E1490" s="119" t="s">
        <v>90</v>
      </c>
      <c r="F1490" s="152" t="s">
        <v>1584</v>
      </c>
    </row>
    <row r="1491" spans="5:6">
      <c r="E1491" s="119" t="s">
        <v>90</v>
      </c>
      <c r="F1491" s="152" t="s">
        <v>1585</v>
      </c>
    </row>
    <row r="1492" spans="5:6">
      <c r="E1492" s="119" t="s">
        <v>90</v>
      </c>
      <c r="F1492" s="152" t="s">
        <v>1586</v>
      </c>
    </row>
    <row r="1493" spans="5:6">
      <c r="E1493" s="119" t="s">
        <v>90</v>
      </c>
      <c r="F1493" s="152" t="s">
        <v>1587</v>
      </c>
    </row>
    <row r="1494" spans="5:6">
      <c r="E1494" s="119" t="s">
        <v>90</v>
      </c>
      <c r="F1494" s="152" t="s">
        <v>1588</v>
      </c>
    </row>
    <row r="1495" spans="5:6">
      <c r="E1495" s="119" t="s">
        <v>90</v>
      </c>
      <c r="F1495" s="152" t="s">
        <v>1589</v>
      </c>
    </row>
    <row r="1496" spans="5:6">
      <c r="E1496" s="119" t="s">
        <v>90</v>
      </c>
      <c r="F1496" s="152" t="s">
        <v>1590</v>
      </c>
    </row>
    <row r="1497" spans="5:6">
      <c r="E1497" s="119" t="s">
        <v>90</v>
      </c>
      <c r="F1497" s="152" t="s">
        <v>1591</v>
      </c>
    </row>
    <row r="1498" spans="5:6">
      <c r="E1498" s="119" t="s">
        <v>90</v>
      </c>
      <c r="F1498" s="152" t="s">
        <v>1592</v>
      </c>
    </row>
    <row r="1499" spans="5:6">
      <c r="E1499" s="119" t="s">
        <v>90</v>
      </c>
      <c r="F1499" s="152" t="s">
        <v>1593</v>
      </c>
    </row>
    <row r="1500" spans="5:6">
      <c r="E1500" s="119" t="s">
        <v>90</v>
      </c>
      <c r="F1500" s="152" t="s">
        <v>1594</v>
      </c>
    </row>
    <row r="1501" spans="5:6">
      <c r="E1501" s="119" t="s">
        <v>90</v>
      </c>
      <c r="F1501" s="152" t="s">
        <v>1595</v>
      </c>
    </row>
    <row r="1502" spans="5:6">
      <c r="E1502" s="119" t="s">
        <v>90</v>
      </c>
      <c r="F1502" s="152" t="s">
        <v>1596</v>
      </c>
    </row>
    <row r="1503" spans="5:6">
      <c r="E1503" s="119" t="s">
        <v>90</v>
      </c>
      <c r="F1503" s="152" t="s">
        <v>1597</v>
      </c>
    </row>
    <row r="1504" spans="5:6">
      <c r="E1504" s="119" t="s">
        <v>90</v>
      </c>
      <c r="F1504" s="152" t="s">
        <v>1598</v>
      </c>
    </row>
    <row r="1505" spans="5:6">
      <c r="E1505" s="119" t="s">
        <v>1599</v>
      </c>
      <c r="F1505" s="152" t="s">
        <v>1600</v>
      </c>
    </row>
    <row r="1506" spans="5:6">
      <c r="E1506" s="119" t="s">
        <v>90</v>
      </c>
      <c r="F1506" s="152" t="s">
        <v>1601</v>
      </c>
    </row>
    <row r="1507" spans="5:6">
      <c r="E1507" s="119" t="s">
        <v>90</v>
      </c>
      <c r="F1507" s="152" t="s">
        <v>1602</v>
      </c>
    </row>
    <row r="1508" spans="5:6">
      <c r="E1508" s="119" t="s">
        <v>90</v>
      </c>
      <c r="F1508" s="152" t="s">
        <v>1603</v>
      </c>
    </row>
    <row r="1509" spans="5:6">
      <c r="E1509" s="119" t="s">
        <v>90</v>
      </c>
      <c r="F1509" s="152" t="s">
        <v>1604</v>
      </c>
    </row>
    <row r="1510" spans="5:6">
      <c r="E1510" s="119" t="s">
        <v>90</v>
      </c>
      <c r="F1510" s="152" t="s">
        <v>1605</v>
      </c>
    </row>
    <row r="1511" spans="5:6">
      <c r="E1511" s="119" t="s">
        <v>90</v>
      </c>
      <c r="F1511" s="152" t="s">
        <v>1606</v>
      </c>
    </row>
    <row r="1512" spans="5:6">
      <c r="E1512" s="119" t="s">
        <v>90</v>
      </c>
      <c r="F1512" s="152" t="s">
        <v>1607</v>
      </c>
    </row>
    <row r="1513" spans="5:6">
      <c r="E1513" s="119" t="s">
        <v>90</v>
      </c>
      <c r="F1513" s="152" t="s">
        <v>1608</v>
      </c>
    </row>
    <row r="1514" spans="5:6">
      <c r="E1514" s="119" t="s">
        <v>90</v>
      </c>
      <c r="F1514" s="152" t="s">
        <v>1609</v>
      </c>
    </row>
    <row r="1515" spans="5:6">
      <c r="E1515" s="119" t="s">
        <v>90</v>
      </c>
      <c r="F1515" s="152" t="s">
        <v>1610</v>
      </c>
    </row>
    <row r="1516" spans="5:6">
      <c r="E1516" s="119" t="s">
        <v>90</v>
      </c>
      <c r="F1516" s="152" t="s">
        <v>1611</v>
      </c>
    </row>
    <row r="1517" spans="5:6">
      <c r="E1517" s="119" t="s">
        <v>90</v>
      </c>
      <c r="F1517" s="152" t="s">
        <v>1612</v>
      </c>
    </row>
    <row r="1518" spans="5:6">
      <c r="E1518" s="119" t="s">
        <v>90</v>
      </c>
      <c r="F1518" s="152" t="s">
        <v>1613</v>
      </c>
    </row>
    <row r="1519" spans="5:6">
      <c r="E1519" s="119" t="s">
        <v>90</v>
      </c>
      <c r="F1519" s="152" t="s">
        <v>1614</v>
      </c>
    </row>
    <row r="1520" spans="5:6">
      <c r="E1520" s="119" t="s">
        <v>90</v>
      </c>
      <c r="F1520" s="152" t="s">
        <v>1615</v>
      </c>
    </row>
    <row r="1521" spans="5:6">
      <c r="E1521" s="119" t="s">
        <v>90</v>
      </c>
      <c r="F1521" s="152" t="s">
        <v>1616</v>
      </c>
    </row>
    <row r="1522" spans="5:6">
      <c r="E1522" s="119" t="s">
        <v>90</v>
      </c>
      <c r="F1522" s="152" t="s">
        <v>1617</v>
      </c>
    </row>
    <row r="1523" spans="5:6">
      <c r="E1523" s="119" t="s">
        <v>90</v>
      </c>
      <c r="F1523" s="152" t="s">
        <v>1618</v>
      </c>
    </row>
    <row r="1524" spans="5:6">
      <c r="E1524" s="119" t="s">
        <v>90</v>
      </c>
      <c r="F1524" s="152" t="s">
        <v>1360</v>
      </c>
    </row>
    <row r="1525" spans="5:6">
      <c r="E1525" s="119" t="s">
        <v>90</v>
      </c>
      <c r="F1525" s="152" t="s">
        <v>1619</v>
      </c>
    </row>
    <row r="1526" spans="5:6">
      <c r="E1526" s="119" t="s">
        <v>90</v>
      </c>
      <c r="F1526" s="152" t="s">
        <v>1620</v>
      </c>
    </row>
    <row r="1527" spans="5:6">
      <c r="E1527" s="119" t="s">
        <v>90</v>
      </c>
      <c r="F1527" s="152" t="s">
        <v>1621</v>
      </c>
    </row>
    <row r="1528" spans="5:6">
      <c r="E1528" s="119" t="s">
        <v>90</v>
      </c>
      <c r="F1528" s="152" t="s">
        <v>401</v>
      </c>
    </row>
    <row r="1529" spans="5:6">
      <c r="E1529" s="119" t="s">
        <v>90</v>
      </c>
      <c r="F1529" s="152" t="s">
        <v>1622</v>
      </c>
    </row>
    <row r="1530" spans="5:6">
      <c r="E1530" s="119" t="s">
        <v>90</v>
      </c>
      <c r="F1530" s="152" t="s">
        <v>1623</v>
      </c>
    </row>
    <row r="1531" spans="5:6">
      <c r="E1531" s="119" t="s">
        <v>90</v>
      </c>
      <c r="F1531" s="152" t="s">
        <v>1624</v>
      </c>
    </row>
    <row r="1532" spans="5:6">
      <c r="E1532" s="119" t="s">
        <v>90</v>
      </c>
      <c r="F1532" s="152" t="s">
        <v>1625</v>
      </c>
    </row>
    <row r="1533" spans="5:6">
      <c r="E1533" s="119" t="s">
        <v>90</v>
      </c>
      <c r="F1533" s="152" t="s">
        <v>1626</v>
      </c>
    </row>
    <row r="1534" spans="5:6">
      <c r="E1534" s="119" t="s">
        <v>90</v>
      </c>
      <c r="F1534" s="152" t="s">
        <v>1627</v>
      </c>
    </row>
    <row r="1535" spans="5:6">
      <c r="E1535" s="119" t="s">
        <v>90</v>
      </c>
      <c r="F1535" s="152" t="s">
        <v>1628</v>
      </c>
    </row>
    <row r="1536" spans="5:6">
      <c r="E1536" s="119" t="s">
        <v>90</v>
      </c>
      <c r="F1536" s="152" t="s">
        <v>1629</v>
      </c>
    </row>
    <row r="1537" spans="5:6">
      <c r="E1537" s="119" t="s">
        <v>91</v>
      </c>
      <c r="F1537" s="152" t="s">
        <v>1630</v>
      </c>
    </row>
    <row r="1538" spans="5:6">
      <c r="E1538" s="119" t="s">
        <v>91</v>
      </c>
      <c r="F1538" s="152" t="s">
        <v>1631</v>
      </c>
    </row>
    <row r="1539" spans="5:6">
      <c r="E1539" s="119" t="s">
        <v>91</v>
      </c>
      <c r="F1539" s="152" t="s">
        <v>1632</v>
      </c>
    </row>
    <row r="1540" spans="5:6">
      <c r="E1540" s="119" t="s">
        <v>91</v>
      </c>
      <c r="F1540" s="152" t="s">
        <v>1633</v>
      </c>
    </row>
    <row r="1541" spans="5:6">
      <c r="E1541" s="119" t="s">
        <v>91</v>
      </c>
      <c r="F1541" s="152" t="s">
        <v>1634</v>
      </c>
    </row>
    <row r="1542" spans="5:6">
      <c r="E1542" s="119" t="s">
        <v>91</v>
      </c>
      <c r="F1542" s="152" t="s">
        <v>1635</v>
      </c>
    </row>
    <row r="1543" spans="5:6">
      <c r="E1543" s="119" t="s">
        <v>91</v>
      </c>
      <c r="F1543" s="152" t="s">
        <v>1636</v>
      </c>
    </row>
    <row r="1544" spans="5:6">
      <c r="E1544" s="119" t="s">
        <v>91</v>
      </c>
      <c r="F1544" s="152" t="s">
        <v>1637</v>
      </c>
    </row>
    <row r="1545" spans="5:6">
      <c r="E1545" s="119" t="s">
        <v>91</v>
      </c>
      <c r="F1545" s="152" t="s">
        <v>1638</v>
      </c>
    </row>
    <row r="1546" spans="5:6">
      <c r="E1546" s="119" t="s">
        <v>91</v>
      </c>
      <c r="F1546" s="152" t="s">
        <v>1639</v>
      </c>
    </row>
    <row r="1547" spans="5:6">
      <c r="E1547" s="119" t="s">
        <v>91</v>
      </c>
      <c r="F1547" s="152" t="s">
        <v>1640</v>
      </c>
    </row>
    <row r="1548" spans="5:6">
      <c r="E1548" s="119" t="s">
        <v>91</v>
      </c>
      <c r="F1548" s="152" t="s">
        <v>1641</v>
      </c>
    </row>
    <row r="1549" spans="5:6">
      <c r="E1549" s="119" t="s">
        <v>91</v>
      </c>
      <c r="F1549" s="152" t="s">
        <v>1642</v>
      </c>
    </row>
    <row r="1550" spans="5:6">
      <c r="E1550" s="119" t="s">
        <v>91</v>
      </c>
      <c r="F1550" s="152" t="s">
        <v>1643</v>
      </c>
    </row>
    <row r="1551" spans="5:6">
      <c r="E1551" s="119" t="s">
        <v>91</v>
      </c>
      <c r="F1551" s="152" t="s">
        <v>1644</v>
      </c>
    </row>
    <row r="1552" spans="5:6">
      <c r="E1552" s="119" t="s">
        <v>91</v>
      </c>
      <c r="F1552" s="152" t="s">
        <v>1645</v>
      </c>
    </row>
    <row r="1553" spans="5:6">
      <c r="E1553" s="119" t="s">
        <v>91</v>
      </c>
      <c r="F1553" s="152" t="s">
        <v>1646</v>
      </c>
    </row>
    <row r="1554" spans="5:6">
      <c r="E1554" s="119" t="s">
        <v>91</v>
      </c>
      <c r="F1554" s="152" t="s">
        <v>1647</v>
      </c>
    </row>
    <row r="1555" spans="5:6">
      <c r="E1555" s="119" t="s">
        <v>91</v>
      </c>
      <c r="F1555" s="152" t="s">
        <v>1648</v>
      </c>
    </row>
    <row r="1556" spans="5:6">
      <c r="E1556" s="119" t="s">
        <v>91</v>
      </c>
      <c r="F1556" s="152" t="s">
        <v>1649</v>
      </c>
    </row>
    <row r="1557" spans="5:6">
      <c r="E1557" s="119" t="s">
        <v>92</v>
      </c>
      <c r="F1557" s="152" t="s">
        <v>1650</v>
      </c>
    </row>
    <row r="1558" spans="5:6">
      <c r="E1558" s="119" t="s">
        <v>92</v>
      </c>
      <c r="F1558" s="152" t="s">
        <v>1651</v>
      </c>
    </row>
    <row r="1559" spans="5:6">
      <c r="E1559" s="119" t="s">
        <v>92</v>
      </c>
      <c r="F1559" s="152" t="s">
        <v>1652</v>
      </c>
    </row>
    <row r="1560" spans="5:6">
      <c r="E1560" s="119" t="s">
        <v>92</v>
      </c>
      <c r="F1560" s="152" t="s">
        <v>1653</v>
      </c>
    </row>
    <row r="1561" spans="5:6">
      <c r="E1561" s="119" t="s">
        <v>92</v>
      </c>
      <c r="F1561" s="152" t="s">
        <v>1654</v>
      </c>
    </row>
    <row r="1562" spans="5:6">
      <c r="E1562" s="119" t="s">
        <v>92</v>
      </c>
      <c r="F1562" s="152" t="s">
        <v>1655</v>
      </c>
    </row>
    <row r="1563" spans="5:6">
      <c r="E1563" s="119" t="s">
        <v>92</v>
      </c>
      <c r="F1563" s="152" t="s">
        <v>1656</v>
      </c>
    </row>
    <row r="1564" spans="5:6">
      <c r="E1564" s="119" t="s">
        <v>92</v>
      </c>
      <c r="F1564" s="152" t="s">
        <v>1657</v>
      </c>
    </row>
    <row r="1565" spans="5:6">
      <c r="E1565" s="119" t="s">
        <v>92</v>
      </c>
      <c r="F1565" s="152" t="s">
        <v>1658</v>
      </c>
    </row>
    <row r="1566" spans="5:6">
      <c r="E1566" s="119" t="s">
        <v>92</v>
      </c>
      <c r="F1566" s="152" t="s">
        <v>1659</v>
      </c>
    </row>
    <row r="1567" spans="5:6">
      <c r="E1567" s="119" t="s">
        <v>92</v>
      </c>
      <c r="F1567" s="152" t="s">
        <v>1660</v>
      </c>
    </row>
    <row r="1568" spans="5:6">
      <c r="E1568" s="119" t="s">
        <v>92</v>
      </c>
      <c r="F1568" s="152" t="s">
        <v>1661</v>
      </c>
    </row>
    <row r="1569" spans="5:6">
      <c r="E1569" s="119" t="s">
        <v>92</v>
      </c>
      <c r="F1569" s="152" t="s">
        <v>1662</v>
      </c>
    </row>
    <row r="1570" spans="5:6">
      <c r="E1570" s="119" t="s">
        <v>92</v>
      </c>
      <c r="F1570" s="152" t="s">
        <v>1663</v>
      </c>
    </row>
    <row r="1571" spans="5:6">
      <c r="E1571" s="119" t="s">
        <v>92</v>
      </c>
      <c r="F1571" s="152" t="s">
        <v>1664</v>
      </c>
    </row>
    <row r="1572" spans="5:6">
      <c r="E1572" s="119" t="s">
        <v>92</v>
      </c>
      <c r="F1572" s="152" t="s">
        <v>1665</v>
      </c>
    </row>
    <row r="1573" spans="5:6">
      <c r="E1573" s="119" t="s">
        <v>92</v>
      </c>
      <c r="F1573" s="152" t="s">
        <v>1666</v>
      </c>
    </row>
    <row r="1574" spans="5:6">
      <c r="E1574" s="119" t="s">
        <v>92</v>
      </c>
      <c r="F1574" s="152" t="s">
        <v>1667</v>
      </c>
    </row>
    <row r="1575" spans="5:6">
      <c r="E1575" s="119" t="s">
        <v>92</v>
      </c>
      <c r="F1575" s="152" t="s">
        <v>1668</v>
      </c>
    </row>
    <row r="1576" spans="5:6">
      <c r="E1576" s="119" t="s">
        <v>92</v>
      </c>
      <c r="F1576" s="152" t="s">
        <v>1669</v>
      </c>
    </row>
    <row r="1577" spans="5:6">
      <c r="E1577" s="119" t="s">
        <v>92</v>
      </c>
      <c r="F1577" s="152" t="s">
        <v>1670</v>
      </c>
    </row>
    <row r="1578" spans="5:6">
      <c r="E1578" s="119" t="s">
        <v>93</v>
      </c>
      <c r="F1578" s="152" t="s">
        <v>1671</v>
      </c>
    </row>
    <row r="1579" spans="5:6">
      <c r="E1579" s="119" t="s">
        <v>93</v>
      </c>
      <c r="F1579" s="152" t="s">
        <v>1672</v>
      </c>
    </row>
    <row r="1580" spans="5:6">
      <c r="E1580" s="119" t="s">
        <v>93</v>
      </c>
      <c r="F1580" s="152" t="s">
        <v>1673</v>
      </c>
    </row>
    <row r="1581" spans="5:6">
      <c r="E1581" s="119" t="s">
        <v>93</v>
      </c>
      <c r="F1581" s="152" t="s">
        <v>1674</v>
      </c>
    </row>
    <row r="1582" spans="5:6">
      <c r="E1582" s="119" t="s">
        <v>93</v>
      </c>
      <c r="F1582" s="152" t="s">
        <v>1675</v>
      </c>
    </row>
    <row r="1583" spans="5:6">
      <c r="E1583" s="119" t="s">
        <v>93</v>
      </c>
      <c r="F1583" s="152" t="s">
        <v>1676</v>
      </c>
    </row>
    <row r="1584" spans="5:6">
      <c r="E1584" s="119" t="s">
        <v>93</v>
      </c>
      <c r="F1584" s="152" t="s">
        <v>1677</v>
      </c>
    </row>
    <row r="1585" spans="5:6">
      <c r="E1585" s="119" t="s">
        <v>93</v>
      </c>
      <c r="F1585" s="152" t="s">
        <v>1678</v>
      </c>
    </row>
    <row r="1586" spans="5:6">
      <c r="E1586" s="119" t="s">
        <v>93</v>
      </c>
      <c r="F1586" s="152" t="s">
        <v>1679</v>
      </c>
    </row>
    <row r="1587" spans="5:6">
      <c r="E1587" s="119" t="s">
        <v>93</v>
      </c>
      <c r="F1587" s="152" t="s">
        <v>1680</v>
      </c>
    </row>
    <row r="1588" spans="5:6">
      <c r="E1588" s="119" t="s">
        <v>93</v>
      </c>
      <c r="F1588" s="152" t="s">
        <v>1681</v>
      </c>
    </row>
    <row r="1589" spans="5:6">
      <c r="E1589" s="119" t="s">
        <v>93</v>
      </c>
      <c r="F1589" s="152" t="s">
        <v>1682</v>
      </c>
    </row>
    <row r="1590" spans="5:6">
      <c r="E1590" s="119" t="s">
        <v>93</v>
      </c>
      <c r="F1590" s="152" t="s">
        <v>1683</v>
      </c>
    </row>
    <row r="1591" spans="5:6">
      <c r="E1591" s="119" t="s">
        <v>93</v>
      </c>
      <c r="F1591" s="152" t="s">
        <v>1684</v>
      </c>
    </row>
    <row r="1592" spans="5:6">
      <c r="E1592" s="119" t="s">
        <v>93</v>
      </c>
      <c r="F1592" s="152" t="s">
        <v>414</v>
      </c>
    </row>
    <row r="1593" spans="5:6">
      <c r="E1593" s="119" t="s">
        <v>93</v>
      </c>
      <c r="F1593" s="152" t="s">
        <v>1685</v>
      </c>
    </row>
    <row r="1594" spans="5:6">
      <c r="E1594" s="119" t="s">
        <v>93</v>
      </c>
      <c r="F1594" s="152" t="s">
        <v>1686</v>
      </c>
    </row>
    <row r="1595" spans="5:6">
      <c r="E1595" s="119" t="s">
        <v>93</v>
      </c>
      <c r="F1595" s="152" t="s">
        <v>1687</v>
      </c>
    </row>
    <row r="1596" spans="5:6">
      <c r="E1596" s="119" t="s">
        <v>93</v>
      </c>
      <c r="F1596" s="152" t="s">
        <v>1688</v>
      </c>
    </row>
    <row r="1597" spans="5:6">
      <c r="E1597" s="119" t="s">
        <v>93</v>
      </c>
      <c r="F1597" s="152" t="s">
        <v>1689</v>
      </c>
    </row>
    <row r="1598" spans="5:6">
      <c r="E1598" s="119" t="s">
        <v>93</v>
      </c>
      <c r="F1598" s="152" t="s">
        <v>1690</v>
      </c>
    </row>
    <row r="1599" spans="5:6">
      <c r="E1599" s="119" t="s">
        <v>93</v>
      </c>
      <c r="F1599" s="152" t="s">
        <v>1691</v>
      </c>
    </row>
    <row r="1600" spans="5:6">
      <c r="E1600" s="119" t="s">
        <v>93</v>
      </c>
      <c r="F1600" s="152" t="s">
        <v>471</v>
      </c>
    </row>
    <row r="1601" spans="5:6">
      <c r="E1601" s="119" t="s">
        <v>93</v>
      </c>
      <c r="F1601" s="152" t="s">
        <v>1692</v>
      </c>
    </row>
    <row r="1602" spans="5:6">
      <c r="E1602" s="119" t="s">
        <v>93</v>
      </c>
      <c r="F1602" s="152" t="s">
        <v>992</v>
      </c>
    </row>
    <row r="1603" spans="5:6">
      <c r="E1603" s="119" t="s">
        <v>93</v>
      </c>
      <c r="F1603" s="152" t="s">
        <v>1693</v>
      </c>
    </row>
    <row r="1604" spans="5:6">
      <c r="E1604" s="119" t="s">
        <v>93</v>
      </c>
      <c r="F1604" s="152" t="s">
        <v>1694</v>
      </c>
    </row>
    <row r="1605" spans="5:6">
      <c r="E1605" s="119" t="s">
        <v>93</v>
      </c>
      <c r="F1605" s="152" t="s">
        <v>1695</v>
      </c>
    </row>
    <row r="1606" spans="5:6">
      <c r="E1606" s="119" t="s">
        <v>93</v>
      </c>
      <c r="F1606" s="152" t="s">
        <v>1696</v>
      </c>
    </row>
    <row r="1607" spans="5:6">
      <c r="E1607" s="119" t="s">
        <v>93</v>
      </c>
      <c r="F1607" s="152" t="s">
        <v>1697</v>
      </c>
    </row>
    <row r="1608" spans="5:6">
      <c r="E1608" s="119" t="s">
        <v>93</v>
      </c>
      <c r="F1608" s="152" t="s">
        <v>1698</v>
      </c>
    </row>
    <row r="1609" spans="5:6">
      <c r="E1609" s="119" t="s">
        <v>93</v>
      </c>
      <c r="F1609" s="152" t="s">
        <v>1699</v>
      </c>
    </row>
    <row r="1610" spans="5:6">
      <c r="E1610" s="119" t="s">
        <v>93</v>
      </c>
      <c r="F1610" s="152" t="s">
        <v>1700</v>
      </c>
    </row>
    <row r="1611" spans="5:6">
      <c r="E1611" s="119" t="s">
        <v>93</v>
      </c>
      <c r="F1611" s="152" t="s">
        <v>1701</v>
      </c>
    </row>
    <row r="1612" spans="5:6">
      <c r="E1612" s="119" t="s">
        <v>93</v>
      </c>
      <c r="F1612" s="152" t="s">
        <v>1702</v>
      </c>
    </row>
    <row r="1613" spans="5:6">
      <c r="E1613" s="119" t="s">
        <v>93</v>
      </c>
      <c r="F1613" s="152" t="s">
        <v>1703</v>
      </c>
    </row>
    <row r="1614" spans="5:6">
      <c r="E1614" s="119" t="s">
        <v>93</v>
      </c>
      <c r="F1614" s="152" t="s">
        <v>1704</v>
      </c>
    </row>
    <row r="1615" spans="5:6">
      <c r="E1615" s="119" t="s">
        <v>93</v>
      </c>
      <c r="F1615" s="152" t="s">
        <v>1705</v>
      </c>
    </row>
    <row r="1616" spans="5:6">
      <c r="E1616" s="119" t="s">
        <v>93</v>
      </c>
      <c r="F1616" s="152" t="s">
        <v>1706</v>
      </c>
    </row>
    <row r="1617" spans="5:6">
      <c r="E1617" s="119" t="s">
        <v>93</v>
      </c>
      <c r="F1617" s="152" t="s">
        <v>1707</v>
      </c>
    </row>
    <row r="1618" spans="5:6">
      <c r="E1618" s="119" t="s">
        <v>93</v>
      </c>
      <c r="F1618" s="152" t="s">
        <v>1708</v>
      </c>
    </row>
    <row r="1619" spans="5:6">
      <c r="E1619" s="119" t="s">
        <v>93</v>
      </c>
      <c r="F1619" s="152" t="s">
        <v>1709</v>
      </c>
    </row>
    <row r="1620" spans="5:6">
      <c r="E1620" s="119" t="s">
        <v>93</v>
      </c>
      <c r="F1620" s="152" t="s">
        <v>1710</v>
      </c>
    </row>
    <row r="1621" spans="5:6">
      <c r="E1621" s="119" t="s">
        <v>93</v>
      </c>
      <c r="F1621" s="152" t="s">
        <v>1711</v>
      </c>
    </row>
    <row r="1622" spans="5:6">
      <c r="E1622" s="119" t="s">
        <v>93</v>
      </c>
      <c r="F1622" s="152" t="s">
        <v>1712</v>
      </c>
    </row>
    <row r="1623" spans="5:6">
      <c r="E1623" s="119" t="s">
        <v>94</v>
      </c>
      <c r="F1623" s="152" t="s">
        <v>1713</v>
      </c>
    </row>
    <row r="1624" spans="5:6">
      <c r="E1624" s="119" t="s">
        <v>94</v>
      </c>
      <c r="F1624" s="152" t="s">
        <v>1714</v>
      </c>
    </row>
    <row r="1625" spans="5:6">
      <c r="E1625" s="119" t="s">
        <v>94</v>
      </c>
      <c r="F1625" s="152" t="s">
        <v>1715</v>
      </c>
    </row>
    <row r="1626" spans="5:6">
      <c r="E1626" s="119" t="s">
        <v>94</v>
      </c>
      <c r="F1626" s="152" t="s">
        <v>1716</v>
      </c>
    </row>
    <row r="1627" spans="5:6">
      <c r="E1627" s="119" t="s">
        <v>94</v>
      </c>
      <c r="F1627" s="152" t="s">
        <v>1717</v>
      </c>
    </row>
    <row r="1628" spans="5:6">
      <c r="E1628" s="119" t="s">
        <v>94</v>
      </c>
      <c r="F1628" s="152" t="s">
        <v>1718</v>
      </c>
    </row>
    <row r="1629" spans="5:6">
      <c r="E1629" s="119" t="s">
        <v>94</v>
      </c>
      <c r="F1629" s="152" t="s">
        <v>1719</v>
      </c>
    </row>
    <row r="1630" spans="5:6">
      <c r="E1630" s="119" t="s">
        <v>94</v>
      </c>
      <c r="F1630" s="152" t="s">
        <v>1720</v>
      </c>
    </row>
    <row r="1631" spans="5:6">
      <c r="E1631" s="119" t="s">
        <v>94</v>
      </c>
      <c r="F1631" s="152" t="s">
        <v>1721</v>
      </c>
    </row>
    <row r="1632" spans="5:6">
      <c r="E1632" s="119" t="s">
        <v>94</v>
      </c>
      <c r="F1632" s="152" t="s">
        <v>1722</v>
      </c>
    </row>
    <row r="1633" spans="5:6">
      <c r="E1633" s="119" t="s">
        <v>94</v>
      </c>
      <c r="F1633" s="152" t="s">
        <v>1723</v>
      </c>
    </row>
    <row r="1634" spans="5:6">
      <c r="E1634" s="119" t="s">
        <v>94</v>
      </c>
      <c r="F1634" s="152" t="s">
        <v>1724</v>
      </c>
    </row>
    <row r="1635" spans="5:6">
      <c r="E1635" s="119" t="s">
        <v>94</v>
      </c>
      <c r="F1635" s="152" t="s">
        <v>1725</v>
      </c>
    </row>
    <row r="1636" spans="5:6">
      <c r="E1636" s="119" t="s">
        <v>94</v>
      </c>
      <c r="F1636" s="152" t="s">
        <v>1726</v>
      </c>
    </row>
    <row r="1637" spans="5:6">
      <c r="E1637" s="119" t="s">
        <v>94</v>
      </c>
      <c r="F1637" s="152" t="s">
        <v>1727</v>
      </c>
    </row>
    <row r="1638" spans="5:6">
      <c r="E1638" s="119" t="s">
        <v>94</v>
      </c>
      <c r="F1638" s="152" t="s">
        <v>1728</v>
      </c>
    </row>
    <row r="1639" spans="5:6">
      <c r="E1639" s="119" t="s">
        <v>94</v>
      </c>
      <c r="F1639" s="152" t="s">
        <v>1729</v>
      </c>
    </row>
    <row r="1640" spans="5:6">
      <c r="E1640" s="119" t="s">
        <v>94</v>
      </c>
      <c r="F1640" s="152" t="s">
        <v>1730</v>
      </c>
    </row>
    <row r="1641" spans="5:6">
      <c r="E1641" s="119" t="s">
        <v>95</v>
      </c>
      <c r="F1641" s="152" t="s">
        <v>1731</v>
      </c>
    </row>
    <row r="1642" spans="5:6">
      <c r="E1642" s="119" t="s">
        <v>95</v>
      </c>
      <c r="F1642" s="152" t="s">
        <v>1732</v>
      </c>
    </row>
    <row r="1643" spans="5:6">
      <c r="E1643" s="119" t="s">
        <v>95</v>
      </c>
      <c r="F1643" s="152" t="s">
        <v>1733</v>
      </c>
    </row>
    <row r="1644" spans="5:6">
      <c r="E1644" s="119" t="s">
        <v>95</v>
      </c>
      <c r="F1644" s="152" t="s">
        <v>1734</v>
      </c>
    </row>
    <row r="1645" spans="5:6">
      <c r="E1645" s="119" t="s">
        <v>95</v>
      </c>
      <c r="F1645" s="152" t="s">
        <v>1735</v>
      </c>
    </row>
    <row r="1646" spans="5:6">
      <c r="E1646" s="119" t="s">
        <v>95</v>
      </c>
      <c r="F1646" s="152" t="s">
        <v>1736</v>
      </c>
    </row>
    <row r="1647" spans="5:6">
      <c r="E1647" s="119" t="s">
        <v>95</v>
      </c>
      <c r="F1647" s="152" t="s">
        <v>1737</v>
      </c>
    </row>
    <row r="1648" spans="5:6">
      <c r="E1648" s="119" t="s">
        <v>95</v>
      </c>
      <c r="F1648" s="152" t="s">
        <v>1738</v>
      </c>
    </row>
    <row r="1649" spans="5:6">
      <c r="E1649" s="119" t="s">
        <v>95</v>
      </c>
      <c r="F1649" s="152" t="s">
        <v>1739</v>
      </c>
    </row>
    <row r="1650" spans="5:6">
      <c r="E1650" s="119" t="s">
        <v>95</v>
      </c>
      <c r="F1650" s="152" t="s">
        <v>1740</v>
      </c>
    </row>
    <row r="1651" spans="5:6">
      <c r="E1651" s="119" t="s">
        <v>95</v>
      </c>
      <c r="F1651" s="152" t="s">
        <v>1741</v>
      </c>
    </row>
    <row r="1652" spans="5:6">
      <c r="E1652" s="119" t="s">
        <v>95</v>
      </c>
      <c r="F1652" s="152" t="s">
        <v>1742</v>
      </c>
    </row>
    <row r="1653" spans="5:6">
      <c r="E1653" s="119" t="s">
        <v>95</v>
      </c>
      <c r="F1653" s="152" t="s">
        <v>1743</v>
      </c>
    </row>
    <row r="1654" spans="5:6">
      <c r="E1654" s="119" t="s">
        <v>95</v>
      </c>
      <c r="F1654" s="152" t="s">
        <v>1744</v>
      </c>
    </row>
    <row r="1655" spans="5:6">
      <c r="E1655" s="119" t="s">
        <v>95</v>
      </c>
      <c r="F1655" s="152" t="s">
        <v>1745</v>
      </c>
    </row>
    <row r="1656" spans="5:6">
      <c r="E1656" s="119" t="s">
        <v>95</v>
      </c>
      <c r="F1656" s="152" t="s">
        <v>1746</v>
      </c>
    </row>
    <row r="1657" spans="5:6">
      <c r="E1657" s="119" t="s">
        <v>95</v>
      </c>
      <c r="F1657" s="152" t="s">
        <v>1747</v>
      </c>
    </row>
    <row r="1658" spans="5:6">
      <c r="E1658" s="119" t="s">
        <v>95</v>
      </c>
      <c r="F1658" s="152" t="s">
        <v>1748</v>
      </c>
    </row>
    <row r="1659" spans="5:6">
      <c r="E1659" s="119" t="s">
        <v>95</v>
      </c>
      <c r="F1659" s="152" t="s">
        <v>1749</v>
      </c>
    </row>
    <row r="1660" spans="5:6">
      <c r="E1660" s="119" t="s">
        <v>95</v>
      </c>
      <c r="F1660" s="152" t="s">
        <v>1750</v>
      </c>
    </row>
    <row r="1661" spans="5:6">
      <c r="E1661" s="119" t="s">
        <v>95</v>
      </c>
      <c r="F1661" s="152" t="s">
        <v>1751</v>
      </c>
    </row>
    <row r="1662" spans="5:6">
      <c r="E1662" s="119" t="s">
        <v>95</v>
      </c>
      <c r="F1662" s="152" t="s">
        <v>1752</v>
      </c>
    </row>
    <row r="1663" spans="5:6">
      <c r="E1663" s="119" t="s">
        <v>95</v>
      </c>
      <c r="F1663" s="152" t="s">
        <v>439</v>
      </c>
    </row>
    <row r="1664" spans="5:6">
      <c r="E1664" s="119" t="s">
        <v>95</v>
      </c>
      <c r="F1664" s="152" t="s">
        <v>1753</v>
      </c>
    </row>
    <row r="1665" spans="5:6">
      <c r="E1665" s="119" t="s">
        <v>95</v>
      </c>
      <c r="F1665" s="152" t="s">
        <v>1754</v>
      </c>
    </row>
    <row r="1666" spans="5:6">
      <c r="E1666" s="119" t="s">
        <v>95</v>
      </c>
      <c r="F1666" s="152" t="s">
        <v>1755</v>
      </c>
    </row>
    <row r="1667" spans="5:6">
      <c r="E1667" s="119" t="s">
        <v>96</v>
      </c>
      <c r="F1667" s="152" t="s">
        <v>1756</v>
      </c>
    </row>
    <row r="1668" spans="5:6">
      <c r="E1668" s="119" t="s">
        <v>96</v>
      </c>
      <c r="F1668" s="152" t="s">
        <v>1757</v>
      </c>
    </row>
    <row r="1669" spans="5:6">
      <c r="E1669" s="119" t="s">
        <v>96</v>
      </c>
      <c r="F1669" s="152" t="s">
        <v>1758</v>
      </c>
    </row>
    <row r="1670" spans="5:6">
      <c r="E1670" s="119" t="s">
        <v>96</v>
      </c>
      <c r="F1670" s="152" t="s">
        <v>1759</v>
      </c>
    </row>
    <row r="1671" spans="5:6">
      <c r="E1671" s="119" t="s">
        <v>96</v>
      </c>
      <c r="F1671" s="152" t="s">
        <v>1760</v>
      </c>
    </row>
    <row r="1672" spans="5:6">
      <c r="E1672" s="119" t="s">
        <v>96</v>
      </c>
      <c r="F1672" s="152" t="s">
        <v>1761</v>
      </c>
    </row>
    <row r="1673" spans="5:6">
      <c r="E1673" s="119" t="s">
        <v>96</v>
      </c>
      <c r="F1673" s="152" t="s">
        <v>1762</v>
      </c>
    </row>
    <row r="1674" spans="5:6">
      <c r="E1674" s="119" t="s">
        <v>96</v>
      </c>
      <c r="F1674" s="152" t="s">
        <v>1763</v>
      </c>
    </row>
    <row r="1675" spans="5:6">
      <c r="E1675" s="119" t="s">
        <v>96</v>
      </c>
      <c r="F1675" s="152" t="s">
        <v>1764</v>
      </c>
    </row>
    <row r="1676" spans="5:6">
      <c r="E1676" s="119" t="s">
        <v>96</v>
      </c>
      <c r="F1676" s="152" t="s">
        <v>1765</v>
      </c>
    </row>
    <row r="1677" spans="5:6">
      <c r="E1677" s="119" t="s">
        <v>96</v>
      </c>
      <c r="F1677" s="152" t="s">
        <v>1766</v>
      </c>
    </row>
    <row r="1678" spans="5:6">
      <c r="E1678" s="119" t="s">
        <v>96</v>
      </c>
      <c r="F1678" s="152" t="s">
        <v>1767</v>
      </c>
    </row>
    <row r="1679" spans="5:6">
      <c r="E1679" s="119" t="s">
        <v>96</v>
      </c>
      <c r="F1679" s="152" t="s">
        <v>1768</v>
      </c>
    </row>
    <row r="1680" spans="5:6">
      <c r="E1680" s="119" t="s">
        <v>96</v>
      </c>
      <c r="F1680" s="152" t="s">
        <v>1769</v>
      </c>
    </row>
    <row r="1681" spans="5:6">
      <c r="E1681" s="119" t="s">
        <v>96</v>
      </c>
      <c r="F1681" s="152" t="s">
        <v>1770</v>
      </c>
    </row>
    <row r="1682" spans="5:6">
      <c r="E1682" s="119" t="s">
        <v>96</v>
      </c>
      <c r="F1682" s="152" t="s">
        <v>1771</v>
      </c>
    </row>
    <row r="1683" spans="5:6">
      <c r="E1683" s="119" t="s">
        <v>96</v>
      </c>
      <c r="F1683" s="152" t="s">
        <v>1772</v>
      </c>
    </row>
    <row r="1684" spans="5:6">
      <c r="E1684" s="119" t="s">
        <v>96</v>
      </c>
      <c r="F1684" s="152" t="s">
        <v>1773</v>
      </c>
    </row>
    <row r="1685" spans="5:6">
      <c r="E1685" s="119" t="s">
        <v>96</v>
      </c>
      <c r="F1685" s="152" t="s">
        <v>1774</v>
      </c>
    </row>
    <row r="1686" spans="5:6">
      <c r="E1686" s="119" t="s">
        <v>96</v>
      </c>
      <c r="F1686" s="152" t="s">
        <v>1775</v>
      </c>
    </row>
    <row r="1687" spans="5:6">
      <c r="E1687" s="119" t="s">
        <v>96</v>
      </c>
      <c r="F1687" s="152" t="s">
        <v>1776</v>
      </c>
    </row>
    <row r="1688" spans="5:6">
      <c r="E1688" s="119" t="s">
        <v>96</v>
      </c>
      <c r="F1688" s="152" t="s">
        <v>1777</v>
      </c>
    </row>
    <row r="1689" spans="5:6">
      <c r="E1689" s="119" t="s">
        <v>96</v>
      </c>
      <c r="F1689" s="152" t="s">
        <v>1778</v>
      </c>
    </row>
    <row r="1690" spans="5:6">
      <c r="E1690" s="119" t="s">
        <v>96</v>
      </c>
      <c r="F1690" s="152" t="s">
        <v>1779</v>
      </c>
    </row>
    <row r="1691" spans="5:6">
      <c r="E1691" s="119" t="s">
        <v>96</v>
      </c>
      <c r="F1691" s="152" t="s">
        <v>1780</v>
      </c>
    </row>
    <row r="1692" spans="5:6">
      <c r="E1692" s="119" t="s">
        <v>96</v>
      </c>
      <c r="F1692" s="152" t="s">
        <v>1781</v>
      </c>
    </row>
    <row r="1693" spans="5:6">
      <c r="E1693" s="119" t="s">
        <v>96</v>
      </c>
      <c r="F1693" s="152" t="s">
        <v>1782</v>
      </c>
    </row>
    <row r="1694" spans="5:6">
      <c r="E1694" s="119" t="s">
        <v>96</v>
      </c>
      <c r="F1694" s="152" t="s">
        <v>1783</v>
      </c>
    </row>
    <row r="1695" spans="5:6">
      <c r="E1695" s="119" t="s">
        <v>96</v>
      </c>
      <c r="F1695" s="152" t="s">
        <v>1784</v>
      </c>
    </row>
    <row r="1696" spans="5:6">
      <c r="E1696" s="119" t="s">
        <v>96</v>
      </c>
      <c r="F1696" s="152" t="s">
        <v>1785</v>
      </c>
    </row>
    <row r="1697" spans="5:6">
      <c r="E1697" s="119" t="s">
        <v>96</v>
      </c>
      <c r="F1697" s="152" t="s">
        <v>1786</v>
      </c>
    </row>
    <row r="1698" spans="5:6">
      <c r="E1698" s="119" t="s">
        <v>96</v>
      </c>
      <c r="F1698" s="152" t="s">
        <v>1787</v>
      </c>
    </row>
    <row r="1699" spans="5:6">
      <c r="E1699" s="119" t="s">
        <v>96</v>
      </c>
      <c r="F1699" s="152" t="s">
        <v>1788</v>
      </c>
    </row>
    <row r="1700" spans="5:6">
      <c r="E1700" s="119" t="s">
        <v>96</v>
      </c>
      <c r="F1700" s="152" t="s">
        <v>1789</v>
      </c>
    </row>
    <row r="1701" spans="5:6">
      <c r="E1701" s="119" t="s">
        <v>96</v>
      </c>
      <c r="F1701" s="152" t="s">
        <v>1790</v>
      </c>
    </row>
    <row r="1702" spans="5:6">
      <c r="E1702" s="119" t="s">
        <v>96</v>
      </c>
      <c r="F1702" s="152" t="s">
        <v>1791</v>
      </c>
    </row>
    <row r="1703" spans="5:6">
      <c r="E1703" s="119" t="s">
        <v>96</v>
      </c>
      <c r="F1703" s="152" t="s">
        <v>1792</v>
      </c>
    </row>
    <row r="1704" spans="5:6">
      <c r="E1704" s="119" t="s">
        <v>96</v>
      </c>
      <c r="F1704" s="152" t="s">
        <v>1793</v>
      </c>
    </row>
    <row r="1705" spans="5:6">
      <c r="E1705" s="119" t="s">
        <v>96</v>
      </c>
      <c r="F1705" s="152" t="s">
        <v>1794</v>
      </c>
    </row>
    <row r="1706" spans="5:6">
      <c r="E1706" s="119" t="s">
        <v>96</v>
      </c>
      <c r="F1706" s="152" t="s">
        <v>1795</v>
      </c>
    </row>
    <row r="1707" spans="5:6">
      <c r="E1707" s="119" t="s">
        <v>96</v>
      </c>
      <c r="F1707" s="152" t="s">
        <v>1796</v>
      </c>
    </row>
    <row r="1708" spans="5:6">
      <c r="E1708" s="119" t="s">
        <v>96</v>
      </c>
      <c r="F1708" s="152" t="s">
        <v>1797</v>
      </c>
    </row>
    <row r="1709" spans="5:6">
      <c r="E1709" s="119" t="s">
        <v>96</v>
      </c>
      <c r="F1709" s="152" t="s">
        <v>1798</v>
      </c>
    </row>
    <row r="1710" spans="5:6">
      <c r="E1710" s="119" t="s">
        <v>97</v>
      </c>
      <c r="F1710" s="152" t="s">
        <v>1799</v>
      </c>
    </row>
    <row r="1711" spans="5:6">
      <c r="E1711" s="119" t="s">
        <v>97</v>
      </c>
      <c r="F1711" s="152" t="s">
        <v>1800</v>
      </c>
    </row>
    <row r="1712" spans="5:6">
      <c r="E1712" s="119" t="s">
        <v>97</v>
      </c>
      <c r="F1712" s="152" t="s">
        <v>1801</v>
      </c>
    </row>
    <row r="1713" spans="5:6">
      <c r="E1713" s="119" t="s">
        <v>97</v>
      </c>
      <c r="F1713" s="152" t="s">
        <v>1802</v>
      </c>
    </row>
    <row r="1714" spans="5:6">
      <c r="E1714" s="119" t="s">
        <v>97</v>
      </c>
      <c r="F1714" s="152" t="s">
        <v>1803</v>
      </c>
    </row>
    <row r="1715" spans="5:6">
      <c r="E1715" s="119" t="s">
        <v>97</v>
      </c>
      <c r="F1715" s="152" t="s">
        <v>1804</v>
      </c>
    </row>
    <row r="1716" spans="5:6">
      <c r="E1716" s="119" t="s">
        <v>97</v>
      </c>
      <c r="F1716" s="152" t="s">
        <v>1805</v>
      </c>
    </row>
    <row r="1717" spans="5:6">
      <c r="E1717" s="119" t="s">
        <v>97</v>
      </c>
      <c r="F1717" s="152" t="s">
        <v>1806</v>
      </c>
    </row>
    <row r="1718" spans="5:6">
      <c r="E1718" s="119" t="s">
        <v>97</v>
      </c>
      <c r="F1718" s="152" t="s">
        <v>1807</v>
      </c>
    </row>
    <row r="1719" spans="5:6">
      <c r="E1719" s="119" t="s">
        <v>97</v>
      </c>
      <c r="F1719" s="152" t="s">
        <v>1808</v>
      </c>
    </row>
    <row r="1720" spans="5:6">
      <c r="E1720" s="119" t="s">
        <v>97</v>
      </c>
      <c r="F1720" s="152" t="s">
        <v>1809</v>
      </c>
    </row>
    <row r="1721" spans="5:6">
      <c r="E1721" s="119" t="s">
        <v>97</v>
      </c>
      <c r="F1721" s="152" t="s">
        <v>1810</v>
      </c>
    </row>
    <row r="1722" spans="5:6">
      <c r="E1722" s="119" t="s">
        <v>97</v>
      </c>
      <c r="F1722" s="152" t="s">
        <v>1811</v>
      </c>
    </row>
    <row r="1723" spans="5:6">
      <c r="E1723" s="119" t="s">
        <v>97</v>
      </c>
      <c r="F1723" s="152" t="s">
        <v>1812</v>
      </c>
    </row>
    <row r="1724" spans="5:6">
      <c r="E1724" s="119" t="s">
        <v>97</v>
      </c>
      <c r="F1724" s="152" t="s">
        <v>1813</v>
      </c>
    </row>
    <row r="1725" spans="5:6">
      <c r="E1725" s="119" t="s">
        <v>97</v>
      </c>
      <c r="F1725" s="152" t="s">
        <v>1814</v>
      </c>
    </row>
    <row r="1726" spans="5:6">
      <c r="E1726" s="119" t="s">
        <v>97</v>
      </c>
      <c r="F1726" s="152" t="s">
        <v>1815</v>
      </c>
    </row>
    <row r="1727" spans="5:6">
      <c r="E1727" s="119" t="s">
        <v>97</v>
      </c>
      <c r="F1727" s="152" t="s">
        <v>1816</v>
      </c>
    </row>
    <row r="1728" spans="5:6">
      <c r="E1728" s="119" t="s">
        <v>97</v>
      </c>
      <c r="F1728" s="152" t="s">
        <v>1817</v>
      </c>
    </row>
    <row r="1729" spans="5:6">
      <c r="E1729" s="119" t="s">
        <v>97</v>
      </c>
      <c r="F1729" s="152" t="s">
        <v>1818</v>
      </c>
    </row>
    <row r="1730" spans="5:6">
      <c r="E1730" s="119" t="s">
        <v>97</v>
      </c>
      <c r="F1730" s="152" t="s">
        <v>1819</v>
      </c>
    </row>
    <row r="1731" spans="5:6">
      <c r="E1731" s="119" t="s">
        <v>97</v>
      </c>
      <c r="F1731" s="152" t="s">
        <v>1820</v>
      </c>
    </row>
    <row r="1732" spans="5:6">
      <c r="E1732" s="119" t="s">
        <v>97</v>
      </c>
      <c r="F1732" s="152" t="s">
        <v>1821</v>
      </c>
    </row>
    <row r="1733" spans="5:6">
      <c r="E1733" s="119" t="s">
        <v>97</v>
      </c>
      <c r="F1733" s="152" t="s">
        <v>1822</v>
      </c>
    </row>
    <row r="1734" spans="5:6">
      <c r="E1734" s="119" t="s">
        <v>97</v>
      </c>
      <c r="F1734" s="152" t="s">
        <v>1823</v>
      </c>
    </row>
    <row r="1735" spans="5:6">
      <c r="E1735" s="119" t="s">
        <v>97</v>
      </c>
      <c r="F1735" s="152" t="s">
        <v>1824</v>
      </c>
    </row>
    <row r="1736" spans="5:6">
      <c r="E1736" s="119" t="s">
        <v>97</v>
      </c>
      <c r="F1736" s="152" t="s">
        <v>1825</v>
      </c>
    </row>
    <row r="1737" spans="5:6">
      <c r="E1737" s="119" t="s">
        <v>97</v>
      </c>
      <c r="F1737" s="152" t="s">
        <v>1826</v>
      </c>
    </row>
    <row r="1738" spans="5:6">
      <c r="E1738" s="119" t="s">
        <v>97</v>
      </c>
      <c r="F1738" s="152" t="s">
        <v>1827</v>
      </c>
    </row>
    <row r="1739" spans="5:6">
      <c r="E1739" s="119" t="s">
        <v>97</v>
      </c>
      <c r="F1739" s="152" t="s">
        <v>1828</v>
      </c>
    </row>
    <row r="1740" spans="5:6">
      <c r="E1740" s="119" t="s">
        <v>97</v>
      </c>
      <c r="F1740" s="152" t="s">
        <v>1829</v>
      </c>
    </row>
    <row r="1741" spans="5:6">
      <c r="E1741" s="119" t="s">
        <v>97</v>
      </c>
      <c r="F1741" s="152" t="s">
        <v>1830</v>
      </c>
    </row>
    <row r="1742" spans="5:6">
      <c r="E1742" s="119" t="s">
        <v>97</v>
      </c>
      <c r="F1742" s="152" t="s">
        <v>1831</v>
      </c>
    </row>
    <row r="1743" spans="5:6">
      <c r="E1743" s="119" t="s">
        <v>97</v>
      </c>
      <c r="F1743" s="152" t="s">
        <v>1832</v>
      </c>
    </row>
    <row r="1744" spans="5:6">
      <c r="E1744" s="119" t="s">
        <v>97</v>
      </c>
      <c r="F1744" s="152" t="s">
        <v>1833</v>
      </c>
    </row>
    <row r="1745" spans="5:6">
      <c r="E1745" s="119" t="s">
        <v>97</v>
      </c>
      <c r="F1745" s="152" t="s">
        <v>1834</v>
      </c>
    </row>
    <row r="1746" spans="5:6">
      <c r="E1746" s="119" t="s">
        <v>97</v>
      </c>
      <c r="F1746" s="152" t="s">
        <v>1835</v>
      </c>
    </row>
    <row r="1747" spans="5:6">
      <c r="E1747" s="119" t="s">
        <v>97</v>
      </c>
      <c r="F1747" s="152" t="s">
        <v>1836</v>
      </c>
    </row>
    <row r="1748" spans="5:6">
      <c r="E1748" s="119" t="s">
        <v>97</v>
      </c>
      <c r="F1748" s="152" t="s">
        <v>1837</v>
      </c>
    </row>
    <row r="1749" spans="5:6">
      <c r="E1749" s="119" t="s">
        <v>97</v>
      </c>
      <c r="F1749" s="152" t="s">
        <v>1838</v>
      </c>
    </row>
    <row r="1750" spans="5:6" ht="14.25" thickBot="1">
      <c r="E1750" s="120" t="s">
        <v>97</v>
      </c>
      <c r="F1750" s="153"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石井 玲奈</cp:lastModifiedBy>
  <cp:lastPrinted>2024-06-13T01:58:01Z</cp:lastPrinted>
  <dcterms:created xsi:type="dcterms:W3CDTF">2023-01-10T13:53:21Z</dcterms:created>
  <dcterms:modified xsi:type="dcterms:W3CDTF">2024-08-20T08:51:59Z</dcterms:modified>
</cp:coreProperties>
</file>