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<sst xmlns="http://schemas.openxmlformats.org/spreadsheetml/2006/main" count="226" uniqueCount="109">
  <si>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</si>
  <si>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</si>
  <si>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</si>
  <si>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</si>
  <si>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</si>
  <si>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</si>
  <si>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</si>
  <si>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</si>
  <si>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</si>
  <si>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</si>
  <si>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</si>
  <si>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</si>
  <si>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</si>
  <si>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</si>
  <si>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</si>
  <si>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</si>
  <si>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</si>
  <si>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</si>
  <si>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</si>
  <si>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</si>
  <si>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</si>
  <si>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</si>
  <si>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</si>
  <si>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</si>
  <si>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</si>
  <si>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</si>
  <si>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</si>
  <si>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</si>
  <si>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</si>
  <si>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</si>
  <si>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</si>
  <si>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</si>
  <si>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</si>
  <si>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</si>
  <si>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</si>
  <si>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</si>
  <si>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</si>
  <si>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</si>
  <si>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</si>
  <si>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</si>
  <si>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</si>
  <si>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</si>
  <si>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</si>
  <si>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</si>
  <si>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</si>
  <si>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</si>
  <si>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</si>
  <si>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</si>
  <si>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</si>
  <si>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</si>
  <si>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</si>
  <si>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</si>
  <si>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</si>
  <si>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</si>
  <si>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</si>
  <si>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</si>
  <si>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</si>
  <si>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</si>
  <si>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</si>
  <si>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</si>
  <si>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</si>
  <si>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</si>
  <si>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</si>
  <si>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</si>
  <si>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</si>
  <si>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</si>
  <si>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</si>
  <si>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</si>
  <si>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</si>
  <si>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</si>
  <si>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</si>
  <si>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</si>
  <si>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</si>
  <si>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</si>
  <si>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</si>
  <si>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</si>
  <si>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</si>
  <si>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</si>
  <si>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</si>
  <si>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</si>
  <si>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</si>
  <si>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</si>
  <si>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</si>
  <si>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</si>
  <si>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</si>
  <si>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</si>
  <si>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</si>
  <si>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</si>
  <si>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</si>
  <si>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</si>
  <si>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</si>
  <si>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</si>
  <si>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</si>
  <si>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</si>
  <si>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</si>
  <si>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</si>
  <si>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ふじみ野市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</si>
  <si>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</si>
  <si>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</si>
  <si>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</si>
  <si>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</si>
  <si>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</si>
  <si>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</si>
  <si>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</si>
  <si>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</si>
  <si>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</si>
  <si>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</si>
  <si>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</si>
  <si>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６年度から建設事業に着手し、平成９年度から供用開始しておりますが、平成１０年度以降これまで新たな施設整備に係る費用は発生していないため、平成２７年度から公共下水道事業と統合して、今後の施設規模に合った改築更新事業を進めます。</t>
    <rPh sb="1" eb="3">
      <t>ヘイセイ</t>
    </rPh>
    <rPh sb="4" eb="6">
      <t>ネンド</t>
    </rPh>
    <rPh sb="8" eb="10">
      <t>ケンセツ</t>
    </rPh>
    <rPh sb="10" eb="12">
      <t>ジギョウ</t>
    </rPh>
    <rPh sb="13" eb="15">
      <t>チャクシュ</t>
    </rPh>
    <rPh sb="17" eb="19">
      <t>ヘイセイ</t>
    </rPh>
    <rPh sb="20" eb="22">
      <t>ネンド</t>
    </rPh>
    <rPh sb="24" eb="26">
      <t>キョウヨウ</t>
    </rPh>
    <rPh sb="26" eb="28">
      <t>カイシ</t>
    </rPh>
    <rPh sb="36" eb="38">
      <t>ヘイセイ</t>
    </rPh>
    <rPh sb="40" eb="42">
      <t>ネンド</t>
    </rPh>
    <rPh sb="42" eb="44">
      <t>イコウ</t>
    </rPh>
    <rPh sb="48" eb="49">
      <t>アラ</t>
    </rPh>
    <rPh sb="51" eb="53">
      <t>シセツ</t>
    </rPh>
    <rPh sb="53" eb="55">
      <t>セイビ</t>
    </rPh>
    <rPh sb="56" eb="57">
      <t>カカ</t>
    </rPh>
    <rPh sb="58" eb="60">
      <t>ヒヨウ</t>
    </rPh>
    <rPh sb="61" eb="63">
      <t>ハッセイ</t>
    </rPh>
    <rPh sb="71" eb="73">
      <t>ヘイセイ</t>
    </rPh>
    <rPh sb="75" eb="77">
      <t>ネンド</t>
    </rPh>
    <rPh sb="79" eb="81">
      <t>コウキョウ</t>
    </rPh>
    <rPh sb="81" eb="86">
      <t>ゲスイドウジギョウ</t>
    </rPh>
    <rPh sb="87" eb="89">
      <t>トウゴウ</t>
    </rPh>
    <rPh sb="92" eb="94">
      <t>コンゴ</t>
    </rPh>
    <rPh sb="95" eb="97">
      <t>シセツ</t>
    </rPh>
    <rPh sb="97" eb="99">
      <t>キボ</t>
    </rPh>
    <rPh sb="100" eb="101">
      <t>ア</t>
    </rPh>
    <rPh sb="103" eb="105">
      <t>カイチク</t>
    </rPh>
    <rPh sb="105" eb="107">
      <t>コウシン</t>
    </rPh>
    <rPh sb="107" eb="109">
      <t>ジギョウ</t>
    </rPh>
    <rPh sb="110" eb="11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</si>
</sst>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384640"/>
        <c:axId val="463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6384640"/>
        <c:axId val="46386560"/>
      </c:lineChart>
      <c:dateAx>
        <c:axId val="46384640"/>
        <c:scaling>
          <c:orientation val="minMax"/>
        </c:scaling>
        <c:delete val="1"/>
        <c:axPos val="b"/>
        <c:numFmt formatCode="ge" sourceLinked="1"/>
        <c:majorTickMark val="none"/>
        <c:minorTickMark val="none"/>
        <c:tickLblPos val="none"/>
        <c:crossAx val="46386560"/>
        <c:crosses val="autoZero"/>
        <c:auto val="1"/>
        <c:lblOffset val="100"/>
        <c:baseTimeUnit val="years"/>
      </c:dateAx>
      <c:valAx>
        <c:axId val="463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130496"/>
        <c:axId val="47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7130496"/>
        <c:axId val="47144960"/>
      </c:lineChart>
      <c:dateAx>
        <c:axId val="47130496"/>
        <c:scaling>
          <c:orientation val="minMax"/>
        </c:scaling>
        <c:delete val="1"/>
        <c:axPos val="b"/>
        <c:numFmt formatCode="ge" sourceLinked="1"/>
        <c:majorTickMark val="none"/>
        <c:minorTickMark val="none"/>
        <c:tickLblPos val="none"/>
        <c:crossAx val="47144960"/>
        <c:crosses val="autoZero"/>
        <c:auto val="1"/>
        <c:lblOffset val="100"/>
        <c:baseTimeUnit val="years"/>
      </c:dateAx>
      <c:valAx>
        <c:axId val="47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73.12</c:v>
                </c:pt>
                <c:pt idx="1">
                  <c:v>73.12</c:v>
                </c:pt>
                <c:pt idx="2">
                  <c:v>73.12</c:v>
                </c:pt>
                <c:pt idx="3">
                  <c:v>73.12</c:v>
                </c:pt>
                <c:pt idx="4">
                  <c:v>73.12</c:v>
                </c:pt>
              </c:numCache>
            </c:numRef>
          </c:val>
        </c:ser>
        <c:dLbls>
          <c:showLegendKey val="0"/>
          <c:showVal val="0"/>
          <c:showCatName val="0"/>
          <c:showSerName val="0"/>
          <c:showPercent val="0"/>
          <c:showBubbleSize val="0"/>
        </c:dLbls>
        <c:gapWidth val="150"/>
        <c:axId val="47166976"/>
        <c:axId val="47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7166976"/>
        <c:axId val="47168896"/>
      </c:lineChart>
      <c:dateAx>
        <c:axId val="47166976"/>
        <c:scaling>
          <c:orientation val="minMax"/>
        </c:scaling>
        <c:delete val="1"/>
        <c:axPos val="b"/>
        <c:numFmt formatCode="ge" sourceLinked="1"/>
        <c:majorTickMark val="none"/>
        <c:minorTickMark val="none"/>
        <c:tickLblPos val="none"/>
        <c:crossAx val="47168896"/>
        <c:crosses val="autoZero"/>
        <c:auto val="1"/>
        <c:lblOffset val="100"/>
        <c:baseTimeUnit val="years"/>
      </c:dateAx>
      <c:valAx>
        <c:axId val="47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113.75</c:v>
                </c:pt>
                <c:pt idx="1">
                  <c:v>113.75</c:v>
                </c:pt>
                <c:pt idx="2">
                  <c:v>113.75</c:v>
                </c:pt>
                <c:pt idx="3">
                  <c:v>68.25</c:v>
                </c:pt>
                <c:pt idx="4">
                  <c:v>68.25</c:v>
                </c:pt>
              </c:numCache>
            </c:numRef>
          </c:val>
        </c:ser>
        <c:dLbls>
          <c:showLegendKey val="0"/>
          <c:showVal val="0"/>
          <c:showCatName val="0"/>
          <c:showSerName val="0"/>
          <c:showPercent val="0"/>
          <c:showBubbleSize val="0"/>
        </c:dLbls>
        <c:gapWidth val="150"/>
        <c:axId val="46511232"/>
        <c:axId val="465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11232"/>
        <c:axId val="46513152"/>
      </c:lineChart>
      <c:dateAx>
        <c:axId val="46511232"/>
        <c:scaling>
          <c:orientation val="minMax"/>
        </c:scaling>
        <c:delete val="1"/>
        <c:axPos val="b"/>
        <c:numFmt formatCode="ge" sourceLinked="1"/>
        <c:majorTickMark val="none"/>
        <c:minorTickMark val="none"/>
        <c:tickLblPos val="none"/>
        <c:crossAx val="46513152"/>
        <c:crosses val="autoZero"/>
        <c:auto val="1"/>
        <c:lblOffset val="100"/>
        <c:baseTimeUnit val="years"/>
      </c:dateAx>
      <c:valAx>
        <c:axId val="465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71296"/>
        <c:axId val="468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71296"/>
        <c:axId val="46873216"/>
      </c:lineChart>
      <c:dateAx>
        <c:axId val="46871296"/>
        <c:scaling>
          <c:orientation val="minMax"/>
        </c:scaling>
        <c:delete val="1"/>
        <c:axPos val="b"/>
        <c:numFmt formatCode="ge" sourceLinked="1"/>
        <c:majorTickMark val="none"/>
        <c:minorTickMark val="none"/>
        <c:tickLblPos val="none"/>
        <c:crossAx val="46873216"/>
        <c:crosses val="autoZero"/>
        <c:auto val="1"/>
        <c:lblOffset val="100"/>
        <c:baseTimeUnit val="years"/>
      </c:dateAx>
      <c:valAx>
        <c:axId val="468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07776"/>
        <c:axId val="46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07776"/>
        <c:axId val="46909696"/>
      </c:lineChart>
      <c:dateAx>
        <c:axId val="46907776"/>
        <c:scaling>
          <c:orientation val="minMax"/>
        </c:scaling>
        <c:delete val="1"/>
        <c:axPos val="b"/>
        <c:numFmt formatCode="ge" sourceLinked="1"/>
        <c:majorTickMark val="none"/>
        <c:minorTickMark val="none"/>
        <c:tickLblPos val="none"/>
        <c:crossAx val="46909696"/>
        <c:crosses val="autoZero"/>
        <c:auto val="1"/>
        <c:lblOffset val="100"/>
        <c:baseTimeUnit val="years"/>
      </c:dateAx>
      <c:valAx>
        <c:axId val="469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06400"/>
        <c:axId val="472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06400"/>
        <c:axId val="47208320"/>
      </c:lineChart>
      <c:dateAx>
        <c:axId val="47206400"/>
        <c:scaling>
          <c:orientation val="minMax"/>
        </c:scaling>
        <c:delete val="1"/>
        <c:axPos val="b"/>
        <c:numFmt formatCode="ge" sourceLinked="1"/>
        <c:majorTickMark val="none"/>
        <c:minorTickMark val="none"/>
        <c:tickLblPos val="none"/>
        <c:crossAx val="47208320"/>
        <c:crosses val="autoZero"/>
        <c:auto val="1"/>
        <c:lblOffset val="100"/>
        <c:baseTimeUnit val="years"/>
      </c:dateAx>
      <c:valAx>
        <c:axId val="47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38528"/>
        <c:axId val="472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38528"/>
        <c:axId val="47244800"/>
      </c:lineChart>
      <c:dateAx>
        <c:axId val="47238528"/>
        <c:scaling>
          <c:orientation val="minMax"/>
        </c:scaling>
        <c:delete val="1"/>
        <c:axPos val="b"/>
        <c:numFmt formatCode="ge" sourceLinked="1"/>
        <c:majorTickMark val="none"/>
        <c:minorTickMark val="none"/>
        <c:tickLblPos val="none"/>
        <c:crossAx val="47244800"/>
        <c:crosses val="autoZero"/>
        <c:auto val="1"/>
        <c:lblOffset val="100"/>
        <c:baseTimeUnit val="years"/>
      </c:dateAx>
      <c:valAx>
        <c:axId val="47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695.32</c:v>
                </c:pt>
                <c:pt idx="1">
                  <c:v>657.9</c:v>
                </c:pt>
                <c:pt idx="2">
                  <c:v>619.44000000000005</c:v>
                </c:pt>
                <c:pt idx="3">
                  <c:v>966.52</c:v>
                </c:pt>
                <c:pt idx="4">
                  <c:v>898.83</c:v>
                </c:pt>
              </c:numCache>
            </c:numRef>
          </c:val>
        </c:ser>
        <c:dLbls>
          <c:showLegendKey val="0"/>
          <c:showVal val="0"/>
          <c:showCatName val="0"/>
          <c:showSerName val="0"/>
          <c:showPercent val="0"/>
          <c:showBubbleSize val="0"/>
        </c:dLbls>
        <c:gapWidth val="150"/>
        <c:axId val="47279104"/>
        <c:axId val="47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7279104"/>
        <c:axId val="47285376"/>
      </c:lineChart>
      <c:dateAx>
        <c:axId val="47279104"/>
        <c:scaling>
          <c:orientation val="minMax"/>
        </c:scaling>
        <c:delete val="1"/>
        <c:axPos val="b"/>
        <c:numFmt formatCode="ge" sourceLinked="1"/>
        <c:majorTickMark val="none"/>
        <c:minorTickMark val="none"/>
        <c:tickLblPos val="none"/>
        <c:crossAx val="47285376"/>
        <c:crosses val="autoZero"/>
        <c:auto val="1"/>
        <c:lblOffset val="100"/>
        <c:baseTimeUnit val="years"/>
      </c:dateAx>
      <c:valAx>
        <c:axId val="47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113.75</c:v>
                </c:pt>
                <c:pt idx="1">
                  <c:v>113.75</c:v>
                </c:pt>
                <c:pt idx="2">
                  <c:v>113.75</c:v>
                </c:pt>
                <c:pt idx="3">
                  <c:v>68.25</c:v>
                </c:pt>
                <c:pt idx="4">
                  <c:v>68.25</c:v>
                </c:pt>
              </c:numCache>
            </c:numRef>
          </c:val>
        </c:ser>
        <c:dLbls>
          <c:showLegendKey val="0"/>
          <c:showVal val="0"/>
          <c:showCatName val="0"/>
          <c:showSerName val="0"/>
          <c:showPercent val="0"/>
          <c:showBubbleSize val="0"/>
        </c:dLbls>
        <c:gapWidth val="150"/>
        <c:axId val="47295104"/>
        <c:axId val="46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7295104"/>
        <c:axId val="46994176"/>
      </c:lineChart>
      <c:dateAx>
        <c:axId val="47295104"/>
        <c:scaling>
          <c:orientation val="minMax"/>
        </c:scaling>
        <c:delete val="1"/>
        <c:axPos val="b"/>
        <c:numFmt formatCode="ge" sourceLinked="1"/>
        <c:majorTickMark val="none"/>
        <c:minorTickMark val="none"/>
        <c:tickLblPos val="none"/>
        <c:crossAx val="46994176"/>
        <c:crosses val="autoZero"/>
        <c:auto val="1"/>
        <c:lblOffset val="100"/>
        <c:baseTimeUnit val="years"/>
      </c:dateAx>
      <c:valAx>
        <c:axId val="46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87.99</c:v>
                </c:pt>
                <c:pt idx="1">
                  <c:v>87.99</c:v>
                </c:pt>
                <c:pt idx="2">
                  <c:v>87.99</c:v>
                </c:pt>
                <c:pt idx="3">
                  <c:v>97.28</c:v>
                </c:pt>
                <c:pt idx="4">
                  <c:v>97.28</c:v>
                </c:pt>
              </c:numCache>
            </c:numRef>
          </c:val>
        </c:ser>
        <c:dLbls>
          <c:showLegendKey val="0"/>
          <c:showVal val="0"/>
          <c:showCatName val="0"/>
          <c:showSerName val="0"/>
          <c:showPercent val="0"/>
          <c:showBubbleSize val="0"/>
        </c:dLbls>
        <c:gapWidth val="150"/>
        <c:axId val="47028480"/>
        <c:axId val="470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7028480"/>
        <c:axId val="47030656"/>
      </c:lineChart>
      <c:dateAx>
        <c:axId val="47028480"/>
        <c:scaling>
          <c:orientation val="minMax"/>
        </c:scaling>
        <c:delete val="1"/>
        <c:axPos val="b"/>
        <c:numFmt formatCode="ge" sourceLinked="1"/>
        <c:majorTickMark val="none"/>
        <c:minorTickMark val="none"/>
        <c:tickLblPos val="none"/>
        <c:crossAx val="47030656"/>
        <c:crosses val="autoZero"/>
        <c:auto val="1"/>
        <c:lblOffset val="100"/>
        <c:baseTimeUnit val="years"/>
      </c:dateAx>
      <c:valAx>
        <c:axId val="470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J87" sqref="BJ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ふじみ野市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111920</v>
      </c>
      <c r="AM8" s="47"/>
      <c r="AN8" s="47"/>
      <c r="AO8" s="47"/>
      <c r="AP8" s="47"/>
      <c r="AQ8" s="47"/>
      <c r="AR8" s="47"/>
      <c r="AS8" s="47"/>
      <c r="AT8" s="43">
        <f>データ!S6</f>
        <v>14.64</v>
      </c>
      <c r="AU8" s="43"/>
      <c r="AV8" s="43"/>
      <c r="AW8" s="43"/>
      <c r="AX8" s="43"/>
      <c r="AY8" s="43"/>
      <c r="AZ8" s="43"/>
      <c r="BA8" s="43"/>
      <c r="BB8" s="43">
        <f>データ!T6</f>
        <v>7644.81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0.08</v>
      </c>
      <c r="Q10" s="43"/>
      <c r="R10" s="43"/>
      <c r="S10" s="43"/>
      <c r="T10" s="43"/>
      <c r="U10" s="43"/>
      <c r="V10" s="43"/>
      <c r="W10" s="43">
        <f>データ!P6</f>
        <v>100</v>
      </c>
      <c r="X10" s="43"/>
      <c r="Y10" s="43"/>
      <c r="Z10" s="43"/>
      <c r="AA10" s="43"/>
      <c r="AB10" s="43"/>
      <c r="AC10" s="43"/>
      <c r="AD10" s="47">
        <f>データ!Q6</f>
        <v>1346</v>
      </c>
      <c r="AE10" s="47"/>
      <c r="AF10" s="47"/>
      <c r="AG10" s="47"/>
      <c r="AH10" s="47"/>
      <c r="AI10" s="47"/>
      <c r="AJ10" s="47"/>
      <c r="AK10" s="2"/>
      <c r="AL10" s="47">
        <f>データ!U6</f>
        <v>93</v>
      </c>
      <c r="AM10" s="47"/>
      <c r="AN10" s="47"/>
      <c r="AO10" s="47"/>
      <c r="AP10" s="47"/>
      <c r="AQ10" s="47"/>
      <c r="AR10" s="47"/>
      <c r="AS10" s="47"/>
      <c r="AT10" s="43">
        <f>データ!V6</f>
        <v>0.03</v>
      </c>
      <c r="AU10" s="43"/>
      <c r="AV10" s="43"/>
      <c r="AW10" s="43"/>
      <c r="AX10" s="43"/>
      <c r="AY10" s="43"/>
      <c r="AZ10" s="43"/>
      <c r="BA10" s="43"/>
      <c r="BB10" s="43">
        <f>データ!W6</f>
        <v>3100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112453</v>
      </c>
      <c r="D6" s="31">
        <f t="shared" si="3"/>
        <v>47</v>
      </c>
      <c r="E6" s="31">
        <f t="shared" si="3"/>
        <v>17</v>
      </c>
      <c r="F6" s="31">
        <f t="shared" si="3"/>
        <v>4</v>
      </c>
      <c r="G6" s="31">
        <f t="shared" si="3"/>
        <v>0</v>
      </c>
      <c r="H6" s="31" t="str">
        <f t="shared" si="3"/>
        <v>埼玉県　ふじみ野市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0.08</v>
      </c>
      <c r="P6" s="32">
        <f t="shared" si="3"/>
        <v>100</v>
      </c>
      <c r="Q6" s="32">
        <f t="shared" si="3"/>
        <v>1346</v>
      </c>
      <c r="R6" s="32">
        <f t="shared" si="3"/>
        <v>111920</v>
      </c>
      <c r="S6" s="32">
        <f t="shared" si="3"/>
        <v>14.64</v>
      </c>
      <c r="T6" s="32">
        <f t="shared" si="3"/>
        <v>7644.81</v>
      </c>
      <c r="U6" s="32">
        <f t="shared" si="3"/>
        <v>93</v>
      </c>
      <c r="V6" s="32">
        <f t="shared" si="3"/>
        <v>0.03</v>
      </c>
      <c r="W6" s="32">
        <f t="shared" si="3"/>
        <v>3100</v>
      </c>
      <c r="X6" s="33">
        <f>IF(X7="",NA(),X7)</f>
        <v>113.75</v>
      </c>
      <c r="Y6" s="33">
        <f t="shared" ref="Y6:AG6" si="4">IF(Y7="",NA(),Y7)</f>
        <v>113.75</v>
      </c>
      <c r="Z6" s="33">
        <f t="shared" si="4"/>
        <v>113.75</v>
      </c>
      <c r="AA6" s="33">
        <f t="shared" si="4"/>
        <v>68.25</v>
      </c>
      <c r="AB6" s="33">
        <f t="shared" si="4"/>
        <v>68.25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695.32</v>
      </c>
      <c r="BF6" s="33">
        <f t="shared" ref="BF6:BN6" si="7">IF(BF7="",NA(),BF7)</f>
        <v>657.9</v>
      </c>
      <c r="BG6" s="33">
        <f t="shared" si="7"/>
        <v>619.44000000000005</v>
      </c>
      <c r="BH6" s="33">
        <f t="shared" si="7"/>
        <v>966.52</v>
      </c>
      <c r="BI6" s="33">
        <f t="shared" si="7"/>
        <v>898.83</v>
      </c>
      <c r="BJ6" s="33">
        <f t="shared" si="7"/>
        <v>1868.17</v>
      </c>
      <c r="BK6" s="33">
        <f t="shared" si="7"/>
        <v>1764.87</v>
      </c>
      <c r="BL6" s="33">
        <f t="shared" si="7"/>
        <v>1622.51</v>
      </c>
      <c r="BM6" s="33">
        <f t="shared" si="7"/>
        <v>1569.13</v>
      </c>
      <c r="BN6" s="33">
        <f t="shared" si="7"/>
        <v>1436</v>
      </c>
      <c r="BO6" s="32" t="str">
        <f>IF(BO7="","",IF(BO7="-","【-】","【"&amp;SUBSTITUTE(TEXT(BO7,"#,##0.00"),"-","△")&amp;"】"))</f>
        <v>【1,479.31】</v>
      </c>
      <c r="BP6" s="33">
        <f>IF(BP7="",NA(),BP7)</f>
        <v>113.75</v>
      </c>
      <c r="BQ6" s="33">
        <f t="shared" ref="BQ6:BY6" si="8">IF(BQ7="",NA(),BQ7)</f>
        <v>113.75</v>
      </c>
      <c r="BR6" s="33">
        <f t="shared" si="8"/>
        <v>113.75</v>
      </c>
      <c r="BS6" s="33">
        <f t="shared" si="8"/>
        <v>68.25</v>
      </c>
      <c r="BT6" s="33">
        <f t="shared" si="8"/>
        <v>68.25</v>
      </c>
      <c r="BU6" s="33">
        <f t="shared" si="8"/>
        <v>55.15</v>
      </c>
      <c r="BV6" s="33">
        <f t="shared" si="8"/>
        <v>60.75</v>
      </c>
      <c r="BW6" s="33">
        <f t="shared" si="8"/>
        <v>62.83</v>
      </c>
      <c r="BX6" s="33">
        <f t="shared" si="8"/>
        <v>64.63</v>
      </c>
      <c r="BY6" s="33">
        <f t="shared" si="8"/>
        <v>66.56</v>
      </c>
      <c r="BZ6" s="32" t="str">
        <f>IF(BZ7="","",IF(BZ7="-","【-】","【"&amp;SUBSTITUTE(TEXT(BZ7,"#,##0.00"),"-","△")&amp;"】"))</f>
        <v>【63.50】</v>
      </c>
      <c r="CA6" s="33">
        <f>IF(CA7="",NA(),CA7)</f>
        <v>87.99</v>
      </c>
      <c r="CB6" s="33">
        <f t="shared" ref="CB6:CJ6" si="9">IF(CB7="",NA(),CB7)</f>
        <v>87.99</v>
      </c>
      <c r="CC6" s="33">
        <f t="shared" si="9"/>
        <v>87.99</v>
      </c>
      <c r="CD6" s="33">
        <f t="shared" si="9"/>
        <v>97.28</v>
      </c>
      <c r="CE6" s="33">
        <f t="shared" si="9"/>
        <v>97.28</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73.12</v>
      </c>
      <c r="CX6" s="33">
        <f t="shared" ref="CX6:DF6" si="11">IF(CX7="",NA(),CX7)</f>
        <v>73.12</v>
      </c>
      <c r="CY6" s="33">
        <f t="shared" si="11"/>
        <v>73.12</v>
      </c>
      <c r="CZ6" s="33">
        <f t="shared" si="11"/>
        <v>73.12</v>
      </c>
      <c r="DA6" s="33">
        <f t="shared" si="11"/>
        <v>73.12</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112453</v>
      </c>
      <c r="D7" s="35">
        <v>47</v>
      </c>
      <c r="E7" s="35">
        <v>17</v>
      </c>
      <c r="F7" s="35">
        <v>4</v>
      </c>
      <c r="G7" s="35">
        <v>0</v>
      </c>
      <c r="H7" s="35" t="s">
        <v>96</v>
      </c>
      <c r="I7" s="35" t="s">
        <v>97</v>
      </c>
      <c r="J7" s="35" t="s">
        <v>98</v>
      </c>
      <c r="K7" s="35" t="s">
        <v>99</v>
      </c>
      <c r="L7" s="35" t="s">
        <v>100</v>
      </c>
      <c r="M7" s="36" t="s">
        <v>101</v>
      </c>
      <c r="N7" s="36" t="s">
        <v>102</v>
      </c>
      <c r="O7" s="36">
        <v>0.08</v>
      </c>
      <c r="P7" s="36">
        <v>100</v>
      </c>
      <c r="Q7" s="36">
        <v>1346</v>
      </c>
      <c r="R7" s="36">
        <v>111920</v>
      </c>
      <c r="S7" s="36">
        <v>14.64</v>
      </c>
      <c r="T7" s="36">
        <v>7644.81</v>
      </c>
      <c r="U7" s="36">
        <v>93</v>
      </c>
      <c r="V7" s="36">
        <v>0.03</v>
      </c>
      <c r="W7" s="36">
        <v>3100</v>
      </c>
      <c r="X7" s="36">
        <v>113.75</v>
      </c>
      <c r="Y7" s="36">
        <v>113.75</v>
      </c>
      <c r="Z7" s="36">
        <v>113.75</v>
      </c>
      <c r="AA7" s="36">
        <v>68.25</v>
      </c>
      <c r="AB7" s="36">
        <v>68.25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695.32</v>
      </c>
      <c r="BF7" s="36">
        <v>657.9</v>
      </c>
      <c r="BG7" s="36">
        <v>619.44000000000005</v>
      </c>
      <c r="BH7" s="36">
        <v>966.52</v>
      </c>
      <c r="BI7" s="36">
        <v>898.83</v>
      </c>
      <c r="BJ7" s="36">
        <v>1868.17</v>
      </c>
      <c r="BK7" s="36">
        <v>1764.87</v>
      </c>
      <c r="BL7" s="36">
        <v>1622.51</v>
      </c>
      <c r="BM7" s="36">
        <v>1569.13</v>
      </c>
      <c r="BN7" s="36">
        <v>1436</v>
      </c>
      <c r="BO7" s="36">
        <v>1479.31</v>
      </c>
      <c r="BP7" s="36">
        <v>113.75</v>
      </c>
      <c r="BQ7" s="36">
        <v>113.75</v>
      </c>
      <c r="BR7" s="36">
        <v>113.75</v>
      </c>
      <c r="BS7" s="36">
        <v>68.25</v>
      </c>
      <c r="BT7" s="36">
        <v>68.25</v>
      </c>
      <c r="BU7" s="36">
        <v>55.15</v>
      </c>
      <c r="BV7" s="36">
        <v>60.75</v>
      </c>
      <c r="BW7" s="36">
        <v>62.83</v>
      </c>
      <c r="BX7" s="36">
        <v>64.63</v>
      </c>
      <c r="BY7" s="36">
        <v>66.56</v>
      </c>
      <c r="BZ7" s="36">
        <v>63.5</v>
      </c>
      <c r="CA7" s="36">
        <v>87.99</v>
      </c>
      <c r="CB7" s="36">
        <v>87.99</v>
      </c>
      <c r="CC7" s="36">
        <v>87.99</v>
      </c>
      <c r="CD7" s="36">
        <v>97.28</v>
      </c>
      <c r="CE7" s="36">
        <v>97.28</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73.12</v>
      </c>
      <c r="CX7" s="36">
        <v>73.12</v>
      </c>
      <c r="CY7" s="36">
        <v>73.12</v>
      </c>
      <c r="CZ7" s="36">
        <v>73.12</v>
      </c>
      <c r="DA7" s="36">
        <v>73.12</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dcterms:created xsi:type="dcterms:W3CDTF">2016-02-03T09:02:28Z</dcterms:created>
  <dcterms:modified xsi:type="dcterms:W3CDTF">2016-02-16T07:56:36Z</dcterms:modified>
</cp:coreProperties>
</file>