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<sst xmlns="http://schemas.openxmlformats.org/spreadsheetml/2006/main" count="217" uniqueCount="107">
  <si>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</si>
  <si>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</si>
  <si>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</si>
  <si>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</si>
  <si>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</si>
  <si>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</si>
  <si>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</si>
  <si>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</si>
  <si>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</si>
  <si>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</si>
  <si>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</si>
  <si>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</si>
  <si>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</si>
  <si>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</si>
  <si>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</si>
  <si>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</si>
  <si>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</si>
  <si>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</si>
  <si>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</si>
  <si>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</si>
  <si>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</si>
  <si>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</si>
  <si>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</si>
  <si>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</si>
  <si>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</si>
  <si>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</si>
  <si>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</si>
  <si>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</si>
  <si>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</si>
  <si>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</si>
  <si>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</si>
  <si>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</si>
  <si>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</si>
  <si>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</si>
  <si>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</si>
  <si>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</si>
  <si>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</si>
  <si>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</si>
  <si>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</si>
  <si>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</si>
  <si>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</si>
  <si>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</si>
  <si>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</si>
  <si>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</si>
  <si>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</si>
  <si>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</si>
  <si>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</si>
  <si>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</si>
  <si>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</si>
  <si>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</si>
  <si>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</si>
  <si>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</si>
  <si>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</si>
  <si>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</si>
  <si>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</si>
  <si>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</si>
  <si>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</si>
  <si>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</si>
  <si>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</si>
  <si>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</si>
  <si>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</si>
  <si>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</si>
  <si>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</si>
  <si>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</si>
  <si>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</si>
  <si>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</si>
  <si>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</si>
  <si>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</si>
  <si>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</si>
  <si>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</si>
  <si>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</si>
  <si>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</si>
  <si>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</si>
  <si>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</si>
  <si>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</si>
  <si>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</si>
  <si>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</si>
  <si>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</si>
  <si>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</si>
  <si>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</si>
  <si>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</si>
  <si>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</si>
  <si>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</si>
  <si>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</si>
  <si>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</si>
  <si>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</si>
  <si>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</si>
  <si>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</si>
  <si>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</si>
  <si>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</si>
  <si>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</si>
  <si>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</si>
  <si>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</si>
  <si>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吉川市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</si>
  <si>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</si>
  <si>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</si>
  <si>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</si>
  <si>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</si>
  <si>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</si>
  <si>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</si>
  <si>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</si>
  <si>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</si>
  <si>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</si>
  <si>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</si>
  <si>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平成２５年度に比べ、平成２６年度に数値の増減変動が大きいものの主たる要因は、地方公営企業会計制度（基準）の見直しに伴うものとなっております。
また。財政状態をみると、支払能力を示す指標である「流動比率」が５１３．０４％である等、財務の安定性がうかがえるとともに、その他の経営指標についても概ね良好な数値となっております。
なお、今後においては法定耐用年数を迎える管路が多くあることから、管路延長の再調査を行い、計画的な設備投資を着実に推進しつつ、より一層効率的かつ効果的な事業運営を図ることで、経営基盤の強化に努め、健全な水道事業運営の継続に努める必要があります。</t>
    <rPh sb="0" eb="2">
      <t>ヘイセイ</t>
    </rPh>
    <rPh sb="4" eb="6">
      <t>ネンド</t>
    </rPh>
    <rPh sb="7" eb="8">
      <t>クラ</t>
    </rPh>
    <rPh sb="10" eb="12">
      <t>ヘイセイ</t>
    </rPh>
    <rPh sb="14" eb="16">
      <t>ネンド</t>
    </rPh>
    <rPh sb="17" eb="19">
      <t>スウチ</t>
    </rPh>
    <rPh sb="20" eb="22">
      <t>ゾウゲン</t>
    </rPh>
    <rPh sb="22" eb="24">
      <t>ヘンドウ</t>
    </rPh>
    <rPh sb="25" eb="26">
      <t>オオ</t>
    </rPh>
    <rPh sb="31" eb="32">
      <t>シュ</t>
    </rPh>
    <rPh sb="34" eb="36">
      <t>ヨウイン</t>
    </rPh>
    <rPh sb="38" eb="40">
      <t>チホウ</t>
    </rPh>
    <rPh sb="40" eb="42">
      <t>コウエイ</t>
    </rPh>
    <rPh sb="42" eb="44">
      <t>キギョウ</t>
    </rPh>
    <rPh sb="44" eb="46">
      <t>カイケイ</t>
    </rPh>
    <rPh sb="46" eb="48">
      <t>セイド</t>
    </rPh>
    <rPh sb="49" eb="51">
      <t>キジュン</t>
    </rPh>
    <rPh sb="53" eb="55">
      <t>ミナオ</t>
    </rPh>
    <rPh sb="57" eb="58">
      <t>トモナ</t>
    </rPh>
    <rPh sb="74" eb="76">
      <t>ザイセイ</t>
    </rPh>
    <rPh sb="76" eb="78">
      <t>ジョウタイ</t>
    </rPh>
    <rPh sb="83" eb="85">
      <t>シハライ</t>
    </rPh>
    <rPh sb="85" eb="87">
      <t>ノウリョク</t>
    </rPh>
    <rPh sb="88" eb="89">
      <t>シメ</t>
    </rPh>
    <rPh sb="90" eb="92">
      <t>シヒョウ</t>
    </rPh>
    <rPh sb="96" eb="98">
      <t>リュウドウ</t>
    </rPh>
    <rPh sb="98" eb="100">
      <t>ヒリツ</t>
    </rPh>
    <rPh sb="112" eb="113">
      <t>トウ</t>
    </rPh>
    <rPh sb="114" eb="116">
      <t>ザイム</t>
    </rPh>
    <rPh sb="117" eb="120">
      <t>アンテイセイ</t>
    </rPh>
    <rPh sb="133" eb="134">
      <t>タ</t>
    </rPh>
    <rPh sb="135" eb="137">
      <t>ケイエイ</t>
    </rPh>
    <rPh sb="137" eb="139">
      <t>シヒョウ</t>
    </rPh>
    <rPh sb="144" eb="145">
      <t>オオム</t>
    </rPh>
    <rPh sb="146" eb="148">
      <t>リョウコウ</t>
    </rPh>
    <rPh sb="149" eb="151">
      <t>スウチ</t>
    </rPh>
    <rPh sb="164" eb="166">
      <t>コンゴ</t>
    </rPh>
    <rPh sb="171" eb="173">
      <t>ホウテイ</t>
    </rPh>
    <rPh sb="173" eb="175">
      <t>タイヨウ</t>
    </rPh>
    <rPh sb="175" eb="177">
      <t>ネンスウ</t>
    </rPh>
    <rPh sb="178" eb="179">
      <t>ムカ</t>
    </rPh>
    <rPh sb="181" eb="183">
      <t>カンロ</t>
    </rPh>
    <rPh sb="184" eb="185">
      <t>オオ</t>
    </rPh>
    <rPh sb="193" eb="195">
      <t>カンロ</t>
    </rPh>
    <rPh sb="195" eb="197">
      <t>エンチョウ</t>
    </rPh>
    <rPh sb="198" eb="201">
      <t>サイチョウサ</t>
    </rPh>
    <rPh sb="202" eb="203">
      <t>オコナ</t>
    </rPh>
    <rPh sb="205" eb="208">
      <t>ケイカクテキ</t>
    </rPh>
    <rPh sb="209" eb="211">
      <t>セツビ</t>
    </rPh>
    <rPh sb="211" eb="213">
      <t>トウシ</t>
    </rPh>
    <rPh sb="214" eb="216">
      <t>チャクジツ</t>
    </rPh>
    <rPh sb="217" eb="219">
      <t>スイシン</t>
    </rPh>
    <rPh sb="225" eb="227">
      <t>イッソウ</t>
    </rPh>
    <rPh sb="227" eb="230">
      <t>コウリツテキ</t>
    </rPh>
    <rPh sb="232" eb="234">
      <t>コウカ</t>
    </rPh>
    <rPh sb="234" eb="235">
      <t>テキ</t>
    </rPh>
    <rPh sb="236" eb="238">
      <t>ジギョウ</t>
    </rPh>
    <rPh sb="238" eb="240">
      <t>ウンエイ</t>
    </rPh>
    <rPh sb="241" eb="242">
      <t>ハカ</t>
    </rPh>
    <rPh sb="247" eb="249">
      <t>ケイエイ</t>
    </rPh>
    <rPh sb="249" eb="251">
      <t>キバン</t>
    </rPh>
    <rPh sb="252" eb="254">
      <t>キョウカ</t>
    </rPh>
    <rPh sb="255" eb="256">
      <t>ツト</t>
    </rPh>
    <rPh sb="258" eb="260">
      <t>ケンゼン</t>
    </rPh>
    <rPh sb="261" eb="263">
      <t>スイドウ</t>
    </rPh>
    <rPh sb="263" eb="265">
      <t>ジギョウ</t>
    </rPh>
    <rPh sb="265" eb="267">
      <t>ウンエイ</t>
    </rPh>
    <rPh sb="268" eb="270">
      <t>ケイゾク</t>
    </rPh>
    <rPh sb="271" eb="272">
      <t>ツト</t>
    </rPh>
    <rPh sb="274" eb="276">
      <t>ヒツヨウ</t>
    </rPh>
    <phoneticPr fontId="4"/>
  </si>
  <si>
    <t>・①有形固定資産減価償却率については、類似団体平均値と比べて低い数値となっているものの、年々少しずつ老朽化が進んでおります。
・②管路経年化率については、法定耐用年数を超えた管がないため、適正な数値となっております。
・③管路更新率については、平成２５年度までは類似団体平均値を上回る数値となっていましたが、平成２６年度は市街化区域内の工事が主となったことから、市民生活にも配慮したため、平均値を下回っております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9" eb="26">
      <t>ルイジダンタイヘイキンチ</t>
    </rPh>
    <rPh sb="27" eb="28">
      <t>クラ</t>
    </rPh>
    <rPh sb="30" eb="31">
      <t>ヒク</t>
    </rPh>
    <rPh sb="32" eb="34">
      <t>スウチ</t>
    </rPh>
    <rPh sb="44" eb="46">
      <t>ネンネン</t>
    </rPh>
    <rPh sb="46" eb="47">
      <t>スコ</t>
    </rPh>
    <rPh sb="50" eb="53">
      <t>ロウキュウカ</t>
    </rPh>
    <rPh sb="54" eb="55">
      <t>スス</t>
    </rPh>
    <rPh sb="65" eb="67">
      <t>カンロ</t>
    </rPh>
    <rPh sb="67" eb="70">
      <t>ケイネンカ</t>
    </rPh>
    <rPh sb="77" eb="79">
      <t>ホウテイ</t>
    </rPh>
    <rPh sb="79" eb="81">
      <t>タイヨウ</t>
    </rPh>
    <rPh sb="81" eb="83">
      <t>ネンスウ</t>
    </rPh>
    <rPh sb="84" eb="85">
      <t>コ</t>
    </rPh>
    <rPh sb="94" eb="96">
      <t>テキセイ</t>
    </rPh>
    <rPh sb="97" eb="99">
      <t>スウチ</t>
    </rPh>
    <rPh sb="111" eb="113">
      <t>カンロ</t>
    </rPh>
    <rPh sb="113" eb="115">
      <t>コウシン</t>
    </rPh>
    <rPh sb="115" eb="116">
      <t>リツ</t>
    </rPh>
    <rPh sb="122" eb="124">
      <t>ヘイセイ</t>
    </rPh>
    <rPh sb="126" eb="128">
      <t>ネンド</t>
    </rPh>
    <rPh sb="131" eb="138">
      <t>ルイジダンタイヘイキンチ</t>
    </rPh>
    <rPh sb="139" eb="141">
      <t>ウワマワ</t>
    </rPh>
    <rPh sb="142" eb="144">
      <t>スウチ</t>
    </rPh>
    <rPh sb="154" eb="156">
      <t>ヘイセイ</t>
    </rPh>
    <rPh sb="158" eb="160">
      <t>ネンド</t>
    </rPh>
    <rPh sb="161" eb="164">
      <t>シガイカ</t>
    </rPh>
    <rPh sb="168" eb="170">
      <t>コウジ</t>
    </rPh>
    <rPh sb="171" eb="172">
      <t>シュ</t>
    </rPh>
    <rPh sb="181" eb="183">
      <t>シミン</t>
    </rPh>
    <rPh sb="183" eb="185">
      <t>セイカツ</t>
    </rPh>
    <rPh sb="187" eb="189">
      <t>ハイリョ</t>
    </rPh>
    <rPh sb="194" eb="197">
      <t>ヘイキンチ</t>
    </rPh>
    <rPh sb="198" eb="200">
      <t>シタマワ</t>
    </rPh>
    <phoneticPr fontId="4"/>
  </si>
  <si>
    <t>・①経常収支比率については、類似団体平均値と比べてやや下回っているものの、基準となる１００％を超えており、収支は健全な水準にあると考えられます。また、平成２４年度は数値が減少したものの、その後改善しております。
・②累積欠損金比率については、累積欠損金が発生していないため、適正な数値となっております。
・③流動比率については、平成２５年度を除き、類似団体平均値と同様の数値となっております。
・④企業債残高対給水収益比率については、類似団と比較して同様の値となっており、また一定の水準を維持しております。
・⑤料金回収率については、基準となる１００％を超えており、類似団体と比較してもほぼ同等の数字となっております。
・⑥給水原価については、類似団体平均値と比べて下回っており、適切な数値となっております。
・⑦施設利用率については、類似団体平均値と比べて下回っているが、最大稼働率及び負荷率と併せて判断すると、適切な余力を持った施設規模となっております。
・⑧有収率については、類似団体平均値と比べても高い数値となっており、施設の稼働が収益に結びついております。</t>
    <rPh sb="2" eb="4">
      <t>ケイジョウ</t>
    </rPh>
    <rPh sb="4" eb="6">
      <t>シュウシ</t>
    </rPh>
    <rPh sb="6" eb="8">
      <t>ヒリツ</t>
    </rPh>
    <rPh sb="14" eb="16">
      <t>ルイジ</t>
    </rPh>
    <rPh sb="16" eb="18">
      <t>ダンタイ</t>
    </rPh>
    <rPh sb="18" eb="21">
      <t>ヘイキンチ</t>
    </rPh>
    <rPh sb="22" eb="23">
      <t>クラ</t>
    </rPh>
    <rPh sb="27" eb="29">
      <t>シタマワ</t>
    </rPh>
    <rPh sb="37" eb="39">
      <t>キジュン</t>
    </rPh>
    <rPh sb="47" eb="48">
      <t>コ</t>
    </rPh>
    <rPh sb="53" eb="55">
      <t>シュウシ</t>
    </rPh>
    <rPh sb="56" eb="58">
      <t>ケンゼン</t>
    </rPh>
    <rPh sb="59" eb="61">
      <t>スイジュン</t>
    </rPh>
    <rPh sb="65" eb="66">
      <t>カンガ</t>
    </rPh>
    <rPh sb="75" eb="77">
      <t>ヘイセイ</t>
    </rPh>
    <rPh sb="82" eb="83">
      <t>スウ</t>
    </rPh>
    <rPh sb="95" eb="96">
      <t>ゴ</t>
    </rPh>
    <rPh sb="96" eb="98">
      <t>カイゼン</t>
    </rPh>
    <rPh sb="108" eb="110">
      <t>ルイセキ</t>
    </rPh>
    <rPh sb="110" eb="113">
      <t>ケッソンキン</t>
    </rPh>
    <rPh sb="113" eb="115">
      <t>ヒリツ</t>
    </rPh>
    <rPh sb="121" eb="123">
      <t>ルイセキ</t>
    </rPh>
    <rPh sb="123" eb="126">
      <t>ケッソンキン</t>
    </rPh>
    <rPh sb="127" eb="129">
      <t>ハッセイ</t>
    </rPh>
    <rPh sb="137" eb="139">
      <t>テキセイ</t>
    </rPh>
    <rPh sb="140" eb="142">
      <t>スウチ</t>
    </rPh>
    <rPh sb="154" eb="156">
      <t>リュウドウ</t>
    </rPh>
    <rPh sb="156" eb="158">
      <t>ヒリツ</t>
    </rPh>
    <rPh sb="164" eb="166">
      <t>ヘイセイ</t>
    </rPh>
    <rPh sb="168" eb="170">
      <t>ネンド</t>
    </rPh>
    <rPh sb="171" eb="172">
      <t>ノゾ</t>
    </rPh>
    <rPh sb="174" eb="176">
      <t>ルイジ</t>
    </rPh>
    <rPh sb="176" eb="178">
      <t>ダンタイ</t>
    </rPh>
    <rPh sb="178" eb="181">
      <t>ヘイキンチ</t>
    </rPh>
    <rPh sb="182" eb="184">
      <t>ドウヨウ</t>
    </rPh>
    <rPh sb="185" eb="186">
      <t>スウ</t>
    </rPh>
    <rPh sb="186" eb="187">
      <t>アタイ</t>
    </rPh>
    <rPh sb="199" eb="201">
      <t>キギョウ</t>
    </rPh>
    <rPh sb="201" eb="202">
      <t>サイ</t>
    </rPh>
    <rPh sb="202" eb="204">
      <t>ザンダカ</t>
    </rPh>
    <rPh sb="204" eb="205">
      <t>タイ</t>
    </rPh>
    <rPh sb="205" eb="207">
      <t>キュウスイ</t>
    </rPh>
    <rPh sb="207" eb="209">
      <t>シュウエキ</t>
    </rPh>
    <rPh sb="209" eb="211">
      <t>ヒリツ</t>
    </rPh>
    <rPh sb="217" eb="219">
      <t>ルイジ</t>
    </rPh>
    <rPh sb="219" eb="220">
      <t>ダン</t>
    </rPh>
    <rPh sb="221" eb="223">
      <t>ヒカク</t>
    </rPh>
    <rPh sb="225" eb="227">
      <t>ドウヨウ</t>
    </rPh>
    <rPh sb="228" eb="229">
      <t>アタイ</t>
    </rPh>
    <rPh sb="238" eb="240">
      <t>イッテイ</t>
    </rPh>
    <rPh sb="241" eb="243">
      <t>スイジュン</t>
    </rPh>
    <rPh sb="244" eb="246">
      <t>イジ</t>
    </rPh>
    <rPh sb="256" eb="258">
      <t>リョウキン</t>
    </rPh>
    <rPh sb="258" eb="260">
      <t>カイシュウ</t>
    </rPh>
    <rPh sb="260" eb="261">
      <t>リツ</t>
    </rPh>
    <rPh sb="267" eb="269">
      <t>キジュン</t>
    </rPh>
    <rPh sb="277" eb="278">
      <t>コ</t>
    </rPh>
    <rPh sb="283" eb="285">
      <t>ルイジ</t>
    </rPh>
    <rPh sb="285" eb="287">
      <t>ダンタイ</t>
    </rPh>
    <rPh sb="288" eb="290">
      <t>ヒカク</t>
    </rPh>
    <rPh sb="295" eb="297">
      <t>ドウトウ</t>
    </rPh>
    <rPh sb="298" eb="300">
      <t>スウジ</t>
    </rPh>
    <rPh sb="312" eb="314">
      <t>キュウスイ</t>
    </rPh>
    <rPh sb="314" eb="316">
      <t>ゲンカ</t>
    </rPh>
    <rPh sb="322" eb="329">
      <t>ルイジダンタイヘイキンチ</t>
    </rPh>
    <rPh sb="330" eb="331">
      <t>クラ</t>
    </rPh>
    <rPh sb="333" eb="335">
      <t>シタマワ</t>
    </rPh>
    <rPh sb="340" eb="342">
      <t>テキセツ</t>
    </rPh>
    <rPh sb="343" eb="345">
      <t>スウチ</t>
    </rPh>
    <rPh sb="357" eb="359">
      <t>シセツ</t>
    </rPh>
    <rPh sb="359" eb="362">
      <t>リヨウリツ</t>
    </rPh>
    <rPh sb="368" eb="370">
      <t>ルイジ</t>
    </rPh>
    <rPh sb="370" eb="372">
      <t>ダンタイ</t>
    </rPh>
    <rPh sb="372" eb="375">
      <t>ヘイキンチ</t>
    </rPh>
    <rPh sb="376" eb="377">
      <t>クラ</t>
    </rPh>
    <rPh sb="379" eb="381">
      <t>シタマワ</t>
    </rPh>
    <rPh sb="387" eb="389">
      <t>サイダイ</t>
    </rPh>
    <rPh sb="389" eb="391">
      <t>カドウ</t>
    </rPh>
    <rPh sb="391" eb="392">
      <t>リツ</t>
    </rPh>
    <rPh sb="392" eb="393">
      <t>オヨ</t>
    </rPh>
    <rPh sb="394" eb="396">
      <t>フカ</t>
    </rPh>
    <rPh sb="396" eb="397">
      <t>リツ</t>
    </rPh>
    <rPh sb="398" eb="399">
      <t>アワ</t>
    </rPh>
    <rPh sb="401" eb="403">
      <t>ハンダン</t>
    </rPh>
    <rPh sb="407" eb="409">
      <t>テキセツ</t>
    </rPh>
    <rPh sb="410" eb="412">
      <t>ヨリョク</t>
    </rPh>
    <rPh sb="413" eb="414">
      <t>モ</t>
    </rPh>
    <rPh sb="416" eb="418">
      <t>シセツ</t>
    </rPh>
    <rPh sb="418" eb="420">
      <t>キボ</t>
    </rPh>
    <rPh sb="432" eb="434">
      <t>ユウシュウ</t>
    </rPh>
    <rPh sb="434" eb="435">
      <t>リツ</t>
    </rPh>
    <rPh sb="441" eb="448">
      <t>ルイジダンタイヘイキンチ</t>
    </rPh>
    <rPh sb="449" eb="450">
      <t>クラ</t>
    </rPh>
    <rPh sb="453" eb="454">
      <t>タカ</t>
    </rPh>
    <rPh sb="455" eb="457">
      <t>スウチ</t>
    </rPh>
    <rPh sb="464" eb="466">
      <t>シセツ</t>
    </rPh>
    <rPh sb="467" eb="469">
      <t>カドウ</t>
    </rPh>
    <rPh sb="470" eb="472">
      <t>シュウエキ</t>
    </rPh>
    <rPh sb="473" eb="474">
      <t>ムス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</si>
</sst>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1.17</c:v>
                </c:pt>
                <c:pt idx="1">
                  <c:v>2.41</c:v>
                </c:pt>
                <c:pt idx="2">
                  <c:v>0.98</c:v>
                </c:pt>
                <c:pt idx="3">
                  <c:v>1.59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63360"/>
        <c:axId val="9888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63360"/>
        <c:axId val="98881920"/>
      </c:lineChart>
      <c:dateAx>
        <c:axId val="9886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881920"/>
        <c:crosses val="autoZero"/>
        <c:auto val="1"/>
        <c:lblOffset val="100"/>
        <c:baseTimeUnit val="years"/>
      </c:dateAx>
      <c:valAx>
        <c:axId val="9888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86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76.52</c:v>
                </c:pt>
                <c:pt idx="1">
                  <c:v>62.06</c:v>
                </c:pt>
                <c:pt idx="2">
                  <c:v>51.14</c:v>
                </c:pt>
                <c:pt idx="3">
                  <c:v>50.32</c:v>
                </c:pt>
                <c:pt idx="4">
                  <c:v>51.56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70336"/>
        <c:axId val="10309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70336"/>
        <c:axId val="103092992"/>
      </c:lineChart>
      <c:dateAx>
        <c:axId val="10307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92992"/>
        <c:crosses val="autoZero"/>
        <c:auto val="1"/>
        <c:lblOffset val="100"/>
        <c:baseTimeUnit val="years"/>
      </c:dateAx>
      <c:valAx>
        <c:axId val="10309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7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92.51</c:v>
                </c:pt>
                <c:pt idx="1">
                  <c:v>93.32</c:v>
                </c:pt>
                <c:pt idx="2">
                  <c:v>95.1</c:v>
                </c:pt>
                <c:pt idx="3">
                  <c:v>96.92</c:v>
                </c:pt>
                <c:pt idx="4">
                  <c:v>93.94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27296"/>
        <c:axId val="10312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27296"/>
        <c:axId val="103129472"/>
      </c:lineChart>
      <c:dateAx>
        <c:axId val="10312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29472"/>
        <c:crosses val="autoZero"/>
        <c:auto val="1"/>
        <c:lblOffset val="100"/>
        <c:baseTimeUnit val="years"/>
      </c:dateAx>
      <c:valAx>
        <c:axId val="10312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2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107.26</c:v>
                </c:pt>
                <c:pt idx="1">
                  <c:v>108.2</c:v>
                </c:pt>
                <c:pt idx="2">
                  <c:v>102.85</c:v>
                </c:pt>
                <c:pt idx="3">
                  <c:v>104.01</c:v>
                </c:pt>
                <c:pt idx="4">
                  <c:v>109.77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32320"/>
        <c:axId val="9944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32320"/>
        <c:axId val="99442688"/>
      </c:lineChart>
      <c:dateAx>
        <c:axId val="9943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42688"/>
        <c:crosses val="autoZero"/>
        <c:auto val="1"/>
        <c:lblOffset val="100"/>
        <c:baseTimeUnit val="years"/>
      </c:dateAx>
      <c:valAx>
        <c:axId val="99442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3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32.520000000000003</c:v>
                </c:pt>
                <c:pt idx="1">
                  <c:v>31.32</c:v>
                </c:pt>
                <c:pt idx="2">
                  <c:v>32.64</c:v>
                </c:pt>
                <c:pt idx="3">
                  <c:v>34.119999999999997</c:v>
                </c:pt>
                <c:pt idx="4">
                  <c:v>34.520000000000003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4704"/>
        <c:axId val="9946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64704"/>
        <c:axId val="99466624"/>
      </c:lineChart>
      <c:dateAx>
        <c:axId val="9946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66624"/>
        <c:crosses val="autoZero"/>
        <c:auto val="1"/>
        <c:lblOffset val="100"/>
        <c:baseTimeUnit val="years"/>
      </c:dateAx>
      <c:valAx>
        <c:axId val="9946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6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21664"/>
        <c:axId val="9952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1664"/>
        <c:axId val="99523584"/>
      </c:lineChart>
      <c:dateAx>
        <c:axId val="9952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23584"/>
        <c:crosses val="autoZero"/>
        <c:auto val="1"/>
        <c:lblOffset val="100"/>
        <c:baseTimeUnit val="years"/>
      </c:dateAx>
      <c:valAx>
        <c:axId val="9952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2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60448"/>
        <c:axId val="10317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60448"/>
        <c:axId val="103170816"/>
      </c:lineChart>
      <c:dateAx>
        <c:axId val="10316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70816"/>
        <c:crosses val="autoZero"/>
        <c:auto val="1"/>
        <c:lblOffset val="100"/>
        <c:baseTimeUnit val="years"/>
      </c:dateAx>
      <c:valAx>
        <c:axId val="103170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6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665.5</c:v>
                </c:pt>
                <c:pt idx="1">
                  <c:v>562</c:v>
                </c:pt>
                <c:pt idx="2">
                  <c:v>925.53</c:v>
                </c:pt>
                <c:pt idx="3">
                  <c:v>1726.32</c:v>
                </c:pt>
                <c:pt idx="4">
                  <c:v>513.04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13696"/>
        <c:axId val="10321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13696"/>
        <c:axId val="103215872"/>
      </c:lineChart>
      <c:dateAx>
        <c:axId val="10321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15872"/>
        <c:crosses val="autoZero"/>
        <c:auto val="1"/>
        <c:lblOffset val="100"/>
        <c:baseTimeUnit val="years"/>
      </c:dateAx>
      <c:valAx>
        <c:axId val="103215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1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257</c:v>
                </c:pt>
                <c:pt idx="1">
                  <c:v>328.49</c:v>
                </c:pt>
                <c:pt idx="2">
                  <c:v>326.95999999999998</c:v>
                </c:pt>
                <c:pt idx="3">
                  <c:v>337.92</c:v>
                </c:pt>
                <c:pt idx="4">
                  <c:v>330.3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06112"/>
        <c:axId val="10292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06112"/>
        <c:axId val="102924672"/>
      </c:lineChart>
      <c:dateAx>
        <c:axId val="10290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24672"/>
        <c:crosses val="autoZero"/>
        <c:auto val="1"/>
        <c:lblOffset val="100"/>
        <c:baseTimeUnit val="years"/>
      </c:dateAx>
      <c:valAx>
        <c:axId val="102924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0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95.42</c:v>
                </c:pt>
                <c:pt idx="1">
                  <c:v>92.32</c:v>
                </c:pt>
                <c:pt idx="2">
                  <c:v>89.83</c:v>
                </c:pt>
                <c:pt idx="3">
                  <c:v>85.98</c:v>
                </c:pt>
                <c:pt idx="4">
                  <c:v>108.02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608"/>
        <c:axId val="10303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28608"/>
        <c:axId val="103034880"/>
      </c:lineChart>
      <c:dateAx>
        <c:axId val="10302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34880"/>
        <c:crosses val="autoZero"/>
        <c:auto val="1"/>
        <c:lblOffset val="100"/>
        <c:baseTimeUnit val="years"/>
      </c:dateAx>
      <c:valAx>
        <c:axId val="10303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2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177.55</c:v>
                </c:pt>
                <c:pt idx="1">
                  <c:v>181.59</c:v>
                </c:pt>
                <c:pt idx="2">
                  <c:v>185.99</c:v>
                </c:pt>
                <c:pt idx="3">
                  <c:v>192.64</c:v>
                </c:pt>
                <c:pt idx="4">
                  <c:v>152.58000000000001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60608"/>
        <c:axId val="10306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60608"/>
        <c:axId val="103062528"/>
      </c:lineChart>
      <c:dateAx>
        <c:axId val="10306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62528"/>
        <c:crosses val="autoZero"/>
        <c:auto val="1"/>
        <c:lblOffset val="100"/>
        <c:baseTimeUnit val="years"/>
      </c:dateAx>
      <c:valAx>
        <c:axId val="10306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6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N3" zoomScale="70" zoomScaleNormal="7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埼玉県　吉川市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69871</v>
      </c>
      <c r="AJ8" s="56"/>
      <c r="AK8" s="56"/>
      <c r="AL8" s="56"/>
      <c r="AM8" s="56"/>
      <c r="AN8" s="56"/>
      <c r="AO8" s="56"/>
      <c r="AP8" s="57"/>
      <c r="AQ8" s="47">
        <f>データ!R6</f>
        <v>31.66</v>
      </c>
      <c r="AR8" s="47"/>
      <c r="AS8" s="47"/>
      <c r="AT8" s="47"/>
      <c r="AU8" s="47"/>
      <c r="AV8" s="47"/>
      <c r="AW8" s="47"/>
      <c r="AX8" s="47"/>
      <c r="AY8" s="47">
        <f>データ!S6</f>
        <v>2206.92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76.599999999999994</v>
      </c>
      <c r="K10" s="47"/>
      <c r="L10" s="47"/>
      <c r="M10" s="47"/>
      <c r="N10" s="47"/>
      <c r="O10" s="47"/>
      <c r="P10" s="47"/>
      <c r="Q10" s="47"/>
      <c r="R10" s="47">
        <f>データ!O6</f>
        <v>99.98</v>
      </c>
      <c r="S10" s="47"/>
      <c r="T10" s="47"/>
      <c r="U10" s="47"/>
      <c r="V10" s="47"/>
      <c r="W10" s="47"/>
      <c r="X10" s="47"/>
      <c r="Y10" s="47"/>
      <c r="Z10" s="78">
        <f>データ!P6</f>
        <v>2430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70358</v>
      </c>
      <c r="AJ10" s="78"/>
      <c r="AK10" s="78"/>
      <c r="AL10" s="78"/>
      <c r="AM10" s="78"/>
      <c r="AN10" s="78"/>
      <c r="AO10" s="78"/>
      <c r="AP10" s="78"/>
      <c r="AQ10" s="47">
        <f>データ!U6</f>
        <v>31.62</v>
      </c>
      <c r="AR10" s="47"/>
      <c r="AS10" s="47"/>
      <c r="AT10" s="47"/>
      <c r="AU10" s="47"/>
      <c r="AV10" s="47"/>
      <c r="AW10" s="47"/>
      <c r="AX10" s="47"/>
      <c r="AY10" s="47">
        <f>データ!V6</f>
        <v>2225.11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104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112437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埼玉県　吉川市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76.599999999999994</v>
      </c>
      <c r="O6" s="32">
        <f t="shared" si="3"/>
        <v>99.98</v>
      </c>
      <c r="P6" s="32">
        <f t="shared" si="3"/>
        <v>2430</v>
      </c>
      <c r="Q6" s="32">
        <f t="shared" si="3"/>
        <v>69871</v>
      </c>
      <c r="R6" s="32">
        <f t="shared" si="3"/>
        <v>31.66</v>
      </c>
      <c r="S6" s="32">
        <f t="shared" si="3"/>
        <v>2206.92</v>
      </c>
      <c r="T6" s="32">
        <f t="shared" si="3"/>
        <v>70358</v>
      </c>
      <c r="U6" s="32">
        <f t="shared" si="3"/>
        <v>31.62</v>
      </c>
      <c r="V6" s="32">
        <f t="shared" si="3"/>
        <v>2225.11</v>
      </c>
      <c r="W6" s="33">
        <f>IF(W7="",NA(),W7)</f>
        <v>107.26</v>
      </c>
      <c r="X6" s="33">
        <f t="shared" ref="X6:AF6" si="4">IF(X7="",NA(),X7)</f>
        <v>108.2</v>
      </c>
      <c r="Y6" s="33">
        <f t="shared" si="4"/>
        <v>102.85</v>
      </c>
      <c r="Z6" s="33">
        <f t="shared" si="4"/>
        <v>104.01</v>
      </c>
      <c r="AA6" s="33">
        <f t="shared" si="4"/>
        <v>109.77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665.5</v>
      </c>
      <c r="AT6" s="33">
        <f t="shared" ref="AT6:BB6" si="6">IF(AT7="",NA(),AT7)</f>
        <v>562</v>
      </c>
      <c r="AU6" s="33">
        <f t="shared" si="6"/>
        <v>925.53</v>
      </c>
      <c r="AV6" s="33">
        <f t="shared" si="6"/>
        <v>1726.32</v>
      </c>
      <c r="AW6" s="33">
        <f t="shared" si="6"/>
        <v>513.04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257</v>
      </c>
      <c r="BE6" s="33">
        <f t="shared" ref="BE6:BM6" si="7">IF(BE7="",NA(),BE7)</f>
        <v>328.49</v>
      </c>
      <c r="BF6" s="33">
        <f t="shared" si="7"/>
        <v>326.95999999999998</v>
      </c>
      <c r="BG6" s="33">
        <f t="shared" si="7"/>
        <v>337.92</v>
      </c>
      <c r="BH6" s="33">
        <f t="shared" si="7"/>
        <v>330.3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95.42</v>
      </c>
      <c r="BP6" s="33">
        <f t="shared" ref="BP6:BX6" si="8">IF(BP7="",NA(),BP7)</f>
        <v>92.32</v>
      </c>
      <c r="BQ6" s="33">
        <f t="shared" si="8"/>
        <v>89.83</v>
      </c>
      <c r="BR6" s="33">
        <f t="shared" si="8"/>
        <v>85.98</v>
      </c>
      <c r="BS6" s="33">
        <f t="shared" si="8"/>
        <v>108.02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177.55</v>
      </c>
      <c r="CA6" s="33">
        <f t="shared" ref="CA6:CI6" si="9">IF(CA7="",NA(),CA7)</f>
        <v>181.59</v>
      </c>
      <c r="CB6" s="33">
        <f t="shared" si="9"/>
        <v>185.99</v>
      </c>
      <c r="CC6" s="33">
        <f t="shared" si="9"/>
        <v>192.64</v>
      </c>
      <c r="CD6" s="33">
        <f t="shared" si="9"/>
        <v>152.58000000000001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76.52</v>
      </c>
      <c r="CL6" s="33">
        <f t="shared" ref="CL6:CT6" si="10">IF(CL7="",NA(),CL7)</f>
        <v>62.06</v>
      </c>
      <c r="CM6" s="33">
        <f t="shared" si="10"/>
        <v>51.14</v>
      </c>
      <c r="CN6" s="33">
        <f t="shared" si="10"/>
        <v>50.32</v>
      </c>
      <c r="CO6" s="33">
        <f t="shared" si="10"/>
        <v>51.56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92.51</v>
      </c>
      <c r="CW6" s="33">
        <f t="shared" ref="CW6:DE6" si="11">IF(CW7="",NA(),CW7)</f>
        <v>93.32</v>
      </c>
      <c r="CX6" s="33">
        <f t="shared" si="11"/>
        <v>95.1</v>
      </c>
      <c r="CY6" s="33">
        <f t="shared" si="11"/>
        <v>96.92</v>
      </c>
      <c r="CZ6" s="33">
        <f t="shared" si="11"/>
        <v>93.94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32.520000000000003</v>
      </c>
      <c r="DH6" s="33">
        <f t="shared" ref="DH6:DP6" si="12">IF(DH7="",NA(),DH7)</f>
        <v>31.32</v>
      </c>
      <c r="DI6" s="33">
        <f t="shared" si="12"/>
        <v>32.64</v>
      </c>
      <c r="DJ6" s="33">
        <f t="shared" si="12"/>
        <v>34.119999999999997</v>
      </c>
      <c r="DK6" s="33">
        <f t="shared" si="12"/>
        <v>34.520000000000003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1.17</v>
      </c>
      <c r="ED6" s="33">
        <f t="shared" ref="ED6:EL6" si="14">IF(ED7="",NA(),ED7)</f>
        <v>2.41</v>
      </c>
      <c r="EE6" s="33">
        <f t="shared" si="14"/>
        <v>0.98</v>
      </c>
      <c r="EF6" s="33">
        <f t="shared" si="14"/>
        <v>1.59</v>
      </c>
      <c r="EG6" s="33">
        <f t="shared" si="14"/>
        <v>0.4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112437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76.599999999999994</v>
      </c>
      <c r="O7" s="36">
        <v>99.98</v>
      </c>
      <c r="P7" s="36">
        <v>2430</v>
      </c>
      <c r="Q7" s="36">
        <v>69871</v>
      </c>
      <c r="R7" s="36">
        <v>31.66</v>
      </c>
      <c r="S7" s="36">
        <v>2206.92</v>
      </c>
      <c r="T7" s="36">
        <v>70358</v>
      </c>
      <c r="U7" s="36">
        <v>31.62</v>
      </c>
      <c r="V7" s="36">
        <v>2225.11</v>
      </c>
      <c r="W7" s="36">
        <v>107.26</v>
      </c>
      <c r="X7" s="36">
        <v>108.2</v>
      </c>
      <c r="Y7" s="36">
        <v>102.85</v>
      </c>
      <c r="Z7" s="36">
        <v>104.01</v>
      </c>
      <c r="AA7" s="36">
        <v>109.77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665.5</v>
      </c>
      <c r="AT7" s="36">
        <v>562</v>
      </c>
      <c r="AU7" s="36">
        <v>925.53</v>
      </c>
      <c r="AV7" s="36">
        <v>1726.32</v>
      </c>
      <c r="AW7" s="36">
        <v>513.04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257</v>
      </c>
      <c r="BE7" s="36">
        <v>328.49</v>
      </c>
      <c r="BF7" s="36">
        <v>326.95999999999998</v>
      </c>
      <c r="BG7" s="36">
        <v>337.92</v>
      </c>
      <c r="BH7" s="36">
        <v>330.3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95.42</v>
      </c>
      <c r="BP7" s="36">
        <v>92.32</v>
      </c>
      <c r="BQ7" s="36">
        <v>89.83</v>
      </c>
      <c r="BR7" s="36">
        <v>85.98</v>
      </c>
      <c r="BS7" s="36">
        <v>108.02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177.55</v>
      </c>
      <c r="CA7" s="36">
        <v>181.59</v>
      </c>
      <c r="CB7" s="36">
        <v>185.99</v>
      </c>
      <c r="CC7" s="36">
        <v>192.64</v>
      </c>
      <c r="CD7" s="36">
        <v>152.58000000000001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76.52</v>
      </c>
      <c r="CL7" s="36">
        <v>62.06</v>
      </c>
      <c r="CM7" s="36">
        <v>51.14</v>
      </c>
      <c r="CN7" s="36">
        <v>50.32</v>
      </c>
      <c r="CO7" s="36">
        <v>51.56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92.51</v>
      </c>
      <c r="CW7" s="36">
        <v>93.32</v>
      </c>
      <c r="CX7" s="36">
        <v>95.1</v>
      </c>
      <c r="CY7" s="36">
        <v>96.92</v>
      </c>
      <c r="CZ7" s="36">
        <v>93.94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32.520000000000003</v>
      </c>
      <c r="DH7" s="36">
        <v>31.32</v>
      </c>
      <c r="DI7" s="36">
        <v>32.64</v>
      </c>
      <c r="DJ7" s="36">
        <v>34.119999999999997</v>
      </c>
      <c r="DK7" s="36">
        <v>34.520000000000003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1.17</v>
      </c>
      <c r="ED7" s="36">
        <v>2.41</v>
      </c>
      <c r="EE7" s="36">
        <v>0.98</v>
      </c>
      <c r="EF7" s="36">
        <v>1.59</v>
      </c>
      <c r="EG7" s="36">
        <v>0.4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</cp:lastModifiedBy>
  <cp:lastPrinted>2016-02-04T04:31:10Z</cp:lastPrinted>
  <dcterms:created xsi:type="dcterms:W3CDTF">2016-01-18T04:43:33Z</dcterms:created>
  <dcterms:modified xsi:type="dcterms:W3CDTF">2016-02-04T06:10:43Z</dcterms:modified>
  <cp:category/>
</cp:coreProperties>
</file>