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0185" yWindow="-15" windowWidth="10320" windowHeight="804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W10" i="4" s="1"/>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BB8" i="4"/>
  <c r="AT8" i="4"/>
  <c r="AL8" i="4"/>
  <c r="P8" i="4"/>
  <c r="I8" i="4"/>
  <c r="C10" i="5" l="1"/>
  <c r="D10" i="5"/>
  <c r="E10" i="5"/>
  <c r="B10" i="5"/>
</calcChain>
</file>

<file path=xl/sharedStrings.xml><?xml version="1.0" encoding="utf-8"?>
<sst xmlns="http://schemas.openxmlformats.org/spreadsheetml/2006/main" count="229" uniqueCount="110">
  <si>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</si>
  <si>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</si>
  <si>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</si>
  <si>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</si>
  <si>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</si>
  <si>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</si>
  <si>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</si>
  <si>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</si>
  <si>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</si>
  <si>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</si>
  <si>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</si>
  <si>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</si>
  <si>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</si>
  <si>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</si>
  <si>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</si>
  <si>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</si>
  <si>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</si>
  <si>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</si>
  <si>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</si>
  <si>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</si>
  <si>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</si>
  <si>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</si>
  <si>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</si>
  <si>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</si>
  <si>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</si>
  <si>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</si>
  <si>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</si>
  <si>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</si>
  <si>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</si>
  <si>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</si>
  <si>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</si>
  <si>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</si>
  <si>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</si>
  <si>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</si>
  <si>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</si>
  <si>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</si>
  <si>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</si>
  <si>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</si>
  <si>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</si>
  <si>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</si>
  <si>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</si>
  <si>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</si>
  <si>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</si>
  <si>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</si>
  <si>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</si>
  <si>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</si>
  <si>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</si>
  <si>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</si>
  <si>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</si>
  <si>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</si>
  <si>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</si>
  <si>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</si>
  <si>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</si>
  <si>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</si>
  <si>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</si>
  <si>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</si>
  <si>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</si>
  <si>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</si>
  <si>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</si>
  <si>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</si>
  <si>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</si>
  <si>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</si>
  <si>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</si>
  <si>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</si>
  <si>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</si>
  <si>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</si>
  <si>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</si>
  <si>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</si>
  <si>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</si>
  <si>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</si>
  <si>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</si>
  <si>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</si>
  <si>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</si>
  <si>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</si>
  <si>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</si>
  <si>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</si>
  <si>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</si>
  <si>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</si>
  <si>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</si>
  <si>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</si>
  <si>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</si>
  <si>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</si>
  <si>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</si>
  <si>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</si>
  <si>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</si>
  <si>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</si>
  <si>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</si>
  <si>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</si>
  <si>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</si>
  <si>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</si>
  <si>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</si>
  <si>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</si>
  <si>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</si>
  <si>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</si>
  <si>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</si>
  <si>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</si>
  <si>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日高市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</si>
  <si>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</si>
  <si>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</si>
  <si>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</si>
  <si>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</si>
  <si>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</si>
  <si>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</si>
  <si>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</si>
  <si>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</si>
  <si>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</si>
  <si>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</si>
  <si>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①収支は黒字が続いており経営状況は安定している。
②平成23年度以降累積欠損金は生じていない。
③平成26年度は会計制度の改正により比率が生じた。比率が100％を下回っているが、次年度の企業債償還金の支払いに支障が生じることはない。
④平均値と比べて当該値はかなり低い。これは、当市の特定環境保全公共下水道事業は公共下水道に接続されており、特定環境保全公共下水道事業のみで終末処理場を有していないことが要因である。
⑤平均値と比べて当該値がかなり高い。この理由は④と同様で、特定環境保全公共下水道事業のみで終末処理場を有しておらず汚水処理費が安価となっているためである。
⑥平均値と比べて当該値がかなり低い。理由については⑤と同様である。
⑦特定環境保全公共下水道事業で終末処理場を有していないため比率は生じていない。
⑧当該値は平均値に比べ高い水準にあるが、100％を目指して引き続き普及促進に努めていきたい。</t>
    <phoneticPr fontId="4"/>
  </si>
  <si>
    <t>①特定環境保全公共下水道事業は、平成４年に供用を開始し、22年が経過したところで管渠法定耐用年数の半分が経過しようとしている。
②法定耐用年数を経過した管渠はないが、点検等により管渠の現況確認を行い、適切な維持管理に努めていきたい。
③管渠更生等の実績はないため比率は生じていない。管渠更生等を実施する場合には、工法や費用対効果を検討して実施していきたい。</t>
    <phoneticPr fontId="4"/>
  </si>
  <si>
    <t>当市の特定環境保全公共下水道事業は、公共下水道に接続し公共下水道事業の終末処理場にて汚水処理を行っている。このため他団体に比べて維持管理費用等が安価となっている。
このような要因もあって、経営指標は平均値に比べて良好なものとなっており、経営状況は安定していることが伺える。
今後は、水洗化率の向上による公共用水域の水質保全、使用料収入の確保を図るとともに、公共下水道事業と一体となって施設の効率的な維持管理に努めていきたい。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</si>
</sst>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270976"/>
        <c:axId val="2831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28270976"/>
        <c:axId val="28312704"/>
      </c:lineChart>
      <c:dateAx>
        <c:axId val="28270976"/>
        <c:scaling>
          <c:orientation val="minMax"/>
        </c:scaling>
        <c:delete val="1"/>
        <c:axPos val="b"/>
        <c:numFmt formatCode="ge" sourceLinked="1"/>
        <c:majorTickMark val="none"/>
        <c:minorTickMark val="none"/>
        <c:tickLblPos val="none"/>
        <c:crossAx val="28312704"/>
        <c:crosses val="autoZero"/>
        <c:auto val="1"/>
        <c:lblOffset val="100"/>
        <c:baseTimeUnit val="years"/>
      </c:dateAx>
      <c:valAx>
        <c:axId val="2831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7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6845696"/>
        <c:axId val="10684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106845696"/>
        <c:axId val="106847616"/>
      </c:lineChart>
      <c:dateAx>
        <c:axId val="106845696"/>
        <c:scaling>
          <c:orientation val="minMax"/>
        </c:scaling>
        <c:delete val="1"/>
        <c:axPos val="b"/>
        <c:numFmt formatCode="ge" sourceLinked="1"/>
        <c:majorTickMark val="none"/>
        <c:minorTickMark val="none"/>
        <c:tickLblPos val="none"/>
        <c:crossAx val="106847616"/>
        <c:crosses val="autoZero"/>
        <c:auto val="1"/>
        <c:lblOffset val="100"/>
        <c:baseTimeUnit val="years"/>
      </c:dateAx>
      <c:valAx>
        <c:axId val="10684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4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90.84</c:v>
                </c:pt>
                <c:pt idx="1">
                  <c:v>90.85</c:v>
                </c:pt>
                <c:pt idx="2">
                  <c:v>90.88</c:v>
                </c:pt>
                <c:pt idx="3">
                  <c:v>90.88</c:v>
                </c:pt>
                <c:pt idx="4">
                  <c:v>90.94</c:v>
                </c:pt>
              </c:numCache>
            </c:numRef>
          </c:val>
        </c:ser>
        <c:dLbls>
          <c:showLegendKey val="0"/>
          <c:showVal val="0"/>
          <c:showCatName val="0"/>
          <c:showSerName val="0"/>
          <c:showPercent val="0"/>
          <c:showBubbleSize val="0"/>
        </c:dLbls>
        <c:gapWidth val="150"/>
        <c:axId val="106882176"/>
        <c:axId val="10688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106882176"/>
        <c:axId val="106884096"/>
      </c:lineChart>
      <c:dateAx>
        <c:axId val="106882176"/>
        <c:scaling>
          <c:orientation val="minMax"/>
        </c:scaling>
        <c:delete val="1"/>
        <c:axPos val="b"/>
        <c:numFmt formatCode="ge" sourceLinked="1"/>
        <c:majorTickMark val="none"/>
        <c:minorTickMark val="none"/>
        <c:tickLblPos val="none"/>
        <c:crossAx val="106884096"/>
        <c:crosses val="autoZero"/>
        <c:auto val="1"/>
        <c:lblOffset val="100"/>
        <c:baseTimeUnit val="years"/>
      </c:dateAx>
      <c:valAx>
        <c:axId val="10688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8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146.12</c:v>
                </c:pt>
                <c:pt idx="1">
                  <c:v>160.36000000000001</c:v>
                </c:pt>
                <c:pt idx="2">
                  <c:v>162.63999999999999</c:v>
                </c:pt>
                <c:pt idx="3">
                  <c:v>167.64</c:v>
                </c:pt>
                <c:pt idx="4">
                  <c:v>145.18</c:v>
                </c:pt>
              </c:numCache>
            </c:numRef>
          </c:val>
        </c:ser>
        <c:dLbls>
          <c:showLegendKey val="0"/>
          <c:showVal val="0"/>
          <c:showCatName val="0"/>
          <c:showSerName val="0"/>
          <c:showPercent val="0"/>
          <c:showBubbleSize val="0"/>
        </c:dLbls>
        <c:gapWidth val="150"/>
        <c:axId val="92504448"/>
        <c:axId val="9296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90.33</c:v>
                </c:pt>
                <c:pt idx="1">
                  <c:v>91.52</c:v>
                </c:pt>
                <c:pt idx="2">
                  <c:v>94.73</c:v>
                </c:pt>
                <c:pt idx="3">
                  <c:v>96.59</c:v>
                </c:pt>
                <c:pt idx="4">
                  <c:v>101.24</c:v>
                </c:pt>
              </c:numCache>
            </c:numRef>
          </c:val>
          <c:smooth val="0"/>
        </c:ser>
        <c:dLbls>
          <c:showLegendKey val="0"/>
          <c:showVal val="0"/>
          <c:showCatName val="0"/>
          <c:showSerName val="0"/>
          <c:showPercent val="0"/>
          <c:showBubbleSize val="0"/>
        </c:dLbls>
        <c:marker val="1"/>
        <c:smooth val="0"/>
        <c:axId val="92504448"/>
        <c:axId val="92968064"/>
      </c:lineChart>
      <c:dateAx>
        <c:axId val="92504448"/>
        <c:scaling>
          <c:orientation val="minMax"/>
        </c:scaling>
        <c:delete val="1"/>
        <c:axPos val="b"/>
        <c:numFmt formatCode="ge" sourceLinked="1"/>
        <c:majorTickMark val="none"/>
        <c:minorTickMark val="none"/>
        <c:tickLblPos val="none"/>
        <c:crossAx val="92968064"/>
        <c:crosses val="autoZero"/>
        <c:auto val="1"/>
        <c:lblOffset val="100"/>
        <c:baseTimeUnit val="years"/>
      </c:dateAx>
      <c:valAx>
        <c:axId val="9296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0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30.98</c:v>
                </c:pt>
                <c:pt idx="1">
                  <c:v>32.49</c:v>
                </c:pt>
                <c:pt idx="2">
                  <c:v>34.01</c:v>
                </c:pt>
                <c:pt idx="3">
                  <c:v>35.33</c:v>
                </c:pt>
                <c:pt idx="4">
                  <c:v>46.19</c:v>
                </c:pt>
              </c:numCache>
            </c:numRef>
          </c:val>
        </c:ser>
        <c:dLbls>
          <c:showLegendKey val="0"/>
          <c:showVal val="0"/>
          <c:showCatName val="0"/>
          <c:showSerName val="0"/>
          <c:showPercent val="0"/>
          <c:showBubbleSize val="0"/>
        </c:dLbls>
        <c:gapWidth val="150"/>
        <c:axId val="93836800"/>
        <c:axId val="9385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11.43</c:v>
                </c:pt>
                <c:pt idx="1">
                  <c:v>11.86</c:v>
                </c:pt>
                <c:pt idx="2">
                  <c:v>12.99</c:v>
                </c:pt>
                <c:pt idx="3">
                  <c:v>13.6</c:v>
                </c:pt>
                <c:pt idx="4">
                  <c:v>22.34</c:v>
                </c:pt>
              </c:numCache>
            </c:numRef>
          </c:val>
          <c:smooth val="0"/>
        </c:ser>
        <c:dLbls>
          <c:showLegendKey val="0"/>
          <c:showVal val="0"/>
          <c:showCatName val="0"/>
          <c:showSerName val="0"/>
          <c:showPercent val="0"/>
          <c:showBubbleSize val="0"/>
        </c:dLbls>
        <c:marker val="1"/>
        <c:smooth val="0"/>
        <c:axId val="93836800"/>
        <c:axId val="93851648"/>
      </c:lineChart>
      <c:dateAx>
        <c:axId val="93836800"/>
        <c:scaling>
          <c:orientation val="minMax"/>
        </c:scaling>
        <c:delete val="1"/>
        <c:axPos val="b"/>
        <c:numFmt formatCode="ge" sourceLinked="1"/>
        <c:majorTickMark val="none"/>
        <c:minorTickMark val="none"/>
        <c:tickLblPos val="none"/>
        <c:crossAx val="93851648"/>
        <c:crosses val="autoZero"/>
        <c:auto val="1"/>
        <c:lblOffset val="100"/>
        <c:baseTimeUnit val="years"/>
      </c:dateAx>
      <c:valAx>
        <c:axId val="9385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3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325056"/>
        <c:axId val="9732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7325056"/>
        <c:axId val="97326976"/>
      </c:lineChart>
      <c:dateAx>
        <c:axId val="97325056"/>
        <c:scaling>
          <c:orientation val="minMax"/>
        </c:scaling>
        <c:delete val="1"/>
        <c:axPos val="b"/>
        <c:numFmt formatCode="ge" sourceLinked="1"/>
        <c:majorTickMark val="none"/>
        <c:minorTickMark val="none"/>
        <c:tickLblPos val="none"/>
        <c:crossAx val="97326976"/>
        <c:crosses val="autoZero"/>
        <c:auto val="1"/>
        <c:lblOffset val="100"/>
        <c:baseTimeUnit val="years"/>
      </c:dateAx>
      <c:valAx>
        <c:axId val="9732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2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formatCode="#,##0.00;&quot;△&quot;#,##0.00;&quot;-&quot;">
                  <c:v>36.4</c:v>
                </c:pt>
                <c:pt idx="1">
                  <c:v>0</c:v>
                </c:pt>
                <c:pt idx="2">
                  <c:v>0</c:v>
                </c:pt>
                <c:pt idx="3">
                  <c:v>0</c:v>
                </c:pt>
                <c:pt idx="4">
                  <c:v>0</c:v>
                </c:pt>
              </c:numCache>
            </c:numRef>
          </c:val>
        </c:ser>
        <c:dLbls>
          <c:showLegendKey val="0"/>
          <c:showVal val="0"/>
          <c:showCatName val="0"/>
          <c:showSerName val="0"/>
          <c:showPercent val="0"/>
          <c:showBubbleSize val="0"/>
        </c:dLbls>
        <c:gapWidth val="150"/>
        <c:axId val="97377664"/>
        <c:axId val="9737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245.23</c:v>
                </c:pt>
                <c:pt idx="1">
                  <c:v>243.86</c:v>
                </c:pt>
                <c:pt idx="2">
                  <c:v>236.15</c:v>
                </c:pt>
                <c:pt idx="3">
                  <c:v>232.81</c:v>
                </c:pt>
                <c:pt idx="4">
                  <c:v>184.13</c:v>
                </c:pt>
              </c:numCache>
            </c:numRef>
          </c:val>
          <c:smooth val="0"/>
        </c:ser>
        <c:dLbls>
          <c:showLegendKey val="0"/>
          <c:showVal val="0"/>
          <c:showCatName val="0"/>
          <c:showSerName val="0"/>
          <c:showPercent val="0"/>
          <c:showBubbleSize val="0"/>
        </c:dLbls>
        <c:marker val="1"/>
        <c:smooth val="0"/>
        <c:axId val="97377664"/>
        <c:axId val="97379840"/>
      </c:lineChart>
      <c:dateAx>
        <c:axId val="97377664"/>
        <c:scaling>
          <c:orientation val="minMax"/>
        </c:scaling>
        <c:delete val="1"/>
        <c:axPos val="b"/>
        <c:numFmt formatCode="ge" sourceLinked="1"/>
        <c:majorTickMark val="none"/>
        <c:minorTickMark val="none"/>
        <c:tickLblPos val="none"/>
        <c:crossAx val="97379840"/>
        <c:crosses val="autoZero"/>
        <c:auto val="1"/>
        <c:lblOffset val="100"/>
        <c:baseTimeUnit val="years"/>
      </c:dateAx>
      <c:valAx>
        <c:axId val="9737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7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0</c:v>
                </c:pt>
                <c:pt idx="2">
                  <c:v>0</c:v>
                </c:pt>
                <c:pt idx="3">
                  <c:v>0</c:v>
                </c:pt>
                <c:pt idx="4">
                  <c:v>79.540000000000006</c:v>
                </c:pt>
              </c:numCache>
            </c:numRef>
          </c:val>
        </c:ser>
        <c:dLbls>
          <c:showLegendKey val="0"/>
          <c:showVal val="0"/>
          <c:showCatName val="0"/>
          <c:showSerName val="0"/>
          <c:showPercent val="0"/>
          <c:showBubbleSize val="0"/>
        </c:dLbls>
        <c:gapWidth val="150"/>
        <c:axId val="106634240"/>
        <c:axId val="10664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477.59</c:v>
                </c:pt>
                <c:pt idx="1">
                  <c:v>341.28</c:v>
                </c:pt>
                <c:pt idx="2">
                  <c:v>243.58</c:v>
                </c:pt>
                <c:pt idx="3">
                  <c:v>290.19</c:v>
                </c:pt>
                <c:pt idx="4">
                  <c:v>63.22</c:v>
                </c:pt>
              </c:numCache>
            </c:numRef>
          </c:val>
          <c:smooth val="0"/>
        </c:ser>
        <c:dLbls>
          <c:showLegendKey val="0"/>
          <c:showVal val="0"/>
          <c:showCatName val="0"/>
          <c:showSerName val="0"/>
          <c:showPercent val="0"/>
          <c:showBubbleSize val="0"/>
        </c:dLbls>
        <c:marker val="1"/>
        <c:smooth val="0"/>
        <c:axId val="106634240"/>
        <c:axId val="106648704"/>
      </c:lineChart>
      <c:dateAx>
        <c:axId val="106634240"/>
        <c:scaling>
          <c:orientation val="minMax"/>
        </c:scaling>
        <c:delete val="1"/>
        <c:axPos val="b"/>
        <c:numFmt formatCode="ge" sourceLinked="1"/>
        <c:majorTickMark val="none"/>
        <c:minorTickMark val="none"/>
        <c:tickLblPos val="none"/>
        <c:crossAx val="106648704"/>
        <c:crosses val="autoZero"/>
        <c:auto val="1"/>
        <c:lblOffset val="100"/>
        <c:baseTimeUnit val="years"/>
      </c:dateAx>
      <c:valAx>
        <c:axId val="10664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3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679.67</c:v>
                </c:pt>
                <c:pt idx="1">
                  <c:v>621.08000000000004</c:v>
                </c:pt>
                <c:pt idx="2">
                  <c:v>538.41</c:v>
                </c:pt>
                <c:pt idx="3">
                  <c:v>448.12</c:v>
                </c:pt>
                <c:pt idx="4">
                  <c:v>339.1</c:v>
                </c:pt>
              </c:numCache>
            </c:numRef>
          </c:val>
        </c:ser>
        <c:dLbls>
          <c:showLegendKey val="0"/>
          <c:showVal val="0"/>
          <c:showCatName val="0"/>
          <c:showSerName val="0"/>
          <c:showPercent val="0"/>
          <c:showBubbleSize val="0"/>
        </c:dLbls>
        <c:gapWidth val="150"/>
        <c:axId val="106674816"/>
        <c:axId val="10668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106674816"/>
        <c:axId val="106681088"/>
      </c:lineChart>
      <c:dateAx>
        <c:axId val="106674816"/>
        <c:scaling>
          <c:orientation val="minMax"/>
        </c:scaling>
        <c:delete val="1"/>
        <c:axPos val="b"/>
        <c:numFmt formatCode="ge" sourceLinked="1"/>
        <c:majorTickMark val="none"/>
        <c:minorTickMark val="none"/>
        <c:tickLblPos val="none"/>
        <c:crossAx val="106681088"/>
        <c:crosses val="autoZero"/>
        <c:auto val="1"/>
        <c:lblOffset val="100"/>
        <c:baseTimeUnit val="years"/>
      </c:dateAx>
      <c:valAx>
        <c:axId val="10668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7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130.80000000000001</c:v>
                </c:pt>
                <c:pt idx="1">
                  <c:v>130.36000000000001</c:v>
                </c:pt>
                <c:pt idx="2">
                  <c:v>192.77</c:v>
                </c:pt>
                <c:pt idx="3">
                  <c:v>187.66</c:v>
                </c:pt>
                <c:pt idx="4">
                  <c:v>149.16</c:v>
                </c:pt>
              </c:numCache>
            </c:numRef>
          </c:val>
        </c:ser>
        <c:dLbls>
          <c:showLegendKey val="0"/>
          <c:showVal val="0"/>
          <c:showCatName val="0"/>
          <c:showSerName val="0"/>
          <c:showPercent val="0"/>
          <c:showBubbleSize val="0"/>
        </c:dLbls>
        <c:gapWidth val="150"/>
        <c:axId val="106711296"/>
        <c:axId val="10671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106711296"/>
        <c:axId val="106717568"/>
      </c:lineChart>
      <c:dateAx>
        <c:axId val="106711296"/>
        <c:scaling>
          <c:orientation val="minMax"/>
        </c:scaling>
        <c:delete val="1"/>
        <c:axPos val="b"/>
        <c:numFmt formatCode="ge" sourceLinked="1"/>
        <c:majorTickMark val="none"/>
        <c:minorTickMark val="none"/>
        <c:tickLblPos val="none"/>
        <c:crossAx val="106717568"/>
        <c:crosses val="autoZero"/>
        <c:auto val="1"/>
        <c:lblOffset val="100"/>
        <c:baseTimeUnit val="years"/>
      </c:dateAx>
      <c:valAx>
        <c:axId val="10671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1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129.97999999999999</c:v>
                </c:pt>
                <c:pt idx="1">
                  <c:v>130.22999999999999</c:v>
                </c:pt>
                <c:pt idx="2">
                  <c:v>88.34</c:v>
                </c:pt>
                <c:pt idx="3">
                  <c:v>91.47</c:v>
                </c:pt>
                <c:pt idx="4">
                  <c:v>124.85</c:v>
                </c:pt>
              </c:numCache>
            </c:numRef>
          </c:val>
        </c:ser>
        <c:dLbls>
          <c:showLegendKey val="0"/>
          <c:showVal val="0"/>
          <c:showCatName val="0"/>
          <c:showSerName val="0"/>
          <c:showPercent val="0"/>
          <c:showBubbleSize val="0"/>
        </c:dLbls>
        <c:gapWidth val="150"/>
        <c:axId val="106747776"/>
        <c:axId val="10675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106747776"/>
        <c:axId val="106754048"/>
      </c:lineChart>
      <c:dateAx>
        <c:axId val="106747776"/>
        <c:scaling>
          <c:orientation val="minMax"/>
        </c:scaling>
        <c:delete val="1"/>
        <c:axPos val="b"/>
        <c:numFmt formatCode="ge" sourceLinked="1"/>
        <c:majorTickMark val="none"/>
        <c:minorTickMark val="none"/>
        <c:tickLblPos val="none"/>
        <c:crossAx val="106754048"/>
        <c:crosses val="autoZero"/>
        <c:auto val="1"/>
        <c:lblOffset val="100"/>
        <c:baseTimeUnit val="years"/>
      </c:dateAx>
      <c:valAx>
        <c:axId val="10675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4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【99.53】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【154.95】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【59.45】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Z13" zoomScale="85" zoomScaleNormal="85"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日高市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57249</v>
      </c>
      <c r="AM8" s="47"/>
      <c r="AN8" s="47"/>
      <c r="AO8" s="47"/>
      <c r="AP8" s="47"/>
      <c r="AQ8" s="47"/>
      <c r="AR8" s="47"/>
      <c r="AS8" s="47"/>
      <c r="AT8" s="43">
        <f>データ!S6</f>
        <v>47.48</v>
      </c>
      <c r="AU8" s="43"/>
      <c r="AV8" s="43"/>
      <c r="AW8" s="43"/>
      <c r="AX8" s="43"/>
      <c r="AY8" s="43"/>
      <c r="AZ8" s="43"/>
      <c r="BA8" s="43"/>
      <c r="BB8" s="43">
        <f>データ!T6</f>
        <v>1205.75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67.87</v>
      </c>
      <c r="J10" s="43"/>
      <c r="K10" s="43"/>
      <c r="L10" s="43"/>
      <c r="M10" s="43"/>
      <c r="N10" s="43"/>
      <c r="O10" s="43"/>
      <c r="P10" s="43">
        <f>データ!O6</f>
        <v>1.7</v>
      </c>
      <c r="Q10" s="43"/>
      <c r="R10" s="43"/>
      <c r="S10" s="43"/>
      <c r="T10" s="43"/>
      <c r="U10" s="43"/>
      <c r="V10" s="43"/>
      <c r="W10" s="43">
        <f>データ!P6</f>
        <v>85.68</v>
      </c>
      <c r="X10" s="43"/>
      <c r="Y10" s="43"/>
      <c r="Z10" s="43"/>
      <c r="AA10" s="43"/>
      <c r="AB10" s="43"/>
      <c r="AC10" s="43"/>
      <c r="AD10" s="47">
        <f>データ!Q6</f>
        <v>2710</v>
      </c>
      <c r="AE10" s="47"/>
      <c r="AF10" s="47"/>
      <c r="AG10" s="47"/>
      <c r="AH10" s="47"/>
      <c r="AI10" s="47"/>
      <c r="AJ10" s="47"/>
      <c r="AK10" s="2"/>
      <c r="AL10" s="47">
        <f>データ!U6</f>
        <v>971</v>
      </c>
      <c r="AM10" s="47"/>
      <c r="AN10" s="47"/>
      <c r="AO10" s="47"/>
      <c r="AP10" s="47"/>
      <c r="AQ10" s="47"/>
      <c r="AR10" s="47"/>
      <c r="AS10" s="47"/>
      <c r="AT10" s="43">
        <f>データ!V6</f>
        <v>0.32</v>
      </c>
      <c r="AU10" s="43"/>
      <c r="AV10" s="43"/>
      <c r="AW10" s="43"/>
      <c r="AX10" s="43"/>
      <c r="AY10" s="43"/>
      <c r="AZ10" s="43"/>
      <c r="BA10" s="43"/>
      <c r="BB10" s="43">
        <f>データ!W6</f>
        <v>3034.38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112429</v>
      </c>
      <c r="D6" s="31">
        <f t="shared" si="3"/>
        <v>46</v>
      </c>
      <c r="E6" s="31">
        <f t="shared" si="3"/>
        <v>17</v>
      </c>
      <c r="F6" s="31">
        <f t="shared" si="3"/>
        <v>4</v>
      </c>
      <c r="G6" s="31">
        <f t="shared" si="3"/>
        <v>0</v>
      </c>
      <c r="H6" s="31" t="str">
        <f t="shared" si="3"/>
        <v>埼玉県　日高市</v>
      </c>
      <c r="I6" s="31" t="str">
        <f t="shared" si="3"/>
        <v>法適用</v>
      </c>
      <c r="J6" s="31" t="str">
        <f t="shared" si="3"/>
        <v>下水道事業</v>
      </c>
      <c r="K6" s="31" t="str">
        <f t="shared" si="3"/>
        <v>特定環境保全公共下水道</v>
      </c>
      <c r="L6" s="31" t="str">
        <f t="shared" si="3"/>
        <v>D2</v>
      </c>
      <c r="M6" s="32" t="str">
        <f t="shared" si="3"/>
        <v>-</v>
      </c>
      <c r="N6" s="32">
        <f t="shared" si="3"/>
        <v>67.87</v>
      </c>
      <c r="O6" s="32">
        <f t="shared" si="3"/>
        <v>1.7</v>
      </c>
      <c r="P6" s="32">
        <f t="shared" si="3"/>
        <v>85.68</v>
      </c>
      <c r="Q6" s="32">
        <f t="shared" si="3"/>
        <v>2710</v>
      </c>
      <c r="R6" s="32">
        <f t="shared" si="3"/>
        <v>57249</v>
      </c>
      <c r="S6" s="32">
        <f t="shared" si="3"/>
        <v>47.48</v>
      </c>
      <c r="T6" s="32">
        <f t="shared" si="3"/>
        <v>1205.75</v>
      </c>
      <c r="U6" s="32">
        <f t="shared" si="3"/>
        <v>971</v>
      </c>
      <c r="V6" s="32">
        <f t="shared" si="3"/>
        <v>0.32</v>
      </c>
      <c r="W6" s="32">
        <f t="shared" si="3"/>
        <v>3034.38</v>
      </c>
      <c r="X6" s="33">
        <f>IF(X7="",NA(),X7)</f>
        <v>146.12</v>
      </c>
      <c r="Y6" s="33">
        <f t="shared" ref="Y6:AG6" si="4">IF(Y7="",NA(),Y7)</f>
        <v>160.36000000000001</v>
      </c>
      <c r="Z6" s="33">
        <f t="shared" si="4"/>
        <v>162.63999999999999</v>
      </c>
      <c r="AA6" s="33">
        <f t="shared" si="4"/>
        <v>167.64</v>
      </c>
      <c r="AB6" s="33">
        <f t="shared" si="4"/>
        <v>145.18</v>
      </c>
      <c r="AC6" s="33">
        <f t="shared" si="4"/>
        <v>90.33</v>
      </c>
      <c r="AD6" s="33">
        <f t="shared" si="4"/>
        <v>91.52</v>
      </c>
      <c r="AE6" s="33">
        <f t="shared" si="4"/>
        <v>94.73</v>
      </c>
      <c r="AF6" s="33">
        <f t="shared" si="4"/>
        <v>96.59</v>
      </c>
      <c r="AG6" s="33">
        <f t="shared" si="4"/>
        <v>101.24</v>
      </c>
      <c r="AH6" s="32" t="str">
        <f>IF(AH7="","",IF(AH7="-","【-】","【"&amp;SUBSTITUTE(TEXT(AH7,"#,##0.00"),"-","△")&amp;"】"))</f>
        <v>【99.53】</v>
      </c>
      <c r="AI6" s="33">
        <f>IF(AI7="",NA(),AI7)</f>
        <v>36.4</v>
      </c>
      <c r="AJ6" s="32">
        <f t="shared" ref="AJ6:AR6" si="5">IF(AJ7="",NA(),AJ7)</f>
        <v>0</v>
      </c>
      <c r="AK6" s="32">
        <f t="shared" si="5"/>
        <v>0</v>
      </c>
      <c r="AL6" s="32">
        <f t="shared" si="5"/>
        <v>0</v>
      </c>
      <c r="AM6" s="32">
        <f t="shared" si="5"/>
        <v>0</v>
      </c>
      <c r="AN6" s="33">
        <f t="shared" si="5"/>
        <v>245.23</v>
      </c>
      <c r="AO6" s="33">
        <f t="shared" si="5"/>
        <v>243.86</v>
      </c>
      <c r="AP6" s="33">
        <f t="shared" si="5"/>
        <v>236.15</v>
      </c>
      <c r="AQ6" s="33">
        <f t="shared" si="5"/>
        <v>232.81</v>
      </c>
      <c r="AR6" s="33">
        <f t="shared" si="5"/>
        <v>184.13</v>
      </c>
      <c r="AS6" s="32" t="str">
        <f>IF(AS7="","",IF(AS7="-","【-】","【"&amp;SUBSTITUTE(TEXT(AS7,"#,##0.00"),"-","△")&amp;"】"))</f>
        <v>【154.95】</v>
      </c>
      <c r="AT6" s="33" t="str">
        <f>IF(AT7="",NA(),AT7)</f>
        <v>-</v>
      </c>
      <c r="AU6" s="33" t="str">
        <f t="shared" ref="AU6:BC6" si="6">IF(AU7="",NA(),AU7)</f>
        <v>-</v>
      </c>
      <c r="AV6" s="33" t="str">
        <f t="shared" si="6"/>
        <v>-</v>
      </c>
      <c r="AW6" s="33" t="str">
        <f t="shared" si="6"/>
        <v>-</v>
      </c>
      <c r="AX6" s="33">
        <f t="shared" si="6"/>
        <v>79.540000000000006</v>
      </c>
      <c r="AY6" s="33">
        <f t="shared" si="6"/>
        <v>477.59</v>
      </c>
      <c r="AZ6" s="33">
        <f t="shared" si="6"/>
        <v>341.28</v>
      </c>
      <c r="BA6" s="33">
        <f t="shared" si="6"/>
        <v>243.58</v>
      </c>
      <c r="BB6" s="33">
        <f t="shared" si="6"/>
        <v>290.19</v>
      </c>
      <c r="BC6" s="33">
        <f t="shared" si="6"/>
        <v>63.22</v>
      </c>
      <c r="BD6" s="32" t="str">
        <f>IF(BD7="","",IF(BD7="-","【-】","【"&amp;SUBSTITUTE(TEXT(BD7,"#,##0.00"),"-","△")&amp;"】"))</f>
        <v>【59.45】</v>
      </c>
      <c r="BE6" s="33">
        <f>IF(BE7="",NA(),BE7)</f>
        <v>679.67</v>
      </c>
      <c r="BF6" s="33">
        <f t="shared" ref="BF6:BN6" si="7">IF(BF7="",NA(),BF7)</f>
        <v>621.08000000000004</v>
      </c>
      <c r="BG6" s="33">
        <f t="shared" si="7"/>
        <v>538.41</v>
      </c>
      <c r="BH6" s="33">
        <f t="shared" si="7"/>
        <v>448.12</v>
      </c>
      <c r="BI6" s="33">
        <f t="shared" si="7"/>
        <v>339.1</v>
      </c>
      <c r="BJ6" s="33">
        <f t="shared" si="7"/>
        <v>1812.65</v>
      </c>
      <c r="BK6" s="33">
        <f t="shared" si="7"/>
        <v>1764.87</v>
      </c>
      <c r="BL6" s="33">
        <f t="shared" si="7"/>
        <v>1622.51</v>
      </c>
      <c r="BM6" s="33">
        <f t="shared" si="7"/>
        <v>1569.13</v>
      </c>
      <c r="BN6" s="33">
        <f t="shared" si="7"/>
        <v>1436</v>
      </c>
      <c r="BO6" s="32" t="str">
        <f>IF(BO7="","",IF(BO7="-","【-】","【"&amp;SUBSTITUTE(TEXT(BO7,"#,##0.00"),"-","△")&amp;"】"))</f>
        <v>【1,479.31】</v>
      </c>
      <c r="BP6" s="33">
        <f>IF(BP7="",NA(),BP7)</f>
        <v>130.80000000000001</v>
      </c>
      <c r="BQ6" s="33">
        <f t="shared" ref="BQ6:BY6" si="8">IF(BQ7="",NA(),BQ7)</f>
        <v>130.36000000000001</v>
      </c>
      <c r="BR6" s="33">
        <f t="shared" si="8"/>
        <v>192.77</v>
      </c>
      <c r="BS6" s="33">
        <f t="shared" si="8"/>
        <v>187.66</v>
      </c>
      <c r="BT6" s="33">
        <f t="shared" si="8"/>
        <v>149.16</v>
      </c>
      <c r="BU6" s="33">
        <f t="shared" si="8"/>
        <v>59.35</v>
      </c>
      <c r="BV6" s="33">
        <f t="shared" si="8"/>
        <v>60.75</v>
      </c>
      <c r="BW6" s="33">
        <f t="shared" si="8"/>
        <v>62.83</v>
      </c>
      <c r="BX6" s="33">
        <f t="shared" si="8"/>
        <v>64.63</v>
      </c>
      <c r="BY6" s="33">
        <f t="shared" si="8"/>
        <v>66.56</v>
      </c>
      <c r="BZ6" s="32" t="str">
        <f>IF(BZ7="","",IF(BZ7="-","【-】","【"&amp;SUBSTITUTE(TEXT(BZ7,"#,##0.00"),"-","△")&amp;"】"))</f>
        <v>【63.50】</v>
      </c>
      <c r="CA6" s="33">
        <f>IF(CA7="",NA(),CA7)</f>
        <v>129.97999999999999</v>
      </c>
      <c r="CB6" s="33">
        <f t="shared" ref="CB6:CJ6" si="9">IF(CB7="",NA(),CB7)</f>
        <v>130.22999999999999</v>
      </c>
      <c r="CC6" s="33">
        <f t="shared" si="9"/>
        <v>88.34</v>
      </c>
      <c r="CD6" s="33">
        <f t="shared" si="9"/>
        <v>91.47</v>
      </c>
      <c r="CE6" s="33">
        <f t="shared" si="9"/>
        <v>124.85</v>
      </c>
      <c r="CF6" s="33">
        <f t="shared" si="9"/>
        <v>260.48</v>
      </c>
      <c r="CG6" s="33">
        <f t="shared" si="9"/>
        <v>256</v>
      </c>
      <c r="CH6" s="33">
        <f t="shared" si="9"/>
        <v>250.43</v>
      </c>
      <c r="CI6" s="33">
        <f t="shared" si="9"/>
        <v>245.75</v>
      </c>
      <c r="CJ6" s="33">
        <f t="shared" si="9"/>
        <v>244.29</v>
      </c>
      <c r="CK6" s="32" t="str">
        <f>IF(CK7="","",IF(CK7="-","【-】","【"&amp;SUBSTITUTE(TEXT(CK7,"#,##0.00"),"-","△")&amp;"】"))</f>
        <v>【253.12】</v>
      </c>
      <c r="CL6" s="33" t="str">
        <f>IF(CL7="",NA(),CL7)</f>
        <v>-</v>
      </c>
      <c r="CM6" s="33" t="str">
        <f t="shared" ref="CM6:CU6" si="10">IF(CM7="",NA(),CM7)</f>
        <v>-</v>
      </c>
      <c r="CN6" s="33" t="str">
        <f t="shared" si="10"/>
        <v>-</v>
      </c>
      <c r="CO6" s="33" t="str">
        <f t="shared" si="10"/>
        <v>-</v>
      </c>
      <c r="CP6" s="33" t="str">
        <f t="shared" si="10"/>
        <v>-</v>
      </c>
      <c r="CQ6" s="33">
        <f t="shared" si="10"/>
        <v>40.56</v>
      </c>
      <c r="CR6" s="33">
        <f t="shared" si="10"/>
        <v>41.59</v>
      </c>
      <c r="CS6" s="33">
        <f t="shared" si="10"/>
        <v>42.31</v>
      </c>
      <c r="CT6" s="33">
        <f t="shared" si="10"/>
        <v>43.65</v>
      </c>
      <c r="CU6" s="33">
        <f t="shared" si="10"/>
        <v>43.58</v>
      </c>
      <c r="CV6" s="32" t="str">
        <f>IF(CV7="","",IF(CV7="-","【-】","【"&amp;SUBSTITUTE(TEXT(CV7,"#,##0.00"),"-","△")&amp;"】"))</f>
        <v>【41.06】</v>
      </c>
      <c r="CW6" s="33">
        <f>IF(CW7="",NA(),CW7)</f>
        <v>90.84</v>
      </c>
      <c r="CX6" s="33">
        <f t="shared" ref="CX6:DF6" si="11">IF(CX7="",NA(),CX7)</f>
        <v>90.85</v>
      </c>
      <c r="CY6" s="33">
        <f t="shared" si="11"/>
        <v>90.88</v>
      </c>
      <c r="CZ6" s="33">
        <f t="shared" si="11"/>
        <v>90.88</v>
      </c>
      <c r="DA6" s="33">
        <f t="shared" si="11"/>
        <v>90.94</v>
      </c>
      <c r="DB6" s="33">
        <f t="shared" si="11"/>
        <v>79.88</v>
      </c>
      <c r="DC6" s="33">
        <f t="shared" si="11"/>
        <v>80.47</v>
      </c>
      <c r="DD6" s="33">
        <f t="shared" si="11"/>
        <v>81.3</v>
      </c>
      <c r="DE6" s="33">
        <f t="shared" si="11"/>
        <v>82.2</v>
      </c>
      <c r="DF6" s="33">
        <f t="shared" si="11"/>
        <v>82.35</v>
      </c>
      <c r="DG6" s="32" t="str">
        <f>IF(DG7="","",IF(DG7="-","【-】","【"&amp;SUBSTITUTE(TEXT(DG7,"#,##0.00"),"-","△")&amp;"】"))</f>
        <v>【80.39】</v>
      </c>
      <c r="DH6" s="33">
        <f>IF(DH7="",NA(),DH7)</f>
        <v>30.98</v>
      </c>
      <c r="DI6" s="33">
        <f t="shared" ref="DI6:DQ6" si="12">IF(DI7="",NA(),DI7)</f>
        <v>32.49</v>
      </c>
      <c r="DJ6" s="33">
        <f t="shared" si="12"/>
        <v>34.01</v>
      </c>
      <c r="DK6" s="33">
        <f t="shared" si="12"/>
        <v>35.33</v>
      </c>
      <c r="DL6" s="33">
        <f t="shared" si="12"/>
        <v>46.19</v>
      </c>
      <c r="DM6" s="33">
        <f t="shared" si="12"/>
        <v>11.43</v>
      </c>
      <c r="DN6" s="33">
        <f t="shared" si="12"/>
        <v>11.86</v>
      </c>
      <c r="DO6" s="33">
        <f t="shared" si="12"/>
        <v>12.99</v>
      </c>
      <c r="DP6" s="33">
        <f t="shared" si="12"/>
        <v>13.6</v>
      </c>
      <c r="DQ6" s="33">
        <f t="shared" si="12"/>
        <v>22.34</v>
      </c>
      <c r="DR6" s="32" t="str">
        <f>IF(DR7="","",IF(DR7="-","【-】","【"&amp;SUBSTITUTE(TEXT(DR7,"#,##0.00"),"-","△")&amp;"】"))</f>
        <v>【21.63】</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7" s="34" customFormat="1">
      <c r="A7" s="26"/>
      <c r="B7" s="35">
        <v>2014</v>
      </c>
      <c r="C7" s="35">
        <v>112429</v>
      </c>
      <c r="D7" s="35">
        <v>46</v>
      </c>
      <c r="E7" s="35">
        <v>17</v>
      </c>
      <c r="F7" s="35">
        <v>4</v>
      </c>
      <c r="G7" s="35">
        <v>0</v>
      </c>
      <c r="H7" s="35" t="s">
        <v>96</v>
      </c>
      <c r="I7" s="35" t="s">
        <v>97</v>
      </c>
      <c r="J7" s="35" t="s">
        <v>98</v>
      </c>
      <c r="K7" s="35" t="s">
        <v>99</v>
      </c>
      <c r="L7" s="35" t="s">
        <v>100</v>
      </c>
      <c r="M7" s="36" t="s">
        <v>101</v>
      </c>
      <c r="N7" s="36">
        <v>67.87</v>
      </c>
      <c r="O7" s="36">
        <v>1.7</v>
      </c>
      <c r="P7" s="36">
        <v>85.68</v>
      </c>
      <c r="Q7" s="36">
        <v>2710</v>
      </c>
      <c r="R7" s="36">
        <v>57249</v>
      </c>
      <c r="S7" s="36">
        <v>47.48</v>
      </c>
      <c r="T7" s="36">
        <v>1205.75</v>
      </c>
      <c r="U7" s="36">
        <v>971</v>
      </c>
      <c r="V7" s="36">
        <v>0.32</v>
      </c>
      <c r="W7" s="36">
        <v>3034.38</v>
      </c>
      <c r="X7" s="36">
        <v>146.12</v>
      </c>
      <c r="Y7" s="36">
        <v>160.36000000000001</v>
      </c>
      <c r="Z7" s="36">
        <v>162.63999999999999</v>
      </c>
      <c r="AA7" s="36">
        <v>167.64</v>
      </c>
      <c r="AB7" s="36">
        <v>145.18</v>
      </c>
      <c r="AC7" s="36">
        <v>90.33</v>
      </c>
      <c r="AD7" s="36">
        <v>91.52</v>
      </c>
      <c r="AE7" s="36">
        <v>94.73</v>
      </c>
      <c r="AF7" s="36">
        <v>96.59</v>
      </c>
      <c r="AG7" s="36">
        <v>101.24</v>
      </c>
      <c r="AH7" s="36">
        <v>99.53</v>
      </c>
      <c r="AI7" s="36">
        <v>36.4</v>
      </c>
      <c r="AJ7" s="36">
        <v>0</v>
      </c>
      <c r="AK7" s="36">
        <v>0</v>
      </c>
      <c r="AL7" s="36">
        <v>0</v>
      </c>
      <c r="AM7" s="36">
        <v>0</v>
      </c>
      <c r="AN7" s="36">
        <v>245.23</v>
      </c>
      <c r="AO7" s="36">
        <v>243.86</v>
      </c>
      <c r="AP7" s="36">
        <v>236.15</v>
      </c>
      <c r="AQ7" s="36">
        <v>232.81</v>
      </c>
      <c r="AR7" s="36">
        <v>184.13</v>
      </c>
      <c r="AS7" s="36">
        <v>154.94999999999999</v>
      </c>
      <c r="AT7" s="36" t="s">
        <v>101</v>
      </c>
      <c r="AU7" s="36" t="s">
        <v>101</v>
      </c>
      <c r="AV7" s="36" t="s">
        <v>101</v>
      </c>
      <c r="AW7" s="36" t="s">
        <v>101</v>
      </c>
      <c r="AX7" s="36">
        <v>79.540000000000006</v>
      </c>
      <c r="AY7" s="36">
        <v>477.59</v>
      </c>
      <c r="AZ7" s="36">
        <v>341.28</v>
      </c>
      <c r="BA7" s="36">
        <v>243.58</v>
      </c>
      <c r="BB7" s="36">
        <v>290.19</v>
      </c>
      <c r="BC7" s="36">
        <v>63.22</v>
      </c>
      <c r="BD7" s="36">
        <v>59.45</v>
      </c>
      <c r="BE7" s="36">
        <v>679.67</v>
      </c>
      <c r="BF7" s="36">
        <v>621.08000000000004</v>
      </c>
      <c r="BG7" s="36">
        <v>538.41</v>
      </c>
      <c r="BH7" s="36">
        <v>448.12</v>
      </c>
      <c r="BI7" s="36">
        <v>339.1</v>
      </c>
      <c r="BJ7" s="36">
        <v>1812.65</v>
      </c>
      <c r="BK7" s="36">
        <v>1764.87</v>
      </c>
      <c r="BL7" s="36">
        <v>1622.51</v>
      </c>
      <c r="BM7" s="36">
        <v>1569.13</v>
      </c>
      <c r="BN7" s="36">
        <v>1436</v>
      </c>
      <c r="BO7" s="36">
        <v>1479.31</v>
      </c>
      <c r="BP7" s="36">
        <v>130.80000000000001</v>
      </c>
      <c r="BQ7" s="36">
        <v>130.36000000000001</v>
      </c>
      <c r="BR7" s="36">
        <v>192.77</v>
      </c>
      <c r="BS7" s="36">
        <v>187.66</v>
      </c>
      <c r="BT7" s="36">
        <v>149.16</v>
      </c>
      <c r="BU7" s="36">
        <v>59.35</v>
      </c>
      <c r="BV7" s="36">
        <v>60.75</v>
      </c>
      <c r="BW7" s="36">
        <v>62.83</v>
      </c>
      <c r="BX7" s="36">
        <v>64.63</v>
      </c>
      <c r="BY7" s="36">
        <v>66.56</v>
      </c>
      <c r="BZ7" s="36">
        <v>63.5</v>
      </c>
      <c r="CA7" s="36">
        <v>129.97999999999999</v>
      </c>
      <c r="CB7" s="36">
        <v>130.22999999999999</v>
      </c>
      <c r="CC7" s="36">
        <v>88.34</v>
      </c>
      <c r="CD7" s="36">
        <v>91.47</v>
      </c>
      <c r="CE7" s="36">
        <v>124.85</v>
      </c>
      <c r="CF7" s="36">
        <v>260.48</v>
      </c>
      <c r="CG7" s="36">
        <v>256</v>
      </c>
      <c r="CH7" s="36">
        <v>250.43</v>
      </c>
      <c r="CI7" s="36">
        <v>245.75</v>
      </c>
      <c r="CJ7" s="36">
        <v>244.29</v>
      </c>
      <c r="CK7" s="36">
        <v>253.12</v>
      </c>
      <c r="CL7" s="36" t="s">
        <v>101</v>
      </c>
      <c r="CM7" s="36" t="s">
        <v>101</v>
      </c>
      <c r="CN7" s="36" t="s">
        <v>101</v>
      </c>
      <c r="CO7" s="36" t="s">
        <v>101</v>
      </c>
      <c r="CP7" s="36" t="s">
        <v>101</v>
      </c>
      <c r="CQ7" s="36">
        <v>40.56</v>
      </c>
      <c r="CR7" s="36">
        <v>41.59</v>
      </c>
      <c r="CS7" s="36">
        <v>42.31</v>
      </c>
      <c r="CT7" s="36">
        <v>43.65</v>
      </c>
      <c r="CU7" s="36">
        <v>43.58</v>
      </c>
      <c r="CV7" s="36">
        <v>41.06</v>
      </c>
      <c r="CW7" s="36">
        <v>90.84</v>
      </c>
      <c r="CX7" s="36">
        <v>90.85</v>
      </c>
      <c r="CY7" s="36">
        <v>90.88</v>
      </c>
      <c r="CZ7" s="36">
        <v>90.88</v>
      </c>
      <c r="DA7" s="36">
        <v>90.94</v>
      </c>
      <c r="DB7" s="36">
        <v>79.88</v>
      </c>
      <c r="DC7" s="36">
        <v>80.47</v>
      </c>
      <c r="DD7" s="36">
        <v>81.3</v>
      </c>
      <c r="DE7" s="36">
        <v>82.2</v>
      </c>
      <c r="DF7" s="36">
        <v>82.35</v>
      </c>
      <c r="DG7" s="36">
        <v>80.39</v>
      </c>
      <c r="DH7" s="36">
        <v>30.98</v>
      </c>
      <c r="DI7" s="36">
        <v>32.49</v>
      </c>
      <c r="DJ7" s="36">
        <v>34.01</v>
      </c>
      <c r="DK7" s="36">
        <v>35.33</v>
      </c>
      <c r="DL7" s="36">
        <v>46.19</v>
      </c>
      <c r="DM7" s="36">
        <v>11.43</v>
      </c>
      <c r="DN7" s="36">
        <v>11.86</v>
      </c>
      <c r="DO7" s="36">
        <v>12.99</v>
      </c>
      <c r="DP7" s="36">
        <v>13.6</v>
      </c>
      <c r="DQ7" s="36">
        <v>22.34</v>
      </c>
      <c r="DR7" s="36">
        <v>21.63</v>
      </c>
      <c r="DS7" s="36">
        <v>0</v>
      </c>
      <c r="DT7" s="36">
        <v>0</v>
      </c>
      <c r="DU7" s="36">
        <v>0</v>
      </c>
      <c r="DV7" s="36">
        <v>0</v>
      </c>
      <c r="DW7" s="36">
        <v>0</v>
      </c>
      <c r="DX7" s="36">
        <v>0</v>
      </c>
      <c r="DY7" s="36">
        <v>0</v>
      </c>
      <c r="DZ7" s="36">
        <v>0</v>
      </c>
      <c r="EA7" s="36">
        <v>0</v>
      </c>
      <c r="EB7" s="36">
        <v>0</v>
      </c>
      <c r="EC7" s="36">
        <v>0</v>
      </c>
      <c r="ED7" s="36">
        <v>0</v>
      </c>
      <c r="EE7" s="36">
        <v>0</v>
      </c>
      <c r="EF7" s="36">
        <v>0</v>
      </c>
      <c r="EG7" s="36">
        <v>0</v>
      </c>
      <c r="EH7" s="36">
        <v>0</v>
      </c>
      <c r="EI7" s="36">
        <v>0.1</v>
      </c>
      <c r="EJ7" s="36">
        <v>0.1</v>
      </c>
      <c r="EK7" s="36">
        <v>0.11</v>
      </c>
      <c r="EL7" s="36">
        <v>0.05</v>
      </c>
      <c r="EM7" s="36">
        <v>0.04</v>
      </c>
      <c r="EN7" s="36">
        <v>0.05</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wizlife</cp:lastModifiedBy>
  <cp:lastPrinted>2016-02-15T01:37:56Z</cp:lastPrinted>
  <dcterms:created xsi:type="dcterms:W3CDTF">2016-02-03T07:46:36Z</dcterms:created>
  <dcterms:modified xsi:type="dcterms:W3CDTF">2016-02-15T01:42:13Z</dcterms:modified>
  <cp:category/>
</cp:coreProperties>
</file>