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<sst xmlns="http://schemas.openxmlformats.org/spreadsheetml/2006/main" count="310" uniqueCount="110">
  <si>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</si>
  <si>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</si>
  <si>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</si>
  <si>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</si>
  <si>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</si>
  <si>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</si>
  <si>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</si>
  <si>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</si>
  <si>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</si>
  <si>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</si>
  <si>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</si>
  <si>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</si>
  <si>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</si>
  <si>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</si>
  <si>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</si>
  <si>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</si>
  <si>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</si>
  <si>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</si>
  <si>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</si>
  <si>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</si>
  <si>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</si>
  <si>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</si>
  <si>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</si>
  <si>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</si>
  <si>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</si>
  <si>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</si>
  <si>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</si>
  <si>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</si>
  <si>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</si>
  <si>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</si>
  <si>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</si>
  <si>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</si>
  <si>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</si>
  <si>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</si>
  <si>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</si>
  <si>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</si>
  <si>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</si>
  <si>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</si>
  <si>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</si>
  <si>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</si>
  <si>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</si>
  <si>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</si>
  <si>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</si>
  <si>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</si>
  <si>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</si>
  <si>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</si>
  <si>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</si>
  <si>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</si>
  <si>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</si>
  <si>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</si>
  <si>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</si>
  <si>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</si>
  <si>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</si>
  <si>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</si>
  <si>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</si>
  <si>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</si>
  <si>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</si>
  <si>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</si>
  <si>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</si>
  <si>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</si>
  <si>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</si>
  <si>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</si>
  <si>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</si>
  <si>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</si>
  <si>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</si>
  <si>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</si>
  <si>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</si>
  <si>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</si>
  <si>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</si>
  <si>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</si>
  <si>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</si>
  <si>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</si>
  <si>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</si>
  <si>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</si>
  <si>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</si>
  <si>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</si>
  <si>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</si>
  <si>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</si>
  <si>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</si>
  <si>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</si>
  <si>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</si>
  <si>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</si>
  <si>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</si>
  <si>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</si>
  <si>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</si>
  <si>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</si>
  <si>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</si>
  <si>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</si>
  <si>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</si>
  <si>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</si>
  <si>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</si>
  <si>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</si>
  <si>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</si>
  <si>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</si>
  <si>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</si>
  <si>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</si>
  <si>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志木市</t>
  </si>
  <si>
    <t>法適用</t>
  </si>
  <si>
    <t>下水道事業</t>
  </si>
  <si>
    <t>公共下水道</t>
  </si>
  <si>
    <t>Ba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</si>
  <si>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</si>
  <si>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</si>
  <si>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</si>
  <si>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</si>
  <si>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</si>
  <si>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</si>
  <si>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本市の公共下水道事業は昭和48年に事業認可を受け、整備に着手し、昭和56年から、順次、供用開始しております。　
　下水道施設の標準耐用年数は、適切に管理されている場合で、管渠、ポンプ場及び建築構造物が50年、機械、電気設備が15年から20年といわれており、初期の整備から既に49年が経過しております。
　平成27、28年度にかけて老朽化が進んだマンホール蓋の交換工事を行っておりますが、今後は策定予定である「下水道ビジョン」において、下水道の現状と社会情勢の変化を踏まえた長期的な更新計画及びそれに基づいた更新工事が必要と考えております。　　　　　　　　                       
　分析結果のうち、①有形固定資産減価償却率については、企業会計移行初年度で、減価償却費も１年度分の数値を基に算定されているため、今後、減価償却を重ねていくことにより上昇していきます。
　②管渠老朽化率については、最古の管渠の経過年数が４９年のため、５０年を迎える次年度以降から数値化されます。
　③管渠改善率については、「老朽」を理由とした更新の事例が無いため、数値化しておりません。</t>
    <rPh sb="4" eb="6">
      <t>コウキョウ</t>
    </rPh>
    <rPh sb="6" eb="9">
      <t>ゲスイドウ</t>
    </rPh>
    <rPh sb="9" eb="11">
      <t>ジギョウ</t>
    </rPh>
    <rPh sb="12" eb="14">
      <t>ショウワ</t>
    </rPh>
    <rPh sb="16" eb="17">
      <t>ネン</t>
    </rPh>
    <rPh sb="18" eb="20">
      <t>ジギョウ</t>
    </rPh>
    <rPh sb="20" eb="22">
      <t>ニンカ</t>
    </rPh>
    <rPh sb="23" eb="24">
      <t>ウ</t>
    </rPh>
    <rPh sb="26" eb="28">
      <t>セイビ</t>
    </rPh>
    <rPh sb="29" eb="31">
      <t>チャクシュ</t>
    </rPh>
    <rPh sb="33" eb="35">
      <t>ショウワ</t>
    </rPh>
    <rPh sb="37" eb="38">
      <t>ネン</t>
    </rPh>
    <rPh sb="41" eb="43">
      <t>ジュンジ</t>
    </rPh>
    <rPh sb="44" eb="46">
      <t>キョウヨウ</t>
    </rPh>
    <rPh sb="46" eb="48">
      <t>カイシ</t>
    </rPh>
    <rPh sb="58" eb="61">
      <t>ゲスイドウ</t>
    </rPh>
    <rPh sb="61" eb="63">
      <t>シセツ</t>
    </rPh>
    <rPh sb="64" eb="66">
      <t>ヒョウジュン</t>
    </rPh>
    <rPh sb="66" eb="68">
      <t>タイヨウ</t>
    </rPh>
    <rPh sb="68" eb="70">
      <t>ネンスウ</t>
    </rPh>
    <rPh sb="72" eb="74">
      <t>テキセツ</t>
    </rPh>
    <rPh sb="75" eb="77">
      <t>カンリ</t>
    </rPh>
    <rPh sb="82" eb="84">
      <t>バアイ</t>
    </rPh>
    <rPh sb="86" eb="88">
      <t>カンキョ</t>
    </rPh>
    <rPh sb="92" eb="93">
      <t>ジョウ</t>
    </rPh>
    <rPh sb="93" eb="94">
      <t>オヨ</t>
    </rPh>
    <rPh sb="95" eb="97">
      <t>ケンチク</t>
    </rPh>
    <rPh sb="97" eb="100">
      <t>コウゾウブツ</t>
    </rPh>
    <rPh sb="103" eb="104">
      <t>ネン</t>
    </rPh>
    <rPh sb="105" eb="107">
      <t>キカイ</t>
    </rPh>
    <rPh sb="108" eb="110">
      <t>デンキ</t>
    </rPh>
    <rPh sb="110" eb="112">
      <t>セツビ</t>
    </rPh>
    <rPh sb="115" eb="116">
      <t>ネン</t>
    </rPh>
    <rPh sb="120" eb="121">
      <t>ネン</t>
    </rPh>
    <rPh sb="153" eb="155">
      <t>ヘイセイ</t>
    </rPh>
    <rPh sb="160" eb="162">
      <t>ネンド</t>
    </rPh>
    <rPh sb="166" eb="169">
      <t>ロウキュウカ</t>
    </rPh>
    <rPh sb="170" eb="171">
      <t>スス</t>
    </rPh>
    <rPh sb="178" eb="179">
      <t>フタ</t>
    </rPh>
    <rPh sb="180" eb="182">
      <t>コウカン</t>
    </rPh>
    <rPh sb="182" eb="184">
      <t>コウジ</t>
    </rPh>
    <rPh sb="185" eb="186">
      <t>オコナ</t>
    </rPh>
    <rPh sb="194" eb="196">
      <t>コンゴ</t>
    </rPh>
    <rPh sb="197" eb="199">
      <t>サクテイ</t>
    </rPh>
    <rPh sb="199" eb="201">
      <t>ヨテイ</t>
    </rPh>
    <rPh sb="205" eb="208">
      <t>ゲスイドウ</t>
    </rPh>
    <rPh sb="218" eb="221">
      <t>ゲスイドウ</t>
    </rPh>
    <rPh sb="222" eb="224">
      <t>ゲンジョウ</t>
    </rPh>
    <rPh sb="225" eb="227">
      <t>シャカイ</t>
    </rPh>
    <rPh sb="227" eb="229">
      <t>ジョウセイ</t>
    </rPh>
    <rPh sb="230" eb="232">
      <t>ヘンカ</t>
    </rPh>
    <rPh sb="233" eb="234">
      <t>フ</t>
    </rPh>
    <rPh sb="237" eb="240">
      <t>チョウキテキ</t>
    </rPh>
    <rPh sb="241" eb="243">
      <t>コウシン</t>
    </rPh>
    <rPh sb="243" eb="245">
      <t>ケイカク</t>
    </rPh>
    <rPh sb="245" eb="246">
      <t>オヨ</t>
    </rPh>
    <rPh sb="250" eb="251">
      <t>モト</t>
    </rPh>
    <rPh sb="254" eb="256">
      <t>コウシン</t>
    </rPh>
    <rPh sb="256" eb="258">
      <t>コウジ</t>
    </rPh>
    <rPh sb="259" eb="261">
      <t>ヒツヨウ</t>
    </rPh>
    <rPh sb="262" eb="263">
      <t>カンガ</t>
    </rPh>
    <rPh sb="303" eb="305">
      <t>ブンセキ</t>
    </rPh>
    <rPh sb="305" eb="307">
      <t>ケッカ</t>
    </rPh>
    <rPh sb="312" eb="314">
      <t>ユウケイ</t>
    </rPh>
    <rPh sb="314" eb="316">
      <t>コテイ</t>
    </rPh>
    <rPh sb="316" eb="318">
      <t>シサン</t>
    </rPh>
    <rPh sb="318" eb="320">
      <t>ゲンカ</t>
    </rPh>
    <rPh sb="320" eb="322">
      <t>ショウキャク</t>
    </rPh>
    <rPh sb="322" eb="323">
      <t>リツ</t>
    </rPh>
    <rPh sb="329" eb="331">
      <t>キギョウ</t>
    </rPh>
    <rPh sb="331" eb="333">
      <t>カイケイ</t>
    </rPh>
    <rPh sb="333" eb="335">
      <t>イコウ</t>
    </rPh>
    <rPh sb="335" eb="338">
      <t>ショネンド</t>
    </rPh>
    <rPh sb="340" eb="342">
      <t>ゲンカ</t>
    </rPh>
    <rPh sb="342" eb="344">
      <t>ショウキャク</t>
    </rPh>
    <rPh sb="344" eb="345">
      <t>ヒ</t>
    </rPh>
    <rPh sb="347" eb="349">
      <t>ネンド</t>
    </rPh>
    <rPh sb="349" eb="350">
      <t>ブン</t>
    </rPh>
    <rPh sb="351" eb="353">
      <t>スウチ</t>
    </rPh>
    <rPh sb="354" eb="355">
      <t>モト</t>
    </rPh>
    <rPh sb="356" eb="358">
      <t>サンテイ</t>
    </rPh>
    <rPh sb="366" eb="368">
      <t>コンゴ</t>
    </rPh>
    <rPh sb="369" eb="371">
      <t>ゲンカ</t>
    </rPh>
    <rPh sb="371" eb="373">
      <t>ショウキャク</t>
    </rPh>
    <rPh sb="374" eb="375">
      <t>カサ</t>
    </rPh>
    <rPh sb="384" eb="386">
      <t>ジョウショウ</t>
    </rPh>
    <rPh sb="396" eb="398">
      <t>カンキョ</t>
    </rPh>
    <rPh sb="398" eb="401">
      <t>ロウキュウカ</t>
    </rPh>
    <rPh sb="401" eb="402">
      <t>リツ</t>
    </rPh>
    <rPh sb="408" eb="410">
      <t>サイコ</t>
    </rPh>
    <rPh sb="411" eb="413">
      <t>カンキョ</t>
    </rPh>
    <rPh sb="414" eb="416">
      <t>ケイカ</t>
    </rPh>
    <rPh sb="416" eb="418">
      <t>ネンスウ</t>
    </rPh>
    <rPh sb="421" eb="422">
      <t>ネン</t>
    </rPh>
    <rPh sb="428" eb="429">
      <t>ネン</t>
    </rPh>
    <rPh sb="430" eb="431">
      <t>ムカ</t>
    </rPh>
    <rPh sb="433" eb="436">
      <t>ジネンド</t>
    </rPh>
    <rPh sb="436" eb="438">
      <t>イコウ</t>
    </rPh>
    <rPh sb="440" eb="443">
      <t>スウチカ</t>
    </rPh>
    <rPh sb="451" eb="453">
      <t>カンキョ</t>
    </rPh>
    <rPh sb="453" eb="455">
      <t>カイゼン</t>
    </rPh>
    <rPh sb="455" eb="456">
      <t>リツ</t>
    </rPh>
    <rPh sb="463" eb="465">
      <t>ロウキュウ</t>
    </rPh>
    <rPh sb="467" eb="469">
      <t>リユウ</t>
    </rPh>
    <rPh sb="472" eb="474">
      <t>コウシン</t>
    </rPh>
    <rPh sb="475" eb="477">
      <t>ジレイ</t>
    </rPh>
    <rPh sb="478" eb="479">
      <t>ナ</t>
    </rPh>
    <rPh sb="483" eb="486">
      <t>スウチカ</t>
    </rPh>
    <phoneticPr fontId="4"/>
  </si>
  <si>
    <t>　以上のように本市の下水道事業は、財政面においては「繰入金」という外部要因に大きく左右される状況下にあるなか、管渠等の構築物をはじめとする下水道資産が、順次、耐用年数を向かえる時期が近づいています。　　　　　　　　　　　　　　　　　　
　節水技術等の高まりによる「水需要」の減少により、下水道使用料収入の先行きも不透明であり、今後「下水道ビジョン」に基づく事業が計画どおりに実施できるよう、下水道事業経営の抜本的見直しや繰入金収入のルール化・平準化に努めていく必要に迫られています。</t>
    <rPh sb="1" eb="3">
      <t>イジョウ</t>
    </rPh>
    <rPh sb="7" eb="8">
      <t>ホン</t>
    </rPh>
    <rPh sb="8" eb="9">
      <t>シ</t>
    </rPh>
    <rPh sb="10" eb="13">
      <t>ゲスイドウ</t>
    </rPh>
    <rPh sb="13" eb="15">
      <t>ジギョウ</t>
    </rPh>
    <rPh sb="17" eb="20">
      <t>ザイセイメン</t>
    </rPh>
    <rPh sb="26" eb="28">
      <t>クリイレ</t>
    </rPh>
    <rPh sb="28" eb="29">
      <t>キン</t>
    </rPh>
    <rPh sb="33" eb="35">
      <t>ガイブ</t>
    </rPh>
    <rPh sb="35" eb="37">
      <t>ヨウイン</t>
    </rPh>
    <rPh sb="38" eb="39">
      <t>オオ</t>
    </rPh>
    <rPh sb="41" eb="43">
      <t>サユウ</t>
    </rPh>
    <rPh sb="46" eb="49">
      <t>ジョウキョウカ</t>
    </rPh>
    <rPh sb="55" eb="57">
      <t>カンキョ</t>
    </rPh>
    <rPh sb="57" eb="58">
      <t>トウ</t>
    </rPh>
    <rPh sb="59" eb="62">
      <t>コウチクブツ</t>
    </rPh>
    <rPh sb="69" eb="72">
      <t>ゲスイドウ</t>
    </rPh>
    <rPh sb="72" eb="74">
      <t>シサン</t>
    </rPh>
    <rPh sb="76" eb="78">
      <t>ジュンジ</t>
    </rPh>
    <rPh sb="79" eb="81">
      <t>タイヨウ</t>
    </rPh>
    <rPh sb="81" eb="83">
      <t>ネンスウ</t>
    </rPh>
    <rPh sb="84" eb="85">
      <t>ム</t>
    </rPh>
    <rPh sb="88" eb="90">
      <t>ジキ</t>
    </rPh>
    <rPh sb="91" eb="92">
      <t>チカ</t>
    </rPh>
    <rPh sb="119" eb="121">
      <t>セッスイ</t>
    </rPh>
    <rPh sb="121" eb="123">
      <t>ギジュツ</t>
    </rPh>
    <rPh sb="123" eb="124">
      <t>トウ</t>
    </rPh>
    <rPh sb="125" eb="126">
      <t>タカ</t>
    </rPh>
    <rPh sb="132" eb="133">
      <t>ミズ</t>
    </rPh>
    <rPh sb="133" eb="135">
      <t>ジュヨウ</t>
    </rPh>
    <rPh sb="137" eb="139">
      <t>ゲンショウ</t>
    </rPh>
    <rPh sb="143" eb="146">
      <t>ゲスイドウ</t>
    </rPh>
    <rPh sb="146" eb="149">
      <t>シヨウリョウ</t>
    </rPh>
    <rPh sb="149" eb="151">
      <t>シュウニュウ</t>
    </rPh>
    <rPh sb="152" eb="154">
      <t>サキイ</t>
    </rPh>
    <rPh sb="156" eb="159">
      <t>フトウメイ</t>
    </rPh>
    <rPh sb="163" eb="165">
      <t>コンゴ</t>
    </rPh>
    <rPh sb="166" eb="169">
      <t>ゲスイドウ</t>
    </rPh>
    <rPh sb="175" eb="176">
      <t>モト</t>
    </rPh>
    <rPh sb="178" eb="180">
      <t>ジギョウ</t>
    </rPh>
    <rPh sb="181" eb="183">
      <t>ケイカク</t>
    </rPh>
    <rPh sb="187" eb="189">
      <t>ジッシ</t>
    </rPh>
    <rPh sb="195" eb="198">
      <t>ゲスイドウ</t>
    </rPh>
    <rPh sb="198" eb="200">
      <t>ジギョウ</t>
    </rPh>
    <rPh sb="200" eb="202">
      <t>ケイエイ</t>
    </rPh>
    <rPh sb="203" eb="206">
      <t>バッポンテキ</t>
    </rPh>
    <rPh sb="206" eb="208">
      <t>ミナオ</t>
    </rPh>
    <rPh sb="210" eb="212">
      <t>クリイレ</t>
    </rPh>
    <rPh sb="212" eb="213">
      <t>キン</t>
    </rPh>
    <rPh sb="213" eb="215">
      <t>シュウニュウ</t>
    </rPh>
    <rPh sb="219" eb="220">
      <t>カ</t>
    </rPh>
    <rPh sb="221" eb="224">
      <t>ヘイジュンカ</t>
    </rPh>
    <rPh sb="225" eb="226">
      <t>ツト</t>
    </rPh>
    <rPh sb="230" eb="232">
      <t>ヒツヨウ</t>
    </rPh>
    <rPh sb="233" eb="234">
      <t>セマ</t>
    </rPh>
    <phoneticPr fontId="4"/>
  </si>
  <si>
    <t xml:space="preserve">
　志木市下水道事業は、平成２６年度から地方公営企業法を適用すると同時に地方公営企業会計へ移行しました。　　　　　　　　　　　　　　　　　　　　
　下水道事業は、使用料収入以外に主要な自主財源を持たないため、会計の運営は、一般会計からのいわゆる繰入金に頼るところが大きく、市の財政方針や状況に影響を受けやすい特徴があります。
　経営分析結果のうち、①経常収支比率及び③流動比率は、予算編成の段階で、収益的収支予算が均衡になるように調整されているので、今後、ほぼ一定化すると思われます。
　また、全国平均等と大きく乖離している、④企業債残高対事業規模比率は、将来的な元金償還の一般会計負担分の見込額大きいため、数値を下げています。これに加え、利息分についても同様に一般会計の負担を見込こんでいます。これらの数値については、市の財政状況により、今後、大きく変動する可能性があります。
　⑤経費回収率については、未収金対策の成果により下水道使用料の収納率が高いため、平均値を上回る結果となりましたが、収納率は今後、頭打ちが予想される一方、経費である汚水処理費は算定方法の変更や物価変動により、費用の上昇が見込まれるため、回収率は緩やかに低下していくと考えられます。
　このことは、⑥汚水処理原価についても同様であり、汚水処理費の上昇により原価が上昇し下水道使用料単価との差が広がり、いわゆる「逆ざや」が大きくなることになります。　　　　　　　　　　　　　　　　　　　　　　　
　⑧水洗化率については、下水道使用料収入に直結するものでもあるため、収入の安定化ためにも引き続き下水道接続の数、率の上昇のための対策を検討していきます。</t>
    <rPh sb="2" eb="5">
      <t>シキシ</t>
    </rPh>
    <rPh sb="5" eb="8">
      <t>ゲスイドウ</t>
    </rPh>
    <rPh sb="8" eb="10">
      <t>ジギョウ</t>
    </rPh>
    <rPh sb="12" eb="14">
      <t>ヘイセイ</t>
    </rPh>
    <rPh sb="16" eb="18">
      <t>ネンド</t>
    </rPh>
    <rPh sb="20" eb="22">
      <t>チホウ</t>
    </rPh>
    <rPh sb="22" eb="24">
      <t>コウエイ</t>
    </rPh>
    <rPh sb="24" eb="26">
      <t>キギョウ</t>
    </rPh>
    <rPh sb="26" eb="27">
      <t>ホウ</t>
    </rPh>
    <rPh sb="28" eb="30">
      <t>テキヨウ</t>
    </rPh>
    <rPh sb="33" eb="35">
      <t>ドウジ</t>
    </rPh>
    <rPh sb="36" eb="38">
      <t>チホウ</t>
    </rPh>
    <rPh sb="38" eb="40">
      <t>コウエイ</t>
    </rPh>
    <rPh sb="40" eb="42">
      <t>キギョウ</t>
    </rPh>
    <rPh sb="42" eb="44">
      <t>カイケイ</t>
    </rPh>
    <rPh sb="45" eb="47">
      <t>イコウ</t>
    </rPh>
    <rPh sb="74" eb="77">
      <t>ゲスイドウ</t>
    </rPh>
    <rPh sb="77" eb="79">
      <t>ジギョウ</t>
    </rPh>
    <rPh sb="81" eb="84">
      <t>シヨウリョウ</t>
    </rPh>
    <rPh sb="84" eb="86">
      <t>シュウニュウ</t>
    </rPh>
    <rPh sb="86" eb="88">
      <t>イガイ</t>
    </rPh>
    <rPh sb="89" eb="91">
      <t>シュヨウ</t>
    </rPh>
    <rPh sb="92" eb="94">
      <t>ジシュ</t>
    </rPh>
    <rPh sb="94" eb="96">
      <t>ザイゲン</t>
    </rPh>
    <rPh sb="97" eb="98">
      <t>モ</t>
    </rPh>
    <rPh sb="104" eb="106">
      <t>カイケイ</t>
    </rPh>
    <rPh sb="107" eb="109">
      <t>ウンエイ</t>
    </rPh>
    <rPh sb="111" eb="113">
      <t>イッパン</t>
    </rPh>
    <rPh sb="113" eb="115">
      <t>カイケイ</t>
    </rPh>
    <rPh sb="122" eb="124">
      <t>クリイレ</t>
    </rPh>
    <rPh sb="124" eb="125">
      <t>キン</t>
    </rPh>
    <rPh sb="126" eb="127">
      <t>タヨ</t>
    </rPh>
    <rPh sb="132" eb="133">
      <t>オオ</t>
    </rPh>
    <rPh sb="136" eb="137">
      <t>シ</t>
    </rPh>
    <rPh sb="138" eb="140">
      <t>ザイセイ</t>
    </rPh>
    <rPh sb="140" eb="142">
      <t>ホウシン</t>
    </rPh>
    <rPh sb="143" eb="145">
      <t>ジョウキョウ</t>
    </rPh>
    <rPh sb="146" eb="148">
      <t>エイキョウ</t>
    </rPh>
    <rPh sb="149" eb="150">
      <t>ウ</t>
    </rPh>
    <rPh sb="154" eb="156">
      <t>トクチョウ</t>
    </rPh>
    <rPh sb="164" eb="166">
      <t>ケイエイ</t>
    </rPh>
    <rPh sb="166" eb="168">
      <t>ブンセキ</t>
    </rPh>
    <rPh sb="168" eb="170">
      <t>ケッカ</t>
    </rPh>
    <rPh sb="190" eb="192">
      <t>ヨサン</t>
    </rPh>
    <rPh sb="192" eb="194">
      <t>ヘンセイ</t>
    </rPh>
    <rPh sb="195" eb="197">
      <t>ダンカイ</t>
    </rPh>
    <rPh sb="199" eb="202">
      <t>シュウエキテキ</t>
    </rPh>
    <rPh sb="202" eb="204">
      <t>シュウシ</t>
    </rPh>
    <rPh sb="204" eb="206">
      <t>ヨサン</t>
    </rPh>
    <rPh sb="207" eb="209">
      <t>キンコウ</t>
    </rPh>
    <rPh sb="215" eb="217">
      <t>チョウセイ</t>
    </rPh>
    <rPh sb="225" eb="227">
      <t>コンゴ</t>
    </rPh>
    <rPh sb="230" eb="233">
      <t>イッテイカ</t>
    </rPh>
    <rPh sb="236" eb="237">
      <t>オモ</t>
    </rPh>
    <rPh sb="247" eb="249">
      <t>ゼンコク</t>
    </rPh>
    <rPh sb="249" eb="251">
      <t>ヘイキン</t>
    </rPh>
    <rPh sb="251" eb="252">
      <t>トウ</t>
    </rPh>
    <rPh sb="253" eb="254">
      <t>オオ</t>
    </rPh>
    <rPh sb="256" eb="258">
      <t>カイリ</t>
    </rPh>
    <rPh sb="264" eb="266">
      <t>キギョウ</t>
    </rPh>
    <rPh sb="266" eb="267">
      <t>サイ</t>
    </rPh>
    <rPh sb="267" eb="269">
      <t>ザンダカ</t>
    </rPh>
    <rPh sb="269" eb="270">
      <t>タイ</t>
    </rPh>
    <rPh sb="272" eb="274">
      <t>キボ</t>
    </rPh>
    <rPh sb="274" eb="276">
      <t>ヒリツ</t>
    </rPh>
    <rPh sb="278" eb="281">
      <t>ショウライテキ</t>
    </rPh>
    <rPh sb="282" eb="284">
      <t>ガンキン</t>
    </rPh>
    <rPh sb="284" eb="286">
      <t>ショウカン</t>
    </rPh>
    <rPh sb="287" eb="289">
      <t>イッパン</t>
    </rPh>
    <rPh sb="289" eb="291">
      <t>カイケイ</t>
    </rPh>
    <rPh sb="291" eb="293">
      <t>フタン</t>
    </rPh>
    <rPh sb="293" eb="294">
      <t>ブン</t>
    </rPh>
    <rPh sb="295" eb="297">
      <t>ミコミ</t>
    </rPh>
    <rPh sb="297" eb="298">
      <t>ガク</t>
    </rPh>
    <rPh sb="298" eb="299">
      <t>オオ</t>
    </rPh>
    <rPh sb="304" eb="306">
      <t>スウチ</t>
    </rPh>
    <rPh sb="307" eb="308">
      <t>シタ</t>
    </rPh>
    <rPh sb="317" eb="318">
      <t>クワ</t>
    </rPh>
    <rPh sb="320" eb="322">
      <t>リソク</t>
    </rPh>
    <rPh sb="322" eb="323">
      <t>ブン</t>
    </rPh>
    <rPh sb="328" eb="330">
      <t>ドウヨウ</t>
    </rPh>
    <rPh sb="331" eb="333">
      <t>イッパン</t>
    </rPh>
    <rPh sb="333" eb="335">
      <t>カイケイ</t>
    </rPh>
    <rPh sb="336" eb="338">
      <t>フタン</t>
    </rPh>
    <rPh sb="339" eb="341">
      <t>ミコ</t>
    </rPh>
    <rPh sb="352" eb="354">
      <t>スウチ</t>
    </rPh>
    <rPh sb="360" eb="361">
      <t>シ</t>
    </rPh>
    <rPh sb="362" eb="364">
      <t>ザイセイ</t>
    </rPh>
    <rPh sb="364" eb="366">
      <t>ジョウキョウ</t>
    </rPh>
    <rPh sb="370" eb="372">
      <t>コンゴ</t>
    </rPh>
    <rPh sb="373" eb="374">
      <t>オオ</t>
    </rPh>
    <rPh sb="376" eb="378">
      <t>ヘンドウ</t>
    </rPh>
    <rPh sb="380" eb="383">
      <t>カノウセイ</t>
    </rPh>
    <rPh sb="392" eb="394">
      <t>ケイヒ</t>
    </rPh>
    <rPh sb="394" eb="396">
      <t>カイシュウ</t>
    </rPh>
    <rPh sb="396" eb="397">
      <t>リツ</t>
    </rPh>
    <rPh sb="403" eb="405">
      <t>ミシュウ</t>
    </rPh>
    <rPh sb="405" eb="406">
      <t>キン</t>
    </rPh>
    <rPh sb="406" eb="408">
      <t>タイサク</t>
    </rPh>
    <rPh sb="409" eb="411">
      <t>セイカ</t>
    </rPh>
    <rPh sb="414" eb="417">
      <t>ゲスイドウ</t>
    </rPh>
    <rPh sb="417" eb="420">
      <t>シヨウリョウ</t>
    </rPh>
    <rPh sb="421" eb="423">
      <t>シュウノウ</t>
    </rPh>
    <rPh sb="423" eb="424">
      <t>リツ</t>
    </rPh>
    <rPh sb="425" eb="426">
      <t>タカ</t>
    </rPh>
    <rPh sb="430" eb="433">
      <t>ヘイキンチ</t>
    </rPh>
    <rPh sb="434" eb="436">
      <t>ウワマワ</t>
    </rPh>
    <rPh sb="437" eb="439">
      <t>ケッカ</t>
    </rPh>
    <rPh sb="447" eb="449">
      <t>シュウノウ</t>
    </rPh>
    <rPh sb="449" eb="450">
      <t>リツ</t>
    </rPh>
    <rPh sb="451" eb="453">
      <t>コンゴ</t>
    </rPh>
    <rPh sb="454" eb="456">
      <t>アタマウ</t>
    </rPh>
    <rPh sb="458" eb="460">
      <t>ヨソウ</t>
    </rPh>
    <rPh sb="463" eb="465">
      <t>イッポウ</t>
    </rPh>
    <rPh sb="466" eb="468">
      <t>ケイヒ</t>
    </rPh>
    <rPh sb="471" eb="473">
      <t>オスイ</t>
    </rPh>
    <rPh sb="473" eb="475">
      <t>ショリ</t>
    </rPh>
    <rPh sb="475" eb="476">
      <t>ヒ</t>
    </rPh>
    <rPh sb="477" eb="479">
      <t>サンテイ</t>
    </rPh>
    <rPh sb="479" eb="481">
      <t>ホウホウ</t>
    </rPh>
    <rPh sb="482" eb="484">
      <t>ヘンコウ</t>
    </rPh>
    <rPh sb="485" eb="487">
      <t>ブッカ</t>
    </rPh>
    <rPh sb="487" eb="489">
      <t>ヘンドウ</t>
    </rPh>
    <rPh sb="493" eb="495">
      <t>ヒヨウ</t>
    </rPh>
    <rPh sb="496" eb="498">
      <t>ジョウショウ</t>
    </rPh>
    <rPh sb="499" eb="501">
      <t>ミコ</t>
    </rPh>
    <rPh sb="507" eb="509">
      <t>カイシュウ</t>
    </rPh>
    <rPh sb="509" eb="510">
      <t>リツ</t>
    </rPh>
    <rPh sb="511" eb="512">
      <t>ユル</t>
    </rPh>
    <rPh sb="515" eb="517">
      <t>テイカ</t>
    </rPh>
    <rPh sb="522" eb="523">
      <t>カンガ</t>
    </rPh>
    <rPh sb="538" eb="540">
      <t>オスイ</t>
    </rPh>
    <rPh sb="540" eb="542">
      <t>ショリ</t>
    </rPh>
    <rPh sb="542" eb="544">
      <t>ゲンカ</t>
    </rPh>
    <rPh sb="549" eb="551">
      <t>ドウヨウ</t>
    </rPh>
    <rPh sb="555" eb="557">
      <t>オスイ</t>
    </rPh>
    <rPh sb="557" eb="559">
      <t>ショリ</t>
    </rPh>
    <rPh sb="559" eb="560">
      <t>ヒ</t>
    </rPh>
    <rPh sb="561" eb="563">
      <t>ジョウショウ</t>
    </rPh>
    <rPh sb="566" eb="568">
      <t>ゲンカ</t>
    </rPh>
    <rPh sb="569" eb="571">
      <t>ジョウショウ</t>
    </rPh>
    <rPh sb="572" eb="575">
      <t>ゲスイドウ</t>
    </rPh>
    <rPh sb="575" eb="578">
      <t>シヨウリョウ</t>
    </rPh>
    <rPh sb="578" eb="580">
      <t>タンカ</t>
    </rPh>
    <rPh sb="582" eb="583">
      <t>サ</t>
    </rPh>
    <rPh sb="584" eb="585">
      <t>ヒロ</t>
    </rPh>
    <rPh sb="593" eb="594">
      <t>ギャク</t>
    </rPh>
    <rPh sb="598" eb="599">
      <t>オオ</t>
    </rPh>
    <rPh sb="637" eb="640">
      <t>スイセンカ</t>
    </rPh>
    <rPh sb="640" eb="641">
      <t>リツ</t>
    </rPh>
    <rPh sb="647" eb="650">
      <t>ゲスイドウ</t>
    </rPh>
    <rPh sb="650" eb="653">
      <t>シヨウリョウ</t>
    </rPh>
    <rPh sb="653" eb="655">
      <t>シュウニュウ</t>
    </rPh>
    <rPh sb="656" eb="658">
      <t>チョッケツ</t>
    </rPh>
    <rPh sb="669" eb="671">
      <t>シュウニュウ</t>
    </rPh>
    <rPh sb="672" eb="675">
      <t>アンテイカ</t>
    </rPh>
    <rPh sb="679" eb="680">
      <t>ヒ</t>
    </rPh>
    <rPh sb="681" eb="682">
      <t>ツヅ</t>
    </rPh>
    <rPh sb="683" eb="686">
      <t>ゲスイドウ</t>
    </rPh>
    <rPh sb="686" eb="688">
      <t>セツゾク</t>
    </rPh>
    <rPh sb="689" eb="690">
      <t>カズ</t>
    </rPh>
    <rPh sb="691" eb="692">
      <t>リツ</t>
    </rPh>
    <rPh sb="693" eb="695">
      <t>ジョウショウ</t>
    </rPh>
    <rPh sb="699" eb="701">
      <t>タイサク</t>
    </rPh>
    <rPh sb="702" eb="70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</si>
</sst>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3000000000000007"/>
      <color theme="1"/>
      <name val="ＭＳ ゴシック"/>
      <family val="3"/>
      <charset val="128"/>
    </font>
    <font>
      <sz val="10"/>
      <color theme="1"/>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6013056"/>
        <c:axId val="860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86013056"/>
        <c:axId val="86014976"/>
      </c:lineChart>
      <c:dateAx>
        <c:axId val="86013056"/>
        <c:scaling>
          <c:orientation val="minMax"/>
        </c:scaling>
        <c:delete val="1"/>
        <c:axPos val="b"/>
        <c:numFmt formatCode="ge" sourceLinked="1"/>
        <c:majorTickMark val="none"/>
        <c:minorTickMark val="none"/>
        <c:tickLblPos val="none"/>
        <c:crossAx val="86014976"/>
        <c:crosses val="autoZero"/>
        <c:auto val="1"/>
        <c:lblOffset val="100"/>
        <c:baseTimeUnit val="years"/>
      </c:dateAx>
      <c:valAx>
        <c:axId val="860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30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925760"/>
        <c:axId val="959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5925760"/>
        <c:axId val="95927680"/>
      </c:lineChart>
      <c:dateAx>
        <c:axId val="95925760"/>
        <c:scaling>
          <c:orientation val="minMax"/>
        </c:scaling>
        <c:delete val="1"/>
        <c:axPos val="b"/>
        <c:numFmt formatCode="ge" sourceLinked="1"/>
        <c:majorTickMark val="none"/>
        <c:minorTickMark val="none"/>
        <c:tickLblPos val="none"/>
        <c:crossAx val="95927680"/>
        <c:crosses val="autoZero"/>
        <c:auto val="1"/>
        <c:lblOffset val="100"/>
        <c:baseTimeUnit val="years"/>
      </c:dateAx>
      <c:valAx>
        <c:axId val="959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98.18</c:v>
                </c:pt>
              </c:numCache>
            </c:numRef>
          </c:val>
        </c:ser>
        <c:dLbls>
          <c:showLegendKey val="0"/>
          <c:showVal val="0"/>
          <c:showCatName val="0"/>
          <c:showSerName val="0"/>
          <c:showPercent val="0"/>
          <c:showBubbleSize val="0"/>
        </c:dLbls>
        <c:gapWidth val="150"/>
        <c:axId val="95966336"/>
        <c:axId val="959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97.31</c:v>
                </c:pt>
              </c:numCache>
            </c:numRef>
          </c:val>
          <c:smooth val="0"/>
        </c:ser>
        <c:dLbls>
          <c:showLegendKey val="0"/>
          <c:showVal val="0"/>
          <c:showCatName val="0"/>
          <c:showSerName val="0"/>
          <c:showPercent val="0"/>
          <c:showBubbleSize val="0"/>
        </c:dLbls>
        <c:marker val="1"/>
        <c:smooth val="0"/>
        <c:axId val="95966336"/>
        <c:axId val="95968256"/>
      </c:lineChart>
      <c:dateAx>
        <c:axId val="95966336"/>
        <c:scaling>
          <c:orientation val="minMax"/>
        </c:scaling>
        <c:delete val="1"/>
        <c:axPos val="b"/>
        <c:numFmt formatCode="ge" sourceLinked="1"/>
        <c:majorTickMark val="none"/>
        <c:minorTickMark val="none"/>
        <c:tickLblPos val="none"/>
        <c:crossAx val="95968256"/>
        <c:crosses val="autoZero"/>
        <c:auto val="1"/>
        <c:lblOffset val="100"/>
        <c:baseTimeUnit val="years"/>
      </c:dateAx>
      <c:valAx>
        <c:axId val="959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105.46</c:v>
                </c:pt>
              </c:numCache>
            </c:numRef>
          </c:val>
        </c:ser>
        <c:dLbls>
          <c:showLegendKey val="0"/>
          <c:showVal val="0"/>
          <c:showCatName val="0"/>
          <c:showSerName val="0"/>
          <c:showPercent val="0"/>
          <c:showBubbleSize val="0"/>
        </c:dLbls>
        <c:gapWidth val="150"/>
        <c:axId val="95818496"/>
        <c:axId val="958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102.73</c:v>
                </c:pt>
              </c:numCache>
            </c:numRef>
          </c:val>
          <c:smooth val="0"/>
        </c:ser>
        <c:dLbls>
          <c:showLegendKey val="0"/>
          <c:showVal val="0"/>
          <c:showCatName val="0"/>
          <c:showSerName val="0"/>
          <c:showPercent val="0"/>
          <c:showBubbleSize val="0"/>
        </c:dLbls>
        <c:marker val="1"/>
        <c:smooth val="0"/>
        <c:axId val="95818496"/>
        <c:axId val="95820416"/>
      </c:lineChart>
      <c:dateAx>
        <c:axId val="95818496"/>
        <c:scaling>
          <c:orientation val="minMax"/>
        </c:scaling>
        <c:delete val="1"/>
        <c:axPos val="b"/>
        <c:numFmt formatCode="ge" sourceLinked="1"/>
        <c:majorTickMark val="none"/>
        <c:minorTickMark val="none"/>
        <c:tickLblPos val="none"/>
        <c:crossAx val="95820416"/>
        <c:crosses val="autoZero"/>
        <c:auto val="1"/>
        <c:lblOffset val="100"/>
        <c:baseTimeUnit val="years"/>
      </c:dateAx>
      <c:valAx>
        <c:axId val="958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4.0599999999999996</c:v>
                </c:pt>
              </c:numCache>
            </c:numRef>
          </c:val>
        </c:ser>
        <c:dLbls>
          <c:showLegendKey val="0"/>
          <c:showVal val="0"/>
          <c:showCatName val="0"/>
          <c:showSerName val="0"/>
          <c:showPercent val="0"/>
          <c:showBubbleSize val="0"/>
        </c:dLbls>
        <c:gapWidth val="150"/>
        <c:axId val="95859072"/>
        <c:axId val="958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14.15</c:v>
                </c:pt>
              </c:numCache>
            </c:numRef>
          </c:val>
          <c:smooth val="0"/>
        </c:ser>
        <c:dLbls>
          <c:showLegendKey val="0"/>
          <c:showVal val="0"/>
          <c:showCatName val="0"/>
          <c:showSerName val="0"/>
          <c:showPercent val="0"/>
          <c:showBubbleSize val="0"/>
        </c:dLbls>
        <c:marker val="1"/>
        <c:smooth val="0"/>
        <c:axId val="95859072"/>
        <c:axId val="95860992"/>
      </c:lineChart>
      <c:dateAx>
        <c:axId val="95859072"/>
        <c:scaling>
          <c:orientation val="minMax"/>
        </c:scaling>
        <c:delete val="1"/>
        <c:axPos val="b"/>
        <c:numFmt formatCode="ge" sourceLinked="1"/>
        <c:majorTickMark val="none"/>
        <c:minorTickMark val="none"/>
        <c:tickLblPos val="none"/>
        <c:crossAx val="95860992"/>
        <c:crosses val="autoZero"/>
        <c:auto val="1"/>
        <c:lblOffset val="100"/>
        <c:baseTimeUnit val="years"/>
      </c:dateAx>
      <c:valAx>
        <c:axId val="958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5318016"/>
        <c:axId val="953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3</c:v>
                </c:pt>
              </c:numCache>
            </c:numRef>
          </c:val>
          <c:smooth val="0"/>
        </c:ser>
        <c:dLbls>
          <c:showLegendKey val="0"/>
          <c:showVal val="0"/>
          <c:showCatName val="0"/>
          <c:showSerName val="0"/>
          <c:showPercent val="0"/>
          <c:showBubbleSize val="0"/>
        </c:dLbls>
        <c:marker val="1"/>
        <c:smooth val="0"/>
        <c:axId val="95318016"/>
        <c:axId val="95319936"/>
      </c:lineChart>
      <c:dateAx>
        <c:axId val="95318016"/>
        <c:scaling>
          <c:orientation val="minMax"/>
        </c:scaling>
        <c:delete val="1"/>
        <c:axPos val="b"/>
        <c:numFmt formatCode="ge" sourceLinked="1"/>
        <c:majorTickMark val="none"/>
        <c:minorTickMark val="none"/>
        <c:tickLblPos val="none"/>
        <c:crossAx val="95319936"/>
        <c:crosses val="autoZero"/>
        <c:auto val="1"/>
        <c:lblOffset val="100"/>
        <c:baseTimeUnit val="years"/>
      </c:dateAx>
      <c:valAx>
        <c:axId val="953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5421952"/>
        <c:axId val="954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14.73</c:v>
                </c:pt>
              </c:numCache>
            </c:numRef>
          </c:val>
          <c:smooth val="0"/>
        </c:ser>
        <c:dLbls>
          <c:showLegendKey val="0"/>
          <c:showVal val="0"/>
          <c:showCatName val="0"/>
          <c:showSerName val="0"/>
          <c:showPercent val="0"/>
          <c:showBubbleSize val="0"/>
        </c:dLbls>
        <c:marker val="1"/>
        <c:smooth val="0"/>
        <c:axId val="95421952"/>
        <c:axId val="95423872"/>
      </c:lineChart>
      <c:dateAx>
        <c:axId val="95421952"/>
        <c:scaling>
          <c:orientation val="minMax"/>
        </c:scaling>
        <c:delete val="1"/>
        <c:axPos val="b"/>
        <c:numFmt formatCode="ge" sourceLinked="1"/>
        <c:majorTickMark val="none"/>
        <c:minorTickMark val="none"/>
        <c:tickLblPos val="none"/>
        <c:crossAx val="95423872"/>
        <c:crosses val="autoZero"/>
        <c:auto val="1"/>
        <c:lblOffset val="100"/>
        <c:baseTimeUnit val="years"/>
      </c:dateAx>
      <c:valAx>
        <c:axId val="954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64.599999999999994</c:v>
                </c:pt>
              </c:numCache>
            </c:numRef>
          </c:val>
        </c:ser>
        <c:dLbls>
          <c:showLegendKey val="0"/>
          <c:showVal val="0"/>
          <c:showCatName val="0"/>
          <c:showSerName val="0"/>
          <c:showPercent val="0"/>
          <c:showBubbleSize val="0"/>
        </c:dLbls>
        <c:gapWidth val="150"/>
        <c:axId val="95462912"/>
        <c:axId val="954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50.32</c:v>
                </c:pt>
              </c:numCache>
            </c:numRef>
          </c:val>
          <c:smooth val="0"/>
        </c:ser>
        <c:dLbls>
          <c:showLegendKey val="0"/>
          <c:showVal val="0"/>
          <c:showCatName val="0"/>
          <c:showSerName val="0"/>
          <c:showPercent val="0"/>
          <c:showBubbleSize val="0"/>
        </c:dLbls>
        <c:marker val="1"/>
        <c:smooth val="0"/>
        <c:axId val="95462912"/>
        <c:axId val="95464832"/>
      </c:lineChart>
      <c:dateAx>
        <c:axId val="95462912"/>
        <c:scaling>
          <c:orientation val="minMax"/>
        </c:scaling>
        <c:delete val="1"/>
        <c:axPos val="b"/>
        <c:numFmt formatCode="ge" sourceLinked="1"/>
        <c:majorTickMark val="none"/>
        <c:minorTickMark val="none"/>
        <c:tickLblPos val="none"/>
        <c:crossAx val="95464832"/>
        <c:crosses val="autoZero"/>
        <c:auto val="1"/>
        <c:lblOffset val="100"/>
        <c:baseTimeUnit val="years"/>
      </c:dateAx>
      <c:valAx>
        <c:axId val="954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203.81</c:v>
                </c:pt>
              </c:numCache>
            </c:numRef>
          </c:val>
        </c:ser>
        <c:dLbls>
          <c:showLegendKey val="0"/>
          <c:showVal val="0"/>
          <c:showCatName val="0"/>
          <c:showSerName val="0"/>
          <c:showPercent val="0"/>
          <c:showBubbleSize val="0"/>
        </c:dLbls>
        <c:gapWidth val="150"/>
        <c:axId val="95485312"/>
        <c:axId val="954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683.89</c:v>
                </c:pt>
              </c:numCache>
            </c:numRef>
          </c:val>
          <c:smooth val="0"/>
        </c:ser>
        <c:dLbls>
          <c:showLegendKey val="0"/>
          <c:showVal val="0"/>
          <c:showCatName val="0"/>
          <c:showSerName val="0"/>
          <c:showPercent val="0"/>
          <c:showBubbleSize val="0"/>
        </c:dLbls>
        <c:marker val="1"/>
        <c:smooth val="0"/>
        <c:axId val="95485312"/>
        <c:axId val="95499776"/>
      </c:lineChart>
      <c:dateAx>
        <c:axId val="95485312"/>
        <c:scaling>
          <c:orientation val="minMax"/>
        </c:scaling>
        <c:delete val="1"/>
        <c:axPos val="b"/>
        <c:numFmt formatCode="ge" sourceLinked="1"/>
        <c:majorTickMark val="none"/>
        <c:minorTickMark val="none"/>
        <c:tickLblPos val="none"/>
        <c:crossAx val="95499776"/>
        <c:crosses val="autoZero"/>
        <c:auto val="1"/>
        <c:lblOffset val="100"/>
        <c:baseTimeUnit val="years"/>
      </c:dateAx>
      <c:valAx>
        <c:axId val="954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99.43</c:v>
                </c:pt>
              </c:numCache>
            </c:numRef>
          </c:val>
        </c:ser>
        <c:dLbls>
          <c:showLegendKey val="0"/>
          <c:showVal val="0"/>
          <c:showCatName val="0"/>
          <c:showSerName val="0"/>
          <c:showPercent val="0"/>
          <c:showBubbleSize val="0"/>
        </c:dLbls>
        <c:gapWidth val="150"/>
        <c:axId val="95545984"/>
        <c:axId val="958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95.34</c:v>
                </c:pt>
              </c:numCache>
            </c:numRef>
          </c:val>
          <c:smooth val="0"/>
        </c:ser>
        <c:dLbls>
          <c:showLegendKey val="0"/>
          <c:showVal val="0"/>
          <c:showCatName val="0"/>
          <c:showSerName val="0"/>
          <c:showPercent val="0"/>
          <c:showBubbleSize val="0"/>
        </c:dLbls>
        <c:marker val="1"/>
        <c:smooth val="0"/>
        <c:axId val="95545984"/>
        <c:axId val="95879936"/>
      </c:lineChart>
      <c:dateAx>
        <c:axId val="95545984"/>
        <c:scaling>
          <c:orientation val="minMax"/>
        </c:scaling>
        <c:delete val="1"/>
        <c:axPos val="b"/>
        <c:numFmt formatCode="ge" sourceLinked="1"/>
        <c:majorTickMark val="none"/>
        <c:minorTickMark val="none"/>
        <c:tickLblPos val="none"/>
        <c:crossAx val="95879936"/>
        <c:crosses val="autoZero"/>
        <c:auto val="1"/>
        <c:lblOffset val="100"/>
        <c:baseTimeUnit val="years"/>
      </c:dateAx>
      <c:valAx>
        <c:axId val="958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114.83</c:v>
                </c:pt>
              </c:numCache>
            </c:numRef>
          </c:val>
        </c:ser>
        <c:dLbls>
          <c:showLegendKey val="0"/>
          <c:showVal val="0"/>
          <c:showCatName val="0"/>
          <c:showSerName val="0"/>
          <c:showPercent val="0"/>
          <c:showBubbleSize val="0"/>
        </c:dLbls>
        <c:gapWidth val="150"/>
        <c:axId val="95901568"/>
        <c:axId val="959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111.25</c:v>
                </c:pt>
              </c:numCache>
            </c:numRef>
          </c:val>
          <c:smooth val="0"/>
        </c:ser>
        <c:dLbls>
          <c:showLegendKey val="0"/>
          <c:showVal val="0"/>
          <c:showCatName val="0"/>
          <c:showSerName val="0"/>
          <c:showPercent val="0"/>
          <c:showBubbleSize val="0"/>
        </c:dLbls>
        <c:marker val="1"/>
        <c:smooth val="0"/>
        <c:axId val="95901568"/>
        <c:axId val="95911936"/>
      </c:lineChart>
      <c:dateAx>
        <c:axId val="95901568"/>
        <c:scaling>
          <c:orientation val="minMax"/>
        </c:scaling>
        <c:delete val="1"/>
        <c:axPos val="b"/>
        <c:numFmt formatCode="ge" sourceLinked="1"/>
        <c:majorTickMark val="none"/>
        <c:minorTickMark val="none"/>
        <c:tickLblPos val="none"/>
        <c:crossAx val="95911936"/>
        <c:crosses val="autoZero"/>
        <c:auto val="1"/>
        <c:lblOffset val="100"/>
        <c:baseTimeUnit val="years"/>
      </c:dateAx>
      <c:valAx>
        <c:axId val="959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0" zoomScaleNormal="100" workbookViewId="0">
      <selection activeCell="BJ10" sqref="BJ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埼玉県　志木市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Ba</v>
      </c>
      <c r="X8" s="64"/>
      <c r="Y8" s="64"/>
      <c r="Z8" s="64"/>
      <c r="AA8" s="64"/>
      <c r="AB8" s="64"/>
      <c r="AC8" s="64"/>
      <c r="AD8" s="3"/>
      <c r="AE8" s="3"/>
      <c r="AF8" s="3"/>
      <c r="AG8" s="3"/>
      <c r="AH8" s="3"/>
      <c r="AI8" s="3"/>
      <c r="AJ8" s="3"/>
      <c r="AK8" s="3"/>
      <c r="AL8" s="58">
        <f>データ!R6</f>
        <v>73443</v>
      </c>
      <c r="AM8" s="58"/>
      <c r="AN8" s="58"/>
      <c r="AO8" s="58"/>
      <c r="AP8" s="58"/>
      <c r="AQ8" s="58"/>
      <c r="AR8" s="58"/>
      <c r="AS8" s="58"/>
      <c r="AT8" s="57">
        <f>データ!S6</f>
        <v>9.0500000000000007</v>
      </c>
      <c r="AU8" s="57"/>
      <c r="AV8" s="57"/>
      <c r="AW8" s="57"/>
      <c r="AX8" s="57"/>
      <c r="AY8" s="57"/>
      <c r="AZ8" s="57"/>
      <c r="BA8" s="57"/>
      <c r="BB8" s="57">
        <f>データ!T6</f>
        <v>8115.25</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f>データ!N6</f>
        <v>67.77</v>
      </c>
      <c r="J10" s="57"/>
      <c r="K10" s="57"/>
      <c r="L10" s="57"/>
      <c r="M10" s="57"/>
      <c r="N10" s="57"/>
      <c r="O10" s="57"/>
      <c r="P10" s="57">
        <f>データ!O6</f>
        <v>99.34</v>
      </c>
      <c r="Q10" s="57"/>
      <c r="R10" s="57"/>
      <c r="S10" s="57"/>
      <c r="T10" s="57"/>
      <c r="U10" s="57"/>
      <c r="V10" s="57"/>
      <c r="W10" s="57">
        <f>データ!P6</f>
        <v>74.72</v>
      </c>
      <c r="X10" s="57"/>
      <c r="Y10" s="57"/>
      <c r="Z10" s="57"/>
      <c r="AA10" s="57"/>
      <c r="AB10" s="57"/>
      <c r="AC10" s="57"/>
      <c r="AD10" s="58">
        <f>データ!Q6</f>
        <v>2152</v>
      </c>
      <c r="AE10" s="58"/>
      <c r="AF10" s="58"/>
      <c r="AG10" s="58"/>
      <c r="AH10" s="58"/>
      <c r="AI10" s="58"/>
      <c r="AJ10" s="58"/>
      <c r="AK10" s="2"/>
      <c r="AL10" s="58">
        <f>データ!U6</f>
        <v>73046</v>
      </c>
      <c r="AM10" s="58"/>
      <c r="AN10" s="58"/>
      <c r="AO10" s="58"/>
      <c r="AP10" s="58"/>
      <c r="AQ10" s="58"/>
      <c r="AR10" s="58"/>
      <c r="AS10" s="58"/>
      <c r="AT10" s="57">
        <f>データ!V6</f>
        <v>6.11</v>
      </c>
      <c r="AU10" s="57"/>
      <c r="AV10" s="57"/>
      <c r="AW10" s="57"/>
      <c r="AX10" s="57"/>
      <c r="AY10" s="57"/>
      <c r="AZ10" s="57"/>
      <c r="BA10" s="57"/>
      <c r="BB10" s="57">
        <f>データ!W6</f>
        <v>11955.16</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109</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87"/>
      <c r="BM34" s="88"/>
      <c r="BN34" s="88"/>
      <c r="BO34" s="88"/>
      <c r="BP34" s="88"/>
      <c r="BQ34" s="88"/>
      <c r="BR34" s="88"/>
      <c r="BS34" s="88"/>
      <c r="BT34" s="88"/>
      <c r="BU34" s="88"/>
      <c r="BV34" s="88"/>
      <c r="BW34" s="88"/>
      <c r="BX34" s="88"/>
      <c r="BY34" s="88"/>
      <c r="BZ34" s="89"/>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87"/>
      <c r="BM35" s="88"/>
      <c r="BN35" s="88"/>
      <c r="BO35" s="88"/>
      <c r="BP35" s="88"/>
      <c r="BQ35" s="88"/>
      <c r="BR35" s="88"/>
      <c r="BS35" s="88"/>
      <c r="BT35" s="88"/>
      <c r="BU35" s="88"/>
      <c r="BV35" s="88"/>
      <c r="BW35" s="88"/>
      <c r="BX35" s="88"/>
      <c r="BY35" s="88"/>
      <c r="BZ35" s="8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107</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108</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112283</v>
      </c>
      <c r="D6" s="31">
        <f t="shared" si="3"/>
        <v>46</v>
      </c>
      <c r="E6" s="31">
        <f t="shared" si="3"/>
        <v>17</v>
      </c>
      <c r="F6" s="31">
        <f t="shared" si="3"/>
        <v>1</v>
      </c>
      <c r="G6" s="31">
        <f t="shared" si="3"/>
        <v>0</v>
      </c>
      <c r="H6" s="31" t="str">
        <f t="shared" si="3"/>
        <v>埼玉県　志木市</v>
      </c>
      <c r="I6" s="31" t="str">
        <f t="shared" si="3"/>
        <v>法適用</v>
      </c>
      <c r="J6" s="31" t="str">
        <f t="shared" si="3"/>
        <v>下水道事業</v>
      </c>
      <c r="K6" s="31" t="str">
        <f t="shared" si="3"/>
        <v>公共下水道</v>
      </c>
      <c r="L6" s="31" t="str">
        <f t="shared" si="3"/>
        <v>Ba</v>
      </c>
      <c r="M6" s="32" t="str">
        <f t="shared" si="3"/>
        <v>-</v>
      </c>
      <c r="N6" s="32">
        <f t="shared" si="3"/>
        <v>67.77</v>
      </c>
      <c r="O6" s="32">
        <f t="shared" si="3"/>
        <v>99.34</v>
      </c>
      <c r="P6" s="32">
        <f t="shared" si="3"/>
        <v>74.72</v>
      </c>
      <c r="Q6" s="32">
        <f t="shared" si="3"/>
        <v>2152</v>
      </c>
      <c r="R6" s="32">
        <f t="shared" si="3"/>
        <v>73443</v>
      </c>
      <c r="S6" s="32">
        <f t="shared" si="3"/>
        <v>9.0500000000000007</v>
      </c>
      <c r="T6" s="32">
        <f t="shared" si="3"/>
        <v>8115.25</v>
      </c>
      <c r="U6" s="32">
        <f t="shared" si="3"/>
        <v>73046</v>
      </c>
      <c r="V6" s="32">
        <f t="shared" si="3"/>
        <v>6.11</v>
      </c>
      <c r="W6" s="32">
        <f t="shared" si="3"/>
        <v>11955.16</v>
      </c>
      <c r="X6" s="33" t="str">
        <f>IF(X7="",NA(),X7)</f>
        <v>-</v>
      </c>
      <c r="Y6" s="33" t="str">
        <f t="shared" ref="Y6:AG6" si="4">IF(Y7="",NA(),Y7)</f>
        <v>-</v>
      </c>
      <c r="Z6" s="33" t="str">
        <f t="shared" si="4"/>
        <v>-</v>
      </c>
      <c r="AA6" s="33" t="str">
        <f t="shared" si="4"/>
        <v>-</v>
      </c>
      <c r="AB6" s="33">
        <f t="shared" si="4"/>
        <v>105.46</v>
      </c>
      <c r="AC6" s="33" t="str">
        <f t="shared" si="4"/>
        <v>-</v>
      </c>
      <c r="AD6" s="33" t="str">
        <f t="shared" si="4"/>
        <v>-</v>
      </c>
      <c r="AE6" s="33" t="str">
        <f t="shared" si="4"/>
        <v>-</v>
      </c>
      <c r="AF6" s="33" t="str">
        <f t="shared" si="4"/>
        <v>-</v>
      </c>
      <c r="AG6" s="33">
        <f t="shared" si="4"/>
        <v>102.73</v>
      </c>
      <c r="AH6" s="32" t="str">
        <f>IF(AH7="","",IF(AH7="-","【-】","【"&amp;SUBSTITUTE(TEXT(AH7,"#,##0.00"),"-","△")&amp;"】"))</f>
        <v>【107.74】</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14.73</v>
      </c>
      <c r="AS6" s="32" t="str">
        <f>IF(AS7="","",IF(AS7="-","【-】","【"&amp;SUBSTITUTE(TEXT(AS7,"#,##0.00"),"-","△")&amp;"】"))</f>
        <v>【4.71】</v>
      </c>
      <c r="AT6" s="33" t="str">
        <f>IF(AT7="",NA(),AT7)</f>
        <v>-</v>
      </c>
      <c r="AU6" s="33" t="str">
        <f t="shared" ref="AU6:BC6" si="6">IF(AU7="",NA(),AU7)</f>
        <v>-</v>
      </c>
      <c r="AV6" s="33" t="str">
        <f t="shared" si="6"/>
        <v>-</v>
      </c>
      <c r="AW6" s="33" t="str">
        <f t="shared" si="6"/>
        <v>-</v>
      </c>
      <c r="AX6" s="33">
        <f t="shared" si="6"/>
        <v>64.599999999999994</v>
      </c>
      <c r="AY6" s="33" t="str">
        <f t="shared" si="6"/>
        <v>-</v>
      </c>
      <c r="AZ6" s="33" t="str">
        <f t="shared" si="6"/>
        <v>-</v>
      </c>
      <c r="BA6" s="33" t="str">
        <f t="shared" si="6"/>
        <v>-</v>
      </c>
      <c r="BB6" s="33" t="str">
        <f t="shared" si="6"/>
        <v>-</v>
      </c>
      <c r="BC6" s="33">
        <f t="shared" si="6"/>
        <v>50.32</v>
      </c>
      <c r="BD6" s="32" t="str">
        <f>IF(BD7="","",IF(BD7="-","【-】","【"&amp;SUBSTITUTE(TEXT(BD7,"#,##0.00"),"-","△")&amp;"】"))</f>
        <v>【56.46】</v>
      </c>
      <c r="BE6" s="33" t="str">
        <f>IF(BE7="",NA(),BE7)</f>
        <v>-</v>
      </c>
      <c r="BF6" s="33" t="str">
        <f t="shared" ref="BF6:BN6" si="7">IF(BF7="",NA(),BF7)</f>
        <v>-</v>
      </c>
      <c r="BG6" s="33" t="str">
        <f t="shared" si="7"/>
        <v>-</v>
      </c>
      <c r="BH6" s="33" t="str">
        <f t="shared" si="7"/>
        <v>-</v>
      </c>
      <c r="BI6" s="33">
        <f t="shared" si="7"/>
        <v>203.81</v>
      </c>
      <c r="BJ6" s="33" t="str">
        <f t="shared" si="7"/>
        <v>-</v>
      </c>
      <c r="BK6" s="33" t="str">
        <f t="shared" si="7"/>
        <v>-</v>
      </c>
      <c r="BL6" s="33" t="str">
        <f t="shared" si="7"/>
        <v>-</v>
      </c>
      <c r="BM6" s="33" t="str">
        <f t="shared" si="7"/>
        <v>-</v>
      </c>
      <c r="BN6" s="33">
        <f t="shared" si="7"/>
        <v>683.89</v>
      </c>
      <c r="BO6" s="32" t="str">
        <f>IF(BO7="","",IF(BO7="-","【-】","【"&amp;SUBSTITUTE(TEXT(BO7,"#,##0.00"),"-","△")&amp;"】"))</f>
        <v>【776.35】</v>
      </c>
      <c r="BP6" s="33" t="str">
        <f>IF(BP7="",NA(),BP7)</f>
        <v>-</v>
      </c>
      <c r="BQ6" s="33" t="str">
        <f t="shared" ref="BQ6:BY6" si="8">IF(BQ7="",NA(),BQ7)</f>
        <v>-</v>
      </c>
      <c r="BR6" s="33" t="str">
        <f t="shared" si="8"/>
        <v>-</v>
      </c>
      <c r="BS6" s="33" t="str">
        <f t="shared" si="8"/>
        <v>-</v>
      </c>
      <c r="BT6" s="33">
        <f t="shared" si="8"/>
        <v>99.43</v>
      </c>
      <c r="BU6" s="33" t="str">
        <f t="shared" si="8"/>
        <v>-</v>
      </c>
      <c r="BV6" s="33" t="str">
        <f t="shared" si="8"/>
        <v>-</v>
      </c>
      <c r="BW6" s="33" t="str">
        <f t="shared" si="8"/>
        <v>-</v>
      </c>
      <c r="BX6" s="33" t="str">
        <f t="shared" si="8"/>
        <v>-</v>
      </c>
      <c r="BY6" s="33">
        <f t="shared" si="8"/>
        <v>95.34</v>
      </c>
      <c r="BZ6" s="32" t="str">
        <f>IF(BZ7="","",IF(BZ7="-","【-】","【"&amp;SUBSTITUTE(TEXT(BZ7,"#,##0.00"),"-","△")&amp;"】"))</f>
        <v>【96.57】</v>
      </c>
      <c r="CA6" s="33" t="str">
        <f>IF(CA7="",NA(),CA7)</f>
        <v>-</v>
      </c>
      <c r="CB6" s="33" t="str">
        <f t="shared" ref="CB6:CJ6" si="9">IF(CB7="",NA(),CB7)</f>
        <v>-</v>
      </c>
      <c r="CC6" s="33" t="str">
        <f t="shared" si="9"/>
        <v>-</v>
      </c>
      <c r="CD6" s="33" t="str">
        <f t="shared" si="9"/>
        <v>-</v>
      </c>
      <c r="CE6" s="33">
        <f t="shared" si="9"/>
        <v>114.83</v>
      </c>
      <c r="CF6" s="33" t="str">
        <f t="shared" si="9"/>
        <v>-</v>
      </c>
      <c r="CG6" s="33" t="str">
        <f t="shared" si="9"/>
        <v>-</v>
      </c>
      <c r="CH6" s="33" t="str">
        <f t="shared" si="9"/>
        <v>-</v>
      </c>
      <c r="CI6" s="33" t="str">
        <f t="shared" si="9"/>
        <v>-</v>
      </c>
      <c r="CJ6" s="33">
        <f t="shared" si="9"/>
        <v>111.25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【60.35】</v>
      </c>
      <c r="CW6" s="33" t="str">
        <f>IF(CW7="",NA(),CW7)</f>
        <v>-</v>
      </c>
      <c r="CX6" s="33" t="str">
        <f t="shared" ref="CX6:DF6" si="11">IF(CX7="",NA(),CX7)</f>
        <v>-</v>
      </c>
      <c r="CY6" s="33" t="str">
        <f t="shared" si="11"/>
        <v>-</v>
      </c>
      <c r="CZ6" s="33" t="str">
        <f t="shared" si="11"/>
        <v>-</v>
      </c>
      <c r="DA6" s="33">
        <f t="shared" si="11"/>
        <v>98.18</v>
      </c>
      <c r="DB6" s="33" t="str">
        <f t="shared" si="11"/>
        <v>-</v>
      </c>
      <c r="DC6" s="33" t="str">
        <f t="shared" si="11"/>
        <v>-</v>
      </c>
      <c r="DD6" s="33" t="str">
        <f t="shared" si="11"/>
        <v>-</v>
      </c>
      <c r="DE6" s="33" t="str">
        <f t="shared" si="11"/>
        <v>-</v>
      </c>
      <c r="DF6" s="33">
        <f t="shared" si="11"/>
        <v>97.31</v>
      </c>
      <c r="DG6" s="32" t="str">
        <f>IF(DG7="","",IF(DG7="-","【-】","【"&amp;SUBSTITUTE(TEXT(DG7,"#,##0.00"),"-","△")&amp;"】"))</f>
        <v>【94.57】</v>
      </c>
      <c r="DH6" s="33" t="str">
        <f>IF(DH7="",NA(),DH7)</f>
        <v>-</v>
      </c>
      <c r="DI6" s="33" t="str">
        <f t="shared" ref="DI6:DQ6" si="12">IF(DI7="",NA(),DI7)</f>
        <v>-</v>
      </c>
      <c r="DJ6" s="33" t="str">
        <f t="shared" si="12"/>
        <v>-</v>
      </c>
      <c r="DK6" s="33" t="str">
        <f t="shared" si="12"/>
        <v>-</v>
      </c>
      <c r="DL6" s="33">
        <f t="shared" si="12"/>
        <v>4.0599999999999996</v>
      </c>
      <c r="DM6" s="33" t="str">
        <f t="shared" si="12"/>
        <v>-</v>
      </c>
      <c r="DN6" s="33" t="str">
        <f t="shared" si="12"/>
        <v>-</v>
      </c>
      <c r="DO6" s="33" t="str">
        <f t="shared" si="12"/>
        <v>-</v>
      </c>
      <c r="DP6" s="33" t="str">
        <f t="shared" si="12"/>
        <v>-</v>
      </c>
      <c r="DQ6" s="33">
        <f t="shared" si="12"/>
        <v>14.15</v>
      </c>
      <c r="DR6" s="32" t="str">
        <f>IF(DR7="","",IF(DR7="-","【-】","【"&amp;SUBSTITUTE(TEXT(DR7,"#,##0.00"),"-","△")&amp;"】"))</f>
        <v>【36.27】</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3">
        <f t="shared" si="13"/>
        <v>3</v>
      </c>
      <c r="EC6" s="32" t="str">
        <f>IF(EC7="","",IF(EC7="-","【-】","【"&amp;SUBSTITUTE(TEXT(EC7,"#,##0.00"),"-","△")&amp;"】"))</f>
        <v>【4.35】</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0.01</v>
      </c>
      <c r="EN6" s="32" t="str">
        <f>IF(EN7="","",IF(EN7="-","【-】","【"&amp;SUBSTITUTE(TEXT(EN7,"#,##0.00"),"-","△")&amp;"】"))</f>
        <v>【0.17】</v>
      </c>
    </row>
    <row r="7" spans="1:147" s="34" customFormat="1">
      <c r="A7" s="26"/>
      <c r="B7" s="35">
        <v>2014</v>
      </c>
      <c r="C7" s="35">
        <v>112283</v>
      </c>
      <c r="D7" s="35">
        <v>46</v>
      </c>
      <c r="E7" s="35">
        <v>17</v>
      </c>
      <c r="F7" s="35">
        <v>1</v>
      </c>
      <c r="G7" s="35">
        <v>0</v>
      </c>
      <c r="H7" s="35" t="s">
        <v>96</v>
      </c>
      <c r="I7" s="35" t="s">
        <v>97</v>
      </c>
      <c r="J7" s="35" t="s">
        <v>98</v>
      </c>
      <c r="K7" s="35" t="s">
        <v>99</v>
      </c>
      <c r="L7" s="35" t="s">
        <v>100</v>
      </c>
      <c r="M7" s="36" t="s">
        <v>101</v>
      </c>
      <c r="N7" s="36">
        <v>67.77</v>
      </c>
      <c r="O7" s="36">
        <v>99.34</v>
      </c>
      <c r="P7" s="36">
        <v>74.72</v>
      </c>
      <c r="Q7" s="36">
        <v>2152</v>
      </c>
      <c r="R7" s="36">
        <v>73443</v>
      </c>
      <c r="S7" s="36">
        <v>9.0500000000000007</v>
      </c>
      <c r="T7" s="36">
        <v>8115.25</v>
      </c>
      <c r="U7" s="36">
        <v>73046</v>
      </c>
      <c r="V7" s="36">
        <v>6.11</v>
      </c>
      <c r="W7" s="36">
        <v>11955.16</v>
      </c>
      <c r="X7" s="36" t="s">
        <v>101</v>
      </c>
      <c r="Y7" s="36" t="s">
        <v>101</v>
      </c>
      <c r="Z7" s="36" t="s">
        <v>101</v>
      </c>
      <c r="AA7" s="36" t="s">
        <v>101</v>
      </c>
      <c r="AB7" s="36">
        <v>105.46</v>
      </c>
      <c r="AC7" s="36" t="s">
        <v>101</v>
      </c>
      <c r="AD7" s="36" t="s">
        <v>101</v>
      </c>
      <c r="AE7" s="36" t="s">
        <v>101</v>
      </c>
      <c r="AF7" s="36" t="s">
        <v>101</v>
      </c>
      <c r="AG7" s="36">
        <v>102.73</v>
      </c>
      <c r="AH7" s="36">
        <v>107.74</v>
      </c>
      <c r="AI7" s="36" t="s">
        <v>101</v>
      </c>
      <c r="AJ7" s="36" t="s">
        <v>101</v>
      </c>
      <c r="AK7" s="36" t="s">
        <v>101</v>
      </c>
      <c r="AL7" s="36" t="s">
        <v>101</v>
      </c>
      <c r="AM7" s="36">
        <v>0</v>
      </c>
      <c r="AN7" s="36" t="s">
        <v>101</v>
      </c>
      <c r="AO7" s="36" t="s">
        <v>101</v>
      </c>
      <c r="AP7" s="36" t="s">
        <v>101</v>
      </c>
      <c r="AQ7" s="36" t="s">
        <v>101</v>
      </c>
      <c r="AR7" s="36">
        <v>14.73</v>
      </c>
      <c r="AS7" s="36">
        <v>4.71</v>
      </c>
      <c r="AT7" s="36" t="s">
        <v>101</v>
      </c>
      <c r="AU7" s="36" t="s">
        <v>101</v>
      </c>
      <c r="AV7" s="36" t="s">
        <v>101</v>
      </c>
      <c r="AW7" s="36" t="s">
        <v>101</v>
      </c>
      <c r="AX7" s="36">
        <v>64.599999999999994</v>
      </c>
      <c r="AY7" s="36" t="s">
        <v>101</v>
      </c>
      <c r="AZ7" s="36" t="s">
        <v>101</v>
      </c>
      <c r="BA7" s="36" t="s">
        <v>101</v>
      </c>
      <c r="BB7" s="36" t="s">
        <v>101</v>
      </c>
      <c r="BC7" s="36">
        <v>50.32</v>
      </c>
      <c r="BD7" s="36">
        <v>56.46</v>
      </c>
      <c r="BE7" s="36" t="s">
        <v>101</v>
      </c>
      <c r="BF7" s="36" t="s">
        <v>101</v>
      </c>
      <c r="BG7" s="36" t="s">
        <v>101</v>
      </c>
      <c r="BH7" s="36" t="s">
        <v>101</v>
      </c>
      <c r="BI7" s="36">
        <v>203.81</v>
      </c>
      <c r="BJ7" s="36" t="s">
        <v>101</v>
      </c>
      <c r="BK7" s="36" t="s">
        <v>101</v>
      </c>
      <c r="BL7" s="36" t="s">
        <v>101</v>
      </c>
      <c r="BM7" s="36" t="s">
        <v>101</v>
      </c>
      <c r="BN7" s="36">
        <v>683.89</v>
      </c>
      <c r="BO7" s="36">
        <v>776.35</v>
      </c>
      <c r="BP7" s="36" t="s">
        <v>101</v>
      </c>
      <c r="BQ7" s="36" t="s">
        <v>101</v>
      </c>
      <c r="BR7" s="36" t="s">
        <v>101</v>
      </c>
      <c r="BS7" s="36" t="s">
        <v>101</v>
      </c>
      <c r="BT7" s="36">
        <v>99.43</v>
      </c>
      <c r="BU7" s="36" t="s">
        <v>101</v>
      </c>
      <c r="BV7" s="36" t="s">
        <v>101</v>
      </c>
      <c r="BW7" s="36" t="s">
        <v>101</v>
      </c>
      <c r="BX7" s="36" t="s">
        <v>101</v>
      </c>
      <c r="BY7" s="36">
        <v>95.34</v>
      </c>
      <c r="BZ7" s="36">
        <v>96.57</v>
      </c>
      <c r="CA7" s="36" t="s">
        <v>101</v>
      </c>
      <c r="CB7" s="36" t="s">
        <v>101</v>
      </c>
      <c r="CC7" s="36" t="s">
        <v>101</v>
      </c>
      <c r="CD7" s="36" t="s">
        <v>101</v>
      </c>
      <c r="CE7" s="36">
        <v>114.83</v>
      </c>
      <c r="CF7" s="36" t="s">
        <v>101</v>
      </c>
      <c r="CG7" s="36" t="s">
        <v>101</v>
      </c>
      <c r="CH7" s="36" t="s">
        <v>101</v>
      </c>
      <c r="CI7" s="36" t="s">
        <v>101</v>
      </c>
      <c r="CJ7" s="36">
        <v>111.25</v>
      </c>
      <c r="CK7" s="36">
        <v>142.28</v>
      </c>
      <c r="CL7" s="36" t="s">
        <v>101</v>
      </c>
      <c r="CM7" s="36" t="s">
        <v>101</v>
      </c>
      <c r="CN7" s="36" t="s">
        <v>101</v>
      </c>
      <c r="CO7" s="36" t="s">
        <v>101</v>
      </c>
      <c r="CP7" s="36" t="s">
        <v>101</v>
      </c>
      <c r="CQ7" s="36" t="s">
        <v>101</v>
      </c>
      <c r="CR7" s="36" t="s">
        <v>101</v>
      </c>
      <c r="CS7" s="36" t="s">
        <v>101</v>
      </c>
      <c r="CT7" s="36" t="s">
        <v>101</v>
      </c>
      <c r="CU7" s="36" t="s">
        <v>101</v>
      </c>
      <c r="CV7" s="36">
        <v>60.35</v>
      </c>
      <c r="CW7" s="36" t="s">
        <v>101</v>
      </c>
      <c r="CX7" s="36" t="s">
        <v>101</v>
      </c>
      <c r="CY7" s="36" t="s">
        <v>101</v>
      </c>
      <c r="CZ7" s="36" t="s">
        <v>101</v>
      </c>
      <c r="DA7" s="36">
        <v>98.18</v>
      </c>
      <c r="DB7" s="36" t="s">
        <v>101</v>
      </c>
      <c r="DC7" s="36" t="s">
        <v>101</v>
      </c>
      <c r="DD7" s="36" t="s">
        <v>101</v>
      </c>
      <c r="DE7" s="36" t="s">
        <v>101</v>
      </c>
      <c r="DF7" s="36">
        <v>97.31</v>
      </c>
      <c r="DG7" s="36">
        <v>94.57</v>
      </c>
      <c r="DH7" s="36" t="s">
        <v>101</v>
      </c>
      <c r="DI7" s="36" t="s">
        <v>101</v>
      </c>
      <c r="DJ7" s="36" t="s">
        <v>101</v>
      </c>
      <c r="DK7" s="36" t="s">
        <v>101</v>
      </c>
      <c r="DL7" s="36">
        <v>4.0599999999999996</v>
      </c>
      <c r="DM7" s="36" t="s">
        <v>101</v>
      </c>
      <c r="DN7" s="36" t="s">
        <v>101</v>
      </c>
      <c r="DO7" s="36" t="s">
        <v>101</v>
      </c>
      <c r="DP7" s="36" t="s">
        <v>101</v>
      </c>
      <c r="DQ7" s="36">
        <v>14.15</v>
      </c>
      <c r="DR7" s="36">
        <v>36.270000000000003</v>
      </c>
      <c r="DS7" s="36" t="s">
        <v>101</v>
      </c>
      <c r="DT7" s="36" t="s">
        <v>101</v>
      </c>
      <c r="DU7" s="36" t="s">
        <v>101</v>
      </c>
      <c r="DV7" s="36" t="s">
        <v>101</v>
      </c>
      <c r="DW7" s="36">
        <v>0</v>
      </c>
      <c r="DX7" s="36" t="s">
        <v>101</v>
      </c>
      <c r="DY7" s="36" t="s">
        <v>101</v>
      </c>
      <c r="DZ7" s="36" t="s">
        <v>101</v>
      </c>
      <c r="EA7" s="36" t="s">
        <v>101</v>
      </c>
      <c r="EB7" s="36">
        <v>3</v>
      </c>
      <c r="EC7" s="36">
        <v>4.3499999999999996</v>
      </c>
      <c r="ED7" s="36" t="s">
        <v>101</v>
      </c>
      <c r="EE7" s="36" t="s">
        <v>101</v>
      </c>
      <c r="EF7" s="36" t="s">
        <v>101</v>
      </c>
      <c r="EG7" s="36" t="s">
        <v>101</v>
      </c>
      <c r="EH7" s="36">
        <v>0</v>
      </c>
      <c r="EI7" s="36" t="s">
        <v>101</v>
      </c>
      <c r="EJ7" s="36" t="s">
        <v>101</v>
      </c>
      <c r="EK7" s="36" t="s">
        <v>101</v>
      </c>
      <c r="EL7" s="36" t="s">
        <v>101</v>
      </c>
      <c r="EM7" s="36">
        <v>0.01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佐藤英樹</cp:lastModifiedBy>
  <cp:lastPrinted>2016-02-22T00:56:43Z</cp:lastPrinted>
  <dcterms:created xsi:type="dcterms:W3CDTF">2016-02-03T07:43:13Z</dcterms:created>
  <dcterms:modified xsi:type="dcterms:W3CDTF">2016-02-22T00:58:01Z</dcterms:modified>
</cp:coreProperties>
</file>