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P10" i="4"/>
  <c r="I10" i="4"/>
  <c r="P8" i="4"/>
  <c r="I8" i="4"/>
  <c r="B8" i="4"/>
  <c r="C10" i="5" l="1"/>
  <c r="D10" i="5"/>
  <c r="E10" i="5"/>
  <c r="B10" i="5"/>
</calcChain>
</file>

<file path=xl/sharedStrings.xml><?xml version="1.0" encoding="utf-8"?>
<sst xmlns="http://schemas.openxmlformats.org/spreadsheetml/2006/main" count="309" uniqueCount="110">
  <si>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</si>
  <si>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</si>
  <si>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</si>
  <si>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</si>
  <si>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</si>
  <si>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</si>
  <si>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</si>
  <si>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</si>
  <si>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</si>
  <si>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</si>
  <si>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</si>
  <si>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</si>
  <si>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</si>
  <si>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</si>
  <si>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</si>
  <si>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</si>
  <si>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</si>
  <si>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</si>
  <si>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</si>
  <si>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</si>
  <si>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</si>
  <si>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</si>
  <si>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</si>
  <si>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</si>
  <si>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</si>
  <si>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</si>
  <si>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</si>
  <si>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</si>
  <si>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</si>
  <si>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</si>
  <si>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</si>
  <si>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</si>
  <si>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</si>
  <si>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</si>
  <si>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</si>
  <si>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</si>
  <si>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</si>
  <si>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</si>
  <si>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</si>
  <si>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</si>
  <si>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</si>
  <si>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</si>
  <si>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</si>
  <si>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</si>
  <si>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</si>
  <si>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</si>
  <si>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</si>
  <si>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</si>
  <si>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</si>
  <si>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</si>
  <si>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</si>
  <si>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</si>
  <si>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</si>
  <si>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</si>
  <si>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</si>
  <si>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</si>
  <si>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</si>
  <si>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</si>
  <si>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</si>
  <si>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</si>
  <si>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</si>
  <si>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</si>
  <si>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</si>
  <si>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</si>
  <si>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</si>
  <si>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</si>
  <si>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</si>
  <si>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</si>
  <si>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</si>
  <si>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</si>
  <si>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</si>
  <si>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</si>
  <si>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</si>
  <si>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</si>
  <si>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</si>
  <si>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</si>
  <si>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</si>
  <si>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</si>
  <si>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</si>
  <si>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</si>
  <si>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</si>
  <si>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</si>
  <si>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</si>
  <si>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</si>
  <si>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</si>
  <si>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</si>
  <si>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</si>
  <si>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</si>
  <si>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</si>
  <si>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</si>
  <si>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</si>
  <si>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</si>
  <si>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</si>
  <si>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</si>
  <si>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</si>
  <si>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</si>
  <si>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戸田市</t>
  </si>
  <si>
    <t>法適用</t>
  </si>
  <si>
    <t>下水道事業</t>
  </si>
  <si>
    <t>公共下水道</t>
  </si>
  <si>
    <t>Aa</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</si>
  <si>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</si>
  <si>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</si>
  <si>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</si>
  <si>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</si>
  <si>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</si>
  <si>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</si>
  <si>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①有形固定資産減価償却率
　有形固定資産の減価償却の進捗度や資産の老朽化を示す指標です。比率は類似団体平均より低くなっていますが、今後、法定耐用年数を超える管渠が増加します。これらの改築更新を効率的に実施するため、管渠内を調査して状態を把握する必要あります。
②管渠老朽化率
　法定耐用年数を超えた管渠（下水道管）の割合を示す指標です。法定耐用年数を超えた管渠は保有していません。
③管渠改善率</t>
    </r>
    <r>
      <rPr>
        <b/>
        <sz val="11"/>
        <rFont val="ＭＳ ゴシック"/>
        <family val="3"/>
        <charset val="128"/>
      </rPr>
      <t xml:space="preserve">
</t>
    </r>
    <r>
      <rPr>
        <sz val="11"/>
        <rFont val="ＭＳ ゴシック"/>
        <family val="3"/>
        <charset val="128"/>
      </rPr>
      <t>　すべての管渠の延長に対し、当該１年間に更新された管渠の割合を示す指標です。指標には表れていませんが、適切に修繕を実施しています。</t>
    </r>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1" eb="23">
      <t>ゲンカ</t>
    </rPh>
    <rPh sb="23" eb="25">
      <t>ショウキャク</t>
    </rPh>
    <rPh sb="26" eb="28">
      <t>シンチョク</t>
    </rPh>
    <rPh sb="28" eb="29">
      <t>ド</t>
    </rPh>
    <rPh sb="30" eb="32">
      <t>シサン</t>
    </rPh>
    <rPh sb="33" eb="36">
      <t>ロウキュウカ</t>
    </rPh>
    <rPh sb="37" eb="38">
      <t>シメ</t>
    </rPh>
    <rPh sb="39" eb="41">
      <t>シヒョウ</t>
    </rPh>
    <rPh sb="44" eb="46">
      <t>ヒリツ</t>
    </rPh>
    <rPh sb="65" eb="67">
      <t>コンゴ</t>
    </rPh>
    <rPh sb="68" eb="70">
      <t>ホウテイ</t>
    </rPh>
    <rPh sb="70" eb="72">
      <t>タイヨウ</t>
    </rPh>
    <rPh sb="72" eb="74">
      <t>ネンスウ</t>
    </rPh>
    <rPh sb="75" eb="76">
      <t>コ</t>
    </rPh>
    <rPh sb="78" eb="80">
      <t>カンキョ</t>
    </rPh>
    <rPh sb="81" eb="83">
      <t>ゾウカ</t>
    </rPh>
    <rPh sb="91" eb="93">
      <t>カイチク</t>
    </rPh>
    <rPh sb="93" eb="95">
      <t>コウシン</t>
    </rPh>
    <rPh sb="96" eb="99">
      <t>コウリツテキ</t>
    </rPh>
    <rPh sb="100" eb="102">
      <t>ジッシ</t>
    </rPh>
    <rPh sb="107" eb="109">
      <t>カンキョ</t>
    </rPh>
    <rPh sb="109" eb="110">
      <t>ナイ</t>
    </rPh>
    <rPh sb="111" eb="113">
      <t>チョウサ</t>
    </rPh>
    <rPh sb="115" eb="117">
      <t>ジョウタイ</t>
    </rPh>
    <rPh sb="118" eb="120">
      <t>ハアク</t>
    </rPh>
    <rPh sb="122" eb="124">
      <t>ヒツヨウ</t>
    </rPh>
    <rPh sb="139" eb="141">
      <t>ホウテイ</t>
    </rPh>
    <rPh sb="141" eb="143">
      <t>タイヨウ</t>
    </rPh>
    <rPh sb="143" eb="145">
      <t>ネンスウ</t>
    </rPh>
    <rPh sb="146" eb="147">
      <t>コ</t>
    </rPh>
    <rPh sb="152" eb="155">
      <t>ゲスイドウ</t>
    </rPh>
    <rPh sb="155" eb="156">
      <t>カン</t>
    </rPh>
    <rPh sb="158" eb="160">
      <t>ワリアイ</t>
    </rPh>
    <rPh sb="161" eb="162">
      <t>シメ</t>
    </rPh>
    <rPh sb="163" eb="165">
      <t>シヒョウ</t>
    </rPh>
    <rPh sb="168" eb="170">
      <t>ホウテイ</t>
    </rPh>
    <rPh sb="170" eb="172">
      <t>タイヨウ</t>
    </rPh>
    <rPh sb="172" eb="174">
      <t>ネンスウ</t>
    </rPh>
    <rPh sb="175" eb="176">
      <t>コ</t>
    </rPh>
    <rPh sb="178" eb="180">
      <t>カンキョ</t>
    </rPh>
    <rPh sb="181" eb="183">
      <t>ホユウ</t>
    </rPh>
    <rPh sb="203" eb="205">
      <t>カンキョ</t>
    </rPh>
    <rPh sb="206" eb="208">
      <t>エンチョウ</t>
    </rPh>
    <rPh sb="209" eb="210">
      <t>タイ</t>
    </rPh>
    <rPh sb="212" eb="214">
      <t>トウガイ</t>
    </rPh>
    <rPh sb="215" eb="217">
      <t>ネンカン</t>
    </rPh>
    <rPh sb="218" eb="220">
      <t>コウシン</t>
    </rPh>
    <rPh sb="226" eb="228">
      <t>ワリアイ</t>
    </rPh>
    <rPh sb="229" eb="230">
      <t>シメ</t>
    </rPh>
    <rPh sb="231" eb="233">
      <t>シヒョウ</t>
    </rPh>
    <rPh sb="236" eb="238">
      <t>シヒョウ</t>
    </rPh>
    <rPh sb="240" eb="241">
      <t>アラワ</t>
    </rPh>
    <rPh sb="249" eb="251">
      <t>テキセツ</t>
    </rPh>
    <rPh sb="252" eb="254">
      <t>シュウゼン</t>
    </rPh>
    <rPh sb="255" eb="257">
      <t>ジッシ</t>
    </rPh>
    <phoneticPr fontId="4"/>
  </si>
  <si>
    <t>　経営の健全性・効率性については、単年度の収支は黒字であり、累積欠損金も発生していませんが、汚水処理費が使用料収入だけで賄えていません。収入不足は、一般会計からの補助金で補てんしており、公営企業の原則である独立採算による経営を行うことができていない状況です。
　また、老朽化の状況については、指標には表れていませんが、事業着手後、短期間に集中して整備された管渠が間もなく法定耐用年数を迎えます。ポンプ場の改築も実施していくことから、今後は、改築等に係る事業費がますます増加すると予想されます。
　このような状況から、経営の効率化による経費削減に引き続き努めるとともに、今後の事業費の多くを占める改築更新の実施方針についての検討を行います。
　また、経費回収率の数値から、適正な使用料収入を確保できていない状況です。今後、増加する改築更新、災害復旧等の財源を確保し、かつ一般会計からの補助金に依存しない独立採算による経営を実現するため、使用料の見直しを検討する必要があります。</t>
    <rPh sb="1" eb="3">
      <t>ケイエイ</t>
    </rPh>
    <rPh sb="4" eb="7">
      <t>ケンゼンセイ</t>
    </rPh>
    <rPh sb="8" eb="11">
      <t>コウリツセイ</t>
    </rPh>
    <rPh sb="17" eb="20">
      <t>タンネンド</t>
    </rPh>
    <rPh sb="21" eb="23">
      <t>シュウシ</t>
    </rPh>
    <rPh sb="24" eb="26">
      <t>クロジ</t>
    </rPh>
    <rPh sb="30" eb="32">
      <t>ルイセキ</t>
    </rPh>
    <rPh sb="32" eb="35">
      <t>ケッソンキン</t>
    </rPh>
    <rPh sb="36" eb="38">
      <t>ハッセイ</t>
    </rPh>
    <rPh sb="46" eb="48">
      <t>オスイ</t>
    </rPh>
    <rPh sb="48" eb="50">
      <t>ショリ</t>
    </rPh>
    <rPh sb="50" eb="51">
      <t>ヒ</t>
    </rPh>
    <rPh sb="52" eb="55">
      <t>シヨウリョウ</t>
    </rPh>
    <rPh sb="55" eb="57">
      <t>シュウニュウ</t>
    </rPh>
    <rPh sb="60" eb="61">
      <t>マカナ</t>
    </rPh>
    <rPh sb="68" eb="70">
      <t>シュウニュウ</t>
    </rPh>
    <rPh sb="70" eb="72">
      <t>フソク</t>
    </rPh>
    <rPh sb="74" eb="76">
      <t>イッパン</t>
    </rPh>
    <rPh sb="76" eb="78">
      <t>カイケイ</t>
    </rPh>
    <rPh sb="81" eb="84">
      <t>ホジョキン</t>
    </rPh>
    <rPh sb="85" eb="86">
      <t>ホ</t>
    </rPh>
    <rPh sb="93" eb="95">
      <t>コウエイ</t>
    </rPh>
    <rPh sb="95" eb="97">
      <t>キギョウ</t>
    </rPh>
    <rPh sb="98" eb="100">
      <t>ゲンソク</t>
    </rPh>
    <rPh sb="103" eb="105">
      <t>ドクリツ</t>
    </rPh>
    <rPh sb="105" eb="107">
      <t>サイサン</t>
    </rPh>
    <rPh sb="110" eb="112">
      <t>ケイエイ</t>
    </rPh>
    <rPh sb="113" eb="114">
      <t>オコナ</t>
    </rPh>
    <rPh sb="124" eb="126">
      <t>ジョウキョウ</t>
    </rPh>
    <rPh sb="134" eb="137">
      <t>ロウキュウカ</t>
    </rPh>
    <rPh sb="138" eb="140">
      <t>ジョウキョウ</t>
    </rPh>
    <rPh sb="146" eb="148">
      <t>シヒョウ</t>
    </rPh>
    <rPh sb="150" eb="151">
      <t>アラワ</t>
    </rPh>
    <rPh sb="159" eb="161">
      <t>ジギョウ</t>
    </rPh>
    <rPh sb="161" eb="163">
      <t>チャクシュ</t>
    </rPh>
    <rPh sb="165" eb="168">
      <t>タンキカン</t>
    </rPh>
    <rPh sb="169" eb="171">
      <t>シュウチュウ</t>
    </rPh>
    <rPh sb="173" eb="175">
      <t>セイビ</t>
    </rPh>
    <rPh sb="178" eb="180">
      <t>カンキョ</t>
    </rPh>
    <rPh sb="181" eb="182">
      <t>マ</t>
    </rPh>
    <rPh sb="185" eb="187">
      <t>ホウテイ</t>
    </rPh>
    <rPh sb="187" eb="189">
      <t>タイヨウ</t>
    </rPh>
    <rPh sb="189" eb="191">
      <t>ネンスウ</t>
    </rPh>
    <rPh sb="192" eb="193">
      <t>ムカ</t>
    </rPh>
    <rPh sb="200" eb="201">
      <t>ジョウ</t>
    </rPh>
    <rPh sb="202" eb="204">
      <t>カイチク</t>
    </rPh>
    <rPh sb="205" eb="207">
      <t>ジッシ</t>
    </rPh>
    <rPh sb="216" eb="218">
      <t>コンゴ</t>
    </rPh>
    <rPh sb="220" eb="222">
      <t>カイチク</t>
    </rPh>
    <rPh sb="222" eb="223">
      <t>ナド</t>
    </rPh>
    <rPh sb="224" eb="225">
      <t>カカ</t>
    </rPh>
    <rPh sb="226" eb="228">
      <t>ジギョウ</t>
    </rPh>
    <rPh sb="228" eb="229">
      <t>ヒ</t>
    </rPh>
    <rPh sb="234" eb="236">
      <t>ゾウカ</t>
    </rPh>
    <rPh sb="239" eb="241">
      <t>ヨソウ</t>
    </rPh>
    <rPh sb="253" eb="255">
      <t>ジョウキョウ</t>
    </rPh>
    <rPh sb="258" eb="260">
      <t>ケイエイ</t>
    </rPh>
    <rPh sb="261" eb="264">
      <t>コウリツカ</t>
    </rPh>
    <rPh sb="267" eb="269">
      <t>ケイヒ</t>
    </rPh>
    <rPh sb="269" eb="271">
      <t>サクゲン</t>
    </rPh>
    <rPh sb="272" eb="273">
      <t>ヒ</t>
    </rPh>
    <rPh sb="274" eb="275">
      <t>ツヅ</t>
    </rPh>
    <rPh sb="276" eb="277">
      <t>ツト</t>
    </rPh>
    <rPh sb="284" eb="286">
      <t>コンゴ</t>
    </rPh>
    <rPh sb="287" eb="290">
      <t>ジギョウヒ</t>
    </rPh>
    <rPh sb="291" eb="292">
      <t>オオ</t>
    </rPh>
    <rPh sb="294" eb="295">
      <t>シ</t>
    </rPh>
    <rPh sb="297" eb="299">
      <t>カイチク</t>
    </rPh>
    <rPh sb="299" eb="301">
      <t>コウシン</t>
    </rPh>
    <rPh sb="302" eb="304">
      <t>ジッシ</t>
    </rPh>
    <rPh sb="304" eb="306">
      <t>ホウシン</t>
    </rPh>
    <rPh sb="311" eb="313">
      <t>ケントウ</t>
    </rPh>
    <rPh sb="314" eb="315">
      <t>オコナ</t>
    </rPh>
    <rPh sb="324" eb="326">
      <t>ケイヒ</t>
    </rPh>
    <rPh sb="326" eb="328">
      <t>カイシュウ</t>
    </rPh>
    <rPh sb="328" eb="329">
      <t>リツ</t>
    </rPh>
    <rPh sb="330" eb="332">
      <t>スウチ</t>
    </rPh>
    <rPh sb="335" eb="337">
      <t>テキセイ</t>
    </rPh>
    <rPh sb="338" eb="341">
      <t>シヨウリョウ</t>
    </rPh>
    <rPh sb="341" eb="343">
      <t>シュウニュウ</t>
    </rPh>
    <rPh sb="344" eb="346">
      <t>カクホ</t>
    </rPh>
    <rPh sb="352" eb="354">
      <t>ジョウキョウ</t>
    </rPh>
    <rPh sb="357" eb="359">
      <t>コンゴ</t>
    </rPh>
    <rPh sb="360" eb="362">
      <t>ゾウカ</t>
    </rPh>
    <rPh sb="364" eb="366">
      <t>カイチク</t>
    </rPh>
    <rPh sb="375" eb="377">
      <t>ザイゲン</t>
    </rPh>
    <rPh sb="378" eb="380">
      <t>カクホ</t>
    </rPh>
    <rPh sb="384" eb="386">
      <t>イッパン</t>
    </rPh>
    <rPh sb="386" eb="388">
      <t>カイケイ</t>
    </rPh>
    <rPh sb="391" eb="394">
      <t>ホジョキン</t>
    </rPh>
    <rPh sb="395" eb="397">
      <t>イソン</t>
    </rPh>
    <rPh sb="400" eb="402">
      <t>ドクリツ</t>
    </rPh>
    <rPh sb="402" eb="404">
      <t>サイサン</t>
    </rPh>
    <rPh sb="407" eb="409">
      <t>ケイエイ</t>
    </rPh>
    <rPh sb="410" eb="412">
      <t>ジツゲン</t>
    </rPh>
    <rPh sb="417" eb="420">
      <t>シヨウリョウ</t>
    </rPh>
    <rPh sb="421" eb="423">
      <t>ミナオ</t>
    </rPh>
    <rPh sb="425" eb="427">
      <t>ケントウ</t>
    </rPh>
    <rPh sb="429" eb="431">
      <t>ヒツヨウ</t>
    </rPh>
    <phoneticPr fontId="4"/>
  </si>
  <si>
    <t>①経常収支比率
　収益的収支の均衡を示す指標です。比率は100％を超え、単年度の収支は黒字となっていますが、経費回収率は100％を下回り、使用料で汚水処理費を賄えていないため、適正な使用料収入を確保する必要があります。
②累積欠損金比率
　累積欠損金とは、収支の赤字が複数年度にわたり累積したものです。単年度の収支は黒字であり、累積欠損金は発生していません。
③流動比率
　支払能力を示す指標です。比率は100％を下回り、短期的に支払うべき負債を現金等で賄えていないため、経営状況の改善を図る必要があります。
④企業債残高対事業規模比率
　下水道施設を建設する際の借入金残高の規模と使用料収入との均衡を示す指標です。明確な基準はなく、また、類似団体平均より低い数値になっていますが、企業債の借入残高が大幅な増額にならないよう、今後の事業費の多くを占める改築更新の実施方針や企業債の発行条件についての検討を行います。
⑤経費回収率
　使用料と処理費用の均衡を示す指標です。比率は100％を下回り、汚水処理費が使用料だけで賄えず、一般会計からの補助金で収入不足を補てんしている状況です。経営の効率化により経費削減に努めるとともに、使用料の見直しを検討する必要があります。
⑥汚水処理原価
　１㎥の汚水を処理するのに要する費用を示す指標です。効率的な汚水処理を実施し、類似団体平均よりかなり低い数値になっていますが、使用料は更に低い水準であるため、経費回収率が100％を下回っています。
⑦施設利用率
　下水道施設の利用状況を示す指標です。本市は下水処理場を有していないため、該当しません。
⑧水洗化率
　下水道の処理区域内で、実際に下水道に接続して汚水を処理している人口の割合を示す指標です。類似団体平均より高い数値ですが、下水道への接続の促進に引き続き取り組みます。</t>
    <rPh sb="1" eb="3">
      <t>ケイジョウ</t>
    </rPh>
    <rPh sb="3" eb="5">
      <t>シュウシ</t>
    </rPh>
    <rPh sb="5" eb="7">
      <t>ヒリツ</t>
    </rPh>
    <rPh sb="9" eb="12">
      <t>シュウエキテキ</t>
    </rPh>
    <rPh sb="12" eb="14">
      <t>シュウシ</t>
    </rPh>
    <rPh sb="15" eb="17">
      <t>キンコウ</t>
    </rPh>
    <rPh sb="18" eb="19">
      <t>シメ</t>
    </rPh>
    <rPh sb="20" eb="22">
      <t>シヒョウ</t>
    </rPh>
    <rPh sb="25" eb="27">
      <t>ヒリツ</t>
    </rPh>
    <rPh sb="33" eb="34">
      <t>コ</t>
    </rPh>
    <rPh sb="36" eb="39">
      <t>タンネンド</t>
    </rPh>
    <rPh sb="40" eb="42">
      <t>シュウシ</t>
    </rPh>
    <rPh sb="43" eb="45">
      <t>クロジ</t>
    </rPh>
    <rPh sb="54" eb="56">
      <t>ケイヒ</t>
    </rPh>
    <rPh sb="56" eb="58">
      <t>カイシュウ</t>
    </rPh>
    <rPh sb="58" eb="59">
      <t>リツ</t>
    </rPh>
    <rPh sb="65" eb="67">
      <t>シタマワ</t>
    </rPh>
    <rPh sb="69" eb="72">
      <t>シヨウリョウ</t>
    </rPh>
    <rPh sb="73" eb="75">
      <t>オスイ</t>
    </rPh>
    <rPh sb="75" eb="77">
      <t>ショリ</t>
    </rPh>
    <rPh sb="77" eb="78">
      <t>ヒ</t>
    </rPh>
    <rPh sb="79" eb="80">
      <t>マカナ</t>
    </rPh>
    <rPh sb="88" eb="90">
      <t>テキセイ</t>
    </rPh>
    <rPh sb="91" eb="94">
      <t>シヨウリョウ</t>
    </rPh>
    <rPh sb="94" eb="96">
      <t>シュウニュウ</t>
    </rPh>
    <rPh sb="97" eb="99">
      <t>カクホ</t>
    </rPh>
    <rPh sb="101" eb="103">
      <t>ヒツヨウ</t>
    </rPh>
    <rPh sb="111" eb="113">
      <t>ルイセキ</t>
    </rPh>
    <rPh sb="113" eb="115">
      <t>ケッソン</t>
    </rPh>
    <rPh sb="115" eb="116">
      <t>キン</t>
    </rPh>
    <rPh sb="116" eb="118">
      <t>ヒリツ</t>
    </rPh>
    <rPh sb="120" eb="122">
      <t>ルイセキ</t>
    </rPh>
    <rPh sb="122" eb="124">
      <t>ケッソン</t>
    </rPh>
    <rPh sb="124" eb="125">
      <t>キン</t>
    </rPh>
    <rPh sb="128" eb="130">
      <t>シュウシ</t>
    </rPh>
    <rPh sb="131" eb="133">
      <t>アカジ</t>
    </rPh>
    <rPh sb="134" eb="136">
      <t>フクスウ</t>
    </rPh>
    <rPh sb="136" eb="138">
      <t>ネンド</t>
    </rPh>
    <rPh sb="142" eb="144">
      <t>ルイセキ</t>
    </rPh>
    <rPh sb="151" eb="154">
      <t>タンネンド</t>
    </rPh>
    <rPh sb="155" eb="157">
      <t>シュウシ</t>
    </rPh>
    <rPh sb="158" eb="160">
      <t>クロジ</t>
    </rPh>
    <rPh sb="164" eb="166">
      <t>ルイセキ</t>
    </rPh>
    <rPh sb="166" eb="169">
      <t>ケッソンキン</t>
    </rPh>
    <rPh sb="170" eb="172">
      <t>ハッセイ</t>
    </rPh>
    <rPh sb="181" eb="183">
      <t>リュウドウ</t>
    </rPh>
    <rPh sb="183" eb="185">
      <t>ヒリツ</t>
    </rPh>
    <rPh sb="187" eb="189">
      <t>シハライ</t>
    </rPh>
    <rPh sb="189" eb="191">
      <t>ノウリョク</t>
    </rPh>
    <rPh sb="192" eb="193">
      <t>シメ</t>
    </rPh>
    <rPh sb="194" eb="196">
      <t>シヒョウ</t>
    </rPh>
    <rPh sb="199" eb="201">
      <t>ヒリツ</t>
    </rPh>
    <rPh sb="207" eb="209">
      <t>シタマワ</t>
    </rPh>
    <rPh sb="211" eb="214">
      <t>タンキテキ</t>
    </rPh>
    <rPh sb="215" eb="217">
      <t>シハラ</t>
    </rPh>
    <rPh sb="220" eb="222">
      <t>フサイ</t>
    </rPh>
    <rPh sb="223" eb="225">
      <t>ゲンキン</t>
    </rPh>
    <rPh sb="225" eb="226">
      <t>ナド</t>
    </rPh>
    <rPh sb="227" eb="228">
      <t>マカナ</t>
    </rPh>
    <rPh sb="236" eb="238">
      <t>ケイエイ</t>
    </rPh>
    <rPh sb="238" eb="240">
      <t>ジョウキョウ</t>
    </rPh>
    <rPh sb="241" eb="243">
      <t>カイゼン</t>
    </rPh>
    <rPh sb="244" eb="245">
      <t>ハカ</t>
    </rPh>
    <rPh sb="246" eb="248">
      <t>ヒツヨウ</t>
    </rPh>
    <rPh sb="256" eb="258">
      <t>キギョウ</t>
    </rPh>
    <rPh sb="258" eb="259">
      <t>サイ</t>
    </rPh>
    <rPh sb="259" eb="261">
      <t>ザンダカ</t>
    </rPh>
    <rPh sb="261" eb="262">
      <t>タイ</t>
    </rPh>
    <rPh sb="262" eb="264">
      <t>ジギョウ</t>
    </rPh>
    <rPh sb="264" eb="266">
      <t>キボ</t>
    </rPh>
    <rPh sb="266" eb="268">
      <t>ヒリツ</t>
    </rPh>
    <rPh sb="270" eb="273">
      <t>ゲスイドウ</t>
    </rPh>
    <rPh sb="273" eb="275">
      <t>シセツ</t>
    </rPh>
    <rPh sb="276" eb="278">
      <t>ケンセツ</t>
    </rPh>
    <rPh sb="280" eb="281">
      <t>サイ</t>
    </rPh>
    <rPh sb="282" eb="284">
      <t>カリイレ</t>
    </rPh>
    <rPh sb="284" eb="285">
      <t>キン</t>
    </rPh>
    <rPh sb="285" eb="287">
      <t>ザンダカ</t>
    </rPh>
    <rPh sb="288" eb="290">
      <t>キボ</t>
    </rPh>
    <rPh sb="291" eb="294">
      <t>シヨウリョウ</t>
    </rPh>
    <rPh sb="294" eb="296">
      <t>シュウニュウ</t>
    </rPh>
    <rPh sb="298" eb="300">
      <t>キンコウ</t>
    </rPh>
    <rPh sb="301" eb="302">
      <t>シメ</t>
    </rPh>
    <rPh sb="303" eb="305">
      <t>シヒョウ</t>
    </rPh>
    <rPh sb="308" eb="310">
      <t>メイカク</t>
    </rPh>
    <rPh sb="311" eb="313">
      <t>キジュン</t>
    </rPh>
    <rPh sb="320" eb="322">
      <t>ルイジ</t>
    </rPh>
    <rPh sb="322" eb="324">
      <t>ダンタイ</t>
    </rPh>
    <rPh sb="324" eb="326">
      <t>ヘイキン</t>
    </rPh>
    <rPh sb="328" eb="329">
      <t>ヒク</t>
    </rPh>
    <rPh sb="330" eb="332">
      <t>スウチ</t>
    </rPh>
    <rPh sb="341" eb="343">
      <t>キギョウ</t>
    </rPh>
    <rPh sb="343" eb="344">
      <t>サイ</t>
    </rPh>
    <rPh sb="345" eb="347">
      <t>カリイレ</t>
    </rPh>
    <rPh sb="347" eb="349">
      <t>ザンダカ</t>
    </rPh>
    <rPh sb="350" eb="352">
      <t>オオハバ</t>
    </rPh>
    <rPh sb="353" eb="355">
      <t>ゾウガク</t>
    </rPh>
    <rPh sb="363" eb="365">
      <t>コンゴ</t>
    </rPh>
    <rPh sb="366" eb="369">
      <t>ジギョウヒ</t>
    </rPh>
    <rPh sb="370" eb="371">
      <t>オオ</t>
    </rPh>
    <rPh sb="373" eb="374">
      <t>シ</t>
    </rPh>
    <rPh sb="376" eb="378">
      <t>カイチク</t>
    </rPh>
    <rPh sb="378" eb="380">
      <t>コウシン</t>
    </rPh>
    <rPh sb="381" eb="383">
      <t>ジッシ</t>
    </rPh>
    <rPh sb="383" eb="385">
      <t>ホウシン</t>
    </rPh>
    <rPh sb="386" eb="388">
      <t>キギョウ</t>
    </rPh>
    <rPh sb="388" eb="389">
      <t>サイ</t>
    </rPh>
    <rPh sb="390" eb="392">
      <t>ハッコウ</t>
    </rPh>
    <rPh sb="392" eb="394">
      <t>ジョウケン</t>
    </rPh>
    <rPh sb="399" eb="401">
      <t>ケントウ</t>
    </rPh>
    <rPh sb="402" eb="403">
      <t>オコナ</t>
    </rPh>
    <rPh sb="409" eb="411">
      <t>ケイヒ</t>
    </rPh>
    <rPh sb="411" eb="413">
      <t>カイシュウ</t>
    </rPh>
    <rPh sb="413" eb="414">
      <t>リツ</t>
    </rPh>
    <rPh sb="416" eb="419">
      <t>シヨウリョウ</t>
    </rPh>
    <rPh sb="420" eb="422">
      <t>ショリ</t>
    </rPh>
    <rPh sb="422" eb="424">
      <t>ヒヨウ</t>
    </rPh>
    <rPh sb="425" eb="427">
      <t>キンコウ</t>
    </rPh>
    <rPh sb="428" eb="429">
      <t>シメ</t>
    </rPh>
    <rPh sb="430" eb="432">
      <t>シヒョウ</t>
    </rPh>
    <rPh sb="435" eb="437">
      <t>ヒリツ</t>
    </rPh>
    <rPh sb="443" eb="445">
      <t>シタマワ</t>
    </rPh>
    <rPh sb="447" eb="449">
      <t>オスイ</t>
    </rPh>
    <rPh sb="449" eb="451">
      <t>ショリ</t>
    </rPh>
    <rPh sb="451" eb="452">
      <t>ヒ</t>
    </rPh>
    <rPh sb="453" eb="456">
      <t>シヨウリョウ</t>
    </rPh>
    <rPh sb="459" eb="460">
      <t>マカナ</t>
    </rPh>
    <rPh sb="463" eb="465">
      <t>イッパン</t>
    </rPh>
    <rPh sb="465" eb="467">
      <t>カイケイ</t>
    </rPh>
    <rPh sb="470" eb="473">
      <t>ホジョキン</t>
    </rPh>
    <rPh sb="474" eb="476">
      <t>シュウニュウ</t>
    </rPh>
    <rPh sb="476" eb="478">
      <t>フソク</t>
    </rPh>
    <rPh sb="479" eb="480">
      <t>ホ</t>
    </rPh>
    <rPh sb="486" eb="488">
      <t>ジョウキョウ</t>
    </rPh>
    <rPh sb="491" eb="493">
      <t>ケイエイ</t>
    </rPh>
    <rPh sb="494" eb="497">
      <t>コウリツカ</t>
    </rPh>
    <rPh sb="500" eb="502">
      <t>ケイヒ</t>
    </rPh>
    <rPh sb="502" eb="504">
      <t>サクゲン</t>
    </rPh>
    <rPh sb="505" eb="506">
      <t>ツト</t>
    </rPh>
    <rPh sb="513" eb="516">
      <t>シヨウリョウ</t>
    </rPh>
    <rPh sb="517" eb="519">
      <t>ミナオ</t>
    </rPh>
    <rPh sb="521" eb="523">
      <t>ケントウ</t>
    </rPh>
    <rPh sb="525" eb="527">
      <t>ヒツヨウ</t>
    </rPh>
    <rPh sb="535" eb="537">
      <t>オスイ</t>
    </rPh>
    <rPh sb="537" eb="539">
      <t>ショリ</t>
    </rPh>
    <rPh sb="539" eb="541">
      <t>ゲンカ</t>
    </rPh>
    <rPh sb="546" eb="548">
      <t>オスイ</t>
    </rPh>
    <rPh sb="549" eb="551">
      <t>ショリ</t>
    </rPh>
    <rPh sb="555" eb="556">
      <t>ヨウ</t>
    </rPh>
    <rPh sb="558" eb="560">
      <t>ヒヨウ</t>
    </rPh>
    <rPh sb="561" eb="562">
      <t>シメ</t>
    </rPh>
    <rPh sb="563" eb="565">
      <t>シヒョウ</t>
    </rPh>
    <rPh sb="568" eb="570">
      <t>コウリツ</t>
    </rPh>
    <rPh sb="570" eb="571">
      <t>テキ</t>
    </rPh>
    <rPh sb="572" eb="574">
      <t>オスイ</t>
    </rPh>
    <rPh sb="574" eb="576">
      <t>ショリ</t>
    </rPh>
    <rPh sb="577" eb="579">
      <t>ジッシ</t>
    </rPh>
    <rPh sb="581" eb="583">
      <t>ルイジ</t>
    </rPh>
    <rPh sb="583" eb="585">
      <t>ダンタイ</t>
    </rPh>
    <rPh sb="585" eb="587">
      <t>ヘイキン</t>
    </rPh>
    <rPh sb="592" eb="593">
      <t>ヒク</t>
    </rPh>
    <rPh sb="595" eb="596">
      <t>アタイ</t>
    </rPh>
    <rPh sb="605" eb="608">
      <t>シヨウリョウ</t>
    </rPh>
    <rPh sb="609" eb="610">
      <t>サラ</t>
    </rPh>
    <rPh sb="611" eb="612">
      <t>ヒク</t>
    </rPh>
    <rPh sb="613" eb="615">
      <t>スイジュン</t>
    </rPh>
    <rPh sb="621" eb="623">
      <t>ケイヒ</t>
    </rPh>
    <rPh sb="623" eb="625">
      <t>カイシュウ</t>
    </rPh>
    <rPh sb="625" eb="626">
      <t>リツ</t>
    </rPh>
    <rPh sb="632" eb="634">
      <t>シタマワ</t>
    </rPh>
    <rPh sb="642" eb="644">
      <t>シセツ</t>
    </rPh>
    <rPh sb="644" eb="647">
      <t>リヨウリツ</t>
    </rPh>
    <rPh sb="649" eb="652">
      <t>ゲスイドウ</t>
    </rPh>
    <rPh sb="652" eb="654">
      <t>シセツ</t>
    </rPh>
    <rPh sb="655" eb="657">
      <t>リヨウ</t>
    </rPh>
    <rPh sb="657" eb="659">
      <t>ジョウキョウ</t>
    </rPh>
    <rPh sb="660" eb="661">
      <t>シメ</t>
    </rPh>
    <rPh sb="662" eb="664">
      <t>シヒョウ</t>
    </rPh>
    <rPh sb="670" eb="672">
      <t>ゲスイ</t>
    </rPh>
    <rPh sb="672" eb="675">
      <t>ショリジョウ</t>
    </rPh>
    <rPh sb="676" eb="677">
      <t>ユウ</t>
    </rPh>
    <rPh sb="685" eb="687">
      <t>ガイトウ</t>
    </rPh>
    <rPh sb="694" eb="697">
      <t>スイセンカ</t>
    </rPh>
    <rPh sb="697" eb="698">
      <t>リツ</t>
    </rPh>
    <rPh sb="700" eb="703">
      <t>ゲスイドウ</t>
    </rPh>
    <rPh sb="704" eb="706">
      <t>ショリ</t>
    </rPh>
    <rPh sb="706" eb="708">
      <t>クイキ</t>
    </rPh>
    <rPh sb="708" eb="709">
      <t>ナイ</t>
    </rPh>
    <rPh sb="711" eb="713">
      <t>ジッサイ</t>
    </rPh>
    <rPh sb="714" eb="717">
      <t>ゲスイドウ</t>
    </rPh>
    <rPh sb="718" eb="720">
      <t>セツゾク</t>
    </rPh>
    <rPh sb="722" eb="724">
      <t>オスイ</t>
    </rPh>
    <rPh sb="725" eb="727">
      <t>ショリ</t>
    </rPh>
    <rPh sb="731" eb="733">
      <t>ジンコウ</t>
    </rPh>
    <rPh sb="734" eb="736">
      <t>ワリアイ</t>
    </rPh>
    <rPh sb="737" eb="738">
      <t>シメ</t>
    </rPh>
    <rPh sb="739" eb="741">
      <t>シヒョウ</t>
    </rPh>
    <rPh sb="744" eb="746">
      <t>ルイジ</t>
    </rPh>
    <rPh sb="746" eb="748">
      <t>ダンタイ</t>
    </rPh>
    <rPh sb="748" eb="750">
      <t>ヘイキン</t>
    </rPh>
    <rPh sb="752" eb="753">
      <t>タカ</t>
    </rPh>
    <rPh sb="754" eb="756">
      <t>スウチ</t>
    </rPh>
    <rPh sb="760" eb="763">
      <t>ゲスイドウ</t>
    </rPh>
    <rPh sb="765" eb="767">
      <t>セツゾク</t>
    </rPh>
    <rPh sb="768" eb="770">
      <t>ソクシン</t>
    </rPh>
    <rPh sb="771" eb="772">
      <t>ヒ</t>
    </rPh>
    <rPh sb="773" eb="774">
      <t>ツヅ</t>
    </rPh>
    <rPh sb="775" eb="776">
      <t>ト</t>
    </rPh>
    <rPh sb="777" eb="778">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</si>
</sst>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name val="ＭＳ ゴシック"/>
      <family val="3"/>
      <charset val="128"/>
    </font>
    <font>
      <b/>
      <sz val="11"/>
      <name val="ＭＳ ゴシック"/>
      <family val="3"/>
      <charset val="128"/>
    </font>
    <font>
      <sz val="9.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24" fillId="0" borderId="6"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24" fillId="0" borderId="8"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53291008"/>
        <c:axId val="15333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0.22</c:v>
                </c:pt>
              </c:numCache>
            </c:numRef>
          </c:val>
          <c:smooth val="0"/>
        </c:ser>
        <c:dLbls>
          <c:showLegendKey val="0"/>
          <c:showVal val="0"/>
          <c:showCatName val="0"/>
          <c:showSerName val="0"/>
          <c:showPercent val="0"/>
          <c:showBubbleSize val="0"/>
        </c:dLbls>
        <c:marker val="1"/>
        <c:smooth val="0"/>
        <c:axId val="153291008"/>
        <c:axId val="153334144"/>
      </c:lineChart>
      <c:dateAx>
        <c:axId val="153291008"/>
        <c:scaling>
          <c:orientation val="minMax"/>
        </c:scaling>
        <c:delete val="1"/>
        <c:axPos val="b"/>
        <c:numFmt formatCode="ge" sourceLinked="1"/>
        <c:majorTickMark val="none"/>
        <c:minorTickMark val="none"/>
        <c:tickLblPos val="none"/>
        <c:crossAx val="153334144"/>
        <c:crosses val="autoZero"/>
        <c:auto val="1"/>
        <c:lblOffset val="100"/>
        <c:baseTimeUnit val="years"/>
      </c:dateAx>
      <c:valAx>
        <c:axId val="15333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306624"/>
        <c:axId val="15664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64.81</c:v>
                </c:pt>
              </c:numCache>
            </c:numRef>
          </c:val>
          <c:smooth val="0"/>
        </c:ser>
        <c:dLbls>
          <c:showLegendKey val="0"/>
          <c:showVal val="0"/>
          <c:showCatName val="0"/>
          <c:showSerName val="0"/>
          <c:showPercent val="0"/>
          <c:showBubbleSize val="0"/>
        </c:dLbls>
        <c:marker val="1"/>
        <c:smooth val="0"/>
        <c:axId val="155306624"/>
        <c:axId val="156648192"/>
      </c:lineChart>
      <c:dateAx>
        <c:axId val="155306624"/>
        <c:scaling>
          <c:orientation val="minMax"/>
        </c:scaling>
        <c:delete val="1"/>
        <c:axPos val="b"/>
        <c:numFmt formatCode="ge" sourceLinked="1"/>
        <c:majorTickMark val="none"/>
        <c:minorTickMark val="none"/>
        <c:tickLblPos val="none"/>
        <c:crossAx val="156648192"/>
        <c:crosses val="autoZero"/>
        <c:auto val="1"/>
        <c:lblOffset val="100"/>
        <c:baseTimeUnit val="years"/>
      </c:dateAx>
      <c:valAx>
        <c:axId val="1566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30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0</c:v>
                </c:pt>
                <c:pt idx="4">
                  <c:v>99</c:v>
                </c:pt>
              </c:numCache>
            </c:numRef>
          </c:val>
        </c:ser>
        <c:dLbls>
          <c:showLegendKey val="0"/>
          <c:showVal val="0"/>
          <c:showCatName val="0"/>
          <c:showSerName val="0"/>
          <c:showPercent val="0"/>
          <c:showBubbleSize val="0"/>
        </c:dLbls>
        <c:gapWidth val="150"/>
        <c:axId val="156678400"/>
        <c:axId val="1566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96.76</c:v>
                </c:pt>
              </c:numCache>
            </c:numRef>
          </c:val>
          <c:smooth val="0"/>
        </c:ser>
        <c:dLbls>
          <c:showLegendKey val="0"/>
          <c:showVal val="0"/>
          <c:showCatName val="0"/>
          <c:showSerName val="0"/>
          <c:showPercent val="0"/>
          <c:showBubbleSize val="0"/>
        </c:dLbls>
        <c:marker val="1"/>
        <c:smooth val="0"/>
        <c:axId val="156678400"/>
        <c:axId val="156684672"/>
      </c:lineChart>
      <c:dateAx>
        <c:axId val="156678400"/>
        <c:scaling>
          <c:orientation val="minMax"/>
        </c:scaling>
        <c:delete val="1"/>
        <c:axPos val="b"/>
        <c:numFmt formatCode="ge" sourceLinked="1"/>
        <c:majorTickMark val="none"/>
        <c:minorTickMark val="none"/>
        <c:tickLblPos val="none"/>
        <c:crossAx val="156684672"/>
        <c:crosses val="autoZero"/>
        <c:auto val="1"/>
        <c:lblOffset val="100"/>
        <c:baseTimeUnit val="years"/>
      </c:dateAx>
      <c:valAx>
        <c:axId val="15668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0</c:v>
                </c:pt>
                <c:pt idx="4">
                  <c:v>105.69</c:v>
                </c:pt>
              </c:numCache>
            </c:numRef>
          </c:val>
        </c:ser>
        <c:dLbls>
          <c:showLegendKey val="0"/>
          <c:showVal val="0"/>
          <c:showCatName val="0"/>
          <c:showSerName val="0"/>
          <c:showPercent val="0"/>
          <c:showBubbleSize val="0"/>
        </c:dLbls>
        <c:gapWidth val="150"/>
        <c:axId val="152184704"/>
        <c:axId val="15219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108.72</c:v>
                </c:pt>
              </c:numCache>
            </c:numRef>
          </c:val>
          <c:smooth val="0"/>
        </c:ser>
        <c:dLbls>
          <c:showLegendKey val="0"/>
          <c:showVal val="0"/>
          <c:showCatName val="0"/>
          <c:showSerName val="0"/>
          <c:showPercent val="0"/>
          <c:showBubbleSize val="0"/>
        </c:dLbls>
        <c:marker val="1"/>
        <c:smooth val="0"/>
        <c:axId val="152184704"/>
        <c:axId val="152195072"/>
      </c:lineChart>
      <c:dateAx>
        <c:axId val="152184704"/>
        <c:scaling>
          <c:orientation val="minMax"/>
        </c:scaling>
        <c:delete val="1"/>
        <c:axPos val="b"/>
        <c:numFmt formatCode="ge" sourceLinked="1"/>
        <c:majorTickMark val="none"/>
        <c:minorTickMark val="none"/>
        <c:tickLblPos val="none"/>
        <c:crossAx val="152195072"/>
        <c:crosses val="autoZero"/>
        <c:auto val="1"/>
        <c:lblOffset val="100"/>
        <c:baseTimeUnit val="years"/>
      </c:dateAx>
      <c:valAx>
        <c:axId val="1521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8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0</c:v>
                </c:pt>
                <c:pt idx="3">
                  <c:v>0</c:v>
                </c:pt>
                <c:pt idx="4">
                  <c:v>5.4</c:v>
                </c:pt>
              </c:numCache>
            </c:numRef>
          </c:val>
        </c:ser>
        <c:dLbls>
          <c:showLegendKey val="0"/>
          <c:showVal val="0"/>
          <c:showCatName val="0"/>
          <c:showSerName val="0"/>
          <c:showPercent val="0"/>
          <c:showBubbleSize val="0"/>
        </c:dLbls>
        <c:gapWidth val="150"/>
        <c:axId val="152229376"/>
        <c:axId val="15223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23.27</c:v>
                </c:pt>
              </c:numCache>
            </c:numRef>
          </c:val>
          <c:smooth val="0"/>
        </c:ser>
        <c:dLbls>
          <c:showLegendKey val="0"/>
          <c:showVal val="0"/>
          <c:showCatName val="0"/>
          <c:showSerName val="0"/>
          <c:showPercent val="0"/>
          <c:showBubbleSize val="0"/>
        </c:dLbls>
        <c:marker val="1"/>
        <c:smooth val="0"/>
        <c:axId val="152229376"/>
        <c:axId val="152231296"/>
      </c:lineChart>
      <c:dateAx>
        <c:axId val="152229376"/>
        <c:scaling>
          <c:orientation val="minMax"/>
        </c:scaling>
        <c:delete val="1"/>
        <c:axPos val="b"/>
        <c:numFmt formatCode="ge" sourceLinked="1"/>
        <c:majorTickMark val="none"/>
        <c:minorTickMark val="none"/>
        <c:tickLblPos val="none"/>
        <c:crossAx val="152231296"/>
        <c:crosses val="autoZero"/>
        <c:auto val="1"/>
        <c:lblOffset val="100"/>
        <c:baseTimeUnit val="years"/>
      </c:dateAx>
      <c:valAx>
        <c:axId val="15223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2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55030656"/>
        <c:axId val="15503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2.75</c:v>
                </c:pt>
              </c:numCache>
            </c:numRef>
          </c:val>
          <c:smooth val="0"/>
        </c:ser>
        <c:dLbls>
          <c:showLegendKey val="0"/>
          <c:showVal val="0"/>
          <c:showCatName val="0"/>
          <c:showSerName val="0"/>
          <c:showPercent val="0"/>
          <c:showBubbleSize val="0"/>
        </c:dLbls>
        <c:marker val="1"/>
        <c:smooth val="0"/>
        <c:axId val="155030656"/>
        <c:axId val="155032576"/>
      </c:lineChart>
      <c:dateAx>
        <c:axId val="155030656"/>
        <c:scaling>
          <c:orientation val="minMax"/>
        </c:scaling>
        <c:delete val="1"/>
        <c:axPos val="b"/>
        <c:numFmt formatCode="ge" sourceLinked="1"/>
        <c:majorTickMark val="none"/>
        <c:minorTickMark val="none"/>
        <c:tickLblPos val="none"/>
        <c:crossAx val="155032576"/>
        <c:crosses val="autoZero"/>
        <c:auto val="1"/>
        <c:lblOffset val="100"/>
        <c:baseTimeUnit val="years"/>
      </c:dateAx>
      <c:valAx>
        <c:axId val="15503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3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55053056"/>
        <c:axId val="15506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155053056"/>
        <c:axId val="155063424"/>
      </c:lineChart>
      <c:dateAx>
        <c:axId val="155053056"/>
        <c:scaling>
          <c:orientation val="minMax"/>
        </c:scaling>
        <c:delete val="1"/>
        <c:axPos val="b"/>
        <c:numFmt formatCode="ge" sourceLinked="1"/>
        <c:majorTickMark val="none"/>
        <c:minorTickMark val="none"/>
        <c:tickLblPos val="none"/>
        <c:crossAx val="155063424"/>
        <c:crosses val="autoZero"/>
        <c:auto val="1"/>
        <c:lblOffset val="100"/>
        <c:baseTimeUnit val="years"/>
      </c:dateAx>
      <c:valAx>
        <c:axId val="1550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0</c:v>
                </c:pt>
                <c:pt idx="4">
                  <c:v>57.57</c:v>
                </c:pt>
              </c:numCache>
            </c:numRef>
          </c:val>
        </c:ser>
        <c:dLbls>
          <c:showLegendKey val="0"/>
          <c:showVal val="0"/>
          <c:showCatName val="0"/>
          <c:showSerName val="0"/>
          <c:showPercent val="0"/>
          <c:showBubbleSize val="0"/>
        </c:dLbls>
        <c:gapWidth val="150"/>
        <c:axId val="155114112"/>
        <c:axId val="15512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61</c:v>
                </c:pt>
              </c:numCache>
            </c:numRef>
          </c:val>
          <c:smooth val="0"/>
        </c:ser>
        <c:dLbls>
          <c:showLegendKey val="0"/>
          <c:showVal val="0"/>
          <c:showCatName val="0"/>
          <c:showSerName val="0"/>
          <c:showPercent val="0"/>
          <c:showBubbleSize val="0"/>
        </c:dLbls>
        <c:marker val="1"/>
        <c:smooth val="0"/>
        <c:axId val="155114112"/>
        <c:axId val="155120384"/>
      </c:lineChart>
      <c:dateAx>
        <c:axId val="155114112"/>
        <c:scaling>
          <c:orientation val="minMax"/>
        </c:scaling>
        <c:delete val="1"/>
        <c:axPos val="b"/>
        <c:numFmt formatCode="ge" sourceLinked="1"/>
        <c:majorTickMark val="none"/>
        <c:minorTickMark val="none"/>
        <c:tickLblPos val="none"/>
        <c:crossAx val="155120384"/>
        <c:crosses val="autoZero"/>
        <c:auto val="1"/>
        <c:lblOffset val="100"/>
        <c:baseTimeUnit val="years"/>
      </c:dateAx>
      <c:valAx>
        <c:axId val="15512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324.62439050173765</c:v>
                </c:pt>
              </c:numCache>
            </c:numRef>
          </c:val>
        </c:ser>
        <c:dLbls>
          <c:showLegendKey val="0"/>
          <c:showVal val="0"/>
          <c:showCatName val="0"/>
          <c:showSerName val="0"/>
          <c:showPercent val="0"/>
          <c:showBubbleSize val="0"/>
        </c:dLbls>
        <c:gapWidth val="150"/>
        <c:axId val="155133824"/>
        <c:axId val="1551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665.11</c:v>
                </c:pt>
              </c:numCache>
            </c:numRef>
          </c:val>
          <c:smooth val="0"/>
        </c:ser>
        <c:dLbls>
          <c:showLegendKey val="0"/>
          <c:showVal val="0"/>
          <c:showCatName val="0"/>
          <c:showSerName val="0"/>
          <c:showPercent val="0"/>
          <c:showBubbleSize val="0"/>
        </c:dLbls>
        <c:marker val="1"/>
        <c:smooth val="0"/>
        <c:axId val="155133824"/>
        <c:axId val="155152384"/>
      </c:lineChart>
      <c:dateAx>
        <c:axId val="155133824"/>
        <c:scaling>
          <c:orientation val="minMax"/>
        </c:scaling>
        <c:delete val="1"/>
        <c:axPos val="b"/>
        <c:numFmt formatCode="ge" sourceLinked="1"/>
        <c:majorTickMark val="none"/>
        <c:minorTickMark val="none"/>
        <c:tickLblPos val="none"/>
        <c:crossAx val="155152384"/>
        <c:crosses val="autoZero"/>
        <c:auto val="1"/>
        <c:lblOffset val="100"/>
        <c:baseTimeUnit val="years"/>
      </c:dateAx>
      <c:valAx>
        <c:axId val="15515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3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85.69</c:v>
                </c:pt>
              </c:numCache>
            </c:numRef>
          </c:val>
        </c:ser>
        <c:dLbls>
          <c:showLegendKey val="0"/>
          <c:showVal val="0"/>
          <c:showCatName val="0"/>
          <c:showSerName val="0"/>
          <c:showPercent val="0"/>
          <c:showBubbleSize val="0"/>
        </c:dLbls>
        <c:gapWidth val="150"/>
        <c:axId val="155272704"/>
        <c:axId val="15527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85.64</c:v>
                </c:pt>
              </c:numCache>
            </c:numRef>
          </c:val>
          <c:smooth val="0"/>
        </c:ser>
        <c:dLbls>
          <c:showLegendKey val="0"/>
          <c:showVal val="0"/>
          <c:showCatName val="0"/>
          <c:showSerName val="0"/>
          <c:showPercent val="0"/>
          <c:showBubbleSize val="0"/>
        </c:dLbls>
        <c:marker val="1"/>
        <c:smooth val="0"/>
        <c:axId val="155272704"/>
        <c:axId val="155274624"/>
      </c:lineChart>
      <c:dateAx>
        <c:axId val="155272704"/>
        <c:scaling>
          <c:orientation val="minMax"/>
        </c:scaling>
        <c:delete val="1"/>
        <c:axPos val="b"/>
        <c:numFmt formatCode="ge" sourceLinked="1"/>
        <c:majorTickMark val="none"/>
        <c:minorTickMark val="none"/>
        <c:tickLblPos val="none"/>
        <c:crossAx val="155274624"/>
        <c:crosses val="autoZero"/>
        <c:auto val="1"/>
        <c:lblOffset val="100"/>
        <c:baseTimeUnit val="years"/>
      </c:dateAx>
      <c:valAx>
        <c:axId val="1552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0</c:v>
                </c:pt>
                <c:pt idx="4">
                  <c:v>80.599999999999994</c:v>
                </c:pt>
              </c:numCache>
            </c:numRef>
          </c:val>
        </c:ser>
        <c:dLbls>
          <c:showLegendKey val="0"/>
          <c:showVal val="0"/>
          <c:showCatName val="0"/>
          <c:showSerName val="0"/>
          <c:showPercent val="0"/>
          <c:showBubbleSize val="0"/>
        </c:dLbls>
        <c:gapWidth val="150"/>
        <c:axId val="155292416"/>
        <c:axId val="15529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133</c:v>
                </c:pt>
              </c:numCache>
            </c:numRef>
          </c:val>
          <c:smooth val="0"/>
        </c:ser>
        <c:dLbls>
          <c:showLegendKey val="0"/>
          <c:showVal val="0"/>
          <c:showCatName val="0"/>
          <c:showSerName val="0"/>
          <c:showPercent val="0"/>
          <c:showBubbleSize val="0"/>
        </c:dLbls>
        <c:marker val="1"/>
        <c:smooth val="0"/>
        <c:axId val="155292416"/>
        <c:axId val="155294336"/>
      </c:lineChart>
      <c:dateAx>
        <c:axId val="155292416"/>
        <c:scaling>
          <c:orientation val="minMax"/>
        </c:scaling>
        <c:delete val="1"/>
        <c:axPos val="b"/>
        <c:numFmt formatCode="ge" sourceLinked="1"/>
        <c:majorTickMark val="none"/>
        <c:minorTickMark val="none"/>
        <c:tickLblPos val="none"/>
        <c:crossAx val="155294336"/>
        <c:crosses val="autoZero"/>
        <c:auto val="1"/>
        <c:lblOffset val="100"/>
        <c:baseTimeUnit val="years"/>
      </c:dateAx>
      <c:valAx>
        <c:axId val="15529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戸田市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Aa</v>
      </c>
      <c r="X8" s="46"/>
      <c r="Y8" s="46"/>
      <c r="Z8" s="46"/>
      <c r="AA8" s="46"/>
      <c r="AB8" s="46"/>
      <c r="AC8" s="46"/>
      <c r="AD8" s="3"/>
      <c r="AE8" s="3"/>
      <c r="AF8" s="3"/>
      <c r="AG8" s="3"/>
      <c r="AH8" s="3"/>
      <c r="AI8" s="3"/>
      <c r="AJ8" s="3"/>
      <c r="AK8" s="3"/>
      <c r="AL8" s="47">
        <f>データ!R6</f>
        <v>132880</v>
      </c>
      <c r="AM8" s="47"/>
      <c r="AN8" s="47"/>
      <c r="AO8" s="47"/>
      <c r="AP8" s="47"/>
      <c r="AQ8" s="47"/>
      <c r="AR8" s="47"/>
      <c r="AS8" s="47"/>
      <c r="AT8" s="43">
        <f>データ!S6</f>
        <v>18.190000000000001</v>
      </c>
      <c r="AU8" s="43"/>
      <c r="AV8" s="43"/>
      <c r="AW8" s="43"/>
      <c r="AX8" s="43"/>
      <c r="AY8" s="43"/>
      <c r="AZ8" s="43"/>
      <c r="BA8" s="43"/>
      <c r="BB8" s="43">
        <f>データ!T6</f>
        <v>7305.11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61.59</v>
      </c>
      <c r="J10" s="43"/>
      <c r="K10" s="43"/>
      <c r="L10" s="43"/>
      <c r="M10" s="43"/>
      <c r="N10" s="43"/>
      <c r="O10" s="43"/>
      <c r="P10" s="43">
        <f>データ!O6</f>
        <v>88.04</v>
      </c>
      <c r="Q10" s="43"/>
      <c r="R10" s="43"/>
      <c r="S10" s="43"/>
      <c r="T10" s="43"/>
      <c r="U10" s="43"/>
      <c r="V10" s="43"/>
      <c r="W10" s="43">
        <f>データ!P6</f>
        <v>80.64</v>
      </c>
      <c r="X10" s="43"/>
      <c r="Y10" s="43"/>
      <c r="Z10" s="43"/>
      <c r="AA10" s="43"/>
      <c r="AB10" s="43"/>
      <c r="AC10" s="43"/>
      <c r="AD10" s="47">
        <f>データ!Q6</f>
        <v>777</v>
      </c>
      <c r="AE10" s="47"/>
      <c r="AF10" s="47"/>
      <c r="AG10" s="47"/>
      <c r="AH10" s="47"/>
      <c r="AI10" s="47"/>
      <c r="AJ10" s="47"/>
      <c r="AK10" s="2"/>
      <c r="AL10" s="47">
        <f>データ!U6</f>
        <v>117368</v>
      </c>
      <c r="AM10" s="47"/>
      <c r="AN10" s="47"/>
      <c r="AO10" s="47"/>
      <c r="AP10" s="47"/>
      <c r="AQ10" s="47"/>
      <c r="AR10" s="47"/>
      <c r="AS10" s="47"/>
      <c r="AT10" s="43">
        <f>データ!V6</f>
        <v>11.69</v>
      </c>
      <c r="AU10" s="43"/>
      <c r="AV10" s="43"/>
      <c r="AW10" s="43"/>
      <c r="AX10" s="43"/>
      <c r="AY10" s="43"/>
      <c r="AZ10" s="43"/>
      <c r="BA10" s="43"/>
      <c r="BB10" s="43">
        <f>データ!W6</f>
        <v>10040.030000000001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107</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108</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BE1" workbookViewId="0">
      <selection activeCell="BH11" sqref="BH11"/>
    </sheetView>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6" t="s">
        <v>51</v>
      </c>
      <c r="I3" s="87"/>
      <c r="J3" s="87"/>
      <c r="K3" s="87"/>
      <c r="L3" s="87"/>
      <c r="M3" s="87"/>
      <c r="N3" s="87"/>
      <c r="O3" s="87"/>
      <c r="P3" s="87"/>
      <c r="Q3" s="87"/>
      <c r="R3" s="87"/>
      <c r="S3" s="87"/>
      <c r="T3" s="87"/>
      <c r="U3" s="87"/>
      <c r="V3" s="87"/>
      <c r="W3" s="88"/>
      <c r="X3" s="92" t="s">
        <v>52</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53</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7">
      <c r="A4" s="26" t="s">
        <v>54</v>
      </c>
      <c r="B4" s="28"/>
      <c r="C4" s="28"/>
      <c r="D4" s="28"/>
      <c r="E4" s="28"/>
      <c r="F4" s="28"/>
      <c r="G4" s="28"/>
      <c r="H4" s="89"/>
      <c r="I4" s="90"/>
      <c r="J4" s="90"/>
      <c r="K4" s="90"/>
      <c r="L4" s="90"/>
      <c r="M4" s="90"/>
      <c r="N4" s="90"/>
      <c r="O4" s="90"/>
      <c r="P4" s="90"/>
      <c r="Q4" s="90"/>
      <c r="R4" s="90"/>
      <c r="S4" s="90"/>
      <c r="T4" s="90"/>
      <c r="U4" s="90"/>
      <c r="V4" s="90"/>
      <c r="W4" s="91"/>
      <c r="X4" s="85" t="s">
        <v>55</v>
      </c>
      <c r="Y4" s="85"/>
      <c r="Z4" s="85"/>
      <c r="AA4" s="85"/>
      <c r="AB4" s="85"/>
      <c r="AC4" s="85"/>
      <c r="AD4" s="85"/>
      <c r="AE4" s="85"/>
      <c r="AF4" s="85"/>
      <c r="AG4" s="85"/>
      <c r="AH4" s="85"/>
      <c r="AI4" s="85" t="s">
        <v>56</v>
      </c>
      <c r="AJ4" s="85"/>
      <c r="AK4" s="85"/>
      <c r="AL4" s="85"/>
      <c r="AM4" s="85"/>
      <c r="AN4" s="85"/>
      <c r="AO4" s="85"/>
      <c r="AP4" s="85"/>
      <c r="AQ4" s="85"/>
      <c r="AR4" s="85"/>
      <c r="AS4" s="85"/>
      <c r="AT4" s="85" t="s">
        <v>57</v>
      </c>
      <c r="AU4" s="85"/>
      <c r="AV4" s="85"/>
      <c r="AW4" s="85"/>
      <c r="AX4" s="85"/>
      <c r="AY4" s="85"/>
      <c r="AZ4" s="85"/>
      <c r="BA4" s="85"/>
      <c r="BB4" s="85"/>
      <c r="BC4" s="85"/>
      <c r="BD4" s="85"/>
      <c r="BE4" s="85" t="s">
        <v>58</v>
      </c>
      <c r="BF4" s="85"/>
      <c r="BG4" s="85"/>
      <c r="BH4" s="85"/>
      <c r="BI4" s="85"/>
      <c r="BJ4" s="85"/>
      <c r="BK4" s="85"/>
      <c r="BL4" s="85"/>
      <c r="BM4" s="85"/>
      <c r="BN4" s="85"/>
      <c r="BO4" s="85"/>
      <c r="BP4" s="85" t="s">
        <v>59</v>
      </c>
      <c r="BQ4" s="85"/>
      <c r="BR4" s="85"/>
      <c r="BS4" s="85"/>
      <c r="BT4" s="85"/>
      <c r="BU4" s="85"/>
      <c r="BV4" s="85"/>
      <c r="BW4" s="85"/>
      <c r="BX4" s="85"/>
      <c r="BY4" s="85"/>
      <c r="BZ4" s="85"/>
      <c r="CA4" s="85" t="s">
        <v>60</v>
      </c>
      <c r="CB4" s="85"/>
      <c r="CC4" s="85"/>
      <c r="CD4" s="85"/>
      <c r="CE4" s="85"/>
      <c r="CF4" s="85"/>
      <c r="CG4" s="85"/>
      <c r="CH4" s="85"/>
      <c r="CI4" s="85"/>
      <c r="CJ4" s="85"/>
      <c r="CK4" s="85"/>
      <c r="CL4" s="85" t="s">
        <v>61</v>
      </c>
      <c r="CM4" s="85"/>
      <c r="CN4" s="85"/>
      <c r="CO4" s="85"/>
      <c r="CP4" s="85"/>
      <c r="CQ4" s="85"/>
      <c r="CR4" s="85"/>
      <c r="CS4" s="85"/>
      <c r="CT4" s="85"/>
      <c r="CU4" s="85"/>
      <c r="CV4" s="85"/>
      <c r="CW4" s="85" t="s">
        <v>62</v>
      </c>
      <c r="CX4" s="85"/>
      <c r="CY4" s="85"/>
      <c r="CZ4" s="85"/>
      <c r="DA4" s="85"/>
      <c r="DB4" s="85"/>
      <c r="DC4" s="85"/>
      <c r="DD4" s="85"/>
      <c r="DE4" s="85"/>
      <c r="DF4" s="85"/>
      <c r="DG4" s="85"/>
      <c r="DH4" s="85" t="s">
        <v>63</v>
      </c>
      <c r="DI4" s="85"/>
      <c r="DJ4" s="85"/>
      <c r="DK4" s="85"/>
      <c r="DL4" s="85"/>
      <c r="DM4" s="85"/>
      <c r="DN4" s="85"/>
      <c r="DO4" s="85"/>
      <c r="DP4" s="85"/>
      <c r="DQ4" s="85"/>
      <c r="DR4" s="85"/>
      <c r="DS4" s="85" t="s">
        <v>64</v>
      </c>
      <c r="DT4" s="85"/>
      <c r="DU4" s="85"/>
      <c r="DV4" s="85"/>
      <c r="DW4" s="85"/>
      <c r="DX4" s="85"/>
      <c r="DY4" s="85"/>
      <c r="DZ4" s="85"/>
      <c r="EA4" s="85"/>
      <c r="EB4" s="85"/>
      <c r="EC4" s="85"/>
      <c r="ED4" s="85" t="s">
        <v>65</v>
      </c>
      <c r="EE4" s="85"/>
      <c r="EF4" s="85"/>
      <c r="EG4" s="85"/>
      <c r="EH4" s="85"/>
      <c r="EI4" s="85"/>
      <c r="EJ4" s="85"/>
      <c r="EK4" s="85"/>
      <c r="EL4" s="85"/>
      <c r="EM4" s="85"/>
      <c r="EN4" s="85"/>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112241</v>
      </c>
      <c r="D6" s="31">
        <f t="shared" si="3"/>
        <v>46</v>
      </c>
      <c r="E6" s="31">
        <f t="shared" si="3"/>
        <v>17</v>
      </c>
      <c r="F6" s="31">
        <f t="shared" si="3"/>
        <v>1</v>
      </c>
      <c r="G6" s="31">
        <f t="shared" si="3"/>
        <v>0</v>
      </c>
      <c r="H6" s="31" t="str">
        <f t="shared" si="3"/>
        <v>埼玉県　戸田市</v>
      </c>
      <c r="I6" s="31" t="str">
        <f t="shared" si="3"/>
        <v>法適用</v>
      </c>
      <c r="J6" s="31" t="str">
        <f t="shared" si="3"/>
        <v>下水道事業</v>
      </c>
      <c r="K6" s="31" t="str">
        <f t="shared" si="3"/>
        <v>公共下水道</v>
      </c>
      <c r="L6" s="31" t="str">
        <f t="shared" si="3"/>
        <v>Aa</v>
      </c>
      <c r="M6" s="32" t="str">
        <f t="shared" si="3"/>
        <v>-</v>
      </c>
      <c r="N6" s="32">
        <f t="shared" si="3"/>
        <v>61.59</v>
      </c>
      <c r="O6" s="32">
        <f t="shared" si="3"/>
        <v>88.04</v>
      </c>
      <c r="P6" s="32">
        <f t="shared" si="3"/>
        <v>80.64</v>
      </c>
      <c r="Q6" s="32">
        <f t="shared" si="3"/>
        <v>777</v>
      </c>
      <c r="R6" s="32">
        <f t="shared" si="3"/>
        <v>132880</v>
      </c>
      <c r="S6" s="32">
        <f t="shared" si="3"/>
        <v>18.190000000000001</v>
      </c>
      <c r="T6" s="32">
        <f t="shared" si="3"/>
        <v>7305.11</v>
      </c>
      <c r="U6" s="32">
        <f t="shared" si="3"/>
        <v>117368</v>
      </c>
      <c r="V6" s="32">
        <f t="shared" si="3"/>
        <v>11.69</v>
      </c>
      <c r="W6" s="32">
        <f t="shared" si="3"/>
        <v>10040.030000000001</v>
      </c>
      <c r="X6" s="33" t="str">
        <f>IF(X7="",NA(),X7)</f>
        <v>-</v>
      </c>
      <c r="Y6" s="33" t="str">
        <f t="shared" ref="Y6:AG6" si="4">IF(Y7="",NA(),Y7)</f>
        <v>-</v>
      </c>
      <c r="Z6" s="33" t="str">
        <f t="shared" si="4"/>
        <v>-</v>
      </c>
      <c r="AA6" s="33" t="str">
        <f t="shared" si="4"/>
        <v>-</v>
      </c>
      <c r="AB6" s="33">
        <f t="shared" si="4"/>
        <v>105.69</v>
      </c>
      <c r="AC6" s="33" t="str">
        <f t="shared" si="4"/>
        <v>-</v>
      </c>
      <c r="AD6" s="33" t="str">
        <f t="shared" si="4"/>
        <v>-</v>
      </c>
      <c r="AE6" s="33" t="str">
        <f t="shared" si="4"/>
        <v>-</v>
      </c>
      <c r="AF6" s="33" t="str">
        <f t="shared" si="4"/>
        <v>-</v>
      </c>
      <c r="AG6" s="33">
        <f t="shared" si="4"/>
        <v>108.72</v>
      </c>
      <c r="AH6" s="32" t="str">
        <f>IF(AH7="","",IF(AH7="-","【-】","【"&amp;SUBSTITUTE(TEXT(AH7,"#,##0.00"),"-","△")&amp;"】"))</f>
        <v>【107.74】</v>
      </c>
      <c r="AI6" s="33" t="str">
        <f>IF(AI7="",NA(),AI7)</f>
        <v>-</v>
      </c>
      <c r="AJ6" s="33" t="str">
        <f t="shared" ref="AJ6:AR6" si="5">IF(AJ7="",NA(),AJ7)</f>
        <v>-</v>
      </c>
      <c r="AK6" s="33" t="str">
        <f t="shared" si="5"/>
        <v>-</v>
      </c>
      <c r="AL6" s="33" t="str">
        <f t="shared" si="5"/>
        <v>-</v>
      </c>
      <c r="AM6" s="32">
        <f t="shared" si="5"/>
        <v>0</v>
      </c>
      <c r="AN6" s="33" t="str">
        <f t="shared" si="5"/>
        <v>-</v>
      </c>
      <c r="AO6" s="33" t="str">
        <f t="shared" si="5"/>
        <v>-</v>
      </c>
      <c r="AP6" s="33" t="str">
        <f t="shared" si="5"/>
        <v>-</v>
      </c>
      <c r="AQ6" s="33" t="str">
        <f t="shared" si="5"/>
        <v>-</v>
      </c>
      <c r="AR6" s="32">
        <f t="shared" si="5"/>
        <v>0</v>
      </c>
      <c r="AS6" s="32" t="str">
        <f>IF(AS7="","",IF(AS7="-","【-】","【"&amp;SUBSTITUTE(TEXT(AS7,"#,##0.00"),"-","△")&amp;"】"))</f>
        <v>【4.71】</v>
      </c>
      <c r="AT6" s="33" t="str">
        <f>IF(AT7="",NA(),AT7)</f>
        <v>-</v>
      </c>
      <c r="AU6" s="33" t="str">
        <f t="shared" ref="AU6:BC6" si="6">IF(AU7="",NA(),AU7)</f>
        <v>-</v>
      </c>
      <c r="AV6" s="33" t="str">
        <f t="shared" si="6"/>
        <v>-</v>
      </c>
      <c r="AW6" s="33" t="str">
        <f t="shared" si="6"/>
        <v>-</v>
      </c>
      <c r="AX6" s="33">
        <f t="shared" si="6"/>
        <v>57.57</v>
      </c>
      <c r="AY6" s="33" t="str">
        <f t="shared" si="6"/>
        <v>-</v>
      </c>
      <c r="AZ6" s="33" t="str">
        <f t="shared" si="6"/>
        <v>-</v>
      </c>
      <c r="BA6" s="33" t="str">
        <f t="shared" si="6"/>
        <v>-</v>
      </c>
      <c r="BB6" s="33" t="str">
        <f t="shared" si="6"/>
        <v>-</v>
      </c>
      <c r="BC6" s="33">
        <f t="shared" si="6"/>
        <v>61</v>
      </c>
      <c r="BD6" s="32" t="str">
        <f>IF(BD7="","",IF(BD7="-","【-】","【"&amp;SUBSTITUTE(TEXT(BD7,"#,##0.00"),"-","△")&amp;"】"))</f>
        <v>【56.46】</v>
      </c>
      <c r="BE6" s="33" t="str">
        <f>IF(BE7="",NA(),BE7)</f>
        <v>-</v>
      </c>
      <c r="BF6" s="33" t="str">
        <f t="shared" ref="BF6:BN6" si="7">IF(BF7="",NA(),BF7)</f>
        <v>-</v>
      </c>
      <c r="BG6" s="33" t="str">
        <f t="shared" si="7"/>
        <v>-</v>
      </c>
      <c r="BH6" s="33" t="str">
        <f t="shared" si="7"/>
        <v>-</v>
      </c>
      <c r="BI6" s="33">
        <f t="shared" si="7"/>
        <v>324.62439050173765</v>
      </c>
      <c r="BJ6" s="33" t="str">
        <f t="shared" si="7"/>
        <v>-</v>
      </c>
      <c r="BK6" s="33" t="str">
        <f t="shared" si="7"/>
        <v>-</v>
      </c>
      <c r="BL6" s="33" t="str">
        <f t="shared" si="7"/>
        <v>-</v>
      </c>
      <c r="BM6" s="33" t="str">
        <f t="shared" si="7"/>
        <v>-</v>
      </c>
      <c r="BN6" s="33">
        <f t="shared" si="7"/>
        <v>665.11</v>
      </c>
      <c r="BO6" s="32" t="str">
        <f>IF(BO7="","",IF(BO7="-","【-】","【"&amp;SUBSTITUTE(TEXT(BO7,"#,##0.00"),"-","△")&amp;"】"))</f>
        <v>【776.35】</v>
      </c>
      <c r="BP6" s="33" t="str">
        <f>IF(BP7="",NA(),BP7)</f>
        <v>-</v>
      </c>
      <c r="BQ6" s="33" t="str">
        <f t="shared" ref="BQ6:BY6" si="8">IF(BQ7="",NA(),BQ7)</f>
        <v>-</v>
      </c>
      <c r="BR6" s="33" t="str">
        <f t="shared" si="8"/>
        <v>-</v>
      </c>
      <c r="BS6" s="33" t="str">
        <f t="shared" si="8"/>
        <v>-</v>
      </c>
      <c r="BT6" s="33">
        <f t="shared" si="8"/>
        <v>85.69</v>
      </c>
      <c r="BU6" s="33" t="str">
        <f t="shared" si="8"/>
        <v>-</v>
      </c>
      <c r="BV6" s="33" t="str">
        <f t="shared" si="8"/>
        <v>-</v>
      </c>
      <c r="BW6" s="33" t="str">
        <f t="shared" si="8"/>
        <v>-</v>
      </c>
      <c r="BX6" s="33" t="str">
        <f t="shared" si="8"/>
        <v>-</v>
      </c>
      <c r="BY6" s="33">
        <f t="shared" si="8"/>
        <v>85.64</v>
      </c>
      <c r="BZ6" s="32" t="str">
        <f>IF(BZ7="","",IF(BZ7="-","【-】","【"&amp;SUBSTITUTE(TEXT(BZ7,"#,##0.00"),"-","△")&amp;"】"))</f>
        <v>【96.57】</v>
      </c>
      <c r="CA6" s="33" t="str">
        <f>IF(CA7="",NA(),CA7)</f>
        <v>-</v>
      </c>
      <c r="CB6" s="33" t="str">
        <f t="shared" ref="CB6:CJ6" si="9">IF(CB7="",NA(),CB7)</f>
        <v>-</v>
      </c>
      <c r="CC6" s="33" t="str">
        <f t="shared" si="9"/>
        <v>-</v>
      </c>
      <c r="CD6" s="33" t="str">
        <f t="shared" si="9"/>
        <v>-</v>
      </c>
      <c r="CE6" s="33">
        <f t="shared" si="9"/>
        <v>80.599999999999994</v>
      </c>
      <c r="CF6" s="33" t="str">
        <f t="shared" si="9"/>
        <v>-</v>
      </c>
      <c r="CG6" s="33" t="str">
        <f t="shared" si="9"/>
        <v>-</v>
      </c>
      <c r="CH6" s="33" t="str">
        <f t="shared" si="9"/>
        <v>-</v>
      </c>
      <c r="CI6" s="33" t="str">
        <f t="shared" si="9"/>
        <v>-</v>
      </c>
      <c r="CJ6" s="33">
        <f t="shared" si="9"/>
        <v>133</v>
      </c>
      <c r="CK6" s="32" t="str">
        <f>IF(CK7="","",IF(CK7="-","【-】","【"&amp;SUBSTITUTE(TEXT(CK7,"#,##0.00"),"-","△")&amp;"】"))</f>
        <v>【142.28】</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f t="shared" si="10"/>
        <v>64.81</v>
      </c>
      <c r="CV6" s="32" t="str">
        <f>IF(CV7="","",IF(CV7="-","【-】","【"&amp;SUBSTITUTE(TEXT(CV7,"#,##0.00"),"-","△")&amp;"】"))</f>
        <v>【60.35】</v>
      </c>
      <c r="CW6" s="33" t="str">
        <f>IF(CW7="",NA(),CW7)</f>
        <v>-</v>
      </c>
      <c r="CX6" s="33" t="str">
        <f t="shared" ref="CX6:DF6" si="11">IF(CX7="",NA(),CX7)</f>
        <v>-</v>
      </c>
      <c r="CY6" s="33" t="str">
        <f t="shared" si="11"/>
        <v>-</v>
      </c>
      <c r="CZ6" s="33" t="str">
        <f t="shared" si="11"/>
        <v>-</v>
      </c>
      <c r="DA6" s="33">
        <f t="shared" si="11"/>
        <v>99</v>
      </c>
      <c r="DB6" s="33" t="str">
        <f t="shared" si="11"/>
        <v>-</v>
      </c>
      <c r="DC6" s="33" t="str">
        <f t="shared" si="11"/>
        <v>-</v>
      </c>
      <c r="DD6" s="33" t="str">
        <f t="shared" si="11"/>
        <v>-</v>
      </c>
      <c r="DE6" s="33" t="str">
        <f t="shared" si="11"/>
        <v>-</v>
      </c>
      <c r="DF6" s="33">
        <f t="shared" si="11"/>
        <v>96.76</v>
      </c>
      <c r="DG6" s="32" t="str">
        <f>IF(DG7="","",IF(DG7="-","【-】","【"&amp;SUBSTITUTE(TEXT(DG7,"#,##0.00"),"-","△")&amp;"】"))</f>
        <v>【94.57】</v>
      </c>
      <c r="DH6" s="33" t="str">
        <f>IF(DH7="",NA(),DH7)</f>
        <v>-</v>
      </c>
      <c r="DI6" s="33" t="str">
        <f t="shared" ref="DI6:DQ6" si="12">IF(DI7="",NA(),DI7)</f>
        <v>-</v>
      </c>
      <c r="DJ6" s="33" t="str">
        <f t="shared" si="12"/>
        <v>-</v>
      </c>
      <c r="DK6" s="33" t="str">
        <f t="shared" si="12"/>
        <v>-</v>
      </c>
      <c r="DL6" s="33">
        <f t="shared" si="12"/>
        <v>5.4</v>
      </c>
      <c r="DM6" s="33" t="str">
        <f t="shared" si="12"/>
        <v>-</v>
      </c>
      <c r="DN6" s="33" t="str">
        <f t="shared" si="12"/>
        <v>-</v>
      </c>
      <c r="DO6" s="33" t="str">
        <f t="shared" si="12"/>
        <v>-</v>
      </c>
      <c r="DP6" s="33" t="str">
        <f t="shared" si="12"/>
        <v>-</v>
      </c>
      <c r="DQ6" s="33">
        <f t="shared" si="12"/>
        <v>23.27</v>
      </c>
      <c r="DR6" s="32" t="str">
        <f>IF(DR7="","",IF(DR7="-","【-】","【"&amp;SUBSTITUTE(TEXT(DR7,"#,##0.00"),"-","△")&amp;"】"))</f>
        <v>【36.27】</v>
      </c>
      <c r="DS6" s="33" t="str">
        <f>IF(DS7="",NA(),DS7)</f>
        <v>-</v>
      </c>
      <c r="DT6" s="33" t="str">
        <f t="shared" ref="DT6:EB6" si="13">IF(DT7="",NA(),DT7)</f>
        <v>-</v>
      </c>
      <c r="DU6" s="33" t="str">
        <f t="shared" si="13"/>
        <v>-</v>
      </c>
      <c r="DV6" s="33" t="str">
        <f t="shared" si="13"/>
        <v>-</v>
      </c>
      <c r="DW6" s="32">
        <f t="shared" si="13"/>
        <v>0</v>
      </c>
      <c r="DX6" s="33" t="str">
        <f t="shared" si="13"/>
        <v>-</v>
      </c>
      <c r="DY6" s="33" t="str">
        <f t="shared" si="13"/>
        <v>-</v>
      </c>
      <c r="DZ6" s="33" t="str">
        <f t="shared" si="13"/>
        <v>-</v>
      </c>
      <c r="EA6" s="33" t="str">
        <f t="shared" si="13"/>
        <v>-</v>
      </c>
      <c r="EB6" s="33">
        <f t="shared" si="13"/>
        <v>2.75</v>
      </c>
      <c r="EC6" s="32" t="str">
        <f>IF(EC7="","",IF(EC7="-","【-】","【"&amp;SUBSTITUTE(TEXT(EC7,"#,##0.00"),"-","△")&amp;"】"))</f>
        <v>【4.35】</v>
      </c>
      <c r="ED6" s="33" t="str">
        <f>IF(ED7="",NA(),ED7)</f>
        <v>-</v>
      </c>
      <c r="EE6" s="33" t="str">
        <f t="shared" ref="EE6:EM6" si="14">IF(EE7="",NA(),EE7)</f>
        <v>-</v>
      </c>
      <c r="EF6" s="33" t="str">
        <f t="shared" si="14"/>
        <v>-</v>
      </c>
      <c r="EG6" s="33" t="str">
        <f t="shared" si="14"/>
        <v>-</v>
      </c>
      <c r="EH6" s="32">
        <f t="shared" si="14"/>
        <v>0</v>
      </c>
      <c r="EI6" s="33" t="str">
        <f t="shared" si="14"/>
        <v>-</v>
      </c>
      <c r="EJ6" s="33" t="str">
        <f t="shared" si="14"/>
        <v>-</v>
      </c>
      <c r="EK6" s="33" t="str">
        <f t="shared" si="14"/>
        <v>-</v>
      </c>
      <c r="EL6" s="33" t="str">
        <f t="shared" si="14"/>
        <v>-</v>
      </c>
      <c r="EM6" s="33">
        <f t="shared" si="14"/>
        <v>0.22</v>
      </c>
      <c r="EN6" s="32" t="str">
        <f>IF(EN7="","",IF(EN7="-","【-】","【"&amp;SUBSTITUTE(TEXT(EN7,"#,##0.00"),"-","△")&amp;"】"))</f>
        <v>【0.17】</v>
      </c>
    </row>
    <row r="7" spans="1:147" s="34" customFormat="1">
      <c r="A7" s="26"/>
      <c r="B7" s="35">
        <v>2014</v>
      </c>
      <c r="C7" s="35">
        <v>112241</v>
      </c>
      <c r="D7" s="35">
        <v>46</v>
      </c>
      <c r="E7" s="35">
        <v>17</v>
      </c>
      <c r="F7" s="35">
        <v>1</v>
      </c>
      <c r="G7" s="35">
        <v>0</v>
      </c>
      <c r="H7" s="35" t="s">
        <v>96</v>
      </c>
      <c r="I7" s="35" t="s">
        <v>97</v>
      </c>
      <c r="J7" s="35" t="s">
        <v>98</v>
      </c>
      <c r="K7" s="35" t="s">
        <v>99</v>
      </c>
      <c r="L7" s="35" t="s">
        <v>100</v>
      </c>
      <c r="M7" s="36" t="s">
        <v>101</v>
      </c>
      <c r="N7" s="36">
        <v>61.59</v>
      </c>
      <c r="O7" s="36">
        <v>88.04</v>
      </c>
      <c r="P7" s="36">
        <v>80.64</v>
      </c>
      <c r="Q7" s="36">
        <v>777</v>
      </c>
      <c r="R7" s="36">
        <v>132880</v>
      </c>
      <c r="S7" s="36">
        <v>18.190000000000001</v>
      </c>
      <c r="T7" s="36">
        <v>7305.11</v>
      </c>
      <c r="U7" s="36">
        <v>117368</v>
      </c>
      <c r="V7" s="36">
        <v>11.69</v>
      </c>
      <c r="W7" s="36">
        <v>10040.030000000001</v>
      </c>
      <c r="X7" s="36" t="s">
        <v>101</v>
      </c>
      <c r="Y7" s="36" t="s">
        <v>101</v>
      </c>
      <c r="Z7" s="36" t="s">
        <v>101</v>
      </c>
      <c r="AA7" s="36" t="s">
        <v>101</v>
      </c>
      <c r="AB7" s="36">
        <v>105.69</v>
      </c>
      <c r="AC7" s="36" t="s">
        <v>101</v>
      </c>
      <c r="AD7" s="36" t="s">
        <v>101</v>
      </c>
      <c r="AE7" s="36" t="s">
        <v>101</v>
      </c>
      <c r="AF7" s="36" t="s">
        <v>101</v>
      </c>
      <c r="AG7" s="36">
        <v>108.72</v>
      </c>
      <c r="AH7" s="36">
        <v>107.74</v>
      </c>
      <c r="AI7" s="36" t="s">
        <v>101</v>
      </c>
      <c r="AJ7" s="36" t="s">
        <v>101</v>
      </c>
      <c r="AK7" s="36" t="s">
        <v>101</v>
      </c>
      <c r="AL7" s="36" t="s">
        <v>101</v>
      </c>
      <c r="AM7" s="36">
        <v>0</v>
      </c>
      <c r="AN7" s="36" t="s">
        <v>101</v>
      </c>
      <c r="AO7" s="36" t="s">
        <v>101</v>
      </c>
      <c r="AP7" s="36" t="s">
        <v>101</v>
      </c>
      <c r="AQ7" s="36" t="s">
        <v>101</v>
      </c>
      <c r="AR7" s="36">
        <v>0</v>
      </c>
      <c r="AS7" s="36">
        <v>4.71</v>
      </c>
      <c r="AT7" s="36" t="s">
        <v>101</v>
      </c>
      <c r="AU7" s="36" t="s">
        <v>101</v>
      </c>
      <c r="AV7" s="36" t="s">
        <v>101</v>
      </c>
      <c r="AW7" s="36" t="s">
        <v>101</v>
      </c>
      <c r="AX7" s="36">
        <v>57.57</v>
      </c>
      <c r="AY7" s="36" t="s">
        <v>101</v>
      </c>
      <c r="AZ7" s="36" t="s">
        <v>101</v>
      </c>
      <c r="BA7" s="36" t="s">
        <v>101</v>
      </c>
      <c r="BB7" s="36" t="s">
        <v>101</v>
      </c>
      <c r="BC7" s="36">
        <v>61</v>
      </c>
      <c r="BD7" s="36">
        <v>56.46</v>
      </c>
      <c r="BE7" s="36" t="s">
        <v>101</v>
      </c>
      <c r="BF7" s="36" t="s">
        <v>101</v>
      </c>
      <c r="BG7" s="36" t="s">
        <v>101</v>
      </c>
      <c r="BH7" s="36" t="s">
        <v>101</v>
      </c>
      <c r="BI7" s="36">
        <v>324.62439050173765</v>
      </c>
      <c r="BJ7" s="36" t="s">
        <v>101</v>
      </c>
      <c r="BK7" s="36" t="s">
        <v>101</v>
      </c>
      <c r="BL7" s="36" t="s">
        <v>101</v>
      </c>
      <c r="BM7" s="36" t="s">
        <v>101</v>
      </c>
      <c r="BN7" s="36">
        <v>665.11</v>
      </c>
      <c r="BO7" s="36">
        <v>776.35</v>
      </c>
      <c r="BP7" s="36" t="s">
        <v>101</v>
      </c>
      <c r="BQ7" s="36" t="s">
        <v>101</v>
      </c>
      <c r="BR7" s="36" t="s">
        <v>101</v>
      </c>
      <c r="BS7" s="36" t="s">
        <v>101</v>
      </c>
      <c r="BT7" s="36">
        <v>85.69</v>
      </c>
      <c r="BU7" s="36" t="s">
        <v>101</v>
      </c>
      <c r="BV7" s="36" t="s">
        <v>101</v>
      </c>
      <c r="BW7" s="36" t="s">
        <v>101</v>
      </c>
      <c r="BX7" s="36" t="s">
        <v>101</v>
      </c>
      <c r="BY7" s="36">
        <v>85.64</v>
      </c>
      <c r="BZ7" s="36">
        <v>96.57</v>
      </c>
      <c r="CA7" s="36" t="s">
        <v>101</v>
      </c>
      <c r="CB7" s="36" t="s">
        <v>101</v>
      </c>
      <c r="CC7" s="36" t="s">
        <v>101</v>
      </c>
      <c r="CD7" s="36" t="s">
        <v>101</v>
      </c>
      <c r="CE7" s="36">
        <v>80.599999999999994</v>
      </c>
      <c r="CF7" s="36" t="s">
        <v>101</v>
      </c>
      <c r="CG7" s="36" t="s">
        <v>101</v>
      </c>
      <c r="CH7" s="36" t="s">
        <v>101</v>
      </c>
      <c r="CI7" s="36" t="s">
        <v>101</v>
      </c>
      <c r="CJ7" s="36">
        <v>133</v>
      </c>
      <c r="CK7" s="36">
        <v>142.28</v>
      </c>
      <c r="CL7" s="36" t="s">
        <v>101</v>
      </c>
      <c r="CM7" s="36" t="s">
        <v>101</v>
      </c>
      <c r="CN7" s="36" t="s">
        <v>101</v>
      </c>
      <c r="CO7" s="36" t="s">
        <v>101</v>
      </c>
      <c r="CP7" s="36" t="s">
        <v>101</v>
      </c>
      <c r="CQ7" s="36" t="s">
        <v>101</v>
      </c>
      <c r="CR7" s="36" t="s">
        <v>101</v>
      </c>
      <c r="CS7" s="36" t="s">
        <v>101</v>
      </c>
      <c r="CT7" s="36" t="s">
        <v>101</v>
      </c>
      <c r="CU7" s="36">
        <v>64.81</v>
      </c>
      <c r="CV7" s="36">
        <v>60.35</v>
      </c>
      <c r="CW7" s="36" t="s">
        <v>101</v>
      </c>
      <c r="CX7" s="36" t="s">
        <v>101</v>
      </c>
      <c r="CY7" s="36" t="s">
        <v>101</v>
      </c>
      <c r="CZ7" s="36" t="s">
        <v>101</v>
      </c>
      <c r="DA7" s="36">
        <v>99</v>
      </c>
      <c r="DB7" s="36" t="s">
        <v>101</v>
      </c>
      <c r="DC7" s="36" t="s">
        <v>101</v>
      </c>
      <c r="DD7" s="36" t="s">
        <v>101</v>
      </c>
      <c r="DE7" s="36" t="s">
        <v>101</v>
      </c>
      <c r="DF7" s="36">
        <v>96.76</v>
      </c>
      <c r="DG7" s="36">
        <v>94.57</v>
      </c>
      <c r="DH7" s="36" t="s">
        <v>101</v>
      </c>
      <c r="DI7" s="36" t="s">
        <v>101</v>
      </c>
      <c r="DJ7" s="36" t="s">
        <v>101</v>
      </c>
      <c r="DK7" s="36" t="s">
        <v>101</v>
      </c>
      <c r="DL7" s="36">
        <v>5.4</v>
      </c>
      <c r="DM7" s="36" t="s">
        <v>101</v>
      </c>
      <c r="DN7" s="36" t="s">
        <v>101</v>
      </c>
      <c r="DO7" s="36" t="s">
        <v>101</v>
      </c>
      <c r="DP7" s="36" t="s">
        <v>101</v>
      </c>
      <c r="DQ7" s="36">
        <v>23.27</v>
      </c>
      <c r="DR7" s="36">
        <v>36.270000000000003</v>
      </c>
      <c r="DS7" s="36" t="s">
        <v>101</v>
      </c>
      <c r="DT7" s="36" t="s">
        <v>101</v>
      </c>
      <c r="DU7" s="36" t="s">
        <v>101</v>
      </c>
      <c r="DV7" s="36" t="s">
        <v>101</v>
      </c>
      <c r="DW7" s="36">
        <v>0</v>
      </c>
      <c r="DX7" s="36" t="s">
        <v>101</v>
      </c>
      <c r="DY7" s="36" t="s">
        <v>101</v>
      </c>
      <c r="DZ7" s="36" t="s">
        <v>101</v>
      </c>
      <c r="EA7" s="36" t="s">
        <v>101</v>
      </c>
      <c r="EB7" s="36">
        <v>2.75</v>
      </c>
      <c r="EC7" s="36">
        <v>4.3499999999999996</v>
      </c>
      <c r="ED7" s="36" t="s">
        <v>101</v>
      </c>
      <c r="EE7" s="36" t="s">
        <v>101</v>
      </c>
      <c r="EF7" s="36" t="s">
        <v>101</v>
      </c>
      <c r="EG7" s="36" t="s">
        <v>101</v>
      </c>
      <c r="EH7" s="36">
        <v>0</v>
      </c>
      <c r="EI7" s="36" t="s">
        <v>101</v>
      </c>
      <c r="EJ7" s="36" t="s">
        <v>101</v>
      </c>
      <c r="EK7" s="36" t="s">
        <v>101</v>
      </c>
      <c r="EL7" s="36" t="s">
        <v>101</v>
      </c>
      <c r="EM7" s="36">
        <v>0.22</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戸田市</cp:lastModifiedBy>
  <dcterms:created xsi:type="dcterms:W3CDTF">2016-02-03T07:43:12Z</dcterms:created>
  <dcterms:modified xsi:type="dcterms:W3CDTF">2016-02-18T10:27:58Z</dcterms:modified>
</cp:coreProperties>
</file>