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112588\Box\【02_課所共有】09_02_農業ビジネス支援課\R05年度\01総務・企画担当\06_予算・決算\06_04_補正予算\06_04_010_補正予算\市場電気関係\77_要綱・要領★\08　HP作成用（12補）\様式（一式）\"/>
    </mc:Choice>
  </mc:AlternateContent>
  <xr:revisionPtr revIDLastSave="0" documentId="13_ncr:1_{D0DEE0A0-D88C-4747-A8E9-1B6DAA28D1FD}" xr6:coauthVersionLast="36" xr6:coauthVersionMax="36" xr10:uidLastSave="{00000000-0000-0000-0000-000000000000}"/>
  <bookViews>
    <workbookView xWindow="0" yWindow="0" windowWidth="28800" windowHeight="12390" activeTab="1" xr2:uid="{9805D730-52DB-470A-98C2-25C99E9ADAA7}"/>
  </bookViews>
  <sheets>
    <sheet name="交付申請書（様式第１号）" sheetId="1" r:id="rId1"/>
    <sheet name="申請額算出内訳（別紙１－２）" sheetId="5" r:id="rId2"/>
    <sheet name="口座振替申出書（別紙２）" sheetId="3" r:id="rId3"/>
    <sheet name="節電への取り組み（別紙３）" sheetId="8" r:id="rId4"/>
    <sheet name="【コピーして利用】節電取組一覧（別紙３例）" sheetId="23" r:id="rId5"/>
    <sheet name="還付計画書（別紙４－２）" sheetId="21" r:id="rId6"/>
    <sheet name="【入力不可】リスト【削除禁止】" sheetId="19" r:id="rId7"/>
    <sheet name="【見本】交付申請書（様式第１号）" sheetId="12" r:id="rId8"/>
    <sheet name="【見本】申請額算出内訳（別紙１－２）" sheetId="27" r:id="rId9"/>
    <sheet name="【見本】口座振替申出書（別紙２）" sheetId="10" r:id="rId10"/>
    <sheet name="【見本】節電への取り組み（別紙３）" sheetId="14" r:id="rId11"/>
    <sheet name="【見本】節電取組一覧（例）" sheetId="15" r:id="rId12"/>
    <sheet name="【見本】還付計画書（別紙４－２）" sheetId="20" r:id="rId13"/>
    <sheet name="【参考】申請額算出内訳（別紙１－１）※第１回" sheetId="25" r:id="rId14"/>
    <sheet name="【参考】【見本】申請額算出内訳（別紙１－１）※第１回" sheetId="13" r:id="rId15"/>
    <sheet name="【参考】還付計画書（別紙４－１） ※第１回" sheetId="28" r:id="rId16"/>
    <sheet name="【見本】還付計画書（別紙４－１） " sheetId="30" r:id="rId17"/>
  </sheets>
  <definedNames>
    <definedName name="_xlnm.Print_Area" localSheetId="4">'【コピーして利用】節電取組一覧（別紙３例）'!$A$1:$C$21</definedName>
    <definedName name="_xlnm.Print_Area" localSheetId="16">'【見本】還付計画書（別紙４－１） '!$A$1:$S$35</definedName>
    <definedName name="_xlnm.Print_Area" localSheetId="12">'【見本】還付計画書（別紙４－２）'!$A$1:$S$35</definedName>
    <definedName name="_xlnm.Print_Area" localSheetId="7">'【見本】交付申請書（様式第１号）'!$A$1:$H$36</definedName>
    <definedName name="_xlnm.Print_Area" localSheetId="9">'【見本】口座振替申出書（別紙２）'!$A$1:$M$25</definedName>
    <definedName name="_xlnm.Print_Area" localSheetId="11">'【見本】節電取組一覧（例）'!$A$1:$C$21</definedName>
    <definedName name="_xlnm.Print_Area" localSheetId="15">'【参考】還付計画書（別紙４－１） ※第１回'!$A$1:$O$31</definedName>
    <definedName name="_xlnm.Print_Area" localSheetId="5">'還付計画書（別紙４－２）'!$A$1:$O$31</definedName>
    <definedName name="_xlnm.Print_Area" localSheetId="0">'交付申請書（様式第１号）'!$A$1:$H$36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1" i="21" l="1"/>
  <c r="N31" i="21"/>
  <c r="G31" i="21"/>
  <c r="G8" i="5"/>
  <c r="H19" i="5"/>
  <c r="H18" i="5"/>
  <c r="H12" i="5"/>
  <c r="H11" i="5"/>
  <c r="H10" i="5"/>
  <c r="H9" i="5"/>
  <c r="G17" i="5"/>
  <c r="F17" i="5"/>
  <c r="E17" i="5"/>
  <c r="D17" i="5"/>
  <c r="C17" i="5"/>
  <c r="B17" i="5"/>
  <c r="B8" i="5"/>
  <c r="C8" i="5"/>
  <c r="D8" i="5"/>
  <c r="E8" i="5"/>
  <c r="F8" i="5"/>
  <c r="H17" i="5" l="1"/>
  <c r="I17" i="5" s="1"/>
  <c r="H8" i="5"/>
  <c r="I8" i="5" s="1"/>
  <c r="A25" i="5" l="1"/>
  <c r="C25" i="5" s="1"/>
  <c r="P31" i="30"/>
  <c r="N31" i="30"/>
  <c r="G31" i="30"/>
  <c r="O23" i="30"/>
  <c r="O21" i="30"/>
  <c r="O19" i="30"/>
  <c r="O17" i="30"/>
  <c r="A29" i="5" l="1"/>
  <c r="P31" i="21" s="1"/>
  <c r="Q31" i="21" s="1"/>
  <c r="O16" i="30"/>
  <c r="O18" i="30"/>
  <c r="O20" i="30"/>
  <c r="O22" i="30"/>
  <c r="O31" i="28"/>
  <c r="N31" i="28"/>
  <c r="G31" i="28"/>
  <c r="O31" i="30" l="1"/>
  <c r="Q31" i="30" s="1"/>
  <c r="P31" i="20"/>
  <c r="O16" i="20" s="1"/>
  <c r="A29" i="27"/>
  <c r="C25" i="27"/>
  <c r="A25" i="27"/>
  <c r="I17" i="27"/>
  <c r="H17" i="27"/>
  <c r="H19" i="27"/>
  <c r="H18" i="27"/>
  <c r="I8" i="27"/>
  <c r="H8" i="27"/>
  <c r="G8" i="27"/>
  <c r="H10" i="27"/>
  <c r="H9" i="27"/>
  <c r="B17" i="27"/>
  <c r="C17" i="27"/>
  <c r="D17" i="27"/>
  <c r="E17" i="27"/>
  <c r="F17" i="27"/>
  <c r="G17" i="27"/>
  <c r="H21" i="27"/>
  <c r="H20" i="27"/>
  <c r="H12" i="27"/>
  <c r="H11" i="27"/>
  <c r="F8" i="27"/>
  <c r="E8" i="27"/>
  <c r="D8" i="27"/>
  <c r="C8" i="27"/>
  <c r="B8" i="27"/>
  <c r="A29" i="13"/>
  <c r="C25" i="13"/>
  <c r="A25" i="13"/>
  <c r="A23" i="13"/>
  <c r="H21" i="5"/>
  <c r="H20" i="5"/>
  <c r="D21" i="25"/>
  <c r="D20" i="25"/>
  <c r="D19" i="25"/>
  <c r="D18" i="25"/>
  <c r="C17" i="25"/>
  <c r="B17" i="25"/>
  <c r="H12" i="25"/>
  <c r="H11" i="25"/>
  <c r="H10" i="25"/>
  <c r="H9" i="25"/>
  <c r="G8" i="25"/>
  <c r="F8" i="25"/>
  <c r="E8" i="25"/>
  <c r="D8" i="25"/>
  <c r="C8" i="25"/>
  <c r="B8" i="25"/>
  <c r="D17" i="25" l="1"/>
  <c r="E17" i="25" s="1"/>
  <c r="H8" i="25"/>
  <c r="I8" i="25" s="1"/>
  <c r="A25" i="25" l="1"/>
  <c r="C25" i="25" s="1"/>
  <c r="E24" i="12" l="1"/>
  <c r="A29" i="25"/>
  <c r="G31" i="20"/>
  <c r="O17" i="20"/>
  <c r="O18" i="20"/>
  <c r="O19" i="20"/>
  <c r="O20" i="20"/>
  <c r="O21" i="20"/>
  <c r="O22" i="20"/>
  <c r="O23" i="20"/>
  <c r="N31" i="20"/>
  <c r="O31" i="20" l="1"/>
  <c r="Q31" i="20" s="1"/>
  <c r="A28" i="13"/>
  <c r="A24" i="13"/>
  <c r="I6" i="13"/>
  <c r="D21" i="13" l="1"/>
  <c r="D20" i="13"/>
  <c r="D19" i="13"/>
  <c r="D18" i="13"/>
  <c r="C17" i="13"/>
  <c r="B17" i="13"/>
  <c r="H12" i="13"/>
  <c r="H11" i="13"/>
  <c r="H10" i="13"/>
  <c r="H9" i="13"/>
  <c r="G8" i="13"/>
  <c r="F8" i="13"/>
  <c r="E8" i="13"/>
  <c r="D8" i="13"/>
  <c r="C8" i="13"/>
  <c r="B8" i="13"/>
  <c r="D17" i="13" l="1"/>
  <c r="E17" i="13" s="1"/>
  <c r="H8" i="13"/>
  <c r="I8" i="13" s="1"/>
  <c r="P31" i="28" l="1"/>
  <c r="Q31" i="28" s="1"/>
  <c r="E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31" authorId="0" shapeId="0" xr:uid="{DE3589D5-B327-49BF-B868-62ED82F61C75}">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保守点検費を加えて電気料金を徴収しているケースもあることから、必ずしも別紙１－２と一致しなくてもよい。負担割合を算出することが目的。</t>
        </r>
      </text>
    </comment>
    <comment ref="B32" authorId="0" shapeId="0" xr:uid="{3DFD81B9-FF95-4E99-8AA6-892DF931CE76}">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31" authorId="0" shapeId="0" xr:uid="{3401EE50-6F6C-4010-A3EF-287A08E87A83}">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保守点検費を加えて電気料金を徴収しているケースもあることから、必ずしも別紙１－２と一致しなくてもよい。負担割合を算出することが目的。</t>
        </r>
      </text>
    </comment>
    <comment ref="B32" authorId="0" shapeId="0" xr:uid="{A0AE3144-9CDA-4020-BA7C-AD21164E1206}">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31" authorId="0" shapeId="0" xr:uid="{8FEC6006-A311-4B37-9511-B1586EC4411C}">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保守点検費を加えて電気料金を徴収しているケースもあることから、必ずしも別紙１－１と一致しなくてもよい。負担割合を算出することが目的。</t>
        </r>
      </text>
    </comment>
    <comment ref="B32" authorId="0" shapeId="0" xr:uid="{91D49F5A-8DA8-489F-B117-94894FBBB3B9}">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31" authorId="0" shapeId="0" xr:uid="{BFCDE53D-3374-417C-BF85-A107470D01BE}">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保守点検費を加えて電気料金を徴収しているケースもあることから、必ずしも別紙１－２と一致しなくてもよい。負担割合を算出することが目的。</t>
        </r>
      </text>
    </comment>
    <comment ref="B32" authorId="0" shapeId="0" xr:uid="{6A8621A2-F2E8-4323-8E5D-272F9FAA2953}">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sharedStrings.xml><?xml version="1.0" encoding="utf-8"?>
<sst xmlns="http://schemas.openxmlformats.org/spreadsheetml/2006/main" count="439" uniqueCount="170">
  <si>
    <t>交付申請書</t>
  </si>
  <si>
    <t>年　　月　　日</t>
    <phoneticPr fontId="2"/>
  </si>
  <si>
    <t>（宛先）</t>
    <phoneticPr fontId="2"/>
  </si>
  <si>
    <t>所　 在 　地</t>
    <phoneticPr fontId="2"/>
  </si>
  <si>
    <t>法人等の名称</t>
    <phoneticPr fontId="2"/>
  </si>
  <si>
    <t>代表者職氏名</t>
    <phoneticPr fontId="2"/>
  </si>
  <si>
    <t>記</t>
    <rPh sb="0" eb="1">
      <t>キ</t>
    </rPh>
    <phoneticPr fontId="2"/>
  </si>
  <si>
    <t>１　補助金交付申請額</t>
    <phoneticPr fontId="2"/>
  </si>
  <si>
    <t>金</t>
    <rPh sb="0" eb="1">
      <t>キン</t>
    </rPh>
    <phoneticPr fontId="2"/>
  </si>
  <si>
    <t>円</t>
    <rPh sb="0" eb="1">
      <t>エン</t>
    </rPh>
    <phoneticPr fontId="2"/>
  </si>
  <si>
    <t>２　申請額算出内訳</t>
    <phoneticPr fontId="2"/>
  </si>
  <si>
    <t>３　口座振込申出書</t>
    <phoneticPr fontId="2"/>
  </si>
  <si>
    <t>別紙２のとおり</t>
    <rPh sb="0" eb="2">
      <t>ベッシ</t>
    </rPh>
    <phoneticPr fontId="2"/>
  </si>
  <si>
    <t>部署名</t>
    <rPh sb="0" eb="3">
      <t>ブショメイ</t>
    </rPh>
    <phoneticPr fontId="2"/>
  </si>
  <si>
    <t>担当者氏名</t>
    <rPh sb="0" eb="3">
      <t>タントウシャ</t>
    </rPh>
    <rPh sb="3" eb="5">
      <t>シメイ</t>
    </rPh>
    <phoneticPr fontId="2"/>
  </si>
  <si>
    <t>電話番号</t>
    <rPh sb="0" eb="4">
      <t>デンワバンゴウ</t>
    </rPh>
    <phoneticPr fontId="2"/>
  </si>
  <si>
    <t>e-mail</t>
    <phoneticPr fontId="2"/>
  </si>
  <si>
    <t>【連絡先】</t>
    <phoneticPr fontId="2"/>
  </si>
  <si>
    <t>口座名義(カナ)</t>
    <rPh sb="0" eb="4">
      <t>コウザメイギ</t>
    </rPh>
    <phoneticPr fontId="2"/>
  </si>
  <si>
    <t>口座名義(漢字)</t>
    <rPh sb="0" eb="4">
      <t>コウザメイギ</t>
    </rPh>
    <rPh sb="5" eb="7">
      <t>カンジ</t>
    </rPh>
    <phoneticPr fontId="2"/>
  </si>
  <si>
    <t>口座番号</t>
    <rPh sb="0" eb="4">
      <t>コウザバンゴウ</t>
    </rPh>
    <phoneticPr fontId="2"/>
  </si>
  <si>
    <t>口座種別</t>
    <rPh sb="0" eb="4">
      <t>コウザシュベツ</t>
    </rPh>
    <phoneticPr fontId="2"/>
  </si>
  <si>
    <t>支店コード</t>
    <rPh sb="0" eb="2">
      <t>シテン</t>
    </rPh>
    <phoneticPr fontId="2"/>
  </si>
  <si>
    <t>支店名</t>
    <rPh sb="0" eb="3">
      <t>シテンメイ</t>
    </rPh>
    <phoneticPr fontId="2"/>
  </si>
  <si>
    <t>金融機関コード</t>
    <rPh sb="0" eb="4">
      <t>キンユウキカン</t>
    </rPh>
    <phoneticPr fontId="2"/>
  </si>
  <si>
    <t>金融機関名</t>
    <rPh sb="0" eb="5">
      <t>キンユウキカンメイ</t>
    </rPh>
    <phoneticPr fontId="2"/>
  </si>
  <si>
    <t>場合、下記口座に振り込んでください。</t>
    <phoneticPr fontId="2"/>
  </si>
  <si>
    <t>令和　　年　　月　　日付けで申請した標記補助金について、交付決定を受けた</t>
    <phoneticPr fontId="2"/>
  </si>
  <si>
    <t>代表者職氏名</t>
    <rPh sb="0" eb="3">
      <t>ダイヒョウシャ</t>
    </rPh>
    <rPh sb="3" eb="4">
      <t>ショク</t>
    </rPh>
    <rPh sb="4" eb="6">
      <t>シメイ</t>
    </rPh>
    <phoneticPr fontId="2"/>
  </si>
  <si>
    <t>法人等の名称</t>
    <rPh sb="0" eb="3">
      <t>ホウジントウ</t>
    </rPh>
    <rPh sb="4" eb="6">
      <t>メイショウ</t>
    </rPh>
    <phoneticPr fontId="2"/>
  </si>
  <si>
    <t>住　　　　所</t>
    <rPh sb="0" eb="1">
      <t>ジュウ</t>
    </rPh>
    <rPh sb="5" eb="6">
      <t>ショ</t>
    </rPh>
    <phoneticPr fontId="2"/>
  </si>
  <si>
    <t>埼玉県知事　大野　元裕</t>
    <rPh sb="0" eb="5">
      <t>サイタマケンチジ</t>
    </rPh>
    <rPh sb="6" eb="8">
      <t>オオノ</t>
    </rPh>
    <rPh sb="9" eb="10">
      <t>ゲン</t>
    </rPh>
    <rPh sb="10" eb="11">
      <t>ユウ</t>
    </rPh>
    <phoneticPr fontId="2"/>
  </si>
  <si>
    <t>（宛先）</t>
  </si>
  <si>
    <t>口座振込申出書</t>
    <phoneticPr fontId="2"/>
  </si>
  <si>
    <t>別紙２</t>
    <phoneticPr fontId="2"/>
  </si>
  <si>
    <t>※補助金の振込を希望する金融機関の口座名義、金融機関名、支店名、及び口座
　番号等を確認できる通帳等の写しを添付すること。</t>
    <rPh sb="54" eb="56">
      <t>テンプ</t>
    </rPh>
    <phoneticPr fontId="2"/>
  </si>
  <si>
    <t>合計</t>
    <rPh sb="0" eb="2">
      <t>ゴウケイ</t>
    </rPh>
    <phoneticPr fontId="2"/>
  </si>
  <si>
    <t xml:space="preserve"> </t>
    <phoneticPr fontId="2"/>
  </si>
  <si>
    <t>　</t>
    <phoneticPr fontId="2"/>
  </si>
  <si>
    <t xml:space="preserve"> （申請者）</t>
    <phoneticPr fontId="2"/>
  </si>
  <si>
    <t>　</t>
    <phoneticPr fontId="2"/>
  </si>
  <si>
    <t>卸売市場物価高騰緊急対策事業費補助金</t>
    <rPh sb="0" eb="2">
      <t>オロシウリ</t>
    </rPh>
    <rPh sb="2" eb="4">
      <t>シジョウ</t>
    </rPh>
    <rPh sb="4" eb="6">
      <t>ブッカ</t>
    </rPh>
    <rPh sb="6" eb="8">
      <t>コウトウ</t>
    </rPh>
    <rPh sb="8" eb="10">
      <t>キンキュウ</t>
    </rPh>
    <rPh sb="12" eb="15">
      <t>ジギョウヒ</t>
    </rPh>
    <phoneticPr fontId="2"/>
  </si>
  <si>
    <t>番　　　　　号</t>
    <rPh sb="0" eb="1">
      <t>バン</t>
    </rPh>
    <phoneticPr fontId="2"/>
  </si>
  <si>
    <t>　下記により、卸売市場物価高騰緊急対策事業費補助金の交付を受けたいので、補助金等の交付手続等に関する規則第４条の規定により、関係書類を添えて申請します。</t>
    <rPh sb="29" eb="30">
      <t>ウ</t>
    </rPh>
    <phoneticPr fontId="2"/>
  </si>
  <si>
    <t>電力会社名
（契約名）</t>
    <rPh sb="0" eb="4">
      <t>デンリョクガイシャ</t>
    </rPh>
    <rPh sb="4" eb="5">
      <t>メイ</t>
    </rPh>
    <rPh sb="7" eb="9">
      <t>ケイヤク</t>
    </rPh>
    <rPh sb="9" eb="10">
      <t>メイ</t>
    </rPh>
    <phoneticPr fontId="2"/>
  </si>
  <si>
    <t>10月</t>
    <rPh sb="2" eb="3">
      <t>ガツ</t>
    </rPh>
    <phoneticPr fontId="2"/>
  </si>
  <si>
    <t>11月</t>
    <rPh sb="2" eb="3">
      <t>ガツ</t>
    </rPh>
    <phoneticPr fontId="2"/>
  </si>
  <si>
    <t>12月</t>
    <rPh sb="2" eb="3">
      <t>ガツ</t>
    </rPh>
    <phoneticPr fontId="2"/>
  </si>
  <si>
    <t>１月</t>
    <rPh sb="1" eb="2">
      <t>ガツ</t>
    </rPh>
    <phoneticPr fontId="2"/>
  </si>
  <si>
    <t>判定</t>
    <rPh sb="0" eb="2">
      <t>ハンテイ</t>
    </rPh>
    <phoneticPr fontId="2"/>
  </si>
  <si>
    <t>１　令和３年８月から令和４年１月（６か月）の電気料金（円）</t>
    <rPh sb="2" eb="4">
      <t>レイワ</t>
    </rPh>
    <rPh sb="5" eb="6">
      <t>ネン</t>
    </rPh>
    <rPh sb="7" eb="8">
      <t>ガツ</t>
    </rPh>
    <rPh sb="10" eb="12">
      <t>レイワ</t>
    </rPh>
    <rPh sb="13" eb="14">
      <t>ネン</t>
    </rPh>
    <rPh sb="15" eb="16">
      <t>ガツ</t>
    </rPh>
    <rPh sb="19" eb="20">
      <t>ゲツ</t>
    </rPh>
    <rPh sb="22" eb="26">
      <t>デンキリョウキン</t>
    </rPh>
    <phoneticPr fontId="2"/>
  </si>
  <si>
    <t>２　令和５年２、３月（２か月）の電気料金（円）</t>
    <rPh sb="2" eb="4">
      <t>レイワ</t>
    </rPh>
    <rPh sb="5" eb="6">
      <t>ネン</t>
    </rPh>
    <rPh sb="9" eb="10">
      <t>ガツ</t>
    </rPh>
    <rPh sb="13" eb="14">
      <t>ゲツ</t>
    </rPh>
    <rPh sb="16" eb="18">
      <t>デンキ</t>
    </rPh>
    <rPh sb="18" eb="20">
      <t>リョウキン</t>
    </rPh>
    <phoneticPr fontId="2"/>
  </si>
  <si>
    <t>令和３年</t>
    <rPh sb="0" eb="2">
      <t>レイワ</t>
    </rPh>
    <rPh sb="3" eb="4">
      <t>ネン</t>
    </rPh>
    <phoneticPr fontId="2"/>
  </si>
  <si>
    <t>令和４年</t>
    <rPh sb="0" eb="2">
      <t>レイワ</t>
    </rPh>
    <rPh sb="3" eb="4">
      <t>ネン</t>
    </rPh>
    <phoneticPr fontId="2"/>
  </si>
  <si>
    <t>６か月計</t>
    <rPh sb="2" eb="3">
      <t>ゲツ</t>
    </rPh>
    <rPh sb="3" eb="4">
      <t>ケイ</t>
    </rPh>
    <phoneticPr fontId="2"/>
  </si>
  <si>
    <t>８月</t>
    <rPh sb="1" eb="2">
      <t>ガツ</t>
    </rPh>
    <phoneticPr fontId="2"/>
  </si>
  <si>
    <t>９月</t>
    <rPh sb="1" eb="2">
      <t>ガツ</t>
    </rPh>
    <phoneticPr fontId="2"/>
  </si>
  <si>
    <t>２月</t>
    <rPh sb="1" eb="2">
      <t>ガツ</t>
    </rPh>
    <phoneticPr fontId="2"/>
  </si>
  <si>
    <t>３月</t>
    <rPh sb="1" eb="2">
      <t>ガツ</t>
    </rPh>
    <phoneticPr fontId="2"/>
  </si>
  <si>
    <t>令和５年</t>
    <rPh sb="0" eb="2">
      <t>レイワ</t>
    </rPh>
    <rPh sb="3" eb="4">
      <t>ネン</t>
    </rPh>
    <phoneticPr fontId="2"/>
  </si>
  <si>
    <t>２か月計</t>
    <rPh sb="2" eb="3">
      <t>ゲツ</t>
    </rPh>
    <rPh sb="3" eb="4">
      <t>ケイ</t>
    </rPh>
    <phoneticPr fontId="2"/>
  </si>
  <si>
    <t>【注意】物価上昇率が０％を超える場合に補助対象となります。</t>
    <phoneticPr fontId="2"/>
  </si>
  <si>
    <t>　※４の補助申請額が様式１の１申請額に自動反映されます</t>
    <rPh sb="4" eb="6">
      <t>ホジョ</t>
    </rPh>
    <rPh sb="6" eb="8">
      <t>シンセイ</t>
    </rPh>
    <rPh sb="8" eb="9">
      <t>ガク</t>
    </rPh>
    <rPh sb="10" eb="12">
      <t>ヨウシキ</t>
    </rPh>
    <rPh sb="15" eb="18">
      <t>シンセイガク</t>
    </rPh>
    <rPh sb="19" eb="21">
      <t>ジドウ</t>
    </rPh>
    <rPh sb="21" eb="23">
      <t>ハンエイ</t>
    </rPh>
    <phoneticPr fontId="2"/>
  </si>
  <si>
    <t>卸売市場物価高騰緊急対策事業費補助金</t>
    <phoneticPr fontId="2"/>
  </si>
  <si>
    <t>　埼玉県知事　大野　元裕</t>
    <phoneticPr fontId="2"/>
  </si>
  <si>
    <t>別紙３のとおり</t>
    <rPh sb="0" eb="2">
      <t>ベッシ</t>
    </rPh>
    <phoneticPr fontId="2"/>
  </si>
  <si>
    <t>別紙３</t>
    <phoneticPr fontId="2"/>
  </si>
  <si>
    <t>実施時期</t>
    <rPh sb="0" eb="2">
      <t>ジッシ</t>
    </rPh>
    <rPh sb="2" eb="4">
      <t>ジキ</t>
    </rPh>
    <phoneticPr fontId="2"/>
  </si>
  <si>
    <t>項目</t>
    <rPh sb="0" eb="2">
      <t>コウモク</t>
    </rPh>
    <phoneticPr fontId="2"/>
  </si>
  <si>
    <t>内　　　　　容</t>
    <rPh sb="0" eb="1">
      <t>ナイ</t>
    </rPh>
    <rPh sb="6" eb="7">
      <t>カタチ</t>
    </rPh>
    <phoneticPr fontId="2"/>
  </si>
  <si>
    <t>節電取組に係る宣誓書</t>
    <rPh sb="0" eb="2">
      <t>セツデン</t>
    </rPh>
    <rPh sb="2" eb="4">
      <t>トリクミ</t>
    </rPh>
    <rPh sb="5" eb="6">
      <t>カカ</t>
    </rPh>
    <rPh sb="7" eb="10">
      <t>センセイショ</t>
    </rPh>
    <phoneticPr fontId="2"/>
  </si>
  <si>
    <t>消費税は補助対象外</t>
    <rPh sb="0" eb="3">
      <t>ショウヒゼイ</t>
    </rPh>
    <rPh sb="4" eb="6">
      <t>ホジョ</t>
    </rPh>
    <rPh sb="6" eb="8">
      <t>タイショウ</t>
    </rPh>
    <rPh sb="8" eb="9">
      <t>ガイ</t>
    </rPh>
    <phoneticPr fontId="2"/>
  </si>
  <si>
    <t>税抜額で申請すること</t>
    <rPh sb="0" eb="1">
      <t>ゼイ</t>
    </rPh>
    <rPh sb="1" eb="2">
      <t>ヌ</t>
    </rPh>
    <rPh sb="2" eb="3">
      <t>ガク</t>
    </rPh>
    <rPh sb="4" eb="6">
      <t>シンセイ</t>
    </rPh>
    <phoneticPr fontId="2"/>
  </si>
  <si>
    <r>
      <t>（税込額</t>
    </r>
    <r>
      <rPr>
        <sz val="16"/>
        <color theme="1"/>
        <rFont val="Calibri"/>
        <family val="1"/>
      </rPr>
      <t>÷</t>
    </r>
    <r>
      <rPr>
        <sz val="16"/>
        <color theme="1"/>
        <rFont val="UD デジタル 教科書体 NK-B"/>
        <family val="1"/>
        <charset val="128"/>
      </rPr>
      <t>1.10）</t>
    </r>
    <rPh sb="1" eb="3">
      <t>ゼイコ</t>
    </rPh>
    <rPh sb="3" eb="4">
      <t>ガク</t>
    </rPh>
    <phoneticPr fontId="2"/>
  </si>
  <si>
    <t>４　節電取組に係る宣誓書</t>
    <rPh sb="2" eb="4">
      <t>セツデン</t>
    </rPh>
    <rPh sb="4" eb="6">
      <t>トリクミ</t>
    </rPh>
    <rPh sb="7" eb="8">
      <t>カカ</t>
    </rPh>
    <rPh sb="9" eb="12">
      <t>センセイショ</t>
    </rPh>
    <phoneticPr fontId="2"/>
  </si>
  <si>
    <r>
      <t>【注意】電気契約が複数ある場合でも</t>
    </r>
    <r>
      <rPr>
        <b/>
        <u/>
        <sz val="12"/>
        <color rgb="FFFF0000"/>
        <rFont val="ＭＳ Ｐゴシック"/>
        <family val="3"/>
        <charset val="128"/>
      </rPr>
      <t>『高圧契約』</t>
    </r>
    <r>
      <rPr>
        <sz val="12"/>
        <color rgb="FFFF0000"/>
        <rFont val="ＭＳ Ｐゴシック"/>
        <family val="2"/>
        <charset val="128"/>
      </rPr>
      <t>のみが対象です。以下、平均等自動計算数値は、小数点以下第１位を四捨五入。</t>
    </r>
    <rPh sb="1" eb="3">
      <t>チュウイ</t>
    </rPh>
    <rPh sb="18" eb="20">
      <t>コウアツ</t>
    </rPh>
    <rPh sb="20" eb="22">
      <t>ケイヤク</t>
    </rPh>
    <rPh sb="26" eb="28">
      <t>タイショウ</t>
    </rPh>
    <rPh sb="31" eb="33">
      <t>イカ</t>
    </rPh>
    <rPh sb="34" eb="36">
      <t>ヘイキン</t>
    </rPh>
    <rPh sb="36" eb="37">
      <t>トウ</t>
    </rPh>
    <rPh sb="37" eb="39">
      <t>ジドウ</t>
    </rPh>
    <rPh sb="39" eb="41">
      <t>ケイサン</t>
    </rPh>
    <rPh sb="41" eb="43">
      <t>スウチ</t>
    </rPh>
    <rPh sb="45" eb="48">
      <t>ショウスウテン</t>
    </rPh>
    <rPh sb="48" eb="50">
      <t>イカ</t>
    </rPh>
    <rPh sb="50" eb="51">
      <t>ダイ</t>
    </rPh>
    <rPh sb="52" eb="53">
      <t>イ</t>
    </rPh>
    <rPh sb="54" eb="58">
      <t>シシャゴニュウ</t>
    </rPh>
    <phoneticPr fontId="2"/>
  </si>
  <si>
    <t>さいたま市浦和区○―△―□</t>
    <rPh sb="4" eb="5">
      <t>シ</t>
    </rPh>
    <rPh sb="5" eb="7">
      <t>ウラワ</t>
    </rPh>
    <rPh sb="7" eb="8">
      <t>ク</t>
    </rPh>
    <phoneticPr fontId="2"/>
  </si>
  <si>
    <t>地方卸売市場　○○市場㈱</t>
    <rPh sb="0" eb="2">
      <t>チホウ</t>
    </rPh>
    <rPh sb="2" eb="4">
      <t>オロシウリ</t>
    </rPh>
    <rPh sb="4" eb="6">
      <t>シジョウ</t>
    </rPh>
    <rPh sb="9" eb="11">
      <t>シジョウ</t>
    </rPh>
    <phoneticPr fontId="2"/>
  </si>
  <si>
    <t>代表取締役　埼玉　太郎</t>
    <rPh sb="0" eb="2">
      <t>ダイヒョウ</t>
    </rPh>
    <rPh sb="2" eb="5">
      <t>トリシマリヤク</t>
    </rPh>
    <rPh sb="6" eb="8">
      <t>サイタマ</t>
    </rPh>
    <rPh sb="9" eb="11">
      <t>タロウ</t>
    </rPh>
    <phoneticPr fontId="2"/>
  </si>
  <si>
    <t>○○市場㈱</t>
    <rPh sb="2" eb="4">
      <t>シジョウ</t>
    </rPh>
    <phoneticPr fontId="2"/>
  </si>
  <si>
    <t>高砂　一郎</t>
    <rPh sb="0" eb="2">
      <t>タカサゴ</t>
    </rPh>
    <rPh sb="3" eb="5">
      <t>イチロウ</t>
    </rPh>
    <phoneticPr fontId="2"/>
  </si>
  <si>
    <t>048-830-4123</t>
    <phoneticPr fontId="2"/>
  </si>
  <si>
    <t>a4105-01@pref.saitama.lg.jp</t>
    <phoneticPr fontId="2"/>
  </si>
  <si>
    <t>地方卸売市場　○○㈱</t>
    <rPh sb="0" eb="2">
      <t>チホウ</t>
    </rPh>
    <rPh sb="2" eb="4">
      <t>オロシウリ</t>
    </rPh>
    <rPh sb="4" eb="6">
      <t>シジョウ</t>
    </rPh>
    <phoneticPr fontId="2"/>
  </si>
  <si>
    <t>照明</t>
    <rPh sb="0" eb="2">
      <t>ショウメイ</t>
    </rPh>
    <phoneticPr fontId="2"/>
  </si>
  <si>
    <t>令和４年９月～
実施済</t>
    <rPh sb="0" eb="2">
      <t>レイワ</t>
    </rPh>
    <rPh sb="3" eb="4">
      <t>ネン</t>
    </rPh>
    <rPh sb="5" eb="6">
      <t>ガツ</t>
    </rPh>
    <rPh sb="8" eb="10">
      <t>ジッシ</t>
    </rPh>
    <rPh sb="10" eb="11">
      <t>スミ</t>
    </rPh>
    <phoneticPr fontId="2"/>
  </si>
  <si>
    <t>　　※現地実態調査において、取組状況を確認する場合があります。</t>
    <rPh sb="3" eb="5">
      <t>ゲンチ</t>
    </rPh>
    <rPh sb="5" eb="7">
      <t>ジッタイ</t>
    </rPh>
    <rPh sb="7" eb="9">
      <t>チョウサ</t>
    </rPh>
    <rPh sb="14" eb="16">
      <t>トリクミ</t>
    </rPh>
    <rPh sb="16" eb="18">
      <t>ジョウキョウ</t>
    </rPh>
    <rPh sb="19" eb="21">
      <t>カクニン</t>
    </rPh>
    <rPh sb="23" eb="25">
      <t>バアイ</t>
    </rPh>
    <phoneticPr fontId="2"/>
  </si>
  <si>
    <t>令和５年10月予定</t>
    <rPh sb="0" eb="2">
      <t>レイワ</t>
    </rPh>
    <rPh sb="3" eb="4">
      <t>ネン</t>
    </rPh>
    <rPh sb="6" eb="7">
      <t>ガツ</t>
    </rPh>
    <rPh sb="7" eb="9">
      <t>ヨテイ</t>
    </rPh>
    <phoneticPr fontId="2"/>
  </si>
  <si>
    <t>空調</t>
    <rPh sb="0" eb="2">
      <t>クウチョウ</t>
    </rPh>
    <phoneticPr fontId="2"/>
  </si>
  <si>
    <t>一般動力</t>
    <rPh sb="0" eb="2">
      <t>イッパン</t>
    </rPh>
    <rPh sb="2" eb="4">
      <t>ドウリョク</t>
    </rPh>
    <phoneticPr fontId="2"/>
  </si>
  <si>
    <t>↑必ず５つ以上の節電取組を実施してください</t>
    <rPh sb="1" eb="2">
      <t>カナラ</t>
    </rPh>
    <rPh sb="5" eb="7">
      <t>イジョウ</t>
    </rPh>
    <rPh sb="8" eb="10">
      <t>セツデン</t>
    </rPh>
    <rPh sb="10" eb="12">
      <t>トリクミ</t>
    </rPh>
    <rPh sb="13" eb="15">
      <t>ジッシ</t>
    </rPh>
    <phoneticPr fontId="2"/>
  </si>
  <si>
    <t>（例）東京電力</t>
    <rPh sb="1" eb="2">
      <t>レイ</t>
    </rPh>
    <rPh sb="3" eb="5">
      <t>トウキョウ</t>
    </rPh>
    <rPh sb="5" eb="7">
      <t>デンリョク</t>
    </rPh>
    <phoneticPr fontId="2"/>
  </si>
  <si>
    <t>（例）新電力</t>
    <rPh sb="1" eb="2">
      <t>レイ</t>
    </rPh>
    <rPh sb="3" eb="4">
      <t>シン</t>
    </rPh>
    <rPh sb="4" eb="6">
      <t>デンリョク</t>
    </rPh>
    <phoneticPr fontId="2"/>
  </si>
  <si>
    <t>①１か月平均
【算定基礎額】</t>
    <rPh sb="3" eb="4">
      <t>ゲツ</t>
    </rPh>
    <rPh sb="4" eb="6">
      <t>ヘイキン</t>
    </rPh>
    <rPh sb="8" eb="10">
      <t>サンテイ</t>
    </rPh>
    <rPh sb="10" eb="12">
      <t>キソ</t>
    </rPh>
    <rPh sb="12" eb="13">
      <t>ガク</t>
    </rPh>
    <phoneticPr fontId="2"/>
  </si>
  <si>
    <t>②１か月平均</t>
    <rPh sb="3" eb="4">
      <t>ゲツ</t>
    </rPh>
    <rPh sb="4" eb="6">
      <t>ヘイキン</t>
    </rPh>
    <phoneticPr fontId="2"/>
  </si>
  <si>
    <t>３　物価上昇率（％）（令和５年２、３月の②電気料金の１か月平均÷①算定基礎額－１）</t>
    <rPh sb="2" eb="7">
      <t>ブッカジョウショウリツ</t>
    </rPh>
    <rPh sb="11" eb="13">
      <t>レイワ</t>
    </rPh>
    <rPh sb="14" eb="15">
      <t>ネン</t>
    </rPh>
    <rPh sb="18" eb="19">
      <t>ガツ</t>
    </rPh>
    <rPh sb="21" eb="23">
      <t>デンキ</t>
    </rPh>
    <rPh sb="23" eb="25">
      <t>リョウキン</t>
    </rPh>
    <rPh sb="28" eb="29">
      <t>ゲツ</t>
    </rPh>
    <rPh sb="29" eb="31">
      <t>ヘイキン</t>
    </rPh>
    <rPh sb="33" eb="35">
      <t>サンテイ</t>
    </rPh>
    <rPh sb="35" eb="38">
      <t>キソガク</t>
    </rPh>
    <phoneticPr fontId="2"/>
  </si>
  <si>
    <t>③物価上昇率</t>
    <rPh sb="1" eb="3">
      <t>ブッカ</t>
    </rPh>
    <rPh sb="3" eb="5">
      <t>ジョウショウ</t>
    </rPh>
    <rPh sb="5" eb="6">
      <t>リツ</t>
    </rPh>
    <phoneticPr fontId="2"/>
  </si>
  <si>
    <t>４　補助申請額（円）（①算定基礎額×③物価上昇率×６か月）</t>
    <rPh sb="2" eb="4">
      <t>ホジョ</t>
    </rPh>
    <rPh sb="4" eb="6">
      <t>シンセイ</t>
    </rPh>
    <rPh sb="6" eb="7">
      <t>ガク</t>
    </rPh>
    <rPh sb="8" eb="9">
      <t>エン</t>
    </rPh>
    <rPh sb="12" eb="14">
      <t>サンテイ</t>
    </rPh>
    <rPh sb="14" eb="16">
      <t>キソ</t>
    </rPh>
    <rPh sb="16" eb="17">
      <t>ガク</t>
    </rPh>
    <rPh sb="19" eb="21">
      <t>ブッカ</t>
    </rPh>
    <rPh sb="21" eb="23">
      <t>ジョウショウ</t>
    </rPh>
    <rPh sb="23" eb="24">
      <t>リツ</t>
    </rPh>
    <rPh sb="27" eb="28">
      <t>ゲツ</t>
    </rPh>
    <phoneticPr fontId="2"/>
  </si>
  <si>
    <t>　現在実施中または今後実施する節電への取組については下記のとおりです。今後も、節電に取り組み、安定的な市場運営を図ることを宣誓します。</t>
    <rPh sb="1" eb="3">
      <t>ゲンザイ</t>
    </rPh>
    <rPh sb="3" eb="5">
      <t>ジッシ</t>
    </rPh>
    <rPh sb="5" eb="6">
      <t>チュウ</t>
    </rPh>
    <rPh sb="9" eb="11">
      <t>コンゴ</t>
    </rPh>
    <rPh sb="11" eb="13">
      <t>ジッシ</t>
    </rPh>
    <rPh sb="15" eb="17">
      <t>セツデン</t>
    </rPh>
    <rPh sb="19" eb="20">
      <t>ト</t>
    </rPh>
    <rPh sb="20" eb="21">
      <t>ク</t>
    </rPh>
    <rPh sb="26" eb="28">
      <t>カキ</t>
    </rPh>
    <rPh sb="35" eb="37">
      <t>コンゴ</t>
    </rPh>
    <rPh sb="39" eb="41">
      <t>セツデン</t>
    </rPh>
    <rPh sb="42" eb="43">
      <t>ト</t>
    </rPh>
    <rPh sb="44" eb="45">
      <t>ク</t>
    </rPh>
    <rPh sb="47" eb="50">
      <t>アンテイテキ</t>
    </rPh>
    <rPh sb="51" eb="53">
      <t>シジョウ</t>
    </rPh>
    <rPh sb="53" eb="55">
      <t>ウンエイ</t>
    </rPh>
    <rPh sb="56" eb="57">
      <t>ハカ</t>
    </rPh>
    <rPh sb="61" eb="63">
      <t>センセイ</t>
    </rPh>
    <phoneticPr fontId="2"/>
  </si>
  <si>
    <t>冷蔵・冷凍庫の気密性向上（冷蔵庫内カーテンの更新）</t>
    <rPh sb="13" eb="15">
      <t>レイゾウ</t>
    </rPh>
    <rPh sb="15" eb="16">
      <t>コ</t>
    </rPh>
    <rPh sb="16" eb="17">
      <t>ナイ</t>
    </rPh>
    <rPh sb="22" eb="24">
      <t>コウシン</t>
    </rPh>
    <phoneticPr fontId="2"/>
  </si>
  <si>
    <t>太陽光発電設備の導入</t>
    <rPh sb="0" eb="2">
      <t>タイヨウ</t>
    </rPh>
    <rPh sb="2" eb="3">
      <t>ヒカリ</t>
    </rPh>
    <rPh sb="3" eb="5">
      <t>ハツデン</t>
    </rPh>
    <rPh sb="5" eb="7">
      <t>セツビ</t>
    </rPh>
    <rPh sb="8" eb="10">
      <t>ドウニュウ</t>
    </rPh>
    <phoneticPr fontId="2"/>
  </si>
  <si>
    <t>照度の見直しによる照明の間引き</t>
    <rPh sb="0" eb="2">
      <t>ショウド</t>
    </rPh>
    <rPh sb="3" eb="5">
      <t>ミナオ</t>
    </rPh>
    <rPh sb="9" eb="11">
      <t>ショウメイ</t>
    </rPh>
    <rPh sb="12" eb="14">
      <t>マビ</t>
    </rPh>
    <phoneticPr fontId="2"/>
  </si>
  <si>
    <t xml:space="preserve">
照明点灯時間の短縮</t>
    <phoneticPr fontId="2"/>
  </si>
  <si>
    <t>照明設備のLED化等</t>
    <phoneticPr fontId="2"/>
  </si>
  <si>
    <t>令和５年10月予定</t>
    <phoneticPr fontId="2"/>
  </si>
  <si>
    <t>令和４年９月～
実施済</t>
    <phoneticPr fontId="2"/>
  </si>
  <si>
    <t>節電取組一覧（例）　</t>
    <rPh sb="0" eb="2">
      <t>セツデン</t>
    </rPh>
    <rPh sb="2" eb="4">
      <t>トリクミ</t>
    </rPh>
    <rPh sb="4" eb="6">
      <t>イチラン</t>
    </rPh>
    <rPh sb="7" eb="8">
      <t>レイ</t>
    </rPh>
    <phoneticPr fontId="2"/>
  </si>
  <si>
    <t>内容</t>
    <rPh sb="0" eb="2">
      <t>ナイヨウ</t>
    </rPh>
    <phoneticPr fontId="2"/>
  </si>
  <si>
    <t>照度の見直しによる照明の間引き</t>
    <phoneticPr fontId="2"/>
  </si>
  <si>
    <t>不要な照明の消灯</t>
    <phoneticPr fontId="2"/>
  </si>
  <si>
    <t>照明点灯時間の短縮</t>
    <phoneticPr fontId="2"/>
  </si>
  <si>
    <t>照明器具の清掃</t>
    <phoneticPr fontId="2"/>
  </si>
  <si>
    <t>照明設備のLED化</t>
    <phoneticPr fontId="2"/>
  </si>
  <si>
    <t>冷蔵・冷凍庫の気密性向上</t>
    <phoneticPr fontId="2"/>
  </si>
  <si>
    <t>冷蔵・冷凍</t>
    <rPh sb="0" eb="2">
      <t>レイゾウ</t>
    </rPh>
    <rPh sb="3" eb="5">
      <t>レイトウ</t>
    </rPh>
    <phoneticPr fontId="2"/>
  </si>
  <si>
    <t>冷凍倉庫の時間帯別設定温度の見直し</t>
    <phoneticPr fontId="2"/>
  </si>
  <si>
    <t>※取組可能な５つ以上に取り組む（項目は重複してもよい、下記一覧以外の取組も可）</t>
    <rPh sb="1" eb="3">
      <t>トリクミ</t>
    </rPh>
    <rPh sb="3" eb="5">
      <t>カノウ</t>
    </rPh>
    <rPh sb="8" eb="10">
      <t>イジョウ</t>
    </rPh>
    <rPh sb="11" eb="12">
      <t>ト</t>
    </rPh>
    <rPh sb="13" eb="14">
      <t>ク</t>
    </rPh>
    <rPh sb="16" eb="18">
      <t>コウモク</t>
    </rPh>
    <rPh sb="19" eb="21">
      <t>チョウフク</t>
    </rPh>
    <rPh sb="27" eb="29">
      <t>カキ</t>
    </rPh>
    <rPh sb="29" eb="31">
      <t>イチラン</t>
    </rPh>
    <rPh sb="31" eb="33">
      <t>イガイ</t>
    </rPh>
    <rPh sb="34" eb="36">
      <t>トリクミ</t>
    </rPh>
    <rPh sb="37" eb="38">
      <t>カ</t>
    </rPh>
    <phoneticPr fontId="2"/>
  </si>
  <si>
    <t>空調設定温度の見直し</t>
    <phoneticPr fontId="2"/>
  </si>
  <si>
    <t>ブラインドによる日射遮蔽</t>
    <phoneticPr fontId="2"/>
  </si>
  <si>
    <t>フィルターの清掃</t>
    <phoneticPr fontId="2"/>
  </si>
  <si>
    <t>最新省エネ機器等への切り替え</t>
    <phoneticPr fontId="2"/>
  </si>
  <si>
    <t>給湯・衛生</t>
    <phoneticPr fontId="2"/>
  </si>
  <si>
    <t>トイレ温水便座設定の見直し</t>
    <phoneticPr fontId="2"/>
  </si>
  <si>
    <t>不使用時期の温水器電源OFF</t>
    <phoneticPr fontId="2"/>
  </si>
  <si>
    <t>給湯温度の見直し</t>
    <phoneticPr fontId="2"/>
  </si>
  <si>
    <t>一般動力</t>
    <phoneticPr fontId="2"/>
  </si>
  <si>
    <t>エレベーターの一部停止</t>
    <phoneticPr fontId="2"/>
  </si>
  <si>
    <t>太陽光発電設備の導入</t>
    <phoneticPr fontId="2"/>
  </si>
  <si>
    <t>様式第１号（第６条関係）</t>
    <phoneticPr fontId="2"/>
  </si>
  <si>
    <t>負担割合</t>
    <rPh sb="0" eb="2">
      <t>フタン</t>
    </rPh>
    <rPh sb="2" eb="4">
      <t>ワリアイ</t>
    </rPh>
    <phoneticPr fontId="2"/>
  </si>
  <si>
    <t>開設者</t>
    <rPh sb="0" eb="2">
      <t>カイセツ</t>
    </rPh>
    <rPh sb="2" eb="3">
      <t>シャ</t>
    </rPh>
    <phoneticPr fontId="2"/>
  </si>
  <si>
    <t>卸売業者</t>
    <rPh sb="0" eb="2">
      <t>オロシウリ</t>
    </rPh>
    <rPh sb="2" eb="4">
      <t>ギョウシャ</t>
    </rPh>
    <phoneticPr fontId="2"/>
  </si>
  <si>
    <t>場内事業者還付計画書</t>
    <rPh sb="0" eb="2">
      <t>ジョウナイ</t>
    </rPh>
    <rPh sb="2" eb="5">
      <t>ジギョウシャ</t>
    </rPh>
    <rPh sb="5" eb="7">
      <t>カンプ</t>
    </rPh>
    <rPh sb="7" eb="10">
      <t>ケイカクショ</t>
    </rPh>
    <phoneticPr fontId="2"/>
  </si>
  <si>
    <t>電気料金を徴収している事業者</t>
    <rPh sb="0" eb="2">
      <t>デンキ</t>
    </rPh>
    <rPh sb="2" eb="4">
      <t>リョウキン</t>
    </rPh>
    <rPh sb="5" eb="7">
      <t>チョウシュウ</t>
    </rPh>
    <rPh sb="11" eb="14">
      <t>ジギョウシャ</t>
    </rPh>
    <phoneticPr fontId="2"/>
  </si>
  <si>
    <t>関連事業者</t>
    <rPh sb="0" eb="2">
      <t>カンレン</t>
    </rPh>
    <rPh sb="2" eb="5">
      <t>ジギョウシャ</t>
    </rPh>
    <phoneticPr fontId="2"/>
  </si>
  <si>
    <t>仲卸業者</t>
    <rPh sb="0" eb="1">
      <t>ナカ</t>
    </rPh>
    <rPh sb="1" eb="4">
      <t>オロシギョウシャ</t>
    </rPh>
    <phoneticPr fontId="2"/>
  </si>
  <si>
    <t>事業者名</t>
    <rPh sb="0" eb="3">
      <t>ジギョウシャ</t>
    </rPh>
    <rPh sb="3" eb="4">
      <t>メイ</t>
    </rPh>
    <phoneticPr fontId="2"/>
  </si>
  <si>
    <t>区分</t>
    <rPh sb="0" eb="2">
      <t>クブン</t>
    </rPh>
    <phoneticPr fontId="2"/>
  </si>
  <si>
    <t>計</t>
    <rPh sb="0" eb="1">
      <t>ケイ</t>
    </rPh>
    <phoneticPr fontId="2"/>
  </si>
  <si>
    <t>○○地方卸売市場</t>
    <rPh sb="2" eb="4">
      <t>チホウ</t>
    </rPh>
    <rPh sb="4" eb="6">
      <t>オロシウリ</t>
    </rPh>
    <rPh sb="6" eb="8">
      <t>シジョウ</t>
    </rPh>
    <phoneticPr fontId="2"/>
  </si>
  <si>
    <t>㈱○○青果</t>
    <rPh sb="3" eb="5">
      <t>セイカ</t>
    </rPh>
    <phoneticPr fontId="2"/>
  </si>
  <si>
    <t>㈱○○</t>
    <phoneticPr fontId="2"/>
  </si>
  <si>
    <t>負担割合に応じた
還付金額</t>
    <rPh sb="0" eb="2">
      <t>フタン</t>
    </rPh>
    <rPh sb="2" eb="4">
      <t>ワリアイ</t>
    </rPh>
    <rPh sb="5" eb="6">
      <t>オウ</t>
    </rPh>
    <rPh sb="9" eb="11">
      <t>カンプ</t>
    </rPh>
    <rPh sb="11" eb="13">
      <t>キンガク</t>
    </rPh>
    <phoneticPr fontId="2"/>
  </si>
  <si>
    <t>交付申請額</t>
    <phoneticPr fontId="2"/>
  </si>
  <si>
    <t>チェック用</t>
    <rPh sb="4" eb="5">
      <t>ヨウ</t>
    </rPh>
    <phoneticPr fontId="2"/>
  </si>
  <si>
    <t>法人等の名称</t>
  </si>
  <si>
    <t>代表者職氏名</t>
    <phoneticPr fontId="2"/>
  </si>
  <si>
    <t>　当市場は、開設者が電力会社との契約を行い、場内事業者から電気料金相当分を徴収しています。
このため、補助金受領後は、場内事業者の負担割合に応じて、相当分を還付します。</t>
    <rPh sb="1" eb="2">
      <t>トウ</t>
    </rPh>
    <rPh sb="2" eb="4">
      <t>シジョウ</t>
    </rPh>
    <rPh sb="6" eb="8">
      <t>カイセツ</t>
    </rPh>
    <rPh sb="8" eb="9">
      <t>シャ</t>
    </rPh>
    <rPh sb="10" eb="12">
      <t>デンリョク</t>
    </rPh>
    <rPh sb="12" eb="14">
      <t>ガイシャ</t>
    </rPh>
    <rPh sb="16" eb="18">
      <t>ケイヤク</t>
    </rPh>
    <rPh sb="19" eb="20">
      <t>オコナ</t>
    </rPh>
    <rPh sb="22" eb="24">
      <t>ジョウナイ</t>
    </rPh>
    <rPh sb="24" eb="27">
      <t>ジギョウシャ</t>
    </rPh>
    <rPh sb="29" eb="31">
      <t>デンキ</t>
    </rPh>
    <rPh sb="31" eb="33">
      <t>リョウキン</t>
    </rPh>
    <rPh sb="33" eb="36">
      <t>ソウトウブン</t>
    </rPh>
    <rPh sb="37" eb="39">
      <t>チョウシュウ</t>
    </rPh>
    <rPh sb="51" eb="54">
      <t>ホジョキン</t>
    </rPh>
    <rPh sb="54" eb="56">
      <t>ジュリョウ</t>
    </rPh>
    <rPh sb="56" eb="57">
      <t>ゴ</t>
    </rPh>
    <rPh sb="59" eb="60">
      <t>バ</t>
    </rPh>
    <rPh sb="60" eb="61">
      <t>ナイ</t>
    </rPh>
    <rPh sb="61" eb="64">
      <t>ジギョウシャ</t>
    </rPh>
    <rPh sb="65" eb="67">
      <t>フタン</t>
    </rPh>
    <rPh sb="67" eb="69">
      <t>ワリアイ</t>
    </rPh>
    <rPh sb="70" eb="71">
      <t>オウ</t>
    </rPh>
    <rPh sb="74" eb="76">
      <t>ソウトウ</t>
    </rPh>
    <rPh sb="76" eb="77">
      <t>ブン</t>
    </rPh>
    <rPh sb="78" eb="80">
      <t>カンプ</t>
    </rPh>
    <phoneticPr fontId="2"/>
  </si>
  <si>
    <t>別紙　１－１　　申請額算出内訳</t>
    <rPh sb="0" eb="2">
      <t>ベッシ</t>
    </rPh>
    <rPh sb="8" eb="11">
      <t>シンセイガク</t>
    </rPh>
    <rPh sb="11" eb="13">
      <t>サンシュツ</t>
    </rPh>
    <rPh sb="13" eb="15">
      <t>ウチワケ</t>
    </rPh>
    <phoneticPr fontId="2"/>
  </si>
  <si>
    <t>別紙　１－２　　申請額算出内訳</t>
    <rPh sb="0" eb="2">
      <t>ベッシ</t>
    </rPh>
    <rPh sb="8" eb="11">
      <t>シンセイガク</t>
    </rPh>
    <rPh sb="11" eb="13">
      <t>サンシュツ</t>
    </rPh>
    <rPh sb="13" eb="15">
      <t>ウチワケ</t>
    </rPh>
    <phoneticPr fontId="2"/>
  </si>
  <si>
    <t>１　令和３年５月から令和３年１０月（６か月）の電気料金（円）</t>
    <rPh sb="2" eb="4">
      <t>レイワ</t>
    </rPh>
    <rPh sb="5" eb="6">
      <t>ネン</t>
    </rPh>
    <rPh sb="7" eb="8">
      <t>ガツ</t>
    </rPh>
    <rPh sb="10" eb="12">
      <t>レイワ</t>
    </rPh>
    <rPh sb="13" eb="14">
      <t>ネン</t>
    </rPh>
    <rPh sb="16" eb="17">
      <t>ガツ</t>
    </rPh>
    <rPh sb="20" eb="21">
      <t>ゲツ</t>
    </rPh>
    <rPh sb="23" eb="27">
      <t>デンキリョウキン</t>
    </rPh>
    <phoneticPr fontId="2"/>
  </si>
  <si>
    <t>２　令和５年５月から令和５年１０月（６か月）の電気料金（円）</t>
    <rPh sb="2" eb="4">
      <t>レイワ</t>
    </rPh>
    <rPh sb="5" eb="6">
      <t>ネン</t>
    </rPh>
    <rPh sb="7" eb="8">
      <t>ガツ</t>
    </rPh>
    <rPh sb="10" eb="12">
      <t>レイワ</t>
    </rPh>
    <rPh sb="13" eb="14">
      <t>ネン</t>
    </rPh>
    <rPh sb="16" eb="17">
      <t>ガツ</t>
    </rPh>
    <rPh sb="20" eb="21">
      <t>ゲツ</t>
    </rPh>
    <rPh sb="23" eb="25">
      <t>デンキ</t>
    </rPh>
    <rPh sb="25" eb="27">
      <t>リョウキン</t>
    </rPh>
    <phoneticPr fontId="2"/>
  </si>
  <si>
    <r>
      <t>消費税は補助対象外
税抜額で申請すること
（税込額</t>
    </r>
    <r>
      <rPr>
        <b/>
        <sz val="16"/>
        <color theme="1"/>
        <rFont val="Calibri"/>
        <family val="1"/>
      </rPr>
      <t>÷1.10</t>
    </r>
    <r>
      <rPr>
        <b/>
        <sz val="16"/>
        <color theme="1"/>
        <rFont val="UD デジタル 教科書体 NK-B"/>
        <family val="1"/>
        <charset val="128"/>
      </rPr>
      <t>）</t>
    </r>
    <rPh sb="0" eb="3">
      <t>ショウヒゼイ</t>
    </rPh>
    <rPh sb="4" eb="6">
      <t>ホジョ</t>
    </rPh>
    <rPh sb="6" eb="8">
      <t>タイショウ</t>
    </rPh>
    <rPh sb="8" eb="9">
      <t>ガイ</t>
    </rPh>
    <phoneticPr fontId="2"/>
  </si>
  <si>
    <t>３　物価上昇率（％）（令和５年５～１０月の②電気料金の１か月平均÷①算定基礎額－１）</t>
    <rPh sb="2" eb="7">
      <t>ブッカジョウショウリツ</t>
    </rPh>
    <rPh sb="11" eb="13">
      <t>レイワ</t>
    </rPh>
    <rPh sb="14" eb="15">
      <t>ネン</t>
    </rPh>
    <rPh sb="19" eb="20">
      <t>ガツ</t>
    </rPh>
    <rPh sb="22" eb="24">
      <t>デンキ</t>
    </rPh>
    <rPh sb="24" eb="26">
      <t>リョウキン</t>
    </rPh>
    <rPh sb="29" eb="30">
      <t>ゲツ</t>
    </rPh>
    <rPh sb="30" eb="32">
      <t>ヘイキン</t>
    </rPh>
    <rPh sb="34" eb="36">
      <t>サンテイ</t>
    </rPh>
    <rPh sb="36" eb="39">
      <t>キソガク</t>
    </rPh>
    <phoneticPr fontId="2"/>
  </si>
  <si>
    <t>５月</t>
    <rPh sb="1" eb="2">
      <t>ガツ</t>
    </rPh>
    <phoneticPr fontId="2"/>
  </si>
  <si>
    <t>６月</t>
    <rPh sb="1" eb="2">
      <t>ガツ</t>
    </rPh>
    <phoneticPr fontId="2"/>
  </si>
  <si>
    <t>７月</t>
  </si>
  <si>
    <t>８月</t>
  </si>
  <si>
    <t>９月</t>
  </si>
  <si>
    <t>１０月</t>
  </si>
  <si>
    <t>②１か月平均</t>
    <rPh sb="3" eb="4">
      <t>ゲツ</t>
    </rPh>
    <rPh sb="4" eb="6">
      <t>ヘイキン</t>
    </rPh>
    <phoneticPr fontId="2"/>
  </si>
  <si>
    <t>令和３年５月から令和３年１０月の電気料金相当額（６か月計）</t>
    <rPh sb="5" eb="6">
      <t>ガツ</t>
    </rPh>
    <rPh sb="20" eb="22">
      <t>ソウトウ</t>
    </rPh>
    <rPh sb="22" eb="23">
      <t>ガク</t>
    </rPh>
    <phoneticPr fontId="2"/>
  </si>
  <si>
    <t>令和３年５月から令和３年１０月の電気料金
（６か月計）</t>
    <rPh sb="5" eb="6">
      <t>ガツ</t>
    </rPh>
    <phoneticPr fontId="2"/>
  </si>
  <si>
    <t>別紙１－２のとおり</t>
    <rPh sb="0" eb="2">
      <t>ベッシ</t>
    </rPh>
    <phoneticPr fontId="2"/>
  </si>
  <si>
    <t>別紙４－２</t>
    <phoneticPr fontId="2"/>
  </si>
  <si>
    <t>別紙４－１</t>
    <phoneticPr fontId="2"/>
  </si>
  <si>
    <t>令和３年８月から令和４年１月の
電気料金相当額（６か月計）</t>
    <rPh sb="5" eb="6">
      <t>ガツ</t>
    </rPh>
    <rPh sb="20" eb="22">
      <t>ソウトウ</t>
    </rPh>
    <rPh sb="22" eb="23">
      <t>ガク</t>
    </rPh>
    <phoneticPr fontId="2"/>
  </si>
  <si>
    <t>令和３年８月から令和４年１月の
電気料金（６か月計）</t>
    <rPh sb="5" eb="6">
      <t>ガツ</t>
    </rPh>
    <phoneticPr fontId="2"/>
  </si>
  <si>
    <t>※補助金の振込を希望する金融機関の口座名義(カナ)、金融機関名、支店名、
　及び口座番号等を確認できる通帳等の写しを添付すること。</t>
    <rPh sb="58" eb="60">
      <t>テンプ</t>
    </rPh>
    <phoneticPr fontId="2"/>
  </si>
  <si>
    <t>３　物価上昇率（％）（令和５年５月から令和５年１０月の②電気料金の１か月平均÷①算定基礎額－１）</t>
    <rPh sb="2" eb="7">
      <t>ブッカジョウショウリツ</t>
    </rPh>
    <rPh sb="11" eb="13">
      <t>レイワ</t>
    </rPh>
    <rPh sb="14" eb="15">
      <t>ネン</t>
    </rPh>
    <rPh sb="16" eb="17">
      <t>ガツ</t>
    </rPh>
    <rPh sb="19" eb="21">
      <t>レイワ</t>
    </rPh>
    <rPh sb="22" eb="23">
      <t>ネン</t>
    </rPh>
    <rPh sb="25" eb="26">
      <t>ガツ</t>
    </rPh>
    <rPh sb="28" eb="30">
      <t>デンキ</t>
    </rPh>
    <rPh sb="30" eb="32">
      <t>リョウキン</t>
    </rPh>
    <rPh sb="35" eb="36">
      <t>ゲツ</t>
    </rPh>
    <rPh sb="36" eb="38">
      <t>ヘイキン</t>
    </rPh>
    <rPh sb="40" eb="42">
      <t>サンテイ</t>
    </rPh>
    <rPh sb="42" eb="45">
      <t>キソガク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</si>
</sst>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2">
    <font>
      <sz val="11"/>
      <color theme="1"/>
      <name val="ＭＳ Ｐゴシック"/>
      <family val="2"/>
      <charset val="128"/>
    </font>
    <font>
      <sz val="11"/>
      <color theme="1"/>
      <name val="ＭＳ 明朝"/>
      <family val="1"/>
      <charset val="128"/>
    </font>
    <font>
      <sz val="6"/>
      <name val="ＭＳ Ｐゴシック"/>
      <family val="2"/>
      <charset val="128"/>
    </font>
    <font>
      <sz val="13"/>
      <color theme="1"/>
      <name val="ＭＳ 明朝"/>
      <family val="1"/>
      <charset val="128"/>
    </font>
    <font>
      <sz val="11"/>
      <color theme="1"/>
      <name val="ＭＳ Ｐゴシック"/>
      <family val="2"/>
      <charset val="128"/>
    </font>
    <font>
      <sz val="12"/>
      <color theme="1"/>
      <name val="ＭＳ Ｐゴシック"/>
      <family val="2"/>
      <charset val="128"/>
    </font>
    <font>
      <sz val="12"/>
      <color theme="1"/>
      <name val="ＭＳ Ｐゴシック"/>
      <family val="3"/>
      <charset val="128"/>
    </font>
    <font>
      <sz val="12"/>
      <color rgb="FFFF0000"/>
      <name val="ＭＳ Ｐゴシック"/>
      <family val="2"/>
      <charset val="128"/>
    </font>
    <font>
      <b/>
      <u/>
      <sz val="12"/>
      <color rgb="FFFF0000"/>
      <name val="ＭＳ Ｐゴシック"/>
      <family val="3"/>
      <charset val="128"/>
    </font>
    <font>
      <sz val="16"/>
      <color theme="1"/>
      <name val="ＭＳ Ｐゴシック"/>
      <family val="3"/>
      <charset val="128"/>
    </font>
    <font>
      <sz val="16"/>
      <color theme="1"/>
      <name val="UD デジタル 教科書体 NK-B"/>
      <family val="1"/>
      <charset val="128"/>
    </font>
    <font>
      <sz val="16"/>
      <color theme="1"/>
      <name val="Calibri"/>
      <family val="1"/>
    </font>
    <font>
      <sz val="12"/>
      <color rgb="FFFF0000"/>
      <name val="ＭＳ Ｐゴシック"/>
      <family val="3"/>
      <charset val="128"/>
    </font>
    <font>
      <u/>
      <sz val="11"/>
      <color theme="10"/>
      <name val="ＭＳ Ｐゴシック"/>
      <family val="2"/>
      <charset val="128"/>
    </font>
    <font>
      <sz val="13"/>
      <name val="ＭＳ 明朝"/>
      <family val="1"/>
      <charset val="128"/>
    </font>
    <font>
      <sz val="11"/>
      <name val="ＭＳ 明朝"/>
      <family val="1"/>
      <charset val="128"/>
    </font>
    <font>
      <sz val="9"/>
      <color indexed="81"/>
      <name val="MS P ゴシック"/>
      <family val="3"/>
      <charset val="128"/>
    </font>
    <font>
      <b/>
      <sz val="9"/>
      <color indexed="81"/>
      <name val="MS P ゴシック"/>
      <family val="3"/>
      <charset val="128"/>
    </font>
    <font>
      <b/>
      <sz val="16"/>
      <color theme="1"/>
      <name val="UD デジタル 教科書体 NK-B"/>
      <family val="1"/>
      <charset val="128"/>
    </font>
    <font>
      <b/>
      <sz val="16"/>
      <color theme="1"/>
      <name val="Calibri"/>
      <family val="1"/>
    </font>
    <font>
      <b/>
      <sz val="12"/>
      <color rgb="FFFF0000"/>
      <name val="ＭＳ Ｐゴシック"/>
      <family val="3"/>
      <charset val="128"/>
    </font>
    <font>
      <b/>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s>
  <borders count="4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auto="1"/>
      </left>
      <right style="thin">
        <color auto="1"/>
      </right>
      <top style="thin">
        <color indexed="64"/>
      </top>
      <bottom style="double">
        <color indexed="64"/>
      </bottom>
      <diagonal/>
    </border>
    <border>
      <left style="thin">
        <color auto="1"/>
      </left>
      <right/>
      <top style="thin">
        <color indexed="64"/>
      </top>
      <bottom style="double">
        <color indexed="64"/>
      </bottom>
      <diagonal/>
    </border>
    <border>
      <left style="thin">
        <color auto="1"/>
      </left>
      <right style="thin">
        <color auto="1"/>
      </right>
      <top/>
      <bottom style="double">
        <color indexed="64"/>
      </bottom>
      <diagonal/>
    </border>
    <border>
      <left/>
      <right style="thin">
        <color auto="1"/>
      </right>
      <top style="thin">
        <color indexed="64"/>
      </top>
      <bottom style="double">
        <color indexed="64"/>
      </bottom>
      <diagonal/>
    </border>
    <border>
      <left style="thin">
        <color auto="1"/>
      </left>
      <right style="thin">
        <color auto="1"/>
      </right>
      <top style="double">
        <color indexed="64"/>
      </top>
      <bottom style="double">
        <color indexed="64"/>
      </bottom>
      <diagonal/>
    </border>
    <border>
      <left style="thin">
        <color auto="1"/>
      </left>
      <right style="thin">
        <color indexed="64"/>
      </right>
      <top style="double">
        <color indexed="64"/>
      </top>
      <bottom style="thin">
        <color auto="1"/>
      </bottom>
      <diagonal/>
    </border>
    <border>
      <left/>
      <right/>
      <top style="thin">
        <color auto="1"/>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right style="thin">
        <color indexed="64"/>
      </right>
      <top style="double">
        <color indexed="64"/>
      </top>
      <bottom style="thin">
        <color auto="1"/>
      </bottom>
      <diagonal/>
    </border>
    <border>
      <left style="thin">
        <color auto="1"/>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uble">
        <color indexed="64"/>
      </bottom>
      <diagonal/>
    </border>
    <border>
      <left/>
      <right/>
      <top style="double">
        <color indexed="64"/>
      </top>
      <bottom style="thin">
        <color auto="1"/>
      </bottom>
      <diagonal/>
    </border>
    <border>
      <left/>
      <right/>
      <top style="double">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13" fillId="0" borderId="0" applyNumberFormat="0" applyFill="0" applyBorder="0" applyAlignment="0" applyProtection="0">
      <alignment vertical="center"/>
    </xf>
  </cellStyleXfs>
  <cellXfs count="332">
    <xf numFmtId="0" fontId="0" fillId="0" borderId="0" xfId="0">
      <alignment vertical="center"/>
    </xf>
    <xf numFmtId="0" fontId="1" fillId="0" borderId="0" xfId="0" applyFont="1">
      <alignment vertical="center"/>
    </xf>
    <xf numFmtId="0" fontId="1" fillId="0" borderId="0" xfId="0" applyFont="1" applyAlignment="1">
      <alignment vertical="center"/>
    </xf>
    <xf numFmtId="0" fontId="1" fillId="0" borderId="2" xfId="0" applyFont="1" applyBorder="1" applyAlignment="1">
      <alignment vertical="distributed"/>
    </xf>
    <xf numFmtId="0" fontId="1" fillId="0" borderId="2" xfId="0" applyFont="1" applyBorder="1" applyAlignment="1">
      <alignment horizontal="distributed" vertical="distributed"/>
    </xf>
    <xf numFmtId="0" fontId="1" fillId="0" borderId="4" xfId="0" applyFont="1" applyBorder="1">
      <alignment vertical="center"/>
    </xf>
    <xf numFmtId="0" fontId="1" fillId="0" borderId="6" xfId="0" applyFont="1" applyBorder="1" applyAlignment="1">
      <alignment vertical="distributed"/>
    </xf>
    <xf numFmtId="0" fontId="1" fillId="0" borderId="6" xfId="0" applyFont="1" applyBorder="1" applyAlignment="1">
      <alignment horizontal="distributed" vertical="distributed"/>
    </xf>
    <xf numFmtId="0" fontId="1" fillId="0" borderId="7" xfId="0" applyFont="1" applyBorder="1">
      <alignment vertical="center"/>
    </xf>
    <xf numFmtId="0" fontId="1" fillId="0" borderId="1" xfId="0" applyFont="1" applyBorder="1" applyAlignment="1">
      <alignment horizontal="center" vertical="center"/>
    </xf>
    <xf numFmtId="0" fontId="1" fillId="0" borderId="3" xfId="0" applyFont="1" applyBorder="1">
      <alignment vertical="center"/>
    </xf>
    <xf numFmtId="0" fontId="1" fillId="0" borderId="6" xfId="0" applyFont="1" applyBorder="1" applyAlignment="1">
      <alignment horizontal="distributed" vertical="center"/>
    </xf>
    <xf numFmtId="0" fontId="1" fillId="0" borderId="5" xfId="0" applyFont="1" applyBorder="1">
      <alignment vertical="center"/>
    </xf>
    <xf numFmtId="0" fontId="1" fillId="0" borderId="8" xfId="0" applyFont="1" applyBorder="1">
      <alignment vertical="center"/>
    </xf>
    <xf numFmtId="0" fontId="1" fillId="0" borderId="9" xfId="0" applyFont="1" applyBorder="1" applyAlignment="1">
      <alignment horizontal="distributed" vertical="center"/>
    </xf>
    <xf numFmtId="0" fontId="1" fillId="0" borderId="10" xfId="0" applyFont="1" applyBorder="1">
      <alignment vertical="center"/>
    </xf>
    <xf numFmtId="49" fontId="1" fillId="0" borderId="1" xfId="0" applyNumberFormat="1" applyFont="1" applyBorder="1" applyAlignment="1">
      <alignment horizontal="center" vertical="center"/>
    </xf>
    <xf numFmtId="0" fontId="5" fillId="0" borderId="0" xfId="0" applyFont="1">
      <alignment vertical="center"/>
    </xf>
    <xf numFmtId="0" fontId="7" fillId="0" borderId="0" xfId="0" applyFont="1">
      <alignment vertical="center"/>
    </xf>
    <xf numFmtId="38" fontId="6" fillId="2" borderId="1" xfId="1" applyFont="1" applyFill="1" applyBorder="1" applyAlignment="1">
      <alignment horizontal="right" vertical="center"/>
    </xf>
    <xf numFmtId="38" fontId="6" fillId="2" borderId="1" xfId="1" applyFont="1" applyFill="1" applyBorder="1">
      <alignment vertical="center"/>
    </xf>
    <xf numFmtId="38" fontId="6" fillId="2" borderId="12" xfId="1" applyFont="1" applyFill="1" applyBorder="1" applyAlignment="1">
      <alignment horizontal="right" vertical="center"/>
    </xf>
    <xf numFmtId="0" fontId="5" fillId="0" borderId="14" xfId="0" applyFont="1" applyBorder="1" applyAlignment="1">
      <alignment horizontal="center" vertical="center"/>
    </xf>
    <xf numFmtId="0" fontId="6" fillId="0" borderId="15" xfId="0" applyFont="1" applyBorder="1" applyAlignment="1">
      <alignment horizontal="center" vertical="center"/>
    </xf>
    <xf numFmtId="38" fontId="6" fillId="2" borderId="16" xfId="1" applyFont="1" applyFill="1" applyBorder="1" applyAlignment="1">
      <alignment horizontal="right" vertical="center"/>
    </xf>
    <xf numFmtId="0" fontId="5" fillId="2" borderId="16" xfId="0" applyFont="1" applyFill="1" applyBorder="1" applyAlignment="1">
      <alignment horizontal="center" vertical="center"/>
    </xf>
    <xf numFmtId="0" fontId="5" fillId="0" borderId="0" xfId="0" applyFont="1" applyBorder="1">
      <alignment vertical="center"/>
    </xf>
    <xf numFmtId="38" fontId="6" fillId="0" borderId="0" xfId="1" applyFont="1" applyBorder="1" applyAlignment="1">
      <alignment horizontal="right" vertical="center"/>
    </xf>
    <xf numFmtId="38" fontId="6" fillId="0" borderId="0" xfId="1" applyFont="1" applyFill="1" applyBorder="1" applyAlignment="1">
      <alignment horizontal="right" vertical="center"/>
    </xf>
    <xf numFmtId="38" fontId="6" fillId="0" borderId="0" xfId="1" applyFont="1" applyFill="1" applyBorder="1">
      <alignment vertical="center"/>
    </xf>
    <xf numFmtId="38" fontId="6" fillId="2" borderId="18" xfId="1" applyFont="1" applyFill="1" applyBorder="1" applyAlignment="1">
      <alignment horizontal="right" vertical="center"/>
    </xf>
    <xf numFmtId="38" fontId="6" fillId="2" borderId="19" xfId="1" applyFont="1" applyFill="1" applyBorder="1" applyAlignment="1">
      <alignment horizontal="right" vertical="center"/>
    </xf>
    <xf numFmtId="0" fontId="5" fillId="3" borderId="12" xfId="0" applyFont="1" applyFill="1" applyBorder="1" applyAlignment="1">
      <alignment horizontal="center" vertical="center"/>
    </xf>
    <xf numFmtId="38" fontId="6" fillId="3" borderId="16" xfId="1" applyFont="1" applyFill="1" applyBorder="1" applyAlignment="1">
      <alignment horizontal="right" vertical="center"/>
    </xf>
    <xf numFmtId="0" fontId="1" fillId="0" borderId="6" xfId="0" applyFont="1" applyBorder="1" applyAlignment="1">
      <alignment horizontal="distributed" vertical="center"/>
    </xf>
    <xf numFmtId="38" fontId="9" fillId="3" borderId="13" xfId="0" applyNumberFormat="1" applyFont="1" applyFill="1" applyBorder="1">
      <alignment vertical="center"/>
    </xf>
    <xf numFmtId="0" fontId="9" fillId="0" borderId="0" xfId="0" applyFont="1">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1" fillId="0" borderId="1" xfId="0" applyFont="1" applyBorder="1" applyAlignment="1" applyProtection="1">
      <alignment vertical="center"/>
      <protection locked="0"/>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5" fillId="0" borderId="0" xfId="0" applyFont="1" applyProtection="1">
      <alignment vertical="center"/>
      <protection locked="0"/>
    </xf>
    <xf numFmtId="0" fontId="9" fillId="0" borderId="0" xfId="0" applyFont="1" applyProtection="1">
      <alignment vertical="center"/>
      <protection locked="0"/>
    </xf>
    <xf numFmtId="0" fontId="5" fillId="0" borderId="1" xfId="0" applyFont="1" applyBorder="1" applyProtection="1">
      <alignment vertical="center"/>
      <protection locked="0"/>
    </xf>
    <xf numFmtId="38" fontId="6" fillId="0" borderId="1" xfId="1" applyFont="1" applyBorder="1" applyAlignment="1" applyProtection="1">
      <alignment horizontal="right" vertical="center"/>
      <protection locked="0"/>
    </xf>
    <xf numFmtId="38" fontId="6" fillId="0" borderId="7" xfId="1" applyFont="1" applyBorder="1" applyAlignment="1" applyProtection="1">
      <alignment horizontal="right" vertical="center"/>
      <protection locked="0"/>
    </xf>
    <xf numFmtId="0" fontId="1" fillId="0" borderId="1" xfId="0" applyFont="1" applyBorder="1" applyAlignment="1">
      <alignment vertical="center" wrapText="1"/>
    </xf>
    <xf numFmtId="0" fontId="1" fillId="0" borderId="2" xfId="0" applyFont="1" applyBorder="1" applyAlignment="1">
      <alignment horizontal="distributed" vertical="center"/>
    </xf>
    <xf numFmtId="0" fontId="1" fillId="0" borderId="12" xfId="0" applyFont="1" applyBorder="1" applyAlignment="1">
      <alignment vertical="center" wrapText="1"/>
    </xf>
    <xf numFmtId="0" fontId="1" fillId="0" borderId="15" xfId="0" applyFont="1" applyBorder="1">
      <alignment vertical="center"/>
    </xf>
    <xf numFmtId="0" fontId="1" fillId="0" borderId="20" xfId="0" applyFont="1" applyBorder="1" applyAlignment="1">
      <alignment horizontal="distributed" vertical="center"/>
    </xf>
    <xf numFmtId="0" fontId="1" fillId="0" borderId="14" xfId="0" applyFont="1" applyBorder="1" applyAlignment="1">
      <alignment horizontal="center" vertical="center" wrapText="1"/>
    </xf>
    <xf numFmtId="0" fontId="1" fillId="0" borderId="6" xfId="0" applyFont="1" applyBorder="1" applyAlignment="1">
      <alignment horizontal="distributed" vertical="center"/>
    </xf>
    <xf numFmtId="0" fontId="12" fillId="0" borderId="12" xfId="0" applyFont="1" applyBorder="1" applyProtection="1">
      <alignment vertical="center"/>
      <protection locked="0"/>
    </xf>
    <xf numFmtId="38" fontId="12" fillId="0" borderId="12" xfId="1" applyFont="1" applyBorder="1" applyAlignment="1" applyProtection="1">
      <alignment horizontal="right" vertical="center"/>
      <protection locked="0"/>
    </xf>
    <xf numFmtId="38" fontId="12" fillId="0" borderId="4" xfId="1" applyFont="1" applyBorder="1" applyAlignment="1" applyProtection="1">
      <alignment horizontal="right" vertical="center"/>
      <protection locked="0"/>
    </xf>
    <xf numFmtId="0" fontId="12" fillId="0" borderId="1" xfId="0" applyFont="1" applyBorder="1" applyProtection="1">
      <alignment vertical="center"/>
      <protection locked="0"/>
    </xf>
    <xf numFmtId="38" fontId="12" fillId="0" borderId="1" xfId="1" applyFont="1" applyBorder="1" applyAlignment="1" applyProtection="1">
      <alignment horizontal="right" vertical="center"/>
      <protection locked="0"/>
    </xf>
    <xf numFmtId="38" fontId="12" fillId="0" borderId="7" xfId="1" applyFont="1" applyBorder="1" applyAlignment="1" applyProtection="1">
      <alignment horizontal="right" vertical="center"/>
      <protection locked="0"/>
    </xf>
    <xf numFmtId="0" fontId="1" fillId="0" borderId="4" xfId="0" applyFont="1" applyBorder="1" applyAlignment="1">
      <alignment horizontal="left" vertical="center"/>
    </xf>
    <xf numFmtId="0" fontId="1" fillId="0" borderId="2" xfId="0" applyFont="1" applyBorder="1" applyAlignment="1">
      <alignment horizontal="left" vertical="center"/>
    </xf>
    <xf numFmtId="0" fontId="1" fillId="0" borderId="12" xfId="0" applyFont="1" applyBorder="1" applyAlignment="1">
      <alignment horizontal="left" vertical="center" wrapText="1"/>
    </xf>
    <xf numFmtId="0" fontId="1" fillId="0" borderId="7" xfId="0" applyFont="1" applyBorder="1" applyAlignment="1">
      <alignment horizontal="left" vertical="center"/>
    </xf>
    <xf numFmtId="0" fontId="1" fillId="0" borderId="6" xfId="0" applyFont="1" applyBorder="1" applyAlignment="1">
      <alignment horizontal="left" vertical="center"/>
    </xf>
    <xf numFmtId="0" fontId="1" fillId="0" borderId="1" xfId="0" applyFont="1" applyBorder="1" applyAlignment="1">
      <alignment horizontal="left" vertical="center" wrapText="1"/>
    </xf>
    <xf numFmtId="0" fontId="1" fillId="0" borderId="6" xfId="0" applyFont="1" applyBorder="1" applyAlignment="1">
      <alignment horizontal="left" vertical="distributed"/>
    </xf>
    <xf numFmtId="0" fontId="1" fillId="0" borderId="0" xfId="0" applyFont="1" applyAlignment="1">
      <alignment horizontal="left" vertical="center"/>
    </xf>
    <xf numFmtId="0" fontId="0" fillId="0" borderId="1" xfId="0" applyBorder="1">
      <alignment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3" fillId="0" borderId="0" xfId="0" applyFont="1" applyAlignment="1">
      <alignment horizontal="center" vertical="center"/>
    </xf>
    <xf numFmtId="0" fontId="1" fillId="0" borderId="6" xfId="0" applyFont="1" applyBorder="1" applyAlignment="1">
      <alignment horizontal="distributed" vertical="center"/>
    </xf>
    <xf numFmtId="0" fontId="14" fillId="0" borderId="0" xfId="0" applyFont="1" applyAlignment="1">
      <alignment horizontal="center" vertical="center"/>
    </xf>
    <xf numFmtId="0" fontId="1" fillId="0" borderId="2" xfId="0" applyFont="1" applyBorder="1" applyAlignment="1">
      <alignment vertical="center" wrapText="1"/>
    </xf>
    <xf numFmtId="0" fontId="1" fillId="0" borderId="6" xfId="0" applyFont="1" applyBorder="1" applyAlignment="1">
      <alignment vertical="center" wrapText="1"/>
    </xf>
    <xf numFmtId="0" fontId="1" fillId="0" borderId="4" xfId="0" applyFont="1" applyBorder="1" applyAlignment="1">
      <alignment horizontal="distributed" vertical="center"/>
    </xf>
    <xf numFmtId="0" fontId="1" fillId="0" borderId="7" xfId="0" applyFont="1" applyBorder="1" applyAlignment="1">
      <alignment horizontal="distributed" vertical="center"/>
    </xf>
    <xf numFmtId="0" fontId="1" fillId="0" borderId="7" xfId="0" applyFont="1" applyBorder="1" applyAlignment="1">
      <alignment horizontal="distributed" vertical="distributed"/>
    </xf>
    <xf numFmtId="0" fontId="1" fillId="0" borderId="4" xfId="0" applyFont="1" applyBorder="1" applyAlignment="1">
      <alignment horizontal="distributed" vertical="distributed"/>
    </xf>
    <xf numFmtId="0" fontId="1" fillId="0" borderId="4" xfId="0" applyFont="1" applyBorder="1" applyAlignment="1">
      <alignment horizontal="center" vertical="center"/>
    </xf>
    <xf numFmtId="0" fontId="1" fillId="3" borderId="10" xfId="0" applyFont="1" applyFill="1" applyBorder="1" applyAlignment="1">
      <alignment horizontal="center" vertical="center"/>
    </xf>
    <xf numFmtId="0" fontId="1" fillId="3" borderId="9" xfId="0" applyFont="1" applyFill="1" applyBorder="1" applyAlignment="1">
      <alignment vertical="center" wrapText="1"/>
    </xf>
    <xf numFmtId="0" fontId="1" fillId="3" borderId="33" xfId="0" applyFont="1" applyFill="1" applyBorder="1" applyAlignment="1">
      <alignment horizontal="center" vertical="center"/>
    </xf>
    <xf numFmtId="0" fontId="1" fillId="3" borderId="37" xfId="0" applyFont="1" applyFill="1" applyBorder="1" applyAlignment="1">
      <alignment vertical="center" wrapText="1"/>
    </xf>
    <xf numFmtId="0" fontId="15" fillId="3" borderId="15" xfId="0" applyFont="1" applyFill="1" applyBorder="1" applyAlignment="1">
      <alignment horizontal="center" vertical="center"/>
    </xf>
    <xf numFmtId="0" fontId="15" fillId="3" borderId="20" xfId="0" applyFont="1" applyFill="1" applyBorder="1" applyAlignment="1">
      <alignment vertical="center"/>
    </xf>
    <xf numFmtId="0" fontId="15" fillId="3" borderId="14" xfId="0" applyFont="1" applyFill="1" applyBorder="1" applyAlignment="1">
      <alignment horizontal="center" vertical="center"/>
    </xf>
    <xf numFmtId="0" fontId="1" fillId="0" borderId="1" xfId="0" applyFont="1" applyBorder="1">
      <alignment vertical="center"/>
    </xf>
    <xf numFmtId="0" fontId="15" fillId="0" borderId="0" xfId="0" applyFont="1" applyAlignment="1">
      <alignment horizontal="center" vertical="center" wrapText="1"/>
    </xf>
    <xf numFmtId="0" fontId="1" fillId="0" borderId="12" xfId="0" applyFont="1" applyBorder="1" applyAlignment="1">
      <alignment horizontal="right" vertical="center" wrapText="1"/>
    </xf>
    <xf numFmtId="9" fontId="1" fillId="0" borderId="12" xfId="2" applyFont="1" applyBorder="1" applyAlignment="1">
      <alignment vertical="center" wrapText="1"/>
    </xf>
    <xf numFmtId="9" fontId="1" fillId="0" borderId="1" xfId="2" applyFont="1" applyBorder="1" applyAlignment="1">
      <alignment vertical="center" wrapText="1"/>
    </xf>
    <xf numFmtId="38" fontId="1" fillId="0" borderId="12" xfId="1" applyFont="1" applyBorder="1">
      <alignment vertical="center"/>
    </xf>
    <xf numFmtId="38" fontId="1" fillId="0" borderId="1" xfId="1" applyFont="1" applyBorder="1">
      <alignment vertical="center"/>
    </xf>
    <xf numFmtId="38" fontId="1" fillId="0" borderId="12" xfId="1" applyFont="1" applyBorder="1" applyAlignment="1">
      <alignment vertical="center" wrapText="1"/>
    </xf>
    <xf numFmtId="0" fontId="1" fillId="3" borderId="0" xfId="0" applyFont="1" applyFill="1" applyBorder="1" applyAlignment="1">
      <alignment horizontal="center" vertical="center"/>
    </xf>
    <xf numFmtId="38" fontId="1" fillId="3" borderId="0" xfId="0" applyNumberFormat="1" applyFont="1" applyFill="1" applyBorder="1" applyAlignment="1">
      <alignment horizontal="center" vertical="center"/>
    </xf>
    <xf numFmtId="38" fontId="1" fillId="0" borderId="0" xfId="1" applyFont="1" applyBorder="1">
      <alignment vertical="center"/>
    </xf>
    <xf numFmtId="38" fontId="1" fillId="0" borderId="0" xfId="1" applyFont="1" applyBorder="1" applyAlignment="1">
      <alignment vertical="center" wrapText="1"/>
    </xf>
    <xf numFmtId="0" fontId="1" fillId="0" borderId="0" xfId="0" applyFont="1" applyBorder="1">
      <alignment vertical="center"/>
    </xf>
    <xf numFmtId="38" fontId="1" fillId="0" borderId="0" xfId="1"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5" fillId="0" borderId="0" xfId="0" applyFont="1" applyProtection="1">
      <alignment vertical="center"/>
    </xf>
    <xf numFmtId="0" fontId="7" fillId="0" borderId="0" xfId="0" applyFont="1" applyProtection="1">
      <alignment vertical="center"/>
    </xf>
    <xf numFmtId="0" fontId="6" fillId="0" borderId="7"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5" xfId="0" applyFont="1" applyBorder="1" applyAlignment="1" applyProtection="1">
      <alignment horizontal="center" vertical="center"/>
    </xf>
    <xf numFmtId="0" fontId="5" fillId="2" borderId="16" xfId="0" applyFont="1" applyFill="1" applyBorder="1" applyAlignment="1" applyProtection="1">
      <alignment horizontal="center" vertical="center"/>
    </xf>
    <xf numFmtId="38" fontId="6" fillId="2" borderId="16" xfId="1" applyFont="1" applyFill="1" applyBorder="1" applyAlignment="1" applyProtection="1">
      <alignment horizontal="right" vertical="center"/>
    </xf>
    <xf numFmtId="38" fontId="6" fillId="3" borderId="16" xfId="1" applyFont="1" applyFill="1" applyBorder="1" applyAlignment="1" applyProtection="1">
      <alignment horizontal="right" vertical="center"/>
    </xf>
    <xf numFmtId="0" fontId="12" fillId="0" borderId="12" xfId="0" applyFont="1" applyBorder="1" applyProtection="1">
      <alignment vertical="center"/>
    </xf>
    <xf numFmtId="38" fontId="12" fillId="0" borderId="12" xfId="1" applyFont="1" applyBorder="1" applyAlignment="1" applyProtection="1">
      <alignment horizontal="right" vertical="center"/>
    </xf>
    <xf numFmtId="38" fontId="12" fillId="0" borderId="4" xfId="1" applyFont="1" applyBorder="1" applyAlignment="1" applyProtection="1">
      <alignment horizontal="right" vertical="center"/>
    </xf>
    <xf numFmtId="38" fontId="6" fillId="2" borderId="12" xfId="1" applyFont="1" applyFill="1" applyBorder="1" applyAlignment="1" applyProtection="1">
      <alignment horizontal="right" vertical="center"/>
    </xf>
    <xf numFmtId="38" fontId="6" fillId="0" borderId="0" xfId="1" applyFont="1" applyFill="1" applyBorder="1" applyProtection="1">
      <alignment vertical="center"/>
    </xf>
    <xf numFmtId="38" fontId="6" fillId="2" borderId="1" xfId="1" applyFont="1" applyFill="1" applyBorder="1" applyProtection="1">
      <alignment vertical="center"/>
    </xf>
    <xf numFmtId="0" fontId="5" fillId="0" borderId="1" xfId="0" applyFont="1" applyBorder="1" applyProtection="1">
      <alignment vertical="center"/>
    </xf>
    <xf numFmtId="38" fontId="6" fillId="0" borderId="1" xfId="1" applyFont="1" applyBorder="1" applyAlignment="1" applyProtection="1">
      <alignment horizontal="right" vertical="center"/>
    </xf>
    <xf numFmtId="38" fontId="6" fillId="0" borderId="7" xfId="1" applyFont="1" applyBorder="1" applyAlignment="1" applyProtection="1">
      <alignment horizontal="right" vertical="center"/>
    </xf>
    <xf numFmtId="0" fontId="5" fillId="0" borderId="0" xfId="0" applyFont="1" applyBorder="1" applyProtection="1">
      <alignment vertical="center"/>
    </xf>
    <xf numFmtId="38" fontId="6" fillId="0" borderId="0" xfId="1" applyFont="1" applyBorder="1" applyAlignment="1" applyProtection="1">
      <alignment horizontal="right" vertical="center"/>
    </xf>
    <xf numFmtId="38" fontId="6" fillId="0" borderId="0" xfId="1" applyFont="1" applyFill="1" applyBorder="1" applyAlignment="1" applyProtection="1">
      <alignment horizontal="right" vertical="center"/>
    </xf>
    <xf numFmtId="0" fontId="5" fillId="0" borderId="14" xfId="0" applyFont="1" applyBorder="1" applyAlignment="1" applyProtection="1">
      <alignment horizontal="center" vertical="center"/>
    </xf>
    <xf numFmtId="0" fontId="5" fillId="3" borderId="12" xfId="0" applyFont="1" applyFill="1" applyBorder="1" applyAlignment="1" applyProtection="1">
      <alignment horizontal="center" vertical="center"/>
    </xf>
    <xf numFmtId="0" fontId="20" fillId="0" borderId="0" xfId="0" applyFont="1" applyProtection="1">
      <alignment vertical="center"/>
    </xf>
    <xf numFmtId="38" fontId="9" fillId="3" borderId="13" xfId="0" applyNumberFormat="1" applyFont="1" applyFill="1" applyBorder="1" applyProtection="1">
      <alignment vertical="center"/>
    </xf>
    <xf numFmtId="0" fontId="9" fillId="0" borderId="0" xfId="0" applyFont="1" applyProtection="1">
      <alignment vertical="center"/>
    </xf>
    <xf numFmtId="0" fontId="5" fillId="2" borderId="28" xfId="0" applyFont="1" applyFill="1" applyBorder="1" applyAlignment="1" applyProtection="1">
      <alignment horizontal="center" vertical="center"/>
    </xf>
    <xf numFmtId="38" fontId="6" fillId="2" borderId="28" xfId="1" applyFont="1" applyFill="1" applyBorder="1" applyAlignment="1" applyProtection="1">
      <alignment horizontal="right" vertical="center"/>
    </xf>
    <xf numFmtId="38" fontId="6" fillId="2" borderId="3" xfId="1" applyFont="1" applyFill="1" applyBorder="1" applyAlignment="1" applyProtection="1">
      <alignment horizontal="right" vertical="center"/>
    </xf>
    <xf numFmtId="0" fontId="1" fillId="0" borderId="0" xfId="0" applyFont="1" applyProtection="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right" vertical="center"/>
    </xf>
    <xf numFmtId="0" fontId="1" fillId="0" borderId="0" xfId="0" applyFont="1" applyAlignment="1" applyProtection="1">
      <alignment horizontal="left" vertical="center"/>
    </xf>
    <xf numFmtId="0" fontId="1" fillId="0" borderId="1" xfId="0" applyFont="1" applyBorder="1" applyAlignment="1" applyProtection="1">
      <alignment vertical="center"/>
    </xf>
    <xf numFmtId="0" fontId="12" fillId="0" borderId="29" xfId="0" applyFont="1" applyBorder="1" applyProtection="1">
      <alignment vertical="center"/>
    </xf>
    <xf numFmtId="38" fontId="12" fillId="0" borderId="30" xfId="1" applyFont="1" applyBorder="1" applyAlignment="1" applyProtection="1">
      <alignment horizontal="right" vertical="center"/>
    </xf>
    <xf numFmtId="38" fontId="12" fillId="0" borderId="31" xfId="1" applyFont="1" applyBorder="1" applyAlignment="1" applyProtection="1">
      <alignment horizontal="right" vertical="center"/>
    </xf>
    <xf numFmtId="38" fontId="6" fillId="2" borderId="33" xfId="1" applyFont="1" applyFill="1" applyBorder="1" applyAlignment="1" applyProtection="1">
      <alignment horizontal="right" vertical="center"/>
    </xf>
    <xf numFmtId="38" fontId="6" fillId="2" borderId="27" xfId="1" applyFont="1" applyFill="1" applyBorder="1" applyAlignment="1" applyProtection="1">
      <alignment horizontal="right" vertical="center"/>
    </xf>
    <xf numFmtId="0" fontId="5" fillId="0" borderId="1" xfId="0" applyFont="1" applyBorder="1" applyAlignment="1" applyProtection="1">
      <alignment horizontal="right" vertical="center"/>
    </xf>
    <xf numFmtId="38" fontId="6" fillId="2" borderId="18" xfId="1" applyFont="1" applyFill="1" applyBorder="1" applyAlignment="1" applyProtection="1">
      <alignment horizontal="right" vertical="center"/>
    </xf>
    <xf numFmtId="38" fontId="6" fillId="2" borderId="32" xfId="1" applyFont="1" applyFill="1" applyBorder="1" applyAlignment="1" applyProtection="1">
      <alignment horizontal="right" vertical="center"/>
    </xf>
    <xf numFmtId="38" fontId="6" fillId="2" borderId="1" xfId="1" applyFont="1" applyFill="1" applyBorder="1" applyAlignment="1" applyProtection="1">
      <alignment horizontal="right" vertical="center"/>
    </xf>
    <xf numFmtId="0" fontId="3" fillId="0" borderId="0" xfId="0" applyFont="1" applyAlignment="1" applyProtection="1">
      <alignment horizontal="center" vertical="center"/>
    </xf>
    <xf numFmtId="0" fontId="14" fillId="0" borderId="0" xfId="0" applyFont="1" applyAlignment="1" applyProtection="1">
      <alignment horizontal="center" vertical="center"/>
    </xf>
    <xf numFmtId="0" fontId="15" fillId="0" borderId="0" xfId="0" applyFont="1" applyAlignment="1" applyProtection="1">
      <alignment horizontal="center" vertical="center" wrapText="1"/>
    </xf>
    <xf numFmtId="0" fontId="1" fillId="3" borderId="10" xfId="0" applyFont="1" applyFill="1" applyBorder="1" applyAlignment="1" applyProtection="1">
      <alignment horizontal="center" vertical="center"/>
    </xf>
    <xf numFmtId="0" fontId="1" fillId="3" borderId="9" xfId="0" applyFont="1" applyFill="1" applyBorder="1" applyAlignment="1" applyProtection="1">
      <alignment vertical="center" wrapText="1"/>
    </xf>
    <xf numFmtId="0" fontId="1" fillId="0" borderId="0" xfId="0" applyFont="1" applyFill="1" applyBorder="1" applyAlignment="1" applyProtection="1">
      <alignment horizontal="center" vertical="center"/>
    </xf>
    <xf numFmtId="0" fontId="1" fillId="3" borderId="33" xfId="0" applyFont="1" applyFill="1" applyBorder="1" applyAlignment="1" applyProtection="1">
      <alignment horizontal="center" vertical="center"/>
    </xf>
    <xf numFmtId="0" fontId="15" fillId="3" borderId="15" xfId="0" applyFont="1" applyFill="1" applyBorder="1" applyAlignment="1" applyProtection="1">
      <alignment horizontal="center" vertical="center"/>
    </xf>
    <xf numFmtId="0" fontId="15" fillId="3" borderId="20" xfId="0" applyFont="1" applyFill="1" applyBorder="1" applyAlignment="1" applyProtection="1">
      <alignment vertical="center"/>
    </xf>
    <xf numFmtId="0" fontId="15" fillId="3" borderId="14" xfId="0" applyFont="1" applyFill="1" applyBorder="1" applyAlignment="1" applyProtection="1">
      <alignment horizontal="center" vertical="center"/>
    </xf>
    <xf numFmtId="0" fontId="1" fillId="3" borderId="37" xfId="0" applyFont="1" applyFill="1" applyBorder="1" applyAlignment="1" applyProtection="1">
      <alignment vertical="center" wrapText="1"/>
    </xf>
    <xf numFmtId="38" fontId="1" fillId="0" borderId="0" xfId="0" applyNumberFormat="1" applyFont="1" applyFill="1"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distributed" vertical="center"/>
    </xf>
    <xf numFmtId="0" fontId="1" fillId="0" borderId="2" xfId="0" applyFont="1" applyBorder="1" applyAlignment="1" applyProtection="1">
      <alignment horizontal="distributed" vertical="center"/>
    </xf>
    <xf numFmtId="0" fontId="1" fillId="0" borderId="12" xfId="0" applyFont="1" applyBorder="1" applyAlignment="1" applyProtection="1">
      <alignment vertical="center" wrapText="1"/>
    </xf>
    <xf numFmtId="0" fontId="1" fillId="0" borderId="2" xfId="0" applyFont="1" applyBorder="1" applyAlignment="1" applyProtection="1">
      <alignment vertical="center" wrapText="1"/>
    </xf>
    <xf numFmtId="9" fontId="1" fillId="0" borderId="12" xfId="2" applyFont="1" applyBorder="1" applyAlignment="1" applyProtection="1">
      <alignment vertical="center" wrapText="1"/>
    </xf>
    <xf numFmtId="38" fontId="1" fillId="0" borderId="12" xfId="1" applyFont="1" applyBorder="1" applyProtection="1">
      <alignment vertical="center"/>
    </xf>
    <xf numFmtId="38" fontId="1" fillId="0" borderId="0" xfId="1" applyFont="1" applyBorder="1" applyProtection="1">
      <alignment vertical="center"/>
    </xf>
    <xf numFmtId="0" fontId="1" fillId="0" borderId="7" xfId="0" applyFont="1" applyBorder="1" applyAlignment="1" applyProtection="1">
      <alignment horizontal="center" vertical="center"/>
    </xf>
    <xf numFmtId="0" fontId="1" fillId="0" borderId="7" xfId="0" applyFont="1" applyBorder="1" applyAlignment="1" applyProtection="1">
      <alignment horizontal="distributed" vertical="center"/>
    </xf>
    <xf numFmtId="0" fontId="1" fillId="0" borderId="6" xfId="0" applyFont="1" applyBorder="1" applyAlignment="1" applyProtection="1">
      <alignment horizontal="distributed" vertical="center"/>
    </xf>
    <xf numFmtId="0" fontId="1" fillId="0" borderId="1" xfId="0" applyFont="1" applyBorder="1" applyAlignment="1" applyProtection="1">
      <alignment vertical="center" wrapText="1"/>
    </xf>
    <xf numFmtId="0" fontId="1" fillId="0" borderId="6" xfId="0" applyFont="1" applyBorder="1" applyAlignment="1" applyProtection="1">
      <alignment vertical="center" wrapText="1"/>
    </xf>
    <xf numFmtId="9" fontId="1" fillId="0" borderId="1" xfId="2" applyFont="1" applyBorder="1" applyAlignment="1" applyProtection="1">
      <alignment vertical="center" wrapText="1"/>
    </xf>
    <xf numFmtId="38" fontId="1" fillId="0" borderId="1" xfId="1" applyFont="1" applyBorder="1" applyProtection="1">
      <alignment vertical="center"/>
    </xf>
    <xf numFmtId="0" fontId="1" fillId="0" borderId="7" xfId="0" applyFont="1" applyBorder="1" applyAlignment="1" applyProtection="1">
      <alignment horizontal="distributed" vertical="distributed"/>
    </xf>
    <xf numFmtId="0" fontId="1" fillId="0" borderId="6" xfId="0" applyFont="1" applyBorder="1" applyAlignment="1" applyProtection="1">
      <alignment vertical="distributed"/>
    </xf>
    <xf numFmtId="38" fontId="1" fillId="0" borderId="0" xfId="1" applyFont="1" applyBorder="1" applyAlignment="1" applyProtection="1">
      <alignment horizontal="center" vertical="center"/>
    </xf>
    <xf numFmtId="0" fontId="1" fillId="0" borderId="4" xfId="0" applyFont="1" applyBorder="1" applyAlignment="1" applyProtection="1">
      <alignment horizontal="distributed" vertical="distributed"/>
    </xf>
    <xf numFmtId="0" fontId="1" fillId="0" borderId="2" xfId="0" applyFont="1" applyBorder="1" applyAlignment="1" applyProtection="1">
      <alignment vertical="distributed"/>
    </xf>
    <xf numFmtId="0" fontId="1" fillId="0" borderId="12" xfId="0" applyFont="1" applyBorder="1" applyAlignment="1" applyProtection="1">
      <alignment horizontal="right" vertical="center" wrapText="1"/>
    </xf>
    <xf numFmtId="38" fontId="1" fillId="0" borderId="12" xfId="1" applyFont="1" applyBorder="1" applyAlignment="1" applyProtection="1">
      <alignment vertical="center" wrapText="1"/>
    </xf>
    <xf numFmtId="38" fontId="1" fillId="0" borderId="0" xfId="1" applyNumberFormat="1" applyFont="1" applyBorder="1" applyAlignment="1" applyProtection="1">
      <alignment vertical="center" wrapText="1"/>
    </xf>
    <xf numFmtId="0" fontId="1" fillId="0" borderId="1" xfId="0" applyFont="1" applyBorder="1" applyProtection="1">
      <alignment vertical="center"/>
    </xf>
    <xf numFmtId="0" fontId="1" fillId="0" borderId="0" xfId="0" applyFont="1" applyBorder="1" applyProtection="1">
      <alignment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distributed" vertical="center"/>
    </xf>
    <xf numFmtId="0" fontId="1" fillId="0" borderId="7"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wrapText="1"/>
    </xf>
    <xf numFmtId="0" fontId="1" fillId="0" borderId="0" xfId="0" applyFont="1" applyAlignment="1" applyProtection="1">
      <alignment vertical="center"/>
    </xf>
    <xf numFmtId="0" fontId="1" fillId="0" borderId="0" xfId="0" applyFont="1" applyAlignment="1" applyProtection="1">
      <alignment horizontal="center" vertical="center"/>
    </xf>
    <xf numFmtId="0" fontId="15" fillId="0" borderId="0" xfId="0" applyFont="1" applyAlignment="1" applyProtection="1">
      <alignment horizontal="center" vertical="center" wrapText="1"/>
    </xf>
    <xf numFmtId="0" fontId="3" fillId="0" borderId="0" xfId="0" applyFont="1" applyAlignment="1" applyProtection="1">
      <alignment horizontal="center" vertical="center"/>
    </xf>
    <xf numFmtId="0" fontId="14" fillId="0" borderId="0" xfId="0" applyFont="1" applyAlignment="1" applyProtection="1">
      <alignment horizontal="center" vertical="center"/>
    </xf>
    <xf numFmtId="0" fontId="1" fillId="0" borderId="0" xfId="0" applyFont="1" applyAlignment="1" applyProtection="1">
      <alignment horizontal="center" vertical="center"/>
      <protection locked="0"/>
    </xf>
    <xf numFmtId="0" fontId="1" fillId="0" borderId="1" xfId="0" applyFont="1" applyFill="1" applyBorder="1" applyAlignment="1" applyProtection="1">
      <alignment horizontal="center" vertical="center"/>
      <protection locked="0"/>
    </xf>
    <xf numFmtId="0" fontId="1" fillId="0" borderId="0" xfId="0" applyFont="1" applyAlignment="1" applyProtection="1">
      <alignment horizontal="left" vertical="center"/>
      <protection locked="0"/>
    </xf>
    <xf numFmtId="0" fontId="1" fillId="0" borderId="0" xfId="0" applyFont="1" applyAlignment="1" applyProtection="1">
      <alignment horizontal="left" vertical="center" wrapText="1"/>
      <protection locked="0"/>
    </xf>
    <xf numFmtId="38" fontId="1" fillId="3" borderId="0" xfId="0" applyNumberFormat="1" applyFont="1" applyFill="1" applyAlignment="1" applyProtection="1">
      <alignment horizontal="center" vertical="center"/>
    </xf>
    <xf numFmtId="0" fontId="1" fillId="3" borderId="0" xfId="0" applyFont="1" applyFill="1" applyAlignment="1" applyProtection="1">
      <alignment horizontal="center" vertical="center"/>
    </xf>
    <xf numFmtId="0" fontId="1" fillId="0" borderId="0" xfId="0" applyFont="1" applyAlignment="1" applyProtection="1">
      <alignment horizontal="right" vertical="center" indent="1"/>
      <protection locked="0"/>
    </xf>
    <xf numFmtId="0" fontId="1" fillId="0" borderId="0" xfId="0" applyFont="1" applyAlignment="1" applyProtection="1">
      <alignment vertical="center"/>
      <protection locked="0"/>
    </xf>
    <xf numFmtId="0" fontId="6" fillId="0" borderId="7"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xf>
    <xf numFmtId="0" fontId="18" fillId="4" borderId="21" xfId="0" applyFont="1" applyFill="1" applyBorder="1" applyAlignment="1" applyProtection="1">
      <alignment horizontal="center" vertical="center" wrapText="1"/>
    </xf>
    <xf numFmtId="0" fontId="18" fillId="4" borderId="22" xfId="0" applyFont="1" applyFill="1" applyBorder="1" applyAlignment="1" applyProtection="1">
      <alignment horizontal="center" vertical="center" wrapText="1"/>
    </xf>
    <xf numFmtId="0" fontId="18" fillId="4" borderId="23" xfId="0" applyFont="1" applyFill="1" applyBorder="1" applyAlignment="1" applyProtection="1">
      <alignment horizontal="center" vertical="center" wrapText="1"/>
    </xf>
    <xf numFmtId="0" fontId="18" fillId="4" borderId="24" xfId="0" applyFont="1" applyFill="1" applyBorder="1" applyAlignment="1" applyProtection="1">
      <alignment horizontal="center" vertical="center" wrapText="1"/>
    </xf>
    <xf numFmtId="0" fontId="18" fillId="4" borderId="25" xfId="0" applyFont="1" applyFill="1" applyBorder="1" applyAlignment="1" applyProtection="1">
      <alignment horizontal="center" vertical="center" wrapText="1"/>
    </xf>
    <xf numFmtId="0" fontId="18" fillId="4" borderId="26" xfId="0" applyFont="1" applyFill="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176" fontId="9" fillId="3" borderId="4" xfId="2" applyNumberFormat="1" applyFont="1" applyFill="1" applyBorder="1" applyAlignment="1" applyProtection="1">
      <alignment horizontal="center" vertical="center"/>
    </xf>
    <xf numFmtId="176" fontId="9" fillId="3" borderId="3" xfId="2" applyNumberFormat="1" applyFont="1" applyFill="1" applyBorder="1" applyAlignment="1" applyProtection="1">
      <alignment horizontal="center" vertical="center"/>
    </xf>
    <xf numFmtId="0" fontId="5" fillId="0" borderId="11" xfId="0" applyFont="1" applyBorder="1" applyAlignment="1" applyProtection="1">
      <alignment horizontal="center" vertical="center" wrapText="1"/>
    </xf>
    <xf numFmtId="0" fontId="5" fillId="0" borderId="16"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4" xfId="0" applyFont="1" applyBorder="1" applyAlignment="1" applyProtection="1">
      <alignment horizontal="center" vertical="center"/>
    </xf>
    <xf numFmtId="0" fontId="21" fillId="0" borderId="0" xfId="0" applyFont="1" applyAlignment="1">
      <alignment horizontal="left" vertical="distributed" wrapText="1"/>
    </xf>
    <xf numFmtId="0" fontId="3"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indent="1"/>
    </xf>
    <xf numFmtId="0" fontId="1" fillId="0" borderId="0" xfId="0" applyFont="1" applyAlignment="1">
      <alignment horizontal="center" vertical="center"/>
    </xf>
    <xf numFmtId="0" fontId="1" fillId="0" borderId="7" xfId="0" applyFont="1" applyBorder="1" applyAlignment="1">
      <alignment horizontal="left" vertical="center" wrapText="1" indent="1"/>
    </xf>
    <xf numFmtId="0" fontId="1" fillId="0" borderId="6" xfId="0" applyFont="1" applyBorder="1" applyAlignment="1">
      <alignment horizontal="left" vertical="center" wrapText="1" indent="1"/>
    </xf>
    <xf numFmtId="0" fontId="1" fillId="0" borderId="5"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6" xfId="0" applyFont="1" applyBorder="1" applyAlignment="1">
      <alignment horizontal="distributed"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distributed"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3" borderId="7"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5" xfId="0" applyFont="1" applyFill="1" applyBorder="1" applyAlignment="1">
      <alignment horizontal="center" vertical="center"/>
    </xf>
    <xf numFmtId="0" fontId="0" fillId="0" borderId="11" xfId="0" applyBorder="1" applyAlignment="1">
      <alignment horizontal="left" vertical="center"/>
    </xf>
    <xf numFmtId="0" fontId="0" fillId="0" borderId="28" xfId="0" applyBorder="1" applyAlignment="1">
      <alignment horizontal="left" vertical="center"/>
    </xf>
    <xf numFmtId="0" fontId="0" fillId="0" borderId="12" xfId="0" applyBorder="1" applyAlignment="1">
      <alignment horizontal="left" vertical="center"/>
    </xf>
    <xf numFmtId="0" fontId="14" fillId="0" borderId="0" xfId="0" applyFont="1" applyAlignment="1">
      <alignment horizontal="center" vertical="center"/>
    </xf>
    <xf numFmtId="0" fontId="1" fillId="3" borderId="11" xfId="0" applyFont="1" applyFill="1" applyBorder="1" applyAlignment="1">
      <alignment horizontal="center" vertical="center" wrapText="1"/>
    </xf>
    <xf numFmtId="0" fontId="1" fillId="3" borderId="16" xfId="0" applyFont="1" applyFill="1" applyBorder="1" applyAlignment="1">
      <alignment horizontal="center" vertical="center"/>
    </xf>
    <xf numFmtId="38" fontId="1" fillId="0" borderId="39" xfId="1" applyFont="1" applyBorder="1" applyAlignment="1">
      <alignment horizontal="center" vertical="center" wrapText="1"/>
    </xf>
    <xf numFmtId="0" fontId="15" fillId="0" borderId="0" xfId="0" applyFont="1" applyAlignment="1">
      <alignment horizontal="center" vertical="center" wrapText="1"/>
    </xf>
    <xf numFmtId="38" fontId="1" fillId="0" borderId="5" xfId="1" applyFont="1" applyBorder="1" applyAlignment="1">
      <alignment horizontal="center" vertical="center" wrapText="1"/>
    </xf>
    <xf numFmtId="38" fontId="1" fillId="0" borderId="1" xfId="1" applyFont="1" applyBorder="1" applyAlignment="1">
      <alignment horizontal="center" vertical="center" wrapText="1"/>
    </xf>
    <xf numFmtId="0" fontId="15" fillId="3" borderId="10"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8"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16" xfId="0" applyFont="1" applyFill="1" applyBorder="1" applyAlignment="1">
      <alignment horizontal="center" vertical="center" wrapText="1"/>
    </xf>
    <xf numFmtId="38" fontId="1" fillId="0" borderId="2" xfId="1" applyFont="1" applyBorder="1" applyAlignment="1">
      <alignment horizontal="center" vertical="center" wrapText="1"/>
    </xf>
    <xf numFmtId="38" fontId="1" fillId="0" borderId="6" xfId="1" applyFont="1" applyBorder="1" applyAlignment="1">
      <alignment horizontal="center" vertical="center" wrapText="1"/>
    </xf>
    <xf numFmtId="0" fontId="1" fillId="0" borderId="38" xfId="0" applyFont="1" applyBorder="1" applyAlignment="1">
      <alignment horizontal="center" vertical="center" wrapText="1"/>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pplyProtection="1">
      <alignment horizontal="center" vertical="center"/>
    </xf>
    <xf numFmtId="0" fontId="1" fillId="0" borderId="0" xfId="0" applyFont="1" applyAlignment="1" applyProtection="1">
      <alignment horizontal="right" vertical="center" indent="1"/>
    </xf>
    <xf numFmtId="0" fontId="1" fillId="0" borderId="0" xfId="0" applyFont="1" applyAlignment="1" applyProtection="1">
      <alignment horizontal="left" vertical="center" wrapText="1"/>
    </xf>
    <xf numFmtId="0" fontId="1" fillId="0" borderId="1" xfId="0" applyFont="1" applyFill="1" applyBorder="1" applyAlignment="1" applyProtection="1">
      <alignment horizontal="center" vertical="center"/>
    </xf>
    <xf numFmtId="0" fontId="13" fillId="0" borderId="1" xfId="3" applyFill="1" applyBorder="1" applyAlignment="1" applyProtection="1">
      <alignment horizontal="center" vertical="center"/>
    </xf>
    <xf numFmtId="49" fontId="1" fillId="0" borderId="0" xfId="0" applyNumberFormat="1" applyFont="1" applyAlignment="1">
      <alignment horizontal="left" vertical="center"/>
    </xf>
    <xf numFmtId="0" fontId="1" fillId="0" borderId="34" xfId="0" applyFont="1" applyBorder="1" applyAlignment="1">
      <alignment horizontal="left" vertical="distributed" wrapText="1"/>
    </xf>
    <xf numFmtId="0" fontId="1" fillId="0" borderId="35" xfId="0" applyFont="1" applyBorder="1" applyAlignment="1">
      <alignment horizontal="left" vertical="distributed" wrapText="1"/>
    </xf>
    <xf numFmtId="0" fontId="1" fillId="0" borderId="36" xfId="0" applyFont="1" applyBorder="1" applyAlignment="1">
      <alignment horizontal="left" vertical="distributed"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center" vertical="center" wrapText="1"/>
    </xf>
    <xf numFmtId="0" fontId="15" fillId="0" borderId="0" xfId="0" applyFont="1" applyAlignment="1" applyProtection="1">
      <alignment horizontal="center" vertical="center" wrapText="1"/>
    </xf>
    <xf numFmtId="0" fontId="3" fillId="0" borderId="0" xfId="0" applyFont="1" applyAlignment="1" applyProtection="1">
      <alignment horizontal="center" vertical="center"/>
    </xf>
    <xf numFmtId="0" fontId="14" fillId="0" borderId="0" xfId="0" applyFont="1" applyAlignment="1" applyProtection="1">
      <alignment horizontal="center" vertical="center"/>
    </xf>
    <xf numFmtId="0" fontId="15" fillId="3" borderId="10" xfId="0" applyFont="1" applyFill="1" applyBorder="1" applyAlignment="1" applyProtection="1">
      <alignment horizontal="center" vertical="center"/>
    </xf>
    <xf numFmtId="0" fontId="15" fillId="3" borderId="9"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0" fontId="1" fillId="3" borderId="9" xfId="0" applyFont="1" applyFill="1" applyBorder="1" applyAlignment="1" applyProtection="1">
      <alignment horizontal="center" vertical="center" wrapText="1"/>
    </xf>
    <xf numFmtId="0" fontId="1" fillId="3" borderId="37" xfId="0"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0" fontId="1" fillId="3" borderId="16" xfId="0" applyFont="1" applyFill="1" applyBorder="1" applyAlignment="1" applyProtection="1">
      <alignment horizontal="center" vertical="center" wrapText="1"/>
    </xf>
    <xf numFmtId="38" fontId="1" fillId="0" borderId="39" xfId="1" applyFont="1" applyBorder="1" applyAlignment="1" applyProtection="1">
      <alignment horizontal="center" vertical="center" wrapText="1"/>
    </xf>
    <xf numFmtId="38" fontId="1" fillId="0" borderId="5" xfId="1" applyFont="1" applyBorder="1" applyAlignment="1" applyProtection="1">
      <alignment horizontal="center" vertical="center" wrapText="1"/>
    </xf>
    <xf numFmtId="38" fontId="1" fillId="0" borderId="1" xfId="1"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38" fontId="1" fillId="0" borderId="6" xfId="1" applyFont="1" applyBorder="1" applyAlignment="1" applyProtection="1">
      <alignment horizontal="center" vertical="center" wrapText="1"/>
    </xf>
    <xf numFmtId="38" fontId="1" fillId="0" borderId="2" xfId="1" applyFont="1" applyBorder="1" applyAlignment="1" applyProtection="1">
      <alignment horizontal="center" vertical="center" wrapText="1"/>
    </xf>
    <xf numFmtId="0" fontId="1" fillId="0" borderId="38" xfId="0" applyFont="1" applyBorder="1" applyAlignment="1" applyProtection="1">
      <alignment horizontal="center" vertical="center" wrapText="1"/>
    </xf>
    <xf numFmtId="0" fontId="1" fillId="3" borderId="16" xfId="0" applyFont="1" applyFill="1" applyBorder="1" applyAlignment="1" applyProtection="1">
      <alignment horizontal="center" vertical="center"/>
    </xf>
    <xf numFmtId="0" fontId="1" fillId="0" borderId="2" xfId="0" applyFont="1" applyBorder="1" applyAlignment="1" applyProtection="1">
      <alignment horizontal="center" vertical="center" wrapText="1"/>
    </xf>
    <xf numFmtId="0" fontId="5" fillId="0" borderId="11" xfId="0" applyFont="1" applyBorder="1" applyAlignment="1">
      <alignment horizontal="center" vertical="center" wrapText="1"/>
    </xf>
    <xf numFmtId="0" fontId="5" fillId="0" borderId="16"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14"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 xfId="0" applyFont="1" applyBorder="1" applyAlignment="1">
      <alignment horizontal="center" vertical="center" wrapText="1"/>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26" xfId="0" applyFont="1" applyFill="1" applyBorder="1" applyAlignment="1">
      <alignment horizontal="center" vertical="center"/>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176" fontId="9" fillId="3" borderId="4" xfId="2" applyNumberFormat="1" applyFont="1" applyFill="1" applyBorder="1" applyAlignment="1">
      <alignment horizontal="center" vertical="center"/>
    </xf>
    <xf numFmtId="176" fontId="9" fillId="3" borderId="3" xfId="2" applyNumberFormat="1" applyFont="1" applyFill="1" applyBorder="1" applyAlignment="1">
      <alignment horizontal="center" vertical="center"/>
    </xf>
    <xf numFmtId="0" fontId="6" fillId="0" borderId="11" xfId="0" applyFont="1" applyFill="1" applyBorder="1" applyAlignment="1" applyProtection="1">
      <alignment horizontal="center" vertical="center" wrapText="1"/>
    </xf>
    <xf numFmtId="0" fontId="6" fillId="0" borderId="1" xfId="0" applyFont="1" applyBorder="1" applyAlignment="1" applyProtection="1">
      <alignment horizontal="center" vertical="center" wrapText="1"/>
    </xf>
    <xf numFmtId="0" fontId="10" fillId="4" borderId="21" xfId="0" applyFont="1" applyFill="1" applyBorder="1" applyAlignment="1" applyProtection="1">
      <alignment horizontal="center" vertical="center"/>
    </xf>
    <xf numFmtId="0" fontId="10" fillId="4" borderId="22" xfId="0" applyFont="1" applyFill="1" applyBorder="1" applyAlignment="1" applyProtection="1">
      <alignment horizontal="center" vertical="center"/>
    </xf>
    <xf numFmtId="0" fontId="10" fillId="4" borderId="23" xfId="0" applyFont="1" applyFill="1" applyBorder="1" applyAlignment="1" applyProtection="1">
      <alignment horizontal="center" vertical="center"/>
    </xf>
    <xf numFmtId="0" fontId="10" fillId="4" borderId="24" xfId="0" applyFont="1" applyFill="1" applyBorder="1" applyAlignment="1" applyProtection="1">
      <alignment horizontal="center" vertical="center"/>
    </xf>
    <xf numFmtId="0" fontId="10" fillId="4" borderId="25" xfId="0" applyFont="1" applyFill="1" applyBorder="1" applyAlignment="1" applyProtection="1">
      <alignment horizontal="center" vertical="center"/>
    </xf>
    <xf numFmtId="0" fontId="10" fillId="4" borderId="26" xfId="0" applyFont="1" applyFill="1" applyBorder="1" applyAlignment="1" applyProtection="1">
      <alignment horizontal="center" vertical="center"/>
    </xf>
  </cellXfs>
  <cellStyles count="4">
    <cellStyle name="パーセント" xfId="2" builtinId="5"/>
    <cellStyle name="ハイパーリンク" xfId="3" builtinId="8"/>
    <cellStyle name="桁区切り" xfId="1" builtinId="6"/>
    <cellStyle name="標準" xfId="0" builtinId="0"/>
  </cellStyles>
  <dxfs count="8">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582707</xdr:colOff>
      <xdr:row>4</xdr:row>
      <xdr:rowOff>44822</xdr:rowOff>
    </xdr:from>
    <xdr:to>
      <xdr:col>5</xdr:col>
      <xdr:colOff>201706</xdr:colOff>
      <xdr:row>7</xdr:row>
      <xdr:rowOff>179294</xdr:rowOff>
    </xdr:to>
    <xdr:sp macro="" textlink="">
      <xdr:nvSpPr>
        <xdr:cNvPr id="2" name="吹き出し: 四角形 1">
          <a:extLst>
            <a:ext uri="{FF2B5EF4-FFF2-40B4-BE49-F238E27FC236}">
              <a16:creationId xmlns:a16="http://schemas.microsoft.com/office/drawing/2014/main" id="{00000000-0008-0000-0700-000002000000}"/>
            </a:ext>
          </a:extLst>
        </xdr:cNvPr>
        <xdr:cNvSpPr/>
      </xdr:nvSpPr>
      <xdr:spPr>
        <a:xfrm>
          <a:off x="1266266" y="941293"/>
          <a:ext cx="2577352" cy="806825"/>
        </a:xfrm>
        <a:prstGeom prst="wedgeRectCallout">
          <a:avLst>
            <a:gd name="adj1" fmla="val 81414"/>
            <a:gd name="adj2" fmla="val -15000"/>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文書管理に番号を使用していない法人は空欄で結構です</a:t>
          </a:r>
        </a:p>
      </xdr:txBody>
    </xdr:sp>
    <xdr:clientData/>
  </xdr:twoCellAnchor>
  <xdr:twoCellAnchor>
    <xdr:from>
      <xdr:col>4</xdr:col>
      <xdr:colOff>560293</xdr:colOff>
      <xdr:row>15</xdr:row>
      <xdr:rowOff>67234</xdr:rowOff>
    </xdr:from>
    <xdr:to>
      <xdr:col>6</xdr:col>
      <xdr:colOff>168088</xdr:colOff>
      <xdr:row>16</xdr:row>
      <xdr:rowOff>134470</xdr:rowOff>
    </xdr:to>
    <xdr:sp macro="" textlink="">
      <xdr:nvSpPr>
        <xdr:cNvPr id="3" name="吹き出し: 四角形 2">
          <a:extLst>
            <a:ext uri="{FF2B5EF4-FFF2-40B4-BE49-F238E27FC236}">
              <a16:creationId xmlns:a16="http://schemas.microsoft.com/office/drawing/2014/main" id="{00000000-0008-0000-0700-000003000000}"/>
            </a:ext>
          </a:extLst>
        </xdr:cNvPr>
        <xdr:cNvSpPr/>
      </xdr:nvSpPr>
      <xdr:spPr>
        <a:xfrm>
          <a:off x="3294528" y="3428999"/>
          <a:ext cx="1199031" cy="291353"/>
        </a:xfrm>
        <a:prstGeom prst="wedgeRectCallout">
          <a:avLst>
            <a:gd name="adj1" fmla="val 4937"/>
            <a:gd name="adj2" fmla="val -7240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押印不要</a:t>
          </a:r>
        </a:p>
      </xdr:txBody>
    </xdr:sp>
    <xdr:clientData/>
  </xdr:twoCellAnchor>
  <xdr:twoCellAnchor>
    <xdr:from>
      <xdr:col>0</xdr:col>
      <xdr:colOff>437030</xdr:colOff>
      <xdr:row>19</xdr:row>
      <xdr:rowOff>134471</xdr:rowOff>
    </xdr:from>
    <xdr:to>
      <xdr:col>7</xdr:col>
      <xdr:colOff>112062</xdr:colOff>
      <xdr:row>22</xdr:row>
      <xdr:rowOff>134471</xdr:rowOff>
    </xdr:to>
    <xdr:sp macro="" textlink="">
      <xdr:nvSpPr>
        <xdr:cNvPr id="4" name="吹き出し: 四角形 3">
          <a:extLst>
            <a:ext uri="{FF2B5EF4-FFF2-40B4-BE49-F238E27FC236}">
              <a16:creationId xmlns:a16="http://schemas.microsoft.com/office/drawing/2014/main" id="{00000000-0008-0000-0700-000004000000}"/>
            </a:ext>
          </a:extLst>
        </xdr:cNvPr>
        <xdr:cNvSpPr/>
      </xdr:nvSpPr>
      <xdr:spPr>
        <a:xfrm>
          <a:off x="437030" y="4392706"/>
          <a:ext cx="4583208" cy="672353"/>
        </a:xfrm>
        <a:prstGeom prst="wedgeRectCallout">
          <a:avLst>
            <a:gd name="adj1" fmla="val 4772"/>
            <a:gd name="adj2" fmla="val 7203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申請額算出内訳（別紙１ー２）の補助申請額が自動入力されます。</a:t>
          </a:r>
          <a:endParaRPr kumimoji="1" lang="en-US" altLang="ja-JP" sz="1100">
            <a:solidFill>
              <a:sysClr val="windowText" lastClr="000000"/>
            </a:solidFill>
          </a:endParaRPr>
        </a:p>
        <a:p>
          <a:pPr algn="l"/>
          <a:r>
            <a:rPr kumimoji="1" lang="ja-JP" altLang="en-US" sz="1100">
              <a:solidFill>
                <a:sysClr val="windowText" lastClr="000000"/>
              </a:solidFill>
            </a:rPr>
            <a:t>（注）</a:t>
          </a:r>
          <a:r>
            <a:rPr kumimoji="1" lang="en-US" altLang="ja-JP" sz="1100">
              <a:solidFill>
                <a:sysClr val="windowText" lastClr="000000"/>
              </a:solidFill>
            </a:rPr>
            <a:t>1000</a:t>
          </a:r>
          <a:r>
            <a:rPr kumimoji="1" lang="ja-JP" altLang="en-US" sz="1100">
              <a:solidFill>
                <a:sysClr val="windowText" lastClr="000000"/>
              </a:solidFill>
            </a:rPr>
            <a:t>円未満切り捨て（要綱別表２）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639536</xdr:colOff>
      <xdr:row>8</xdr:row>
      <xdr:rowOff>285751</xdr:rowOff>
    </xdr:from>
    <xdr:to>
      <xdr:col>4</xdr:col>
      <xdr:colOff>129268</xdr:colOff>
      <xdr:row>9</xdr:row>
      <xdr:rowOff>163287</xdr:rowOff>
    </xdr:to>
    <xdr:cxnSp macro="">
      <xdr:nvCxnSpPr>
        <xdr:cNvPr id="2" name="直線矢印コネクタ 1">
          <a:extLst>
            <a:ext uri="{FF2B5EF4-FFF2-40B4-BE49-F238E27FC236}">
              <a16:creationId xmlns:a16="http://schemas.microsoft.com/office/drawing/2014/main" id="{8F29E25A-8225-4C8A-A111-85659B90DE38}"/>
            </a:ext>
          </a:extLst>
        </xdr:cNvPr>
        <xdr:cNvCxnSpPr/>
      </xdr:nvCxnSpPr>
      <xdr:spPr>
        <a:xfrm flipH="1" flipV="1">
          <a:off x="4697186" y="2352676"/>
          <a:ext cx="680357" cy="31568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982117</xdr:colOff>
      <xdr:row>1</xdr:row>
      <xdr:rowOff>0</xdr:rowOff>
    </xdr:from>
    <xdr:to>
      <xdr:col>8</xdr:col>
      <xdr:colOff>1055755</xdr:colOff>
      <xdr:row>4</xdr:row>
      <xdr:rowOff>78441</xdr:rowOff>
    </xdr:to>
    <xdr:sp macro="" textlink="">
      <xdr:nvSpPr>
        <xdr:cNvPr id="3" name="吹き出し: 四角形 2">
          <a:extLst>
            <a:ext uri="{FF2B5EF4-FFF2-40B4-BE49-F238E27FC236}">
              <a16:creationId xmlns:a16="http://schemas.microsoft.com/office/drawing/2014/main" id="{989C019F-0CAD-431A-A413-E249A281075F}"/>
            </a:ext>
          </a:extLst>
        </xdr:cNvPr>
        <xdr:cNvSpPr/>
      </xdr:nvSpPr>
      <xdr:spPr>
        <a:xfrm>
          <a:off x="8602117" y="313765"/>
          <a:ext cx="2449285" cy="638735"/>
        </a:xfrm>
        <a:prstGeom prst="wedgeRectCallout">
          <a:avLst>
            <a:gd name="adj1" fmla="val -49638"/>
            <a:gd name="adj2" fmla="val 157030"/>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白セル（赤字）箇所のみ入力可能。グレーセルは入力不可。</a:t>
          </a:r>
        </a:p>
      </xdr:txBody>
    </xdr:sp>
    <xdr:clientData/>
  </xdr:twoCellAnchor>
  <xdr:twoCellAnchor>
    <xdr:from>
      <xdr:col>2</xdr:col>
      <xdr:colOff>481852</xdr:colOff>
      <xdr:row>9</xdr:row>
      <xdr:rowOff>180096</xdr:rowOff>
    </xdr:from>
    <xdr:to>
      <xdr:col>6</xdr:col>
      <xdr:colOff>190499</xdr:colOff>
      <xdr:row>13</xdr:row>
      <xdr:rowOff>22412</xdr:rowOff>
    </xdr:to>
    <xdr:sp macro="" textlink="">
      <xdr:nvSpPr>
        <xdr:cNvPr id="4" name="吹き出し: 四角形 3">
          <a:extLst>
            <a:ext uri="{FF2B5EF4-FFF2-40B4-BE49-F238E27FC236}">
              <a16:creationId xmlns:a16="http://schemas.microsoft.com/office/drawing/2014/main" id="{5B6EC4F4-E240-4BF0-852A-DE2C456767B1}"/>
            </a:ext>
          </a:extLst>
        </xdr:cNvPr>
        <xdr:cNvSpPr/>
      </xdr:nvSpPr>
      <xdr:spPr>
        <a:xfrm>
          <a:off x="3350558" y="2679008"/>
          <a:ext cx="4459941" cy="1321492"/>
        </a:xfrm>
        <a:prstGeom prst="wedgeRectCallout">
          <a:avLst>
            <a:gd name="adj1" fmla="val -30645"/>
            <a:gd name="adj2" fmla="val 48892"/>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赤枠内は電気料金の過去使用実績（例：電力会社発行の領収書の写し等）から転記</a:t>
          </a:r>
          <a:endParaRPr kumimoji="1" lang="en-US" altLang="ja-JP" sz="1200">
            <a:solidFill>
              <a:sysClr val="windowText" lastClr="000000"/>
            </a:solidFill>
          </a:endParaRPr>
        </a:p>
        <a:p>
          <a:pPr algn="l"/>
          <a:r>
            <a:rPr kumimoji="1" lang="en-US" altLang="ja-JP" sz="1200" b="1">
              <a:solidFill>
                <a:sysClr val="windowText" lastClr="000000"/>
              </a:solidFill>
            </a:rPr>
            <a:t>【</a:t>
          </a:r>
          <a:r>
            <a:rPr kumimoji="1" lang="ja-JP" altLang="en-US" sz="1200" b="1">
              <a:solidFill>
                <a:sysClr val="windowText" lastClr="000000"/>
              </a:solidFill>
            </a:rPr>
            <a:t>注意！誤りが多いポイント</a:t>
          </a:r>
          <a:r>
            <a:rPr kumimoji="1" lang="en-US" altLang="ja-JP" sz="1200" b="1">
              <a:solidFill>
                <a:sysClr val="windowText" lastClr="000000"/>
              </a:solidFill>
            </a:rPr>
            <a:t>】</a:t>
          </a:r>
        </a:p>
        <a:p>
          <a:pPr algn="l"/>
          <a:r>
            <a:rPr kumimoji="1" lang="ja-JP" altLang="en-US" sz="1200" b="1">
              <a:solidFill>
                <a:sysClr val="windowText" lastClr="000000"/>
              </a:solidFill>
            </a:rPr>
            <a:t>消費税は補助対象外です。税抜価格を記載してください。</a:t>
          </a:r>
          <a:endParaRPr kumimoji="1" lang="en-US" altLang="ja-JP" sz="1200" b="1">
            <a:solidFill>
              <a:sysClr val="windowText" lastClr="000000"/>
            </a:solidFill>
          </a:endParaRPr>
        </a:p>
      </xdr:txBody>
    </xdr:sp>
    <xdr:clientData/>
  </xdr:twoCellAnchor>
  <xdr:twoCellAnchor>
    <xdr:from>
      <xdr:col>2</xdr:col>
      <xdr:colOff>753997</xdr:colOff>
      <xdr:row>13</xdr:row>
      <xdr:rowOff>22412</xdr:rowOff>
    </xdr:from>
    <xdr:to>
      <xdr:col>4</xdr:col>
      <xdr:colOff>336176</xdr:colOff>
      <xdr:row>17</xdr:row>
      <xdr:rowOff>122464</xdr:rowOff>
    </xdr:to>
    <xdr:cxnSp macro="">
      <xdr:nvCxnSpPr>
        <xdr:cNvPr id="6" name="直線矢印コネクタ 5">
          <a:extLst>
            <a:ext uri="{FF2B5EF4-FFF2-40B4-BE49-F238E27FC236}">
              <a16:creationId xmlns:a16="http://schemas.microsoft.com/office/drawing/2014/main" id="{0C71C807-8A29-4F25-9348-429A3222E043}"/>
            </a:ext>
          </a:extLst>
        </xdr:cNvPr>
        <xdr:cNvCxnSpPr>
          <a:stCxn id="4" idx="2"/>
        </xdr:cNvCxnSpPr>
      </xdr:nvCxnSpPr>
      <xdr:spPr>
        <a:xfrm flipH="1">
          <a:off x="3622703" y="4000500"/>
          <a:ext cx="1957826" cy="139993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120864</xdr:colOff>
      <xdr:row>25</xdr:row>
      <xdr:rowOff>174492</xdr:rowOff>
    </xdr:from>
    <xdr:to>
      <xdr:col>5</xdr:col>
      <xdr:colOff>194502</xdr:colOff>
      <xdr:row>29</xdr:row>
      <xdr:rowOff>48826</xdr:rowOff>
    </xdr:to>
    <xdr:sp macro="" textlink="">
      <xdr:nvSpPr>
        <xdr:cNvPr id="7" name="吹き出し: 四角形 6">
          <a:extLst>
            <a:ext uri="{FF2B5EF4-FFF2-40B4-BE49-F238E27FC236}">
              <a16:creationId xmlns:a16="http://schemas.microsoft.com/office/drawing/2014/main" id="{632C140F-1F3E-474B-9BB4-43793D2B3694}"/>
            </a:ext>
          </a:extLst>
        </xdr:cNvPr>
        <xdr:cNvSpPr/>
      </xdr:nvSpPr>
      <xdr:spPr>
        <a:xfrm>
          <a:off x="4177393" y="8578904"/>
          <a:ext cx="2449285" cy="938893"/>
        </a:xfrm>
        <a:prstGeom prst="wedgeRectCallout">
          <a:avLst>
            <a:gd name="adj1" fmla="val -130194"/>
            <a:gd name="adj2" fmla="val 3884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様式１に自動反映される際、</a:t>
          </a:r>
          <a:endParaRPr kumimoji="1" lang="en-US" altLang="ja-JP" sz="1200">
            <a:solidFill>
              <a:sysClr val="windowText" lastClr="000000"/>
            </a:solidFill>
          </a:endParaRPr>
        </a:p>
        <a:p>
          <a:pPr algn="l"/>
          <a:r>
            <a:rPr kumimoji="1" lang="en-US" altLang="ja-JP" sz="1200">
              <a:solidFill>
                <a:sysClr val="windowText" lastClr="000000"/>
              </a:solidFill>
            </a:rPr>
            <a:t>1000</a:t>
          </a:r>
          <a:r>
            <a:rPr kumimoji="1" lang="ja-JP" altLang="en-US" sz="1200">
              <a:solidFill>
                <a:sysClr val="windowText" lastClr="000000"/>
              </a:solidFill>
            </a:rPr>
            <a:t>円未満が切り捨てられる</a:t>
          </a:r>
          <a:endParaRPr kumimoji="1" lang="en-US" altLang="ja-JP" sz="12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444500</xdr:colOff>
      <xdr:row>11</xdr:row>
      <xdr:rowOff>95250</xdr:rowOff>
    </xdr:from>
    <xdr:to>
      <xdr:col>12</xdr:col>
      <xdr:colOff>405281</xdr:colOff>
      <xdr:row>11</xdr:row>
      <xdr:rowOff>386603</xdr:rowOff>
    </xdr:to>
    <xdr:sp macro="" textlink="">
      <xdr:nvSpPr>
        <xdr:cNvPr id="2" name="吹き出し: 四角形 1">
          <a:extLst>
            <a:ext uri="{FF2B5EF4-FFF2-40B4-BE49-F238E27FC236}">
              <a16:creationId xmlns:a16="http://schemas.microsoft.com/office/drawing/2014/main" id="{00000000-0008-0000-0900-000002000000}"/>
            </a:ext>
          </a:extLst>
        </xdr:cNvPr>
        <xdr:cNvSpPr/>
      </xdr:nvSpPr>
      <xdr:spPr>
        <a:xfrm>
          <a:off x="3603625" y="3825875"/>
          <a:ext cx="1199031" cy="291353"/>
        </a:xfrm>
        <a:prstGeom prst="wedgeRectCallout">
          <a:avLst>
            <a:gd name="adj1" fmla="val 4937"/>
            <a:gd name="adj2" fmla="val -7240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押印不要</a:t>
          </a:r>
        </a:p>
      </xdr:txBody>
    </xdr:sp>
    <xdr:clientData/>
  </xdr:twoCellAnchor>
  <xdr:twoCellAnchor>
    <xdr:from>
      <xdr:col>2</xdr:col>
      <xdr:colOff>222251</xdr:colOff>
      <xdr:row>14</xdr:row>
      <xdr:rowOff>126999</xdr:rowOff>
    </xdr:from>
    <xdr:to>
      <xdr:col>11</xdr:col>
      <xdr:colOff>0</xdr:colOff>
      <xdr:row>16</xdr:row>
      <xdr:rowOff>276225</xdr:rowOff>
    </xdr:to>
    <xdr:sp macro="" textlink="">
      <xdr:nvSpPr>
        <xdr:cNvPr id="3" name="吹き出し: 四角形 2">
          <a:extLst>
            <a:ext uri="{FF2B5EF4-FFF2-40B4-BE49-F238E27FC236}">
              <a16:creationId xmlns:a16="http://schemas.microsoft.com/office/drawing/2014/main" id="{00000000-0008-0000-0900-000003000000}"/>
            </a:ext>
          </a:extLst>
        </xdr:cNvPr>
        <xdr:cNvSpPr/>
      </xdr:nvSpPr>
      <xdr:spPr>
        <a:xfrm>
          <a:off x="355601" y="4832349"/>
          <a:ext cx="3987799" cy="911226"/>
        </a:xfrm>
        <a:prstGeom prst="wedgeRectCallout">
          <a:avLst>
            <a:gd name="adj1" fmla="val -39023"/>
            <a:gd name="adj2" fmla="val -98212"/>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注意！記載漏れが多いポイント</a:t>
          </a:r>
          <a:r>
            <a:rPr kumimoji="1" lang="en-US" altLang="ja-JP" sz="1100" b="1">
              <a:solidFill>
                <a:sysClr val="windowText" lastClr="000000"/>
              </a:solidFill>
            </a:rPr>
            <a:t>】</a:t>
          </a:r>
        </a:p>
        <a:p>
          <a:pPr algn="l"/>
          <a:r>
            <a:rPr kumimoji="1" lang="ja-JP" altLang="en-US" sz="1100">
              <a:solidFill>
                <a:sysClr val="windowText" lastClr="000000"/>
              </a:solidFill>
            </a:rPr>
            <a:t>交付申請書（様式第１号）の日付と合わせてください。</a:t>
          </a:r>
          <a:endParaRPr kumimoji="1" lang="en-US" altLang="ja-JP" sz="1100">
            <a:solidFill>
              <a:sysClr val="windowText" lastClr="000000"/>
            </a:solidFill>
          </a:endParaRPr>
        </a:p>
      </xdr:txBody>
    </xdr:sp>
    <xdr:clientData/>
  </xdr:twoCellAnchor>
  <xdr:twoCellAnchor>
    <xdr:from>
      <xdr:col>6</xdr:col>
      <xdr:colOff>193676</xdr:colOff>
      <xdr:row>19</xdr:row>
      <xdr:rowOff>381000</xdr:rowOff>
    </xdr:from>
    <xdr:to>
      <xdr:col>12</xdr:col>
      <xdr:colOff>1558926</xdr:colOff>
      <xdr:row>21</xdr:row>
      <xdr:rowOff>590550</xdr:rowOff>
    </xdr:to>
    <xdr:sp macro="" textlink="">
      <xdr:nvSpPr>
        <xdr:cNvPr id="4" name="吹き出し: 四角形 3">
          <a:extLst>
            <a:ext uri="{FF2B5EF4-FFF2-40B4-BE49-F238E27FC236}">
              <a16:creationId xmlns:a16="http://schemas.microsoft.com/office/drawing/2014/main" id="{00000000-0008-0000-0900-000004000000}"/>
            </a:ext>
          </a:extLst>
        </xdr:cNvPr>
        <xdr:cNvSpPr/>
      </xdr:nvSpPr>
      <xdr:spPr>
        <a:xfrm>
          <a:off x="2784476" y="7143750"/>
          <a:ext cx="3184525" cy="1238250"/>
        </a:xfrm>
        <a:prstGeom prst="wedgeRectCallout">
          <a:avLst>
            <a:gd name="adj1" fmla="val -49273"/>
            <a:gd name="adj2" fmla="val 69922"/>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注意！添付漏れが多いポイント</a:t>
          </a:r>
          <a:r>
            <a:rPr kumimoji="1" lang="en-US" altLang="ja-JP" sz="1100" b="1">
              <a:solidFill>
                <a:sysClr val="windowText" lastClr="000000"/>
              </a:solidFill>
            </a:rPr>
            <a:t>】</a:t>
          </a:r>
        </a:p>
        <a:p>
          <a:pPr algn="l"/>
          <a:r>
            <a:rPr kumimoji="1" lang="ja-JP" altLang="en-US" sz="1100">
              <a:solidFill>
                <a:sysClr val="windowText" lastClr="000000"/>
              </a:solidFill>
            </a:rPr>
            <a:t>金融機関コードや口座名義人のカナを確認する必要があるため、通帳の表紙および表紙をめくったページの写しを添付してください。</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9526</xdr:colOff>
      <xdr:row>8</xdr:row>
      <xdr:rowOff>38100</xdr:rowOff>
    </xdr:from>
    <xdr:to>
      <xdr:col>12</xdr:col>
      <xdr:colOff>533401</xdr:colOff>
      <xdr:row>9</xdr:row>
      <xdr:rowOff>133350</xdr:rowOff>
    </xdr:to>
    <xdr:sp macro="" textlink="">
      <xdr:nvSpPr>
        <xdr:cNvPr id="2" name="吹き出し: 四角形 1">
          <a:extLst>
            <a:ext uri="{FF2B5EF4-FFF2-40B4-BE49-F238E27FC236}">
              <a16:creationId xmlns:a16="http://schemas.microsoft.com/office/drawing/2014/main" id="{00000000-0008-0000-0A00-000002000000}"/>
            </a:ext>
          </a:extLst>
        </xdr:cNvPr>
        <xdr:cNvSpPr/>
      </xdr:nvSpPr>
      <xdr:spPr>
        <a:xfrm>
          <a:off x="4029076" y="2076450"/>
          <a:ext cx="914400" cy="342900"/>
        </a:xfrm>
        <a:prstGeom prst="wedgeRectCallout">
          <a:avLst>
            <a:gd name="adj1" fmla="val -40376"/>
            <a:gd name="adj2" fmla="val -84266"/>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押印不要</a:t>
          </a:r>
          <a:endParaRPr kumimoji="1" lang="en-US" altLang="ja-JP" sz="1100">
            <a:solidFill>
              <a:sysClr val="windowText" lastClr="000000"/>
            </a:solidFill>
          </a:endParaRPr>
        </a:p>
      </xdr:txBody>
    </xdr:sp>
    <xdr:clientData/>
  </xdr:twoCellAnchor>
  <xdr:twoCellAnchor>
    <xdr:from>
      <xdr:col>2</xdr:col>
      <xdr:colOff>161925</xdr:colOff>
      <xdr:row>20</xdr:row>
      <xdr:rowOff>161925</xdr:rowOff>
    </xdr:from>
    <xdr:to>
      <xdr:col>12</xdr:col>
      <xdr:colOff>1190625</xdr:colOff>
      <xdr:row>22</xdr:row>
      <xdr:rowOff>409575</xdr:rowOff>
    </xdr:to>
    <xdr:sp macro="" textlink="">
      <xdr:nvSpPr>
        <xdr:cNvPr id="3" name="吹き出し: 四角形 2">
          <a:extLst>
            <a:ext uri="{FF2B5EF4-FFF2-40B4-BE49-F238E27FC236}">
              <a16:creationId xmlns:a16="http://schemas.microsoft.com/office/drawing/2014/main" id="{00000000-0008-0000-0A00-000003000000}"/>
            </a:ext>
          </a:extLst>
        </xdr:cNvPr>
        <xdr:cNvSpPr/>
      </xdr:nvSpPr>
      <xdr:spPr>
        <a:xfrm>
          <a:off x="295275" y="9220200"/>
          <a:ext cx="5305425" cy="1143000"/>
        </a:xfrm>
        <a:prstGeom prst="wedgeRectCallout">
          <a:avLst>
            <a:gd name="adj1" fmla="val -4551"/>
            <a:gd name="adj2" fmla="val -56766"/>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一般的な節電取組（例）</a:t>
          </a:r>
          <a:endParaRPr kumimoji="1" lang="en-US" altLang="ja-JP" sz="1100">
            <a:solidFill>
              <a:sysClr val="windowText" lastClr="000000"/>
            </a:solidFill>
          </a:endParaRPr>
        </a:p>
        <a:p>
          <a:pPr algn="l"/>
          <a:r>
            <a:rPr kumimoji="1" lang="ja-JP" altLang="en-US" sz="1100">
              <a:solidFill>
                <a:sysClr val="windowText" lastClr="000000"/>
              </a:solidFill>
            </a:rPr>
            <a:t>実際に取り組んでいる事項や今後取り組む事項について、５つ以上の内容（同じ項目から５つでも可）に取り組んでください。</a:t>
          </a:r>
          <a:endParaRPr kumimoji="1" lang="en-US" altLang="ja-JP" sz="1100">
            <a:solidFill>
              <a:sysClr val="windowText" lastClr="000000"/>
            </a:solidFill>
          </a:endParaRPr>
        </a:p>
        <a:p>
          <a:pPr algn="l"/>
          <a:r>
            <a:rPr kumimoji="1" lang="ja-JP" altLang="en-US" sz="1100">
              <a:solidFill>
                <a:sysClr val="windowText" lastClr="000000"/>
              </a:solidFill>
            </a:rPr>
            <a:t>現地実態調査において、取組状況を確認する場合があります。</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358586</xdr:colOff>
      <xdr:row>32</xdr:row>
      <xdr:rowOff>89646</xdr:rowOff>
    </xdr:from>
    <xdr:to>
      <xdr:col>15</xdr:col>
      <xdr:colOff>1351106</xdr:colOff>
      <xdr:row>33</xdr:row>
      <xdr:rowOff>302559</xdr:rowOff>
    </xdr:to>
    <xdr:sp macro="" textlink="">
      <xdr:nvSpPr>
        <xdr:cNvPr id="2" name="吹き出し: 四角形 1">
          <a:extLst>
            <a:ext uri="{FF2B5EF4-FFF2-40B4-BE49-F238E27FC236}">
              <a16:creationId xmlns:a16="http://schemas.microsoft.com/office/drawing/2014/main" id="{00000000-0008-0000-0C00-000002000000}"/>
            </a:ext>
          </a:extLst>
        </xdr:cNvPr>
        <xdr:cNvSpPr/>
      </xdr:nvSpPr>
      <xdr:spPr>
        <a:xfrm>
          <a:off x="7070910" y="10690411"/>
          <a:ext cx="2449284" cy="593913"/>
        </a:xfrm>
        <a:prstGeom prst="wedgeRectCallout">
          <a:avLst>
            <a:gd name="adj1" fmla="val 68369"/>
            <a:gd name="adj2" fmla="val -156505"/>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交付申請額と一致する場合に○</a:t>
          </a:r>
          <a:endParaRPr kumimoji="1" lang="en-US" altLang="ja-JP" sz="1200">
            <a:solidFill>
              <a:sysClr val="windowText" lastClr="000000"/>
            </a:solidFill>
          </a:endParaRPr>
        </a:p>
      </xdr:txBody>
    </xdr:sp>
    <xdr:clientData/>
  </xdr:twoCellAnchor>
  <xdr:twoCellAnchor>
    <xdr:from>
      <xdr:col>15</xdr:col>
      <xdr:colOff>1011733</xdr:colOff>
      <xdr:row>26</xdr:row>
      <xdr:rowOff>33617</xdr:rowOff>
    </xdr:from>
    <xdr:to>
      <xdr:col>18</xdr:col>
      <xdr:colOff>634733</xdr:colOff>
      <xdr:row>28</xdr:row>
      <xdr:rowOff>111258</xdr:rowOff>
    </xdr:to>
    <xdr:sp macro="" textlink="">
      <xdr:nvSpPr>
        <xdr:cNvPr id="3" name="吹き出し: 四角形 2">
          <a:extLst>
            <a:ext uri="{FF2B5EF4-FFF2-40B4-BE49-F238E27FC236}">
              <a16:creationId xmlns:a16="http://schemas.microsoft.com/office/drawing/2014/main" id="{00000000-0008-0000-0C00-000003000000}"/>
            </a:ext>
          </a:extLst>
        </xdr:cNvPr>
        <xdr:cNvSpPr/>
      </xdr:nvSpPr>
      <xdr:spPr>
        <a:xfrm>
          <a:off x="9180821" y="8348382"/>
          <a:ext cx="2446883" cy="839641"/>
        </a:xfrm>
        <a:prstGeom prst="wedgeRectCallout">
          <a:avLst>
            <a:gd name="adj1" fmla="val -46363"/>
            <a:gd name="adj2" fmla="val 9758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交付申請書（様式第１号）の交付申請額が自動入力</a:t>
          </a:r>
          <a:endParaRPr kumimoji="1" lang="en-US" altLang="ja-JP" sz="1200">
            <a:solidFill>
              <a:sysClr val="windowText" lastClr="000000"/>
            </a:solidFill>
          </a:endParaRPr>
        </a:p>
      </xdr:txBody>
    </xdr:sp>
    <xdr:clientData/>
  </xdr:twoCellAnchor>
  <xdr:twoCellAnchor>
    <xdr:from>
      <xdr:col>2</xdr:col>
      <xdr:colOff>73641</xdr:colOff>
      <xdr:row>23</xdr:row>
      <xdr:rowOff>320166</xdr:rowOff>
    </xdr:from>
    <xdr:to>
      <xdr:col>9</xdr:col>
      <xdr:colOff>739588</xdr:colOff>
      <xdr:row>28</xdr:row>
      <xdr:rowOff>123263</xdr:rowOff>
    </xdr:to>
    <xdr:sp macro="" textlink="">
      <xdr:nvSpPr>
        <xdr:cNvPr id="5" name="吹き出し: 四角形 4">
          <a:extLst>
            <a:ext uri="{FF2B5EF4-FFF2-40B4-BE49-F238E27FC236}">
              <a16:creationId xmlns:a16="http://schemas.microsoft.com/office/drawing/2014/main" id="{00000000-0008-0000-0C00-000005000000}"/>
            </a:ext>
          </a:extLst>
        </xdr:cNvPr>
        <xdr:cNvSpPr/>
      </xdr:nvSpPr>
      <xdr:spPr>
        <a:xfrm>
          <a:off x="432229" y="7491931"/>
          <a:ext cx="4688859" cy="1708097"/>
        </a:xfrm>
        <a:prstGeom prst="wedgeRectCallout">
          <a:avLst>
            <a:gd name="adj1" fmla="val 40655"/>
            <a:gd name="adj2" fmla="val -64059"/>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各事業者の令和３年５月から令和３年１０月の電気料金</a:t>
          </a:r>
          <a:endParaRPr kumimoji="1" lang="en-US" altLang="ja-JP" sz="1200">
            <a:solidFill>
              <a:sysClr val="windowText" lastClr="000000"/>
            </a:solidFill>
          </a:endParaRPr>
        </a:p>
        <a:p>
          <a:pPr algn="l"/>
          <a:r>
            <a:rPr kumimoji="1" lang="ja-JP" altLang="en-US" sz="1200">
              <a:solidFill>
                <a:sysClr val="windowText" lastClr="000000"/>
              </a:solidFill>
            </a:rPr>
            <a:t>（６か月計）から負担割合を算出し、還付計画を作成。</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★令和３年から令和５年の間に事業者の変動がある場合には</a:t>
          </a:r>
          <a:endParaRPr kumimoji="1" lang="en-US" altLang="ja-JP" sz="1200">
            <a:solidFill>
              <a:sysClr val="windowText" lastClr="000000"/>
            </a:solidFill>
          </a:endParaRPr>
        </a:p>
        <a:p>
          <a:pPr algn="l"/>
          <a:r>
            <a:rPr kumimoji="1" lang="ja-JP" altLang="en-US" sz="1200">
              <a:solidFill>
                <a:sysClr val="windowText" lastClr="000000"/>
              </a:solidFill>
            </a:rPr>
            <a:t>　別途、事務局まで御相談ください</a:t>
          </a:r>
          <a:endParaRPr kumimoji="1" lang="en-US" altLang="ja-JP" sz="12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693965</xdr:colOff>
      <xdr:row>0</xdr:row>
      <xdr:rowOff>108857</xdr:rowOff>
    </xdr:from>
    <xdr:to>
      <xdr:col>8</xdr:col>
      <xdr:colOff>748392</xdr:colOff>
      <xdr:row>4</xdr:row>
      <xdr:rowOff>136072</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8354786" y="108857"/>
          <a:ext cx="2449285" cy="898072"/>
        </a:xfrm>
        <a:prstGeom prst="wedgeRectCallout">
          <a:avLst>
            <a:gd name="adj1" fmla="val -49638"/>
            <a:gd name="adj2" fmla="val 157030"/>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白セル（赤字）箇所のみ入力可能。グレーセルは入力不可。</a:t>
          </a:r>
        </a:p>
      </xdr:txBody>
    </xdr:sp>
    <xdr:clientData/>
  </xdr:twoCellAnchor>
  <xdr:twoCellAnchor>
    <xdr:from>
      <xdr:col>2</xdr:col>
      <xdr:colOff>489857</xdr:colOff>
      <xdr:row>9</xdr:row>
      <xdr:rowOff>163287</xdr:rowOff>
    </xdr:from>
    <xdr:to>
      <xdr:col>5</xdr:col>
      <xdr:colOff>966107</xdr:colOff>
      <xdr:row>13</xdr:row>
      <xdr:rowOff>122464</xdr:rowOff>
    </xdr:to>
    <xdr:sp macro="" textlink="">
      <xdr:nvSpPr>
        <xdr:cNvPr id="3" name="吹き出し: 四角形 2">
          <a:extLst>
            <a:ext uri="{FF2B5EF4-FFF2-40B4-BE49-F238E27FC236}">
              <a16:creationId xmlns:a16="http://schemas.microsoft.com/office/drawing/2014/main" id="{00000000-0008-0000-0800-000003000000}"/>
            </a:ext>
          </a:extLst>
        </xdr:cNvPr>
        <xdr:cNvSpPr/>
      </xdr:nvSpPr>
      <xdr:spPr>
        <a:xfrm>
          <a:off x="3360964" y="2653394"/>
          <a:ext cx="4068536" cy="1442356"/>
        </a:xfrm>
        <a:prstGeom prst="wedgeRectCallout">
          <a:avLst>
            <a:gd name="adj1" fmla="val -33675"/>
            <a:gd name="adj2" fmla="val 17815"/>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赤枠内は電気料金の過去使用実績（例：電力会社発行の領収書の写し等）から転記</a:t>
          </a:r>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注</a:t>
          </a:r>
          <a:r>
            <a:rPr kumimoji="1" lang="en-US" altLang="ja-JP" sz="1200">
              <a:solidFill>
                <a:sysClr val="windowText" lastClr="000000"/>
              </a:solidFill>
            </a:rPr>
            <a:t>】</a:t>
          </a:r>
          <a:r>
            <a:rPr kumimoji="1" lang="ja-JP" altLang="en-US" sz="1200">
              <a:solidFill>
                <a:sysClr val="windowText" lastClr="000000"/>
              </a:solidFill>
            </a:rPr>
            <a:t>ただし、消費税額を含む場合には、実績（税込額）</a:t>
          </a:r>
          <a:r>
            <a:rPr kumimoji="1" lang="en-US" altLang="ja-JP" sz="1200">
              <a:solidFill>
                <a:sysClr val="windowText" lastClr="000000"/>
              </a:solidFill>
            </a:rPr>
            <a:t>÷1.1</a:t>
          </a:r>
          <a:r>
            <a:rPr kumimoji="1" lang="ja-JP" altLang="en-US" sz="1200">
              <a:solidFill>
                <a:sysClr val="windowText" lastClr="000000"/>
              </a:solidFill>
            </a:rPr>
            <a:t>とした数値を記載すること</a:t>
          </a:r>
          <a:endParaRPr kumimoji="1" lang="en-US" altLang="ja-JP" sz="1200">
            <a:solidFill>
              <a:sysClr val="windowText" lastClr="000000"/>
            </a:solidFill>
          </a:endParaRPr>
        </a:p>
      </xdr:txBody>
    </xdr:sp>
    <xdr:clientData/>
  </xdr:twoCellAnchor>
  <xdr:twoCellAnchor>
    <xdr:from>
      <xdr:col>3</xdr:col>
      <xdr:colOff>639536</xdr:colOff>
      <xdr:row>8</xdr:row>
      <xdr:rowOff>285751</xdr:rowOff>
    </xdr:from>
    <xdr:to>
      <xdr:col>4</xdr:col>
      <xdr:colOff>129268</xdr:colOff>
      <xdr:row>9</xdr:row>
      <xdr:rowOff>163287</xdr:rowOff>
    </xdr:to>
    <xdr:cxnSp macro="">
      <xdr:nvCxnSpPr>
        <xdr:cNvPr id="5" name="直線矢印コネクタ 4">
          <a:extLst>
            <a:ext uri="{FF2B5EF4-FFF2-40B4-BE49-F238E27FC236}">
              <a16:creationId xmlns:a16="http://schemas.microsoft.com/office/drawing/2014/main" id="{00000000-0008-0000-0800-000005000000}"/>
            </a:ext>
          </a:extLst>
        </xdr:cNvPr>
        <xdr:cNvCxnSpPr>
          <a:stCxn id="3" idx="0"/>
        </xdr:cNvCxnSpPr>
      </xdr:nvCxnSpPr>
      <xdr:spPr>
        <a:xfrm flipH="1" flipV="1">
          <a:off x="4708072" y="2340430"/>
          <a:ext cx="687160" cy="31296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762001</xdr:colOff>
      <xdr:row>13</xdr:row>
      <xdr:rowOff>122464</xdr:rowOff>
    </xdr:from>
    <xdr:to>
      <xdr:col>4</xdr:col>
      <xdr:colOff>129268</xdr:colOff>
      <xdr:row>17</xdr:row>
      <xdr:rowOff>108857</xdr:rowOff>
    </xdr:to>
    <xdr:cxnSp macro="">
      <xdr:nvCxnSpPr>
        <xdr:cNvPr id="7" name="直線矢印コネクタ 6">
          <a:extLst>
            <a:ext uri="{FF2B5EF4-FFF2-40B4-BE49-F238E27FC236}">
              <a16:creationId xmlns:a16="http://schemas.microsoft.com/office/drawing/2014/main" id="{00000000-0008-0000-0800-000007000000}"/>
            </a:ext>
          </a:extLst>
        </xdr:cNvPr>
        <xdr:cNvCxnSpPr>
          <a:stCxn id="3" idx="2"/>
        </xdr:cNvCxnSpPr>
      </xdr:nvCxnSpPr>
      <xdr:spPr>
        <a:xfrm flipH="1">
          <a:off x="3633108" y="4095750"/>
          <a:ext cx="1762124" cy="127907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40821</xdr:colOff>
      <xdr:row>25</xdr:row>
      <xdr:rowOff>81643</xdr:rowOff>
    </xdr:from>
    <xdr:to>
      <xdr:col>5</xdr:col>
      <xdr:colOff>95249</xdr:colOff>
      <xdr:row>28</xdr:row>
      <xdr:rowOff>394607</xdr:rowOff>
    </xdr:to>
    <xdr:sp macro="" textlink="">
      <xdr:nvSpPr>
        <xdr:cNvPr id="8" name="吹き出し: 四角形 7">
          <a:extLst>
            <a:ext uri="{FF2B5EF4-FFF2-40B4-BE49-F238E27FC236}">
              <a16:creationId xmlns:a16="http://schemas.microsoft.com/office/drawing/2014/main" id="{00000000-0008-0000-0800-000008000000}"/>
            </a:ext>
          </a:extLst>
        </xdr:cNvPr>
        <xdr:cNvSpPr/>
      </xdr:nvSpPr>
      <xdr:spPr>
        <a:xfrm>
          <a:off x="4109357" y="8463643"/>
          <a:ext cx="2449285" cy="938893"/>
        </a:xfrm>
        <a:prstGeom prst="wedgeRectCallout">
          <a:avLst>
            <a:gd name="adj1" fmla="val -130194"/>
            <a:gd name="adj2" fmla="val 3884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様式１に自動反映される際、</a:t>
          </a:r>
          <a:endParaRPr kumimoji="1" lang="en-US" altLang="ja-JP" sz="1200">
            <a:solidFill>
              <a:sysClr val="windowText" lastClr="000000"/>
            </a:solidFill>
          </a:endParaRPr>
        </a:p>
        <a:p>
          <a:pPr algn="l"/>
          <a:r>
            <a:rPr kumimoji="1" lang="en-US" altLang="ja-JP" sz="1200">
              <a:solidFill>
                <a:sysClr val="windowText" lastClr="000000"/>
              </a:solidFill>
            </a:rPr>
            <a:t>1000</a:t>
          </a:r>
          <a:r>
            <a:rPr kumimoji="1" lang="ja-JP" altLang="en-US" sz="1200">
              <a:solidFill>
                <a:sysClr val="windowText" lastClr="000000"/>
              </a:solidFill>
            </a:rPr>
            <a:t>円未満が切り捨てられる</a:t>
          </a:r>
          <a:endParaRPr kumimoji="1" lang="en-US" altLang="ja-JP" sz="12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358586</xdr:colOff>
      <xdr:row>32</xdr:row>
      <xdr:rowOff>89646</xdr:rowOff>
    </xdr:from>
    <xdr:to>
      <xdr:col>15</xdr:col>
      <xdr:colOff>1351106</xdr:colOff>
      <xdr:row>33</xdr:row>
      <xdr:rowOff>302559</xdr:rowOff>
    </xdr:to>
    <xdr:sp macro="" textlink="">
      <xdr:nvSpPr>
        <xdr:cNvPr id="2" name="吹き出し: 四角形 1">
          <a:extLst>
            <a:ext uri="{FF2B5EF4-FFF2-40B4-BE49-F238E27FC236}">
              <a16:creationId xmlns:a16="http://schemas.microsoft.com/office/drawing/2014/main" id="{89610530-60B9-4877-B359-C01B85462907}"/>
            </a:ext>
          </a:extLst>
        </xdr:cNvPr>
        <xdr:cNvSpPr/>
      </xdr:nvSpPr>
      <xdr:spPr>
        <a:xfrm>
          <a:off x="7102286" y="10700496"/>
          <a:ext cx="2449845" cy="593913"/>
        </a:xfrm>
        <a:prstGeom prst="wedgeRectCallout">
          <a:avLst>
            <a:gd name="adj1" fmla="val 68369"/>
            <a:gd name="adj2" fmla="val -156505"/>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交付申請額と一致する場合に○</a:t>
          </a:r>
          <a:endParaRPr kumimoji="1" lang="en-US" altLang="ja-JP" sz="1200">
            <a:solidFill>
              <a:sysClr val="windowText" lastClr="000000"/>
            </a:solidFill>
          </a:endParaRPr>
        </a:p>
      </xdr:txBody>
    </xdr:sp>
    <xdr:clientData/>
  </xdr:twoCellAnchor>
  <xdr:twoCellAnchor>
    <xdr:from>
      <xdr:col>15</xdr:col>
      <xdr:colOff>1011733</xdr:colOff>
      <xdr:row>26</xdr:row>
      <xdr:rowOff>33617</xdr:rowOff>
    </xdr:from>
    <xdr:to>
      <xdr:col>18</xdr:col>
      <xdr:colOff>634733</xdr:colOff>
      <xdr:row>28</xdr:row>
      <xdr:rowOff>111258</xdr:rowOff>
    </xdr:to>
    <xdr:sp macro="" textlink="">
      <xdr:nvSpPr>
        <xdr:cNvPr id="3" name="吹き出し: 四角形 2">
          <a:extLst>
            <a:ext uri="{FF2B5EF4-FFF2-40B4-BE49-F238E27FC236}">
              <a16:creationId xmlns:a16="http://schemas.microsoft.com/office/drawing/2014/main" id="{9B5248E5-BC39-4585-B459-9D011444FEDE}"/>
            </a:ext>
          </a:extLst>
        </xdr:cNvPr>
        <xdr:cNvSpPr/>
      </xdr:nvSpPr>
      <xdr:spPr>
        <a:xfrm>
          <a:off x="9212758" y="8358467"/>
          <a:ext cx="2451925" cy="839641"/>
        </a:xfrm>
        <a:prstGeom prst="wedgeRectCallout">
          <a:avLst>
            <a:gd name="adj1" fmla="val -46363"/>
            <a:gd name="adj2" fmla="val 97581"/>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交付申請書（様式第１号）の交付申請額が自動入力</a:t>
          </a:r>
          <a:endParaRPr kumimoji="1" lang="en-US" altLang="ja-JP" sz="1200">
            <a:solidFill>
              <a:sysClr val="windowText" lastClr="000000"/>
            </a:solidFill>
          </a:endParaRPr>
        </a:p>
      </xdr:txBody>
    </xdr:sp>
    <xdr:clientData/>
  </xdr:twoCellAnchor>
  <xdr:twoCellAnchor>
    <xdr:from>
      <xdr:col>2</xdr:col>
      <xdr:colOff>73641</xdr:colOff>
      <xdr:row>23</xdr:row>
      <xdr:rowOff>320167</xdr:rowOff>
    </xdr:from>
    <xdr:to>
      <xdr:col>9</xdr:col>
      <xdr:colOff>739588</xdr:colOff>
      <xdr:row>25</xdr:row>
      <xdr:rowOff>324971</xdr:rowOff>
    </xdr:to>
    <xdr:sp macro="" textlink="">
      <xdr:nvSpPr>
        <xdr:cNvPr id="4" name="吹き出し: 四角形 3">
          <a:extLst>
            <a:ext uri="{FF2B5EF4-FFF2-40B4-BE49-F238E27FC236}">
              <a16:creationId xmlns:a16="http://schemas.microsoft.com/office/drawing/2014/main" id="{3BD8910D-D673-41B3-8FCE-282495742BB6}"/>
            </a:ext>
          </a:extLst>
        </xdr:cNvPr>
        <xdr:cNvSpPr/>
      </xdr:nvSpPr>
      <xdr:spPr>
        <a:xfrm>
          <a:off x="432229" y="7491932"/>
          <a:ext cx="4688859" cy="766804"/>
        </a:xfrm>
        <a:prstGeom prst="wedgeRectCallout">
          <a:avLst>
            <a:gd name="adj1" fmla="val 40655"/>
            <a:gd name="adj2" fmla="val -64059"/>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各事業者の令和３年８月から令和４年１月の電気料金</a:t>
          </a:r>
          <a:endParaRPr kumimoji="1" lang="en-US" altLang="ja-JP" sz="1200">
            <a:solidFill>
              <a:sysClr val="windowText" lastClr="000000"/>
            </a:solidFill>
          </a:endParaRPr>
        </a:p>
        <a:p>
          <a:pPr algn="l"/>
          <a:r>
            <a:rPr kumimoji="1" lang="ja-JP" altLang="en-US" sz="1200">
              <a:solidFill>
                <a:sysClr val="windowText" lastClr="000000"/>
              </a:solidFill>
            </a:rPr>
            <a:t>（６か月計）から負担割合を算出し、還付計画を作成。</a:t>
          </a:r>
          <a:endParaRPr kumimoji="1" lang="en-US" altLang="ja-JP"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hyperlink" Target="mailto:a4105-01@pref.saitama.lg.jp"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3B14C-8766-4444-A0E5-BD022188645D}">
  <sheetPr>
    <tabColor theme="8" tint="0.59999389629810485"/>
  </sheetPr>
  <dimension ref="A1:L42"/>
  <sheetViews>
    <sheetView view="pageBreakPreview" topLeftCell="A4" zoomScaleNormal="100" zoomScaleSheetLayoutView="100" workbookViewId="0">
      <selection activeCell="I25" sqref="I25"/>
    </sheetView>
  </sheetViews>
  <sheetFormatPr defaultRowHeight="13.5"/>
  <cols>
    <col min="1" max="4" width="9" style="37"/>
    <col min="5" max="5" width="11.875" style="37" customWidth="1"/>
    <col min="6" max="6" width="9" style="37" customWidth="1"/>
    <col min="7" max="7" width="7.625" style="37" customWidth="1"/>
    <col min="8" max="8" width="6.625" style="37" customWidth="1"/>
    <col min="9" max="16384" width="9" style="37"/>
  </cols>
  <sheetData>
    <row r="1" spans="1:10" ht="17.25" customHeight="1">
      <c r="A1" s="198" t="s">
        <v>128</v>
      </c>
      <c r="B1" s="198"/>
      <c r="C1" s="198"/>
      <c r="D1" s="198"/>
      <c r="E1" s="198"/>
      <c r="F1" s="198"/>
      <c r="G1" s="198"/>
      <c r="H1" s="198"/>
      <c r="I1" s="37" t="s">
        <v>40</v>
      </c>
      <c r="J1" s="37" t="s">
        <v>38</v>
      </c>
    </row>
    <row r="2" spans="1:10" ht="17.25" customHeight="1">
      <c r="A2" s="196"/>
      <c r="B2" s="196"/>
      <c r="C2" s="196"/>
      <c r="D2" s="196"/>
      <c r="E2" s="196"/>
      <c r="F2" s="196"/>
      <c r="G2" s="196"/>
      <c r="H2" s="196"/>
    </row>
    <row r="3" spans="1:10" ht="18" customHeight="1">
      <c r="A3" s="196" t="s">
        <v>41</v>
      </c>
      <c r="B3" s="196"/>
      <c r="C3" s="196"/>
      <c r="D3" s="196"/>
      <c r="E3" s="196"/>
      <c r="F3" s="196"/>
      <c r="G3" s="196"/>
      <c r="H3" s="196"/>
    </row>
    <row r="4" spans="1:10" ht="18" customHeight="1">
      <c r="A4" s="196" t="s">
        <v>0</v>
      </c>
      <c r="B4" s="196"/>
      <c r="C4" s="196"/>
      <c r="D4" s="196"/>
      <c r="E4" s="196"/>
      <c r="F4" s="196"/>
      <c r="G4" s="196"/>
      <c r="H4" s="196"/>
      <c r="J4" s="37" t="s">
        <v>37</v>
      </c>
    </row>
    <row r="5" spans="1:10" ht="18" customHeight="1">
      <c r="A5" s="196"/>
      <c r="B5" s="196"/>
      <c r="C5" s="196"/>
      <c r="D5" s="196"/>
      <c r="E5" s="196"/>
      <c r="F5" s="196"/>
      <c r="G5" s="196"/>
      <c r="H5" s="196"/>
    </row>
    <row r="6" spans="1:10" ht="18" customHeight="1">
      <c r="A6" s="202" t="s">
        <v>42</v>
      </c>
      <c r="B6" s="202"/>
      <c r="C6" s="202"/>
      <c r="D6" s="202"/>
      <c r="E6" s="202"/>
      <c r="F6" s="202"/>
      <c r="G6" s="202"/>
      <c r="H6" s="202"/>
    </row>
    <row r="7" spans="1:10" ht="18" customHeight="1">
      <c r="A7" s="202" t="s">
        <v>1</v>
      </c>
      <c r="B7" s="202"/>
      <c r="C7" s="202"/>
      <c r="D7" s="202"/>
      <c r="E7" s="202"/>
      <c r="F7" s="202"/>
      <c r="G7" s="202"/>
      <c r="H7" s="202"/>
    </row>
    <row r="8" spans="1:10" ht="18" customHeight="1">
      <c r="A8" s="196"/>
      <c r="B8" s="196"/>
      <c r="C8" s="196"/>
      <c r="D8" s="196"/>
      <c r="E8" s="196"/>
      <c r="F8" s="196"/>
      <c r="G8" s="196"/>
      <c r="H8" s="196"/>
    </row>
    <row r="9" spans="1:10" ht="18" customHeight="1">
      <c r="A9" s="198" t="s">
        <v>2</v>
      </c>
      <c r="B9" s="198"/>
      <c r="C9" s="198"/>
      <c r="D9" s="198"/>
      <c r="E9" s="198"/>
      <c r="F9" s="198"/>
      <c r="G9" s="198"/>
      <c r="H9" s="198"/>
    </row>
    <row r="10" spans="1:10" ht="18" customHeight="1">
      <c r="A10" s="198" t="s">
        <v>64</v>
      </c>
      <c r="B10" s="198"/>
      <c r="C10" s="198"/>
      <c r="D10" s="198"/>
      <c r="E10" s="198"/>
      <c r="F10" s="198"/>
      <c r="G10" s="198"/>
      <c r="H10" s="198"/>
    </row>
    <row r="11" spans="1:10" ht="18" customHeight="1">
      <c r="A11" s="196"/>
      <c r="B11" s="196"/>
      <c r="C11" s="196"/>
      <c r="D11" s="196"/>
      <c r="E11" s="196"/>
      <c r="F11" s="196"/>
      <c r="G11" s="196"/>
      <c r="H11" s="196"/>
    </row>
    <row r="12" spans="1:10" ht="18" customHeight="1">
      <c r="B12" s="38"/>
      <c r="C12" s="198" t="s">
        <v>39</v>
      </c>
      <c r="D12" s="198"/>
      <c r="E12" s="203"/>
      <c r="F12" s="203"/>
      <c r="G12" s="203"/>
      <c r="H12" s="203"/>
      <c r="J12" s="40"/>
    </row>
    <row r="13" spans="1:10" ht="18" customHeight="1">
      <c r="B13" s="38"/>
      <c r="C13" s="202" t="s">
        <v>3</v>
      </c>
      <c r="D13" s="202"/>
      <c r="E13" s="203"/>
      <c r="F13" s="203"/>
      <c r="G13" s="203"/>
      <c r="H13" s="203"/>
    </row>
    <row r="14" spans="1:10" ht="18" customHeight="1">
      <c r="B14" s="38"/>
      <c r="C14" s="202" t="s">
        <v>4</v>
      </c>
      <c r="D14" s="202"/>
      <c r="E14" s="203"/>
      <c r="F14" s="203"/>
      <c r="G14" s="203"/>
      <c r="H14" s="203"/>
    </row>
    <row r="15" spans="1:10" ht="18" customHeight="1">
      <c r="B15" s="38"/>
      <c r="C15" s="202" t="s">
        <v>5</v>
      </c>
      <c r="D15" s="202"/>
      <c r="E15" s="203"/>
      <c r="F15" s="203"/>
      <c r="G15" s="203"/>
      <c r="H15" s="203"/>
    </row>
    <row r="16" spans="1:10" ht="18" customHeight="1">
      <c r="A16" s="196"/>
      <c r="B16" s="196"/>
      <c r="C16" s="196"/>
      <c r="D16" s="196"/>
      <c r="E16" s="196"/>
      <c r="F16" s="196"/>
      <c r="G16" s="196"/>
      <c r="H16" s="196"/>
    </row>
    <row r="17" spans="1:12" ht="18" customHeight="1">
      <c r="A17" s="196"/>
      <c r="B17" s="196"/>
      <c r="C17" s="196"/>
      <c r="D17" s="196"/>
      <c r="E17" s="196"/>
      <c r="F17" s="196"/>
      <c r="G17" s="196"/>
      <c r="H17" s="196"/>
    </row>
    <row r="18" spans="1:12" ht="18" customHeight="1">
      <c r="A18" s="199" t="s">
        <v>43</v>
      </c>
      <c r="B18" s="199"/>
      <c r="C18" s="199"/>
      <c r="D18" s="199"/>
      <c r="E18" s="199"/>
      <c r="F18" s="199"/>
      <c r="G18" s="199"/>
      <c r="H18" s="199"/>
    </row>
    <row r="19" spans="1:12" ht="18" customHeight="1">
      <c r="A19" s="199"/>
      <c r="B19" s="199"/>
      <c r="C19" s="199"/>
      <c r="D19" s="199"/>
      <c r="E19" s="199"/>
      <c r="F19" s="199"/>
      <c r="G19" s="199"/>
      <c r="H19" s="199"/>
    </row>
    <row r="20" spans="1:12" ht="18" customHeight="1">
      <c r="A20" s="199"/>
      <c r="B20" s="199"/>
      <c r="C20" s="199"/>
      <c r="D20" s="199"/>
      <c r="E20" s="199"/>
      <c r="F20" s="199"/>
      <c r="G20" s="199"/>
      <c r="H20" s="199"/>
    </row>
    <row r="21" spans="1:12" ht="18" customHeight="1">
      <c r="A21" s="198"/>
      <c r="B21" s="198"/>
      <c r="C21" s="198"/>
      <c r="D21" s="198"/>
      <c r="E21" s="198"/>
      <c r="F21" s="198"/>
      <c r="G21" s="198"/>
      <c r="H21" s="198"/>
    </row>
    <row r="22" spans="1:12" ht="18" customHeight="1">
      <c r="A22" s="196" t="s">
        <v>6</v>
      </c>
      <c r="B22" s="196"/>
      <c r="C22" s="196"/>
      <c r="D22" s="196"/>
      <c r="E22" s="196"/>
      <c r="F22" s="196"/>
      <c r="G22" s="196"/>
      <c r="H22" s="196"/>
      <c r="L22" s="41"/>
    </row>
    <row r="23" spans="1:12" ht="18" customHeight="1">
      <c r="A23" s="196"/>
      <c r="B23" s="196"/>
      <c r="C23" s="196"/>
      <c r="D23" s="196"/>
      <c r="E23" s="196"/>
      <c r="F23" s="196"/>
      <c r="G23" s="196"/>
      <c r="H23" s="196"/>
    </row>
    <row r="24" spans="1:12" ht="18" customHeight="1">
      <c r="A24" s="198" t="s">
        <v>7</v>
      </c>
      <c r="B24" s="198"/>
      <c r="C24" s="198"/>
      <c r="D24" s="38" t="s">
        <v>8</v>
      </c>
      <c r="E24" s="200" t="e">
        <f>ROUNDDOWN('申請額算出内訳（別紙１－２）'!A29,-3)</f>
        <v>#DIV/0!</v>
      </c>
      <c r="F24" s="201"/>
      <c r="G24" s="38" t="s">
        <v>9</v>
      </c>
      <c r="H24" s="38"/>
    </row>
    <row r="25" spans="1:12" ht="18" customHeight="1">
      <c r="A25" s="196"/>
      <c r="B25" s="196"/>
      <c r="C25" s="196"/>
      <c r="D25" s="196"/>
      <c r="E25" s="196"/>
      <c r="F25" s="196"/>
      <c r="G25" s="196"/>
      <c r="H25" s="196"/>
    </row>
    <row r="26" spans="1:12" ht="18" customHeight="1">
      <c r="A26" s="198" t="s">
        <v>10</v>
      </c>
      <c r="B26" s="198"/>
      <c r="C26" s="198"/>
      <c r="D26" s="198" t="s">
        <v>163</v>
      </c>
      <c r="E26" s="198"/>
      <c r="F26" s="198"/>
      <c r="G26" s="198"/>
      <c r="H26" s="198"/>
    </row>
    <row r="27" spans="1:12" ht="18" customHeight="1">
      <c r="A27" s="196"/>
      <c r="B27" s="196"/>
      <c r="C27" s="196"/>
      <c r="D27" s="196"/>
      <c r="E27" s="196"/>
      <c r="F27" s="196"/>
      <c r="G27" s="196"/>
      <c r="H27" s="196"/>
    </row>
    <row r="28" spans="1:12" ht="18" customHeight="1">
      <c r="A28" s="198" t="s">
        <v>11</v>
      </c>
      <c r="B28" s="198"/>
      <c r="C28" s="198"/>
      <c r="D28" s="198" t="s">
        <v>12</v>
      </c>
      <c r="E28" s="198"/>
      <c r="F28" s="198"/>
      <c r="G28" s="198"/>
      <c r="H28" s="198"/>
    </row>
    <row r="29" spans="1:12" ht="18" customHeight="1">
      <c r="A29" s="196"/>
      <c r="B29" s="196"/>
      <c r="C29" s="196"/>
      <c r="D29" s="196"/>
      <c r="E29" s="196"/>
      <c r="F29" s="196"/>
      <c r="G29" s="196"/>
      <c r="H29" s="196"/>
    </row>
    <row r="30" spans="1:12" ht="18" customHeight="1">
      <c r="A30" s="198" t="s">
        <v>74</v>
      </c>
      <c r="B30" s="198"/>
      <c r="C30" s="198"/>
      <c r="D30" s="198" t="s">
        <v>65</v>
      </c>
      <c r="E30" s="198"/>
      <c r="F30" s="198"/>
      <c r="G30" s="198"/>
      <c r="H30" s="198"/>
    </row>
    <row r="31" spans="1:12" ht="45.75" customHeight="1">
      <c r="A31" s="196"/>
      <c r="B31" s="196"/>
      <c r="C31" s="196"/>
      <c r="D31" s="196"/>
      <c r="E31" s="196"/>
      <c r="F31" s="196"/>
      <c r="G31" s="196"/>
      <c r="H31" s="196"/>
    </row>
    <row r="32" spans="1:12" ht="18" customHeight="1">
      <c r="A32" s="38"/>
      <c r="B32" s="38"/>
      <c r="C32" s="38"/>
      <c r="D32" s="38"/>
      <c r="E32" s="38" t="s">
        <v>17</v>
      </c>
      <c r="F32" s="38"/>
      <c r="G32" s="38"/>
      <c r="H32" s="38"/>
    </row>
    <row r="33" spans="1:8" ht="18" customHeight="1">
      <c r="A33" s="38"/>
      <c r="B33" s="38"/>
      <c r="C33" s="38"/>
      <c r="D33" s="38"/>
      <c r="E33" s="39" t="s">
        <v>13</v>
      </c>
      <c r="F33" s="197"/>
      <c r="G33" s="197"/>
      <c r="H33" s="197"/>
    </row>
    <row r="34" spans="1:8" ht="18" customHeight="1">
      <c r="A34" s="38"/>
      <c r="B34" s="38"/>
      <c r="C34" s="38"/>
      <c r="D34" s="38"/>
      <c r="E34" s="39" t="s">
        <v>14</v>
      </c>
      <c r="F34" s="197"/>
      <c r="G34" s="197"/>
      <c r="H34" s="197"/>
    </row>
    <row r="35" spans="1:8" ht="18" customHeight="1">
      <c r="A35" s="38"/>
      <c r="B35" s="38"/>
      <c r="C35" s="38"/>
      <c r="D35" s="38"/>
      <c r="E35" s="39" t="s">
        <v>15</v>
      </c>
      <c r="F35" s="197"/>
      <c r="G35" s="197"/>
      <c r="H35" s="197"/>
    </row>
    <row r="36" spans="1:8" ht="18" customHeight="1">
      <c r="A36" s="38"/>
      <c r="B36" s="38"/>
      <c r="C36" s="38"/>
      <c r="D36" s="38"/>
      <c r="E36" s="39" t="s">
        <v>16</v>
      </c>
      <c r="F36" s="197"/>
      <c r="G36" s="197"/>
      <c r="H36" s="197"/>
    </row>
    <row r="37" spans="1:8" ht="16.5" customHeight="1">
      <c r="A37" s="38"/>
      <c r="B37" s="38"/>
      <c r="C37" s="38"/>
      <c r="D37" s="38"/>
      <c r="E37" s="38"/>
      <c r="F37" s="38"/>
      <c r="G37" s="38"/>
      <c r="H37" s="38"/>
    </row>
    <row r="38" spans="1:8" ht="16.5" customHeight="1">
      <c r="A38" s="38"/>
      <c r="B38" s="38"/>
      <c r="C38" s="38"/>
      <c r="D38" s="38"/>
      <c r="E38" s="38"/>
      <c r="F38" s="38"/>
      <c r="G38" s="38"/>
      <c r="H38" s="38"/>
    </row>
    <row r="39" spans="1:8" ht="16.5" customHeight="1">
      <c r="A39" s="38"/>
      <c r="B39" s="38"/>
      <c r="C39" s="38"/>
      <c r="D39" s="38"/>
      <c r="E39" s="38"/>
      <c r="F39" s="38"/>
      <c r="G39" s="38"/>
      <c r="H39" s="38"/>
    </row>
    <row r="40" spans="1:8" ht="16.5" customHeight="1">
      <c r="A40" s="38"/>
      <c r="B40" s="38"/>
      <c r="C40" s="38"/>
      <c r="D40" s="38"/>
      <c r="E40" s="38"/>
      <c r="F40" s="38"/>
      <c r="G40" s="38"/>
      <c r="H40" s="38"/>
    </row>
    <row r="41" spans="1:8" ht="16.5" customHeight="1">
      <c r="A41" s="38"/>
      <c r="B41" s="38"/>
      <c r="C41" s="38"/>
      <c r="D41" s="38"/>
      <c r="E41" s="38"/>
      <c r="F41" s="38"/>
      <c r="G41" s="38"/>
      <c r="H41" s="38"/>
    </row>
    <row r="42" spans="1:8" ht="16.5" customHeight="1"/>
  </sheetData>
  <sheetProtection algorithmName="SHA-512" hashValue="4JJgd1TVBAWEgqe9V1dUeCoXsIzjaSW6B57/e8PdPD8XMSn2lJeouyqReeCDuUbcuK7KholrCs78l2mNcDVnXQ==" saltValue="kpZ0l0xY7mPxHbH6diijLw==" spinCount="100000" sheet="1" objects="1" scenarios="1"/>
  <mergeCells count="41">
    <mergeCell ref="E12:H12"/>
    <mergeCell ref="E13:H13"/>
    <mergeCell ref="E14:H14"/>
    <mergeCell ref="E15:H15"/>
    <mergeCell ref="C13:D13"/>
    <mergeCell ref="C14:D14"/>
    <mergeCell ref="C15:D15"/>
    <mergeCell ref="C12:D12"/>
    <mergeCell ref="A1:H1"/>
    <mergeCell ref="A5:H5"/>
    <mergeCell ref="A6:H6"/>
    <mergeCell ref="A7:H7"/>
    <mergeCell ref="A2:H2"/>
    <mergeCell ref="A8:H8"/>
    <mergeCell ref="A9:H9"/>
    <mergeCell ref="A10:H10"/>
    <mergeCell ref="A11:H11"/>
    <mergeCell ref="A3:H3"/>
    <mergeCell ref="A4:H4"/>
    <mergeCell ref="F36:H36"/>
    <mergeCell ref="E24:F24"/>
    <mergeCell ref="A29:H29"/>
    <mergeCell ref="A28:C28"/>
    <mergeCell ref="D28:H28"/>
    <mergeCell ref="A24:C24"/>
    <mergeCell ref="A26:C26"/>
    <mergeCell ref="D26:H26"/>
    <mergeCell ref="A25:H25"/>
    <mergeCell ref="A31:H31"/>
    <mergeCell ref="A27:H27"/>
    <mergeCell ref="A30:C30"/>
    <mergeCell ref="D30:H30"/>
    <mergeCell ref="A16:H16"/>
    <mergeCell ref="A17:H17"/>
    <mergeCell ref="F33:H33"/>
    <mergeCell ref="F34:H34"/>
    <mergeCell ref="F35:H35"/>
    <mergeCell ref="A21:H21"/>
    <mergeCell ref="A22:H22"/>
    <mergeCell ref="A23:H23"/>
    <mergeCell ref="A18:H20"/>
  </mergeCells>
  <phoneticPr fontId="2"/>
  <printOptions horizontalCentered="1"/>
  <pageMargins left="0.82677165354330717" right="0.82677165354330717" top="0.74803149606299213" bottom="0.74803149606299213" header="0.31496062992125984" footer="0.31496062992125984"/>
  <pageSetup paperSize="9" scale="12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A89B1-926D-48BB-B210-6424D7B625FE}">
  <sheetPr>
    <tabColor theme="1"/>
  </sheetPr>
  <dimension ref="A1:M25"/>
  <sheetViews>
    <sheetView view="pageBreakPreview" topLeftCell="A13" zoomScaleNormal="100" zoomScaleSheetLayoutView="100" workbookViewId="0">
      <selection activeCell="N18" sqref="N18"/>
    </sheetView>
  </sheetViews>
  <sheetFormatPr defaultRowHeight="13.5"/>
  <cols>
    <col min="1" max="2" width="0.875" style="1" customWidth="1"/>
    <col min="3" max="3" width="15.125" style="1" customWidth="1"/>
    <col min="4" max="4" width="0.875" style="1" customWidth="1"/>
    <col min="5" max="6" width="8.125" style="1" customWidth="1"/>
    <col min="7" max="7" width="6.625" style="1" customWidth="1"/>
    <col min="8" max="8" width="0.875" style="1" customWidth="1"/>
    <col min="9" max="9" width="7" style="1" customWidth="1"/>
    <col min="10" max="11" width="4.25" style="1" customWidth="1"/>
    <col min="12" max="12" width="0.875" style="1" customWidth="1"/>
    <col min="13" max="13" width="24.375" style="1" customWidth="1"/>
    <col min="14" max="16384" width="9" style="1"/>
  </cols>
  <sheetData>
    <row r="1" spans="1:13" ht="21" customHeight="1">
      <c r="A1" s="225" t="s">
        <v>34</v>
      </c>
      <c r="B1" s="225"/>
      <c r="C1" s="225"/>
      <c r="D1" s="225"/>
      <c r="E1" s="225"/>
      <c r="F1" s="225"/>
      <c r="G1" s="225"/>
      <c r="H1" s="225"/>
      <c r="I1" s="225"/>
      <c r="J1" s="225"/>
      <c r="K1" s="225"/>
      <c r="L1" s="225"/>
      <c r="M1" s="225"/>
    </row>
    <row r="2" spans="1:13" ht="30" customHeight="1">
      <c r="A2" s="227"/>
      <c r="B2" s="227"/>
      <c r="C2" s="227"/>
      <c r="D2" s="227"/>
      <c r="E2" s="227"/>
      <c r="F2" s="227"/>
      <c r="G2" s="227"/>
      <c r="H2" s="227"/>
      <c r="I2" s="227"/>
      <c r="J2" s="227"/>
      <c r="K2" s="227"/>
      <c r="L2" s="227"/>
      <c r="M2" s="227"/>
    </row>
    <row r="3" spans="1:13" ht="24" customHeight="1">
      <c r="A3" s="224" t="s">
        <v>63</v>
      </c>
      <c r="B3" s="224"/>
      <c r="C3" s="224"/>
      <c r="D3" s="224"/>
      <c r="E3" s="224"/>
      <c r="F3" s="224"/>
      <c r="G3" s="224"/>
      <c r="H3" s="224"/>
      <c r="I3" s="224"/>
      <c r="J3" s="224"/>
      <c r="K3" s="224"/>
      <c r="L3" s="224"/>
      <c r="M3" s="224"/>
    </row>
    <row r="4" spans="1:13" ht="24" customHeight="1">
      <c r="A4" s="224" t="s">
        <v>33</v>
      </c>
      <c r="B4" s="224"/>
      <c r="C4" s="224"/>
      <c r="D4" s="224"/>
      <c r="E4" s="224"/>
      <c r="F4" s="224"/>
      <c r="G4" s="224"/>
      <c r="H4" s="224"/>
      <c r="I4" s="224"/>
      <c r="J4" s="224"/>
      <c r="K4" s="224"/>
      <c r="L4" s="224"/>
      <c r="M4" s="224"/>
    </row>
    <row r="5" spans="1:13" ht="36" customHeight="1">
      <c r="A5" s="227"/>
      <c r="B5" s="227"/>
      <c r="C5" s="227"/>
      <c r="D5" s="227"/>
      <c r="E5" s="227"/>
      <c r="F5" s="227"/>
      <c r="G5" s="227"/>
      <c r="H5" s="227"/>
      <c r="I5" s="227"/>
      <c r="J5" s="227"/>
      <c r="K5" s="227"/>
      <c r="L5" s="227"/>
      <c r="M5" s="227"/>
    </row>
    <row r="6" spans="1:13" ht="16.5" customHeight="1">
      <c r="A6" s="225" t="s">
        <v>32</v>
      </c>
      <c r="B6" s="225"/>
      <c r="C6" s="225"/>
      <c r="D6" s="225"/>
      <c r="E6" s="225"/>
      <c r="F6" s="225"/>
      <c r="G6" s="225"/>
      <c r="H6" s="225"/>
      <c r="I6" s="225"/>
      <c r="J6" s="225"/>
      <c r="K6" s="225"/>
      <c r="L6" s="225"/>
      <c r="M6" s="225"/>
    </row>
    <row r="7" spans="1:13" ht="24" customHeight="1">
      <c r="A7" s="226" t="s">
        <v>31</v>
      </c>
      <c r="B7" s="226"/>
      <c r="C7" s="226"/>
      <c r="D7" s="226"/>
      <c r="E7" s="226"/>
      <c r="F7" s="226"/>
      <c r="G7" s="226"/>
      <c r="H7" s="226"/>
      <c r="I7" s="226"/>
      <c r="J7" s="226"/>
      <c r="K7" s="226"/>
      <c r="L7" s="226"/>
      <c r="M7" s="226"/>
    </row>
    <row r="8" spans="1:13" ht="36" customHeight="1">
      <c r="A8" s="227"/>
      <c r="B8" s="227"/>
      <c r="C8" s="227"/>
      <c r="D8" s="227"/>
      <c r="E8" s="227"/>
      <c r="F8" s="227"/>
      <c r="G8" s="227"/>
      <c r="H8" s="227"/>
      <c r="I8" s="227"/>
      <c r="J8" s="227"/>
      <c r="K8" s="227"/>
      <c r="L8" s="227"/>
      <c r="M8" s="227"/>
    </row>
    <row r="9" spans="1:13" ht="27" customHeight="1">
      <c r="A9" s="227"/>
      <c r="B9" s="227"/>
      <c r="C9" s="227"/>
      <c r="D9" s="227"/>
      <c r="E9" s="227"/>
      <c r="F9" s="2" t="s">
        <v>30</v>
      </c>
      <c r="H9" s="276" t="s">
        <v>76</v>
      </c>
      <c r="I9" s="276"/>
      <c r="J9" s="276"/>
      <c r="K9" s="276"/>
      <c r="L9" s="276"/>
      <c r="M9" s="276"/>
    </row>
    <row r="10" spans="1:13" ht="27" customHeight="1">
      <c r="A10" s="227"/>
      <c r="B10" s="227"/>
      <c r="C10" s="227"/>
      <c r="D10" s="227"/>
      <c r="E10" s="227"/>
      <c r="F10" s="2" t="s">
        <v>29</v>
      </c>
      <c r="H10" s="276" t="s">
        <v>83</v>
      </c>
      <c r="I10" s="276"/>
      <c r="J10" s="276"/>
      <c r="K10" s="276"/>
      <c r="L10" s="276"/>
      <c r="M10" s="276"/>
    </row>
    <row r="11" spans="1:13" ht="27" customHeight="1">
      <c r="A11" s="227"/>
      <c r="B11" s="227"/>
      <c r="C11" s="227"/>
      <c r="D11" s="227"/>
      <c r="E11" s="227"/>
      <c r="F11" s="2" t="s">
        <v>28</v>
      </c>
      <c r="H11" s="276" t="s">
        <v>78</v>
      </c>
      <c r="I11" s="276"/>
      <c r="J11" s="276"/>
      <c r="K11" s="276"/>
      <c r="L11" s="276"/>
      <c r="M11" s="276"/>
    </row>
    <row r="12" spans="1:13" ht="36" customHeight="1">
      <c r="A12" s="227"/>
      <c r="B12" s="227"/>
      <c r="C12" s="227"/>
      <c r="D12" s="227"/>
      <c r="E12" s="227"/>
      <c r="F12" s="227"/>
      <c r="G12" s="227"/>
      <c r="H12" s="227"/>
      <c r="I12" s="227"/>
      <c r="J12" s="227"/>
      <c r="K12" s="227"/>
      <c r="L12" s="227"/>
      <c r="M12" s="227"/>
    </row>
    <row r="13" spans="1:13" ht="21" customHeight="1">
      <c r="A13" s="226" t="s">
        <v>27</v>
      </c>
      <c r="B13" s="226"/>
      <c r="C13" s="226"/>
      <c r="D13" s="226"/>
      <c r="E13" s="226"/>
      <c r="F13" s="226"/>
      <c r="G13" s="226"/>
      <c r="H13" s="226"/>
      <c r="I13" s="226"/>
      <c r="J13" s="226"/>
      <c r="K13" s="226"/>
      <c r="L13" s="226"/>
      <c r="M13" s="226"/>
    </row>
    <row r="14" spans="1:13" ht="21" customHeight="1">
      <c r="A14" s="225" t="s">
        <v>26</v>
      </c>
      <c r="B14" s="225"/>
      <c r="C14" s="225"/>
      <c r="D14" s="225"/>
      <c r="E14" s="225"/>
      <c r="F14" s="225"/>
      <c r="G14" s="225"/>
      <c r="H14" s="225"/>
      <c r="I14" s="225"/>
      <c r="J14" s="225"/>
      <c r="K14" s="225"/>
      <c r="L14" s="225"/>
      <c r="M14" s="225"/>
    </row>
    <row r="15" spans="1:13" ht="36" customHeight="1">
      <c r="A15" s="227"/>
      <c r="B15" s="227"/>
      <c r="C15" s="227"/>
      <c r="D15" s="227"/>
      <c r="E15" s="227"/>
      <c r="F15" s="227"/>
      <c r="G15" s="227"/>
      <c r="H15" s="227"/>
      <c r="I15" s="227"/>
      <c r="J15" s="227"/>
      <c r="K15" s="227"/>
      <c r="L15" s="227"/>
      <c r="M15" s="227"/>
    </row>
    <row r="16" spans="1:13" ht="24" customHeight="1">
      <c r="A16" s="227" t="s">
        <v>6</v>
      </c>
      <c r="B16" s="227"/>
      <c r="C16" s="227"/>
      <c r="D16" s="227"/>
      <c r="E16" s="227"/>
      <c r="F16" s="227"/>
      <c r="G16" s="227"/>
      <c r="H16" s="227"/>
      <c r="I16" s="227"/>
      <c r="J16" s="227"/>
      <c r="K16" s="227"/>
      <c r="L16" s="227"/>
      <c r="M16" s="227"/>
    </row>
    <row r="17" spans="1:13" ht="36" customHeight="1">
      <c r="A17" s="227"/>
      <c r="B17" s="227"/>
      <c r="C17" s="227"/>
      <c r="D17" s="227"/>
      <c r="E17" s="227"/>
      <c r="F17" s="227"/>
      <c r="G17" s="227"/>
      <c r="H17" s="227"/>
      <c r="I17" s="227"/>
      <c r="J17" s="227"/>
      <c r="K17" s="227"/>
      <c r="L17" s="227"/>
      <c r="M17" s="227"/>
    </row>
    <row r="18" spans="1:13" ht="33" customHeight="1">
      <c r="B18" s="15"/>
      <c r="C18" s="14" t="s">
        <v>25</v>
      </c>
      <c r="D18" s="14"/>
      <c r="E18" s="235"/>
      <c r="F18" s="236"/>
      <c r="G18" s="237"/>
      <c r="H18" s="8"/>
      <c r="I18" s="234" t="s">
        <v>24</v>
      </c>
      <c r="J18" s="234"/>
      <c r="K18" s="234"/>
      <c r="L18" s="13"/>
      <c r="M18" s="9"/>
    </row>
    <row r="19" spans="1:13" ht="33" customHeight="1">
      <c r="B19" s="8"/>
      <c r="C19" s="53" t="s">
        <v>23</v>
      </c>
      <c r="D19" s="53"/>
      <c r="E19" s="235"/>
      <c r="F19" s="236"/>
      <c r="G19" s="237"/>
      <c r="H19" s="8"/>
      <c r="I19" s="234" t="s">
        <v>22</v>
      </c>
      <c r="J19" s="234"/>
      <c r="K19" s="234"/>
      <c r="L19" s="12"/>
      <c r="M19" s="9"/>
    </row>
    <row r="20" spans="1:13" ht="33" customHeight="1">
      <c r="B20" s="8"/>
      <c r="C20" s="53" t="s">
        <v>21</v>
      </c>
      <c r="D20" s="53"/>
      <c r="E20" s="235"/>
      <c r="F20" s="236"/>
      <c r="G20" s="237"/>
      <c r="H20" s="8"/>
      <c r="I20" s="234" t="s">
        <v>20</v>
      </c>
      <c r="J20" s="234"/>
      <c r="K20" s="234"/>
      <c r="L20" s="10"/>
      <c r="M20" s="16"/>
    </row>
    <row r="21" spans="1:13" ht="48" customHeight="1">
      <c r="B21" s="8"/>
      <c r="C21" s="7" t="s">
        <v>19</v>
      </c>
      <c r="D21" s="6"/>
      <c r="E21" s="228"/>
      <c r="F21" s="229"/>
      <c r="G21" s="229"/>
      <c r="H21" s="229"/>
      <c r="I21" s="229"/>
      <c r="J21" s="229"/>
      <c r="K21" s="229"/>
      <c r="L21" s="229"/>
      <c r="M21" s="230"/>
    </row>
    <row r="22" spans="1:13" ht="48" customHeight="1">
      <c r="B22" s="5"/>
      <c r="C22" s="4" t="s">
        <v>18</v>
      </c>
      <c r="D22" s="3"/>
      <c r="E22" s="231"/>
      <c r="F22" s="232"/>
      <c r="G22" s="232"/>
      <c r="H22" s="232"/>
      <c r="I22" s="232"/>
      <c r="J22" s="232"/>
      <c r="K22" s="232"/>
      <c r="L22" s="232"/>
      <c r="M22" s="233"/>
    </row>
    <row r="23" spans="1:13" ht="24" customHeight="1" thickBot="1">
      <c r="A23" s="227"/>
      <c r="B23" s="227"/>
      <c r="C23" s="227"/>
      <c r="D23" s="227"/>
      <c r="E23" s="227"/>
      <c r="F23" s="227"/>
      <c r="G23" s="227"/>
      <c r="H23" s="227"/>
      <c r="I23" s="227"/>
      <c r="J23" s="227"/>
      <c r="K23" s="227"/>
      <c r="L23" s="227"/>
      <c r="M23" s="227"/>
    </row>
    <row r="24" spans="1:13" ht="30.75" customHeight="1" thickTop="1" thickBot="1">
      <c r="A24" s="277" t="s">
        <v>35</v>
      </c>
      <c r="B24" s="278"/>
      <c r="C24" s="278"/>
      <c r="D24" s="278"/>
      <c r="E24" s="278"/>
      <c r="F24" s="278"/>
      <c r="G24" s="278"/>
      <c r="H24" s="278"/>
      <c r="I24" s="278"/>
      <c r="J24" s="278"/>
      <c r="K24" s="278"/>
      <c r="L24" s="278"/>
      <c r="M24" s="279"/>
    </row>
    <row r="25" spans="1:13" ht="14.25" thickTop="1"/>
  </sheetData>
  <sheetProtection algorithmName="SHA-512" hashValue="sHsQ3dLU49EgUFlZeS2imR3/tfRf4SSEnF805Zih2HAF8YWNEf+/JY5Put1hHg3geOsfRvziPMDmfYaoZ4Qz3w==" saltValue="BR/l7qM3693izGMJLK6bUA==" spinCount="100000" sheet="1" objects="1" scenarios="1"/>
  <mergeCells count="30">
    <mergeCell ref="A24:M24"/>
    <mergeCell ref="A16:M16"/>
    <mergeCell ref="A17:M17"/>
    <mergeCell ref="E18:G18"/>
    <mergeCell ref="I18:K18"/>
    <mergeCell ref="E19:G19"/>
    <mergeCell ref="I19:K19"/>
    <mergeCell ref="E20:G20"/>
    <mergeCell ref="I20:K20"/>
    <mergeCell ref="E21:M21"/>
    <mergeCell ref="E22:M22"/>
    <mergeCell ref="A23:M23"/>
    <mergeCell ref="A15:M15"/>
    <mergeCell ref="A7:M7"/>
    <mergeCell ref="A8:M8"/>
    <mergeCell ref="A9:E9"/>
    <mergeCell ref="H9:M9"/>
    <mergeCell ref="A10:E10"/>
    <mergeCell ref="H10:M10"/>
    <mergeCell ref="A11:E11"/>
    <mergeCell ref="H11:M11"/>
    <mergeCell ref="A12:M12"/>
    <mergeCell ref="A13:M13"/>
    <mergeCell ref="A14:M14"/>
    <mergeCell ref="A6:M6"/>
    <mergeCell ref="A1:M1"/>
    <mergeCell ref="A2:M2"/>
    <mergeCell ref="A3:M3"/>
    <mergeCell ref="A4:M4"/>
    <mergeCell ref="A5:M5"/>
  </mergeCells>
  <phoneticPr fontId="2"/>
  <pageMargins left="0.9055118110236221" right="0.9055118110236221" top="0.74803149606299213" bottom="0.74803149606299213" header="0.31496062992125984" footer="0.31496062992125984"/>
  <pageSetup paperSize="9" scale="10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0BE71-6394-4276-B850-545ECAD46913}">
  <sheetPr>
    <tabColor theme="1"/>
  </sheetPr>
  <dimension ref="A1:M24"/>
  <sheetViews>
    <sheetView view="pageBreakPreview" zoomScale="85" zoomScaleNormal="100" zoomScaleSheetLayoutView="85" workbookViewId="0">
      <selection activeCell="O15" sqref="O15"/>
    </sheetView>
  </sheetViews>
  <sheetFormatPr defaultRowHeight="13.5"/>
  <cols>
    <col min="1" max="2" width="0.875" style="1" customWidth="1"/>
    <col min="3" max="3" width="15.125" style="1" customWidth="1"/>
    <col min="4" max="4" width="0.875" style="1" customWidth="1"/>
    <col min="5" max="6" width="8.125" style="1" customWidth="1"/>
    <col min="7" max="7" width="6.625" style="1" customWidth="1"/>
    <col min="8" max="8" width="0.875" style="1" customWidth="1"/>
    <col min="9" max="9" width="7" style="1" customWidth="1"/>
    <col min="10" max="11" width="4.25" style="1" customWidth="1"/>
    <col min="12" max="12" width="0.875" style="1" customWidth="1"/>
    <col min="13" max="13" width="17.125" style="1" customWidth="1"/>
    <col min="14" max="16384" width="9" style="1"/>
  </cols>
  <sheetData>
    <row r="1" spans="1:13" ht="21" customHeight="1">
      <c r="A1" s="225" t="s">
        <v>66</v>
      </c>
      <c r="B1" s="225"/>
      <c r="C1" s="225"/>
      <c r="D1" s="225"/>
      <c r="E1" s="225"/>
      <c r="F1" s="225"/>
      <c r="G1" s="225"/>
      <c r="H1" s="225"/>
      <c r="I1" s="225"/>
      <c r="J1" s="225"/>
      <c r="K1" s="225"/>
      <c r="L1" s="225"/>
      <c r="M1" s="225"/>
    </row>
    <row r="2" spans="1:13" ht="10.5" customHeight="1">
      <c r="A2" s="227"/>
      <c r="B2" s="227"/>
      <c r="C2" s="227"/>
      <c r="D2" s="227"/>
      <c r="E2" s="227"/>
      <c r="F2" s="227"/>
      <c r="G2" s="227"/>
      <c r="H2" s="227"/>
      <c r="I2" s="227"/>
      <c r="J2" s="227"/>
      <c r="K2" s="227"/>
      <c r="L2" s="227"/>
      <c r="M2" s="227"/>
    </row>
    <row r="3" spans="1:13" ht="24" customHeight="1">
      <c r="A3" s="224" t="s">
        <v>63</v>
      </c>
      <c r="B3" s="224"/>
      <c r="C3" s="224"/>
      <c r="D3" s="224"/>
      <c r="E3" s="224"/>
      <c r="F3" s="224"/>
      <c r="G3" s="224"/>
      <c r="H3" s="224"/>
      <c r="I3" s="224"/>
      <c r="J3" s="224"/>
      <c r="K3" s="224"/>
      <c r="L3" s="224"/>
      <c r="M3" s="224"/>
    </row>
    <row r="4" spans="1:13" ht="24" customHeight="1">
      <c r="A4" s="224" t="s">
        <v>70</v>
      </c>
      <c r="B4" s="224"/>
      <c r="C4" s="224"/>
      <c r="D4" s="224"/>
      <c r="E4" s="224"/>
      <c r="F4" s="224"/>
      <c r="G4" s="224"/>
      <c r="H4" s="224"/>
      <c r="I4" s="224"/>
      <c r="J4" s="224"/>
      <c r="K4" s="224"/>
      <c r="L4" s="224"/>
      <c r="M4" s="224"/>
    </row>
    <row r="5" spans="1:13">
      <c r="A5" s="227"/>
      <c r="B5" s="227"/>
      <c r="C5" s="227"/>
      <c r="D5" s="227"/>
      <c r="E5" s="227"/>
      <c r="F5" s="227"/>
      <c r="G5" s="227"/>
      <c r="H5" s="227"/>
      <c r="I5" s="227"/>
      <c r="J5" s="227"/>
      <c r="K5" s="227"/>
      <c r="L5" s="227"/>
      <c r="M5" s="227"/>
    </row>
    <row r="6" spans="1:13">
      <c r="A6" s="225"/>
      <c r="B6" s="225"/>
      <c r="C6" s="225"/>
      <c r="D6" s="225"/>
      <c r="E6" s="225"/>
      <c r="F6" s="225"/>
      <c r="G6" s="225"/>
      <c r="H6" s="225"/>
      <c r="I6" s="225"/>
      <c r="J6" s="225"/>
      <c r="K6" s="225"/>
      <c r="L6" s="225"/>
      <c r="M6" s="225"/>
    </row>
    <row r="7" spans="1:13" ht="27" customHeight="1">
      <c r="A7" s="227"/>
      <c r="B7" s="227"/>
      <c r="C7" s="227"/>
      <c r="D7" s="227"/>
      <c r="E7" s="227"/>
      <c r="F7" s="2" t="s">
        <v>29</v>
      </c>
      <c r="H7" s="225" t="s">
        <v>77</v>
      </c>
      <c r="I7" s="225"/>
      <c r="J7" s="225"/>
      <c r="K7" s="225"/>
      <c r="L7" s="225"/>
      <c r="M7" s="225"/>
    </row>
    <row r="8" spans="1:13" ht="27" customHeight="1">
      <c r="A8" s="227"/>
      <c r="B8" s="227"/>
      <c r="C8" s="227"/>
      <c r="D8" s="227"/>
      <c r="E8" s="227"/>
      <c r="F8" s="2" t="s">
        <v>28</v>
      </c>
      <c r="H8" s="225" t="s">
        <v>78</v>
      </c>
      <c r="I8" s="225"/>
      <c r="J8" s="225"/>
      <c r="K8" s="225"/>
      <c r="L8" s="225"/>
      <c r="M8" s="225"/>
    </row>
    <row r="9" spans="1:13" ht="19.5" customHeight="1">
      <c r="A9" s="227"/>
      <c r="B9" s="227"/>
      <c r="C9" s="227"/>
      <c r="D9" s="227"/>
      <c r="E9" s="227"/>
      <c r="F9" s="227"/>
      <c r="G9" s="227"/>
      <c r="H9" s="227"/>
      <c r="I9" s="227"/>
      <c r="J9" s="227"/>
      <c r="K9" s="227"/>
      <c r="L9" s="227"/>
      <c r="M9" s="227"/>
    </row>
    <row r="10" spans="1:13" ht="21" customHeight="1">
      <c r="A10" s="238" t="s">
        <v>98</v>
      </c>
      <c r="B10" s="238"/>
      <c r="C10" s="238"/>
      <c r="D10" s="238"/>
      <c r="E10" s="238"/>
      <c r="F10" s="238"/>
      <c r="G10" s="238"/>
      <c r="H10" s="238"/>
      <c r="I10" s="238"/>
      <c r="J10" s="238"/>
      <c r="K10" s="238"/>
      <c r="L10" s="238"/>
      <c r="M10" s="238"/>
    </row>
    <row r="11" spans="1:13" ht="21" customHeight="1">
      <c r="A11" s="238"/>
      <c r="B11" s="238"/>
      <c r="C11" s="238"/>
      <c r="D11" s="238"/>
      <c r="E11" s="238"/>
      <c r="F11" s="238"/>
      <c r="G11" s="238"/>
      <c r="H11" s="238"/>
      <c r="I11" s="238"/>
      <c r="J11" s="238"/>
      <c r="K11" s="238"/>
      <c r="L11" s="238"/>
      <c r="M11" s="238"/>
    </row>
    <row r="12" spans="1:13">
      <c r="A12" s="238"/>
      <c r="B12" s="238"/>
      <c r="C12" s="238"/>
      <c r="D12" s="238"/>
      <c r="E12" s="238"/>
      <c r="F12" s="238"/>
      <c r="G12" s="238"/>
      <c r="H12" s="238"/>
      <c r="I12" s="238"/>
      <c r="J12" s="238"/>
      <c r="K12" s="238"/>
      <c r="L12" s="238"/>
      <c r="M12" s="238"/>
    </row>
    <row r="13" spans="1:13" ht="23.25" customHeight="1">
      <c r="A13" s="227" t="s">
        <v>6</v>
      </c>
      <c r="B13" s="227"/>
      <c r="C13" s="227"/>
      <c r="D13" s="227"/>
      <c r="E13" s="227"/>
      <c r="F13" s="227"/>
      <c r="G13" s="227"/>
      <c r="H13" s="227"/>
      <c r="I13" s="227"/>
      <c r="J13" s="227"/>
      <c r="K13" s="227"/>
      <c r="L13" s="227"/>
      <c r="M13" s="227"/>
    </row>
    <row r="14" spans="1:13" ht="33" customHeight="1" thickBot="1">
      <c r="B14" s="50"/>
      <c r="C14" s="51" t="s">
        <v>68</v>
      </c>
      <c r="D14" s="51"/>
      <c r="E14" s="242" t="s">
        <v>69</v>
      </c>
      <c r="F14" s="243"/>
      <c r="G14" s="243"/>
      <c r="H14" s="243"/>
      <c r="I14" s="243"/>
      <c r="J14" s="243"/>
      <c r="K14" s="243"/>
      <c r="L14" s="244"/>
      <c r="M14" s="52" t="s">
        <v>67</v>
      </c>
    </row>
    <row r="15" spans="1:13" s="67" customFormat="1" ht="89.25" customHeight="1" thickTop="1">
      <c r="B15" s="60"/>
      <c r="C15" s="61" t="s">
        <v>84</v>
      </c>
      <c r="D15" s="61"/>
      <c r="E15" s="280" t="s">
        <v>101</v>
      </c>
      <c r="F15" s="281"/>
      <c r="G15" s="281"/>
      <c r="H15" s="281"/>
      <c r="I15" s="281"/>
      <c r="J15" s="281"/>
      <c r="K15" s="281"/>
      <c r="L15" s="281"/>
      <c r="M15" s="62" t="s">
        <v>85</v>
      </c>
    </row>
    <row r="16" spans="1:13" s="67" customFormat="1" ht="69.75" customHeight="1">
      <c r="B16" s="63"/>
      <c r="C16" s="61" t="s">
        <v>84</v>
      </c>
      <c r="D16" s="64"/>
      <c r="E16" s="282" t="s">
        <v>102</v>
      </c>
      <c r="F16" s="283"/>
      <c r="G16" s="283"/>
      <c r="H16" s="283"/>
      <c r="I16" s="283"/>
      <c r="J16" s="283"/>
      <c r="K16" s="283"/>
      <c r="L16" s="283"/>
      <c r="M16" s="65" t="s">
        <v>105</v>
      </c>
    </row>
    <row r="17" spans="1:13" s="67" customFormat="1" ht="89.25" customHeight="1">
      <c r="B17" s="63"/>
      <c r="C17" s="61" t="s">
        <v>84</v>
      </c>
      <c r="D17" s="64"/>
      <c r="E17" s="282" t="s">
        <v>103</v>
      </c>
      <c r="F17" s="283"/>
      <c r="G17" s="283"/>
      <c r="H17" s="283"/>
      <c r="I17" s="283"/>
      <c r="J17" s="283"/>
      <c r="K17" s="283"/>
      <c r="L17" s="283"/>
      <c r="M17" s="65" t="s">
        <v>104</v>
      </c>
    </row>
    <row r="18" spans="1:13" s="67" customFormat="1" ht="89.25" customHeight="1">
      <c r="B18" s="63"/>
      <c r="C18" s="64" t="s">
        <v>88</v>
      </c>
      <c r="D18" s="64"/>
      <c r="E18" s="282" t="s">
        <v>99</v>
      </c>
      <c r="F18" s="283"/>
      <c r="G18" s="283"/>
      <c r="H18" s="283"/>
      <c r="I18" s="283"/>
      <c r="J18" s="283"/>
      <c r="K18" s="283"/>
      <c r="L18" s="283"/>
      <c r="M18" s="65" t="s">
        <v>85</v>
      </c>
    </row>
    <row r="19" spans="1:13" s="67" customFormat="1" ht="61.5" customHeight="1">
      <c r="B19" s="63"/>
      <c r="C19" s="66" t="s">
        <v>89</v>
      </c>
      <c r="D19" s="66"/>
      <c r="E19" s="282" t="s">
        <v>100</v>
      </c>
      <c r="F19" s="283"/>
      <c r="G19" s="283"/>
      <c r="H19" s="283"/>
      <c r="I19" s="283"/>
      <c r="J19" s="283"/>
      <c r="K19" s="283"/>
      <c r="L19" s="283"/>
      <c r="M19" s="65" t="s">
        <v>87</v>
      </c>
    </row>
    <row r="20" spans="1:13" ht="22.5" customHeight="1">
      <c r="B20" s="247" t="s">
        <v>90</v>
      </c>
      <c r="C20" s="248"/>
      <c r="D20" s="248"/>
      <c r="E20" s="248"/>
      <c r="F20" s="248"/>
      <c r="G20" s="248"/>
      <c r="H20" s="248"/>
      <c r="I20" s="248"/>
      <c r="J20" s="248"/>
      <c r="K20" s="248"/>
      <c r="L20" s="248"/>
      <c r="M20" s="249"/>
    </row>
    <row r="21" spans="1:13" ht="35.25" customHeight="1">
      <c r="B21" s="5"/>
      <c r="C21" s="4"/>
      <c r="D21" s="3"/>
      <c r="E21" s="240"/>
      <c r="F21" s="241"/>
      <c r="G21" s="241"/>
      <c r="H21" s="241"/>
      <c r="I21" s="241"/>
      <c r="J21" s="241"/>
      <c r="K21" s="241"/>
      <c r="L21" s="284"/>
      <c r="M21" s="47"/>
    </row>
    <row r="22" spans="1:13" ht="35.25" customHeight="1">
      <c r="B22" s="8"/>
      <c r="C22" s="7"/>
      <c r="D22" s="6"/>
      <c r="E22" s="240"/>
      <c r="F22" s="241"/>
      <c r="G22" s="241"/>
      <c r="H22" s="241"/>
      <c r="I22" s="241"/>
      <c r="J22" s="241"/>
      <c r="K22" s="241"/>
      <c r="L22" s="284"/>
      <c r="M22" s="47"/>
    </row>
    <row r="23" spans="1:13" ht="35.25" customHeight="1">
      <c r="B23" s="5"/>
      <c r="C23" s="4"/>
      <c r="D23" s="3"/>
      <c r="E23" s="240"/>
      <c r="F23" s="241"/>
      <c r="G23" s="241"/>
      <c r="H23" s="241"/>
      <c r="I23" s="241"/>
      <c r="J23" s="241"/>
      <c r="K23" s="241"/>
      <c r="L23" s="241"/>
      <c r="M23" s="47"/>
    </row>
    <row r="24" spans="1:13" ht="16.5" customHeight="1">
      <c r="A24" s="239" t="s">
        <v>86</v>
      </c>
      <c r="B24" s="239"/>
      <c r="C24" s="239"/>
      <c r="D24" s="239"/>
      <c r="E24" s="239"/>
      <c r="F24" s="239"/>
      <c r="G24" s="239"/>
      <c r="H24" s="239"/>
      <c r="I24" s="239"/>
      <c r="J24" s="239"/>
      <c r="K24" s="239"/>
      <c r="L24" s="239"/>
      <c r="M24" s="239"/>
    </row>
  </sheetData>
  <sheetProtection algorithmName="SHA-512" hashValue="ANatGDgznruRmZtgNxK9My/fxRmnF7ASZRzQLL3u8PtKnCckaC7DrstcCv4LZRWgiw+vmHud4TDYG9jChrb6Vg==" saltValue="l1j250nEdYLqfeDjJO8hkw==" spinCount="100000" sheet="1" objects="1" scenarios="1"/>
  <mergeCells count="24">
    <mergeCell ref="A24:M24"/>
    <mergeCell ref="A13:M13"/>
    <mergeCell ref="E14:L14"/>
    <mergeCell ref="E15:L15"/>
    <mergeCell ref="E16:L16"/>
    <mergeCell ref="E17:L17"/>
    <mergeCell ref="E18:L18"/>
    <mergeCell ref="E19:L19"/>
    <mergeCell ref="B20:M20"/>
    <mergeCell ref="E21:L21"/>
    <mergeCell ref="E22:L22"/>
    <mergeCell ref="E23:L23"/>
    <mergeCell ref="A10:M12"/>
    <mergeCell ref="A1:M1"/>
    <mergeCell ref="A2:M2"/>
    <mergeCell ref="A3:M3"/>
    <mergeCell ref="A4:M4"/>
    <mergeCell ref="A5:M5"/>
    <mergeCell ref="A6:M6"/>
    <mergeCell ref="A7:E7"/>
    <mergeCell ref="H7:M7"/>
    <mergeCell ref="A8:E8"/>
    <mergeCell ref="H8:M8"/>
    <mergeCell ref="A9:M9"/>
  </mergeCells>
  <phoneticPr fontId="2"/>
  <pageMargins left="0.9055118110236221" right="0.9055118110236221" top="0.74803149606299213" bottom="0.74803149606299213" header="0.31496062992125984" footer="0.31496062992125984"/>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8ACB6-D592-4CB4-AA61-5574E4D4EA6A}">
  <sheetPr>
    <tabColor theme="1"/>
  </sheetPr>
  <dimension ref="A1:B20"/>
  <sheetViews>
    <sheetView view="pageBreakPreview" zoomScale="60" zoomScaleNormal="100" workbookViewId="0">
      <selection activeCell="G35" sqref="G35"/>
    </sheetView>
  </sheetViews>
  <sheetFormatPr defaultRowHeight="13.5"/>
  <cols>
    <col min="1" max="1" width="14" customWidth="1"/>
    <col min="2" max="2" width="56.25" customWidth="1"/>
    <col min="3" max="3" width="1.125" customWidth="1"/>
  </cols>
  <sheetData>
    <row r="1" spans="1:2">
      <c r="A1" t="s">
        <v>106</v>
      </c>
    </row>
    <row r="2" spans="1:2">
      <c r="A2" t="s">
        <v>116</v>
      </c>
    </row>
    <row r="4" spans="1:2">
      <c r="A4" s="68" t="s">
        <v>68</v>
      </c>
      <c r="B4" s="68" t="s">
        <v>107</v>
      </c>
    </row>
    <row r="5" spans="1:2">
      <c r="A5" s="250" t="s">
        <v>84</v>
      </c>
      <c r="B5" s="68" t="s">
        <v>108</v>
      </c>
    </row>
    <row r="6" spans="1:2">
      <c r="A6" s="251"/>
      <c r="B6" s="68" t="s">
        <v>109</v>
      </c>
    </row>
    <row r="7" spans="1:2">
      <c r="A7" s="251"/>
      <c r="B7" s="68" t="s">
        <v>110</v>
      </c>
    </row>
    <row r="8" spans="1:2">
      <c r="A8" s="251"/>
      <c r="B8" s="68" t="s">
        <v>111</v>
      </c>
    </row>
    <row r="9" spans="1:2">
      <c r="A9" s="252"/>
      <c r="B9" s="68" t="s">
        <v>112</v>
      </c>
    </row>
    <row r="10" spans="1:2">
      <c r="A10" s="250" t="s">
        <v>114</v>
      </c>
      <c r="B10" s="68" t="s">
        <v>113</v>
      </c>
    </row>
    <row r="11" spans="1:2">
      <c r="A11" s="252"/>
      <c r="B11" s="68" t="s">
        <v>115</v>
      </c>
    </row>
    <row r="12" spans="1:2">
      <c r="A12" s="250" t="s">
        <v>88</v>
      </c>
      <c r="B12" s="68" t="s">
        <v>117</v>
      </c>
    </row>
    <row r="13" spans="1:2">
      <c r="A13" s="251"/>
      <c r="B13" s="68" t="s">
        <v>118</v>
      </c>
    </row>
    <row r="14" spans="1:2">
      <c r="A14" s="251"/>
      <c r="B14" s="68" t="s">
        <v>119</v>
      </c>
    </row>
    <row r="15" spans="1:2">
      <c r="A15" s="252"/>
      <c r="B15" s="68" t="s">
        <v>120</v>
      </c>
    </row>
    <row r="16" spans="1:2">
      <c r="A16" s="250" t="s">
        <v>121</v>
      </c>
      <c r="B16" s="68" t="s">
        <v>122</v>
      </c>
    </row>
    <row r="17" spans="1:2">
      <c r="A17" s="251"/>
      <c r="B17" s="68" t="s">
        <v>123</v>
      </c>
    </row>
    <row r="18" spans="1:2">
      <c r="A18" s="252"/>
      <c r="B18" s="68" t="s">
        <v>124</v>
      </c>
    </row>
    <row r="19" spans="1:2">
      <c r="A19" s="250" t="s">
        <v>125</v>
      </c>
      <c r="B19" s="68" t="s">
        <v>126</v>
      </c>
    </row>
    <row r="20" spans="1:2">
      <c r="A20" s="252"/>
      <c r="B20" s="68" t="s">
        <v>127</v>
      </c>
    </row>
  </sheetData>
  <sheetProtection algorithmName="SHA-512" hashValue="6KDJlE638y8fqvA098ZrCwnv0zMcCT2iPSm2GNTcFVfBdBmiGpZcgWj/l2A+5cWhlF/yT5ESe8e+ZisqHTbTxw==" saltValue="KDhpekaZdLDQE+771VuOdQ==" spinCount="100000" sheet="1" objects="1" scenarios="1"/>
  <mergeCells count="5">
    <mergeCell ref="A5:A9"/>
    <mergeCell ref="A10:A11"/>
    <mergeCell ref="A12:A15"/>
    <mergeCell ref="A16:A18"/>
    <mergeCell ref="A19:A20"/>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AABD5-AE54-4285-B1BB-48239F933878}">
  <sheetPr>
    <tabColor theme="1"/>
  </sheetPr>
  <dimension ref="A1:Q46"/>
  <sheetViews>
    <sheetView view="pageBreakPreview" topLeftCell="A10" zoomScale="85" zoomScaleNormal="100" zoomScaleSheetLayoutView="85" workbookViewId="0">
      <selection activeCell="O28" sqref="O28"/>
    </sheetView>
  </sheetViews>
  <sheetFormatPr defaultRowHeight="13.5"/>
  <cols>
    <col min="1" max="1" width="0.875" style="132" customWidth="1"/>
    <col min="2" max="2" width="3.875" style="133" customWidth="1"/>
    <col min="3" max="3" width="15.875" style="132" customWidth="1"/>
    <col min="4" max="4" width="0.5" style="132" customWidth="1"/>
    <col min="5" max="5" width="20.5" style="132" customWidth="1"/>
    <col min="6" max="6" width="0.875" style="132" customWidth="1"/>
    <col min="7" max="7" width="8.125" style="132" customWidth="1"/>
    <col min="8" max="8" width="6.625" style="132" customWidth="1"/>
    <col min="9" max="9" width="0.5" style="132" customWidth="1"/>
    <col min="10" max="10" width="13.125" style="132" customWidth="1"/>
    <col min="11" max="11" width="3.5" style="132" hidden="1" customWidth="1"/>
    <col min="12" max="12" width="4.25" style="132" hidden="1" customWidth="1"/>
    <col min="13" max="13" width="0.5" style="132" customWidth="1"/>
    <col min="14" max="14" width="17.125" style="132" customWidth="1"/>
    <col min="15" max="16" width="19.125" style="132" customWidth="1"/>
    <col min="17" max="16384" width="9" style="132"/>
  </cols>
  <sheetData>
    <row r="1" spans="1:16" ht="21" customHeight="1">
      <c r="A1" s="269" t="s">
        <v>164</v>
      </c>
      <c r="B1" s="269"/>
      <c r="C1" s="269"/>
      <c r="D1" s="269"/>
      <c r="E1" s="269"/>
      <c r="F1" s="269"/>
      <c r="G1" s="269"/>
      <c r="H1" s="269"/>
      <c r="I1" s="269"/>
      <c r="J1" s="269"/>
      <c r="K1" s="269"/>
      <c r="L1" s="269"/>
      <c r="M1" s="269"/>
      <c r="N1" s="269"/>
    </row>
    <row r="2" spans="1:16" ht="23.25" customHeight="1">
      <c r="A2" s="271"/>
      <c r="B2" s="271"/>
      <c r="C2" s="271"/>
      <c r="D2" s="271"/>
      <c r="E2" s="271"/>
      <c r="F2" s="271"/>
      <c r="G2" s="271"/>
      <c r="H2" s="271"/>
      <c r="I2" s="271"/>
      <c r="J2" s="271"/>
      <c r="K2" s="271"/>
      <c r="L2" s="271"/>
      <c r="M2" s="271"/>
      <c r="N2" s="271"/>
    </row>
    <row r="3" spans="1:16" ht="24" customHeight="1">
      <c r="A3" s="286" t="s">
        <v>63</v>
      </c>
      <c r="B3" s="286"/>
      <c r="C3" s="286"/>
      <c r="D3" s="286"/>
      <c r="E3" s="286"/>
      <c r="F3" s="286"/>
      <c r="G3" s="286"/>
      <c r="H3" s="286"/>
      <c r="I3" s="286"/>
      <c r="J3" s="286"/>
      <c r="K3" s="286"/>
      <c r="L3" s="286"/>
      <c r="M3" s="286"/>
      <c r="N3" s="286"/>
      <c r="O3" s="286"/>
      <c r="P3" s="148"/>
    </row>
    <row r="4" spans="1:16" ht="24" customHeight="1">
      <c r="A4" s="287" t="s">
        <v>132</v>
      </c>
      <c r="B4" s="287"/>
      <c r="C4" s="287"/>
      <c r="D4" s="287"/>
      <c r="E4" s="287"/>
      <c r="F4" s="287"/>
      <c r="G4" s="287"/>
      <c r="H4" s="287"/>
      <c r="I4" s="287"/>
      <c r="J4" s="287"/>
      <c r="K4" s="287"/>
      <c r="L4" s="287"/>
      <c r="M4" s="287"/>
      <c r="N4" s="287"/>
      <c r="O4" s="287"/>
      <c r="P4" s="149"/>
    </row>
    <row r="5" spans="1:16">
      <c r="A5" s="271"/>
      <c r="B5" s="271"/>
      <c r="C5" s="271"/>
      <c r="D5" s="271"/>
      <c r="E5" s="271"/>
      <c r="F5" s="271"/>
      <c r="G5" s="271"/>
      <c r="H5" s="271"/>
      <c r="I5" s="271"/>
      <c r="J5" s="271"/>
      <c r="K5" s="271"/>
      <c r="L5" s="271"/>
      <c r="M5" s="271"/>
      <c r="N5" s="271"/>
    </row>
    <row r="6" spans="1:16">
      <c r="A6" s="269"/>
      <c r="B6" s="269"/>
      <c r="C6" s="269"/>
      <c r="D6" s="269"/>
      <c r="E6" s="269"/>
      <c r="F6" s="269"/>
      <c r="G6" s="269"/>
      <c r="H6" s="269"/>
      <c r="I6" s="269"/>
      <c r="J6" s="269"/>
      <c r="K6" s="269"/>
      <c r="L6" s="269"/>
      <c r="M6" s="269"/>
      <c r="N6" s="269"/>
    </row>
    <row r="7" spans="1:16" ht="27" customHeight="1">
      <c r="A7" s="271"/>
      <c r="B7" s="271"/>
      <c r="C7" s="271"/>
      <c r="D7" s="271"/>
      <c r="E7" s="271"/>
      <c r="F7" s="133"/>
      <c r="G7" s="135"/>
      <c r="I7" s="135"/>
      <c r="J7" s="135" t="s">
        <v>145</v>
      </c>
      <c r="K7" s="135"/>
      <c r="L7" s="135"/>
      <c r="M7" s="135"/>
      <c r="N7" s="271"/>
      <c r="O7" s="271"/>
      <c r="P7" s="133"/>
    </row>
    <row r="8" spans="1:16" ht="27" customHeight="1">
      <c r="A8" s="271"/>
      <c r="B8" s="271"/>
      <c r="C8" s="271"/>
      <c r="D8" s="271"/>
      <c r="E8" s="271"/>
      <c r="F8" s="133"/>
      <c r="G8" s="135"/>
      <c r="I8" s="135"/>
      <c r="J8" s="135" t="s">
        <v>146</v>
      </c>
      <c r="K8" s="135"/>
      <c r="L8" s="135"/>
      <c r="M8" s="135"/>
      <c r="N8" s="271"/>
      <c r="O8" s="271"/>
      <c r="P8" s="133"/>
    </row>
    <row r="9" spans="1:16" ht="19.5" customHeight="1">
      <c r="A9" s="271"/>
      <c r="B9" s="271"/>
      <c r="C9" s="271"/>
      <c r="D9" s="271"/>
      <c r="E9" s="271"/>
      <c r="F9" s="271"/>
      <c r="G9" s="271"/>
      <c r="H9" s="271"/>
      <c r="I9" s="271"/>
      <c r="J9" s="271"/>
      <c r="K9" s="271"/>
      <c r="L9" s="271"/>
      <c r="M9" s="271"/>
      <c r="N9" s="271"/>
    </row>
    <row r="10" spans="1:16" ht="21" customHeight="1">
      <c r="A10" s="285" t="s">
        <v>147</v>
      </c>
      <c r="B10" s="285"/>
      <c r="C10" s="285"/>
      <c r="D10" s="285"/>
      <c r="E10" s="285"/>
      <c r="F10" s="285"/>
      <c r="G10" s="285"/>
      <c r="H10" s="285"/>
      <c r="I10" s="285"/>
      <c r="J10" s="285"/>
      <c r="K10" s="285"/>
      <c r="L10" s="285"/>
      <c r="M10" s="285"/>
      <c r="N10" s="285"/>
      <c r="O10" s="285"/>
      <c r="P10" s="150"/>
    </row>
    <row r="11" spans="1:16" ht="21" customHeight="1">
      <c r="A11" s="285"/>
      <c r="B11" s="285"/>
      <c r="C11" s="285"/>
      <c r="D11" s="285"/>
      <c r="E11" s="285"/>
      <c r="F11" s="285"/>
      <c r="G11" s="285"/>
      <c r="H11" s="285"/>
      <c r="I11" s="285"/>
      <c r="J11" s="285"/>
      <c r="K11" s="285"/>
      <c r="L11" s="285"/>
      <c r="M11" s="285"/>
      <c r="N11" s="285"/>
      <c r="O11" s="285"/>
      <c r="P11" s="150"/>
    </row>
    <row r="12" spans="1:16">
      <c r="A12" s="285"/>
      <c r="B12" s="285"/>
      <c r="C12" s="285"/>
      <c r="D12" s="285"/>
      <c r="E12" s="285"/>
      <c r="F12" s="285"/>
      <c r="G12" s="285"/>
      <c r="H12" s="285"/>
      <c r="I12" s="285"/>
      <c r="J12" s="285"/>
      <c r="K12" s="285"/>
      <c r="L12" s="285"/>
      <c r="M12" s="285"/>
      <c r="N12" s="285"/>
      <c r="O12" s="285"/>
      <c r="P12" s="150"/>
    </row>
    <row r="13" spans="1:16" ht="23.25" customHeight="1">
      <c r="A13" s="271" t="s">
        <v>6</v>
      </c>
      <c r="B13" s="271"/>
      <c r="C13" s="271"/>
      <c r="D13" s="271"/>
      <c r="E13" s="271"/>
      <c r="F13" s="271"/>
      <c r="G13" s="271"/>
      <c r="H13" s="271"/>
      <c r="I13" s="271"/>
      <c r="J13" s="271"/>
      <c r="K13" s="271"/>
      <c r="L13" s="271"/>
      <c r="M13" s="271"/>
      <c r="N13" s="271"/>
      <c r="O13" s="271"/>
    </row>
    <row r="14" spans="1:16" ht="33" customHeight="1">
      <c r="B14" s="151"/>
      <c r="C14" s="288" t="s">
        <v>133</v>
      </c>
      <c r="D14" s="289"/>
      <c r="E14" s="290"/>
      <c r="F14" s="152"/>
      <c r="G14" s="291" t="s">
        <v>162</v>
      </c>
      <c r="H14" s="291"/>
      <c r="I14" s="291"/>
      <c r="J14" s="291"/>
      <c r="K14" s="291"/>
      <c r="L14" s="291"/>
      <c r="M14" s="152"/>
      <c r="N14" s="293" t="s">
        <v>129</v>
      </c>
      <c r="O14" s="293" t="s">
        <v>142</v>
      </c>
      <c r="P14" s="153"/>
    </row>
    <row r="15" spans="1:16" ht="21" customHeight="1" thickBot="1">
      <c r="B15" s="154"/>
      <c r="C15" s="155" t="s">
        <v>137</v>
      </c>
      <c r="D15" s="156"/>
      <c r="E15" s="157" t="s">
        <v>136</v>
      </c>
      <c r="F15" s="158"/>
      <c r="G15" s="292"/>
      <c r="H15" s="292"/>
      <c r="I15" s="292"/>
      <c r="J15" s="292"/>
      <c r="K15" s="292"/>
      <c r="L15" s="292"/>
      <c r="M15" s="158"/>
      <c r="N15" s="294"/>
      <c r="O15" s="302"/>
      <c r="P15" s="159"/>
    </row>
    <row r="16" spans="1:16" ht="30" customHeight="1" thickTop="1">
      <c r="B16" s="160">
        <v>1</v>
      </c>
      <c r="C16" s="161" t="s">
        <v>130</v>
      </c>
      <c r="D16" s="162"/>
      <c r="E16" s="163" t="s">
        <v>139</v>
      </c>
      <c r="F16" s="164"/>
      <c r="G16" s="295">
        <v>1212265</v>
      </c>
      <c r="H16" s="295"/>
      <c r="I16" s="295"/>
      <c r="J16" s="295"/>
      <c r="K16" s="295"/>
      <c r="L16" s="295"/>
      <c r="M16" s="164"/>
      <c r="N16" s="165">
        <v>0.1</v>
      </c>
      <c r="O16" s="166">
        <f>$P$31*N16</f>
        <v>174400</v>
      </c>
      <c r="P16" s="167"/>
    </row>
    <row r="17" spans="2:17" ht="30" customHeight="1">
      <c r="B17" s="168">
        <v>2</v>
      </c>
      <c r="C17" s="169" t="s">
        <v>131</v>
      </c>
      <c r="D17" s="170"/>
      <c r="E17" s="171" t="s">
        <v>140</v>
      </c>
      <c r="F17" s="172"/>
      <c r="G17" s="296">
        <v>6061324</v>
      </c>
      <c r="H17" s="297"/>
      <c r="I17" s="297"/>
      <c r="J17" s="297"/>
      <c r="K17" s="297"/>
      <c r="L17" s="297"/>
      <c r="M17" s="172"/>
      <c r="N17" s="173">
        <v>0.5</v>
      </c>
      <c r="O17" s="166">
        <f t="shared" ref="O17:O23" si="0">$P$31*N17</f>
        <v>872000</v>
      </c>
      <c r="P17" s="167"/>
    </row>
    <row r="18" spans="2:17" ht="30" customHeight="1">
      <c r="B18" s="168">
        <v>3</v>
      </c>
      <c r="C18" s="169" t="s">
        <v>135</v>
      </c>
      <c r="D18" s="170"/>
      <c r="E18" s="171" t="s">
        <v>141</v>
      </c>
      <c r="F18" s="172"/>
      <c r="G18" s="296">
        <v>1212265</v>
      </c>
      <c r="H18" s="297"/>
      <c r="I18" s="297"/>
      <c r="J18" s="297"/>
      <c r="K18" s="297"/>
      <c r="L18" s="297"/>
      <c r="M18" s="172"/>
      <c r="N18" s="173">
        <v>0.1</v>
      </c>
      <c r="O18" s="166">
        <f t="shared" si="0"/>
        <v>174400</v>
      </c>
      <c r="P18" s="167"/>
    </row>
    <row r="19" spans="2:17" ht="30" customHeight="1">
      <c r="B19" s="168">
        <v>4</v>
      </c>
      <c r="C19" s="169" t="s">
        <v>135</v>
      </c>
      <c r="D19" s="170"/>
      <c r="E19" s="171" t="s">
        <v>141</v>
      </c>
      <c r="F19" s="172"/>
      <c r="G19" s="296">
        <v>1212265</v>
      </c>
      <c r="H19" s="297"/>
      <c r="I19" s="297"/>
      <c r="J19" s="297"/>
      <c r="K19" s="297"/>
      <c r="L19" s="297"/>
      <c r="M19" s="172"/>
      <c r="N19" s="173">
        <v>0.1</v>
      </c>
      <c r="O19" s="166">
        <f t="shared" si="0"/>
        <v>174400</v>
      </c>
      <c r="P19" s="167"/>
    </row>
    <row r="20" spans="2:17" ht="30" customHeight="1">
      <c r="B20" s="168">
        <v>5</v>
      </c>
      <c r="C20" s="169" t="s">
        <v>135</v>
      </c>
      <c r="D20" s="170"/>
      <c r="E20" s="171" t="s">
        <v>141</v>
      </c>
      <c r="F20" s="172"/>
      <c r="G20" s="296">
        <v>1212265</v>
      </c>
      <c r="H20" s="297"/>
      <c r="I20" s="297"/>
      <c r="J20" s="297"/>
      <c r="K20" s="297"/>
      <c r="L20" s="297"/>
      <c r="M20" s="172"/>
      <c r="N20" s="173">
        <v>0.1</v>
      </c>
      <c r="O20" s="166">
        <f t="shared" si="0"/>
        <v>174400</v>
      </c>
      <c r="P20" s="167"/>
    </row>
    <row r="21" spans="2:17" ht="30" customHeight="1">
      <c r="B21" s="168">
        <v>6</v>
      </c>
      <c r="C21" s="169" t="s">
        <v>134</v>
      </c>
      <c r="D21" s="170"/>
      <c r="E21" s="171" t="s">
        <v>141</v>
      </c>
      <c r="F21" s="172"/>
      <c r="G21" s="296">
        <v>606132</v>
      </c>
      <c r="H21" s="297"/>
      <c r="I21" s="297"/>
      <c r="J21" s="297"/>
      <c r="K21" s="297"/>
      <c r="L21" s="297"/>
      <c r="M21" s="172"/>
      <c r="N21" s="173">
        <v>0.05</v>
      </c>
      <c r="O21" s="166">
        <f t="shared" si="0"/>
        <v>87200</v>
      </c>
      <c r="P21" s="167"/>
    </row>
    <row r="22" spans="2:17" ht="30" customHeight="1">
      <c r="B22" s="168">
        <v>7</v>
      </c>
      <c r="C22" s="169" t="s">
        <v>134</v>
      </c>
      <c r="D22" s="170"/>
      <c r="E22" s="171" t="s">
        <v>141</v>
      </c>
      <c r="F22" s="172"/>
      <c r="G22" s="296">
        <v>363679</v>
      </c>
      <c r="H22" s="297"/>
      <c r="I22" s="297"/>
      <c r="J22" s="297"/>
      <c r="K22" s="297"/>
      <c r="L22" s="297"/>
      <c r="M22" s="172"/>
      <c r="N22" s="173">
        <v>0.03</v>
      </c>
      <c r="O22" s="166">
        <f t="shared" si="0"/>
        <v>52320</v>
      </c>
      <c r="P22" s="167"/>
    </row>
    <row r="23" spans="2:17" ht="30" customHeight="1">
      <c r="B23" s="168">
        <v>8</v>
      </c>
      <c r="C23" s="169" t="s">
        <v>134</v>
      </c>
      <c r="D23" s="170"/>
      <c r="E23" s="171" t="s">
        <v>141</v>
      </c>
      <c r="F23" s="172"/>
      <c r="G23" s="300">
        <v>242453</v>
      </c>
      <c r="H23" s="300"/>
      <c r="I23" s="300"/>
      <c r="J23" s="300"/>
      <c r="K23" s="300"/>
      <c r="L23" s="300"/>
      <c r="M23" s="172"/>
      <c r="N23" s="173">
        <v>0.02</v>
      </c>
      <c r="O23" s="166">
        <f t="shared" si="0"/>
        <v>34880</v>
      </c>
      <c r="P23" s="167"/>
    </row>
    <row r="24" spans="2:17" ht="30" customHeight="1">
      <c r="B24" s="168">
        <v>9</v>
      </c>
      <c r="C24" s="169"/>
      <c r="D24" s="170"/>
      <c r="E24" s="171"/>
      <c r="F24" s="172"/>
      <c r="G24" s="299"/>
      <c r="H24" s="299"/>
      <c r="I24" s="299"/>
      <c r="J24" s="299"/>
      <c r="K24" s="299"/>
      <c r="L24" s="299"/>
      <c r="M24" s="172"/>
      <c r="N24" s="173"/>
      <c r="O24" s="174"/>
      <c r="P24" s="167"/>
    </row>
    <row r="25" spans="2:17" ht="30" customHeight="1">
      <c r="B25" s="168">
        <v>10</v>
      </c>
      <c r="C25" s="175"/>
      <c r="D25" s="176"/>
      <c r="E25" s="171"/>
      <c r="F25" s="172"/>
      <c r="G25" s="299"/>
      <c r="H25" s="299"/>
      <c r="I25" s="299"/>
      <c r="J25" s="299"/>
      <c r="K25" s="299"/>
      <c r="L25" s="299"/>
      <c r="M25" s="172"/>
      <c r="N25" s="173"/>
      <c r="O25" s="174"/>
      <c r="P25" s="167"/>
    </row>
    <row r="26" spans="2:17" ht="30" customHeight="1">
      <c r="B26" s="160">
        <v>11</v>
      </c>
      <c r="C26" s="161"/>
      <c r="D26" s="162"/>
      <c r="E26" s="163"/>
      <c r="F26" s="164"/>
      <c r="G26" s="300"/>
      <c r="H26" s="300"/>
      <c r="I26" s="300"/>
      <c r="J26" s="300"/>
      <c r="K26" s="300"/>
      <c r="L26" s="300"/>
      <c r="M26" s="164"/>
      <c r="N26" s="165"/>
      <c r="O26" s="174"/>
      <c r="P26" s="167"/>
    </row>
    <row r="27" spans="2:17" ht="30" customHeight="1">
      <c r="B27" s="168">
        <v>12</v>
      </c>
      <c r="C27" s="169"/>
      <c r="D27" s="170"/>
      <c r="E27" s="171"/>
      <c r="F27" s="172"/>
      <c r="G27" s="299"/>
      <c r="H27" s="299"/>
      <c r="I27" s="299"/>
      <c r="J27" s="299"/>
      <c r="K27" s="299"/>
      <c r="L27" s="299"/>
      <c r="M27" s="172"/>
      <c r="N27" s="173"/>
      <c r="O27" s="174"/>
      <c r="P27" s="167"/>
    </row>
    <row r="28" spans="2:17" ht="30" customHeight="1">
      <c r="B28" s="168">
        <v>13</v>
      </c>
      <c r="C28" s="169"/>
      <c r="D28" s="170"/>
      <c r="E28" s="171"/>
      <c r="F28" s="172"/>
      <c r="G28" s="299"/>
      <c r="H28" s="299"/>
      <c r="I28" s="299"/>
      <c r="J28" s="299"/>
      <c r="K28" s="299"/>
      <c r="L28" s="299"/>
      <c r="M28" s="172"/>
      <c r="N28" s="173"/>
      <c r="O28" s="174"/>
      <c r="P28" s="167"/>
    </row>
    <row r="29" spans="2:17" ht="30" customHeight="1">
      <c r="B29" s="168">
        <v>14</v>
      </c>
      <c r="C29" s="169"/>
      <c r="D29" s="170"/>
      <c r="E29" s="171"/>
      <c r="F29" s="172"/>
      <c r="G29" s="299"/>
      <c r="H29" s="299"/>
      <c r="I29" s="299"/>
      <c r="J29" s="299"/>
      <c r="K29" s="299"/>
      <c r="L29" s="299"/>
      <c r="M29" s="172"/>
      <c r="N29" s="173"/>
      <c r="O29" s="174"/>
      <c r="P29" s="167"/>
    </row>
    <row r="30" spans="2:17" ht="30" customHeight="1">
      <c r="B30" s="168">
        <v>15</v>
      </c>
      <c r="C30" s="175"/>
      <c r="D30" s="176"/>
      <c r="E30" s="171"/>
      <c r="F30" s="172"/>
      <c r="G30" s="299"/>
      <c r="H30" s="299"/>
      <c r="I30" s="299"/>
      <c r="J30" s="299"/>
      <c r="K30" s="299"/>
      <c r="L30" s="299"/>
      <c r="M30" s="172"/>
      <c r="N30" s="173"/>
      <c r="O30" s="174"/>
      <c r="P30" s="177" t="s">
        <v>143</v>
      </c>
      <c r="Q30" s="132" t="s">
        <v>144</v>
      </c>
    </row>
    <row r="31" spans="2:17" ht="30" customHeight="1" thickBot="1">
      <c r="B31" s="160"/>
      <c r="C31" s="178"/>
      <c r="D31" s="179"/>
      <c r="E31" s="180" t="s">
        <v>138</v>
      </c>
      <c r="F31" s="164"/>
      <c r="G31" s="300">
        <f>'【参考】【見本】申請額算出内訳（別紙１－１）※第１回'!H8</f>
        <v>12122647</v>
      </c>
      <c r="H31" s="300"/>
      <c r="I31" s="300"/>
      <c r="J31" s="300"/>
      <c r="K31" s="300"/>
      <c r="L31" s="300"/>
      <c r="M31" s="164"/>
      <c r="N31" s="165">
        <f>SUM(N16:N30)</f>
        <v>1</v>
      </c>
      <c r="O31" s="181">
        <f>SUM(O16:O30)</f>
        <v>1744000</v>
      </c>
      <c r="P31" s="182">
        <f>ROUNDDOWN('【見本】申請額算出内訳（別紙１－２）'!A29,-3)</f>
        <v>1744000</v>
      </c>
      <c r="Q31" s="133" t="str">
        <f>IF(P31=O31,"○","×")</f>
        <v>○</v>
      </c>
    </row>
    <row r="32" spans="2:17" ht="30" customHeight="1" thickTop="1">
      <c r="B32" s="168">
        <v>16</v>
      </c>
      <c r="C32" s="178"/>
      <c r="D32" s="179"/>
      <c r="E32" s="171"/>
      <c r="F32" s="172"/>
      <c r="G32" s="301"/>
      <c r="H32" s="301"/>
      <c r="I32" s="301"/>
      <c r="J32" s="301"/>
      <c r="K32" s="301"/>
      <c r="L32" s="301"/>
      <c r="M32" s="172"/>
      <c r="N32" s="171"/>
      <c r="O32" s="183"/>
      <c r="P32" s="184"/>
    </row>
    <row r="33" spans="2:16" ht="30" customHeight="1">
      <c r="B33" s="160">
        <v>17</v>
      </c>
      <c r="C33" s="175"/>
      <c r="D33" s="176"/>
      <c r="E33" s="171"/>
      <c r="F33" s="172"/>
      <c r="G33" s="298"/>
      <c r="H33" s="298"/>
      <c r="I33" s="298"/>
      <c r="J33" s="298"/>
      <c r="K33" s="298"/>
      <c r="L33" s="298"/>
      <c r="M33" s="172"/>
      <c r="N33" s="171"/>
      <c r="O33" s="183"/>
      <c r="P33" s="184"/>
    </row>
    <row r="34" spans="2:16" ht="30" customHeight="1">
      <c r="B34" s="168">
        <v>18</v>
      </c>
      <c r="C34" s="178"/>
      <c r="D34" s="179"/>
      <c r="E34" s="171"/>
      <c r="F34" s="172"/>
      <c r="G34" s="298"/>
      <c r="H34" s="298"/>
      <c r="I34" s="298"/>
      <c r="J34" s="298"/>
      <c r="K34" s="298"/>
      <c r="L34" s="298"/>
      <c r="M34" s="172"/>
      <c r="N34" s="171"/>
      <c r="O34" s="183"/>
      <c r="P34" s="184"/>
    </row>
    <row r="35" spans="2:16" ht="30" customHeight="1">
      <c r="B35" s="168">
        <v>19</v>
      </c>
      <c r="C35" s="178"/>
      <c r="D35" s="179"/>
      <c r="E35" s="171"/>
      <c r="F35" s="172"/>
      <c r="G35" s="298"/>
      <c r="H35" s="298"/>
      <c r="I35" s="298"/>
      <c r="J35" s="298"/>
      <c r="K35" s="298"/>
      <c r="L35" s="298"/>
      <c r="M35" s="172"/>
      <c r="N35" s="171"/>
      <c r="O35" s="183"/>
      <c r="P35" s="184"/>
    </row>
    <row r="36" spans="2:16" ht="30" customHeight="1">
      <c r="B36" s="168">
        <v>20</v>
      </c>
      <c r="C36" s="175"/>
      <c r="D36" s="176"/>
      <c r="E36" s="171"/>
      <c r="F36" s="172"/>
      <c r="G36" s="298"/>
      <c r="H36" s="298"/>
      <c r="I36" s="298"/>
      <c r="J36" s="298"/>
      <c r="K36" s="298"/>
      <c r="L36" s="298"/>
      <c r="M36" s="172"/>
      <c r="N36" s="171"/>
      <c r="O36" s="183"/>
      <c r="P36" s="184"/>
    </row>
    <row r="37" spans="2:16" ht="30" customHeight="1">
      <c r="B37" s="168">
        <v>21</v>
      </c>
      <c r="C37" s="178"/>
      <c r="D37" s="179"/>
      <c r="E37" s="171"/>
      <c r="F37" s="172"/>
      <c r="G37" s="303"/>
      <c r="H37" s="303"/>
      <c r="I37" s="303"/>
      <c r="J37" s="303"/>
      <c r="K37" s="303"/>
      <c r="L37" s="303"/>
      <c r="M37" s="172"/>
      <c r="N37" s="171"/>
      <c r="O37" s="183"/>
      <c r="P37" s="184"/>
    </row>
    <row r="38" spans="2:16" ht="30" customHeight="1">
      <c r="B38" s="168">
        <v>22</v>
      </c>
      <c r="C38" s="178"/>
      <c r="D38" s="179"/>
      <c r="E38" s="171"/>
      <c r="F38" s="172"/>
      <c r="G38" s="298"/>
      <c r="H38" s="298"/>
      <c r="I38" s="298"/>
      <c r="J38" s="298"/>
      <c r="K38" s="298"/>
      <c r="L38" s="298"/>
      <c r="M38" s="172"/>
      <c r="N38" s="171"/>
      <c r="O38" s="183"/>
      <c r="P38" s="184"/>
    </row>
    <row r="39" spans="2:16" ht="30" customHeight="1">
      <c r="B39" s="160">
        <v>23</v>
      </c>
      <c r="C39" s="175"/>
      <c r="D39" s="176"/>
      <c r="E39" s="171"/>
      <c r="F39" s="172"/>
      <c r="G39" s="298"/>
      <c r="H39" s="298"/>
      <c r="I39" s="298"/>
      <c r="J39" s="298"/>
      <c r="K39" s="298"/>
      <c r="L39" s="298"/>
      <c r="M39" s="172"/>
      <c r="N39" s="171"/>
      <c r="O39" s="183"/>
      <c r="P39" s="184"/>
    </row>
    <row r="40" spans="2:16" ht="30" customHeight="1">
      <c r="B40" s="168">
        <v>24</v>
      </c>
      <c r="C40" s="178"/>
      <c r="D40" s="179"/>
      <c r="E40" s="171"/>
      <c r="F40" s="172"/>
      <c r="G40" s="298"/>
      <c r="H40" s="298"/>
      <c r="I40" s="298"/>
      <c r="J40" s="298"/>
      <c r="K40" s="298"/>
      <c r="L40" s="298"/>
      <c r="M40" s="172"/>
      <c r="N40" s="171"/>
      <c r="O40" s="183"/>
      <c r="P40" s="184"/>
    </row>
    <row r="41" spans="2:16" ht="30" customHeight="1">
      <c r="B41" s="168">
        <v>25</v>
      </c>
      <c r="C41" s="178"/>
      <c r="D41" s="179"/>
      <c r="E41" s="171"/>
      <c r="F41" s="172"/>
      <c r="G41" s="298"/>
      <c r="H41" s="298"/>
      <c r="I41" s="298"/>
      <c r="J41" s="298"/>
      <c r="K41" s="298"/>
      <c r="L41" s="298"/>
      <c r="M41" s="172"/>
      <c r="N41" s="171"/>
      <c r="O41" s="183"/>
      <c r="P41" s="184"/>
    </row>
    <row r="42" spans="2:16" ht="30" customHeight="1">
      <c r="B42" s="168">
        <v>26</v>
      </c>
      <c r="C42" s="175"/>
      <c r="D42" s="176"/>
      <c r="E42" s="171"/>
      <c r="F42" s="172"/>
      <c r="G42" s="303"/>
      <c r="H42" s="303"/>
      <c r="I42" s="303"/>
      <c r="J42" s="303"/>
      <c r="K42" s="303"/>
      <c r="L42" s="303"/>
      <c r="M42" s="172"/>
      <c r="N42" s="171"/>
      <c r="O42" s="183"/>
      <c r="P42" s="184"/>
    </row>
    <row r="43" spans="2:16" ht="30" customHeight="1">
      <c r="B43" s="168">
        <v>27</v>
      </c>
      <c r="C43" s="178"/>
      <c r="D43" s="179"/>
      <c r="E43" s="171"/>
      <c r="F43" s="172"/>
      <c r="G43" s="298"/>
      <c r="H43" s="298"/>
      <c r="I43" s="298"/>
      <c r="J43" s="298"/>
      <c r="K43" s="298"/>
      <c r="L43" s="298"/>
      <c r="M43" s="172"/>
      <c r="N43" s="171"/>
      <c r="O43" s="183"/>
      <c r="P43" s="184"/>
    </row>
    <row r="44" spans="2:16" ht="30" customHeight="1">
      <c r="B44" s="168">
        <v>28</v>
      </c>
      <c r="C44" s="178"/>
      <c r="D44" s="179"/>
      <c r="E44" s="171"/>
      <c r="F44" s="172"/>
      <c r="G44" s="298"/>
      <c r="H44" s="298"/>
      <c r="I44" s="298"/>
      <c r="J44" s="298"/>
      <c r="K44" s="298"/>
      <c r="L44" s="298"/>
      <c r="M44" s="172"/>
      <c r="N44" s="171"/>
      <c r="O44" s="183"/>
      <c r="P44" s="184"/>
    </row>
    <row r="45" spans="2:16" ht="30" customHeight="1">
      <c r="B45" s="160">
        <v>29</v>
      </c>
      <c r="C45" s="175"/>
      <c r="D45" s="176"/>
      <c r="E45" s="171"/>
      <c r="F45" s="172"/>
      <c r="G45" s="298"/>
      <c r="H45" s="298"/>
      <c r="I45" s="298"/>
      <c r="J45" s="298"/>
      <c r="K45" s="298"/>
      <c r="L45" s="298"/>
      <c r="M45" s="172"/>
      <c r="N45" s="171"/>
      <c r="O45" s="183"/>
      <c r="P45" s="184"/>
    </row>
    <row r="46" spans="2:16" ht="30" customHeight="1">
      <c r="B46" s="168">
        <v>30</v>
      </c>
      <c r="C46" s="178"/>
      <c r="D46" s="179"/>
      <c r="E46" s="171"/>
      <c r="F46" s="172"/>
      <c r="G46" s="298"/>
      <c r="H46" s="298"/>
      <c r="I46" s="298"/>
      <c r="J46" s="298"/>
      <c r="K46" s="298"/>
      <c r="L46" s="298"/>
      <c r="M46" s="172"/>
      <c r="N46" s="171"/>
      <c r="O46" s="183"/>
      <c r="P46" s="184"/>
    </row>
  </sheetData>
  <sheetProtection algorithmName="SHA-512" hashValue="TZjGQIPTevLgXuwnNXCzVrysSK6lEHmK3FNg5mY4Jyt6HQA/QN1zt44HEclu234+uJczVh0G3F6SaIBjjMHpjA==" saltValue="EBosZ3M7R8IMW06ldjc5Jw==" spinCount="100000" sheet="1"/>
  <mergeCells count="48">
    <mergeCell ref="G42:L42"/>
    <mergeCell ref="G43:L43"/>
    <mergeCell ref="G44:L44"/>
    <mergeCell ref="G45:L45"/>
    <mergeCell ref="G46:L46"/>
    <mergeCell ref="G26:L26"/>
    <mergeCell ref="G27:L27"/>
    <mergeCell ref="G28:L28"/>
    <mergeCell ref="G29:L29"/>
    <mergeCell ref="G18:L18"/>
    <mergeCell ref="G19:L19"/>
    <mergeCell ref="G20:L20"/>
    <mergeCell ref="G21:L21"/>
    <mergeCell ref="G22:L22"/>
    <mergeCell ref="G23:L23"/>
    <mergeCell ref="A13:O13"/>
    <mergeCell ref="G40:L40"/>
    <mergeCell ref="G41:L41"/>
    <mergeCell ref="G30:L30"/>
    <mergeCell ref="G31:L31"/>
    <mergeCell ref="G32:L32"/>
    <mergeCell ref="G33:L33"/>
    <mergeCell ref="G34:L34"/>
    <mergeCell ref="G35:L35"/>
    <mergeCell ref="O14:O15"/>
    <mergeCell ref="G36:L36"/>
    <mergeCell ref="G37:L37"/>
    <mergeCell ref="G38:L38"/>
    <mergeCell ref="G39:L39"/>
    <mergeCell ref="G24:L24"/>
    <mergeCell ref="G25:L25"/>
    <mergeCell ref="C14:E14"/>
    <mergeCell ref="G14:L15"/>
    <mergeCell ref="N14:N15"/>
    <mergeCell ref="G16:L16"/>
    <mergeCell ref="G17:L17"/>
    <mergeCell ref="A10:O12"/>
    <mergeCell ref="A1:N1"/>
    <mergeCell ref="A2:N2"/>
    <mergeCell ref="A3:O3"/>
    <mergeCell ref="A4:O4"/>
    <mergeCell ref="A5:N5"/>
    <mergeCell ref="A6:N6"/>
    <mergeCell ref="A7:E7"/>
    <mergeCell ref="A8:E8"/>
    <mergeCell ref="A9:N9"/>
    <mergeCell ref="N7:O7"/>
    <mergeCell ref="N8:O8"/>
  </mergeCells>
  <phoneticPr fontId="2"/>
  <pageMargins left="0.9055118110236221" right="0.9055118110236221" top="0.74803149606299213" bottom="0.74803149606299213" header="0.31496062992125984" footer="0.31496062992125984"/>
  <pageSetup paperSize="9" scale="51" orientation="portrait"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213C2E5B-4C1E-4870-B0EB-CEB867B28464}">
          <x14:formula1>
            <xm:f>【入力不可】リスト【削除禁止】!$B$2:$B$6</xm:f>
          </x14:formula1>
          <xm:sqref>C16:C46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D3D09-9255-4CDA-8633-6E3F17991B4A}">
  <sheetPr>
    <tabColor rgb="FF7030A0"/>
  </sheetPr>
  <dimension ref="A1:I31"/>
  <sheetViews>
    <sheetView view="pageBreakPreview" zoomScale="85" zoomScaleNormal="70" zoomScaleSheetLayoutView="85" workbookViewId="0">
      <selection activeCell="F13" sqref="F13"/>
    </sheetView>
  </sheetViews>
  <sheetFormatPr defaultColWidth="8.75" defaultRowHeight="14.25"/>
  <cols>
    <col min="1" max="1" width="22" style="42" customWidth="1"/>
    <col min="2" max="8" width="15.625" style="42" customWidth="1"/>
    <col min="9" max="9" width="15.75" style="42" customWidth="1"/>
    <col min="10" max="16384" width="8.75" style="42"/>
  </cols>
  <sheetData>
    <row r="1" spans="1:9" ht="24.95" customHeight="1">
      <c r="A1" s="17" t="s">
        <v>148</v>
      </c>
      <c r="B1" s="17"/>
      <c r="C1" s="17"/>
      <c r="D1" s="17"/>
      <c r="E1" s="17"/>
      <c r="F1" s="17"/>
      <c r="G1" s="17"/>
      <c r="H1" s="17"/>
      <c r="I1" s="17"/>
    </row>
    <row r="2" spans="1:9" ht="9.9499999999999993" customHeight="1">
      <c r="A2" s="17"/>
      <c r="B2" s="17"/>
      <c r="C2" s="17"/>
      <c r="D2" s="17"/>
      <c r="E2" s="17"/>
      <c r="F2" s="17"/>
      <c r="G2" s="17"/>
      <c r="H2" s="17"/>
      <c r="I2" s="17"/>
    </row>
    <row r="3" spans="1:9" ht="24.95" customHeight="1">
      <c r="A3" s="18" t="s">
        <v>75</v>
      </c>
      <c r="B3" s="17"/>
      <c r="C3" s="17"/>
      <c r="D3" s="17"/>
      <c r="E3" s="17"/>
      <c r="F3" s="17"/>
      <c r="G3" s="17"/>
      <c r="H3" s="17"/>
      <c r="I3" s="17"/>
    </row>
    <row r="4" spans="1:9" ht="9.9499999999999993" customHeight="1">
      <c r="A4" s="17"/>
      <c r="B4" s="17"/>
      <c r="C4" s="17"/>
      <c r="D4" s="17"/>
      <c r="E4" s="17"/>
      <c r="F4" s="17"/>
      <c r="G4" s="17"/>
      <c r="H4" s="17"/>
      <c r="I4" s="17"/>
    </row>
    <row r="5" spans="1:9" ht="20.100000000000001" customHeight="1">
      <c r="A5" s="17" t="s">
        <v>50</v>
      </c>
      <c r="B5" s="17"/>
      <c r="C5" s="17"/>
      <c r="D5" s="17"/>
      <c r="E5" s="17"/>
      <c r="F5" s="17"/>
      <c r="G5" s="17"/>
      <c r="H5" s="17"/>
      <c r="I5" s="17"/>
    </row>
    <row r="6" spans="1:9" ht="20.100000000000001" customHeight="1">
      <c r="A6" s="304" t="s">
        <v>44</v>
      </c>
      <c r="B6" s="306" t="s">
        <v>52</v>
      </c>
      <c r="C6" s="307"/>
      <c r="D6" s="307"/>
      <c r="E6" s="307"/>
      <c r="F6" s="308"/>
      <c r="G6" s="102" t="s">
        <v>53</v>
      </c>
      <c r="H6" s="309" t="s">
        <v>54</v>
      </c>
      <c r="I6" s="311" t="s">
        <v>93</v>
      </c>
    </row>
    <row r="7" spans="1:9" ht="20.100000000000001" customHeight="1" thickBot="1">
      <c r="A7" s="305"/>
      <c r="B7" s="103" t="s">
        <v>55</v>
      </c>
      <c r="C7" s="103" t="s">
        <v>56</v>
      </c>
      <c r="D7" s="103" t="s">
        <v>45</v>
      </c>
      <c r="E7" s="103" t="s">
        <v>46</v>
      </c>
      <c r="F7" s="103" t="s">
        <v>47</v>
      </c>
      <c r="G7" s="23" t="s">
        <v>48</v>
      </c>
      <c r="H7" s="310"/>
      <c r="I7" s="312"/>
    </row>
    <row r="8" spans="1:9" ht="35.25" customHeight="1" thickTop="1" thickBot="1">
      <c r="A8" s="25" t="s">
        <v>36</v>
      </c>
      <c r="B8" s="24">
        <f t="shared" ref="B8:H8" si="0">SUM(B9:B12)</f>
        <v>0</v>
      </c>
      <c r="C8" s="24">
        <f t="shared" si="0"/>
        <v>0</v>
      </c>
      <c r="D8" s="24">
        <f t="shared" si="0"/>
        <v>0</v>
      </c>
      <c r="E8" s="24">
        <f t="shared" si="0"/>
        <v>0</v>
      </c>
      <c r="F8" s="24">
        <f t="shared" si="0"/>
        <v>0</v>
      </c>
      <c r="G8" s="24">
        <f t="shared" si="0"/>
        <v>0</v>
      </c>
      <c r="H8" s="24">
        <f t="shared" si="0"/>
        <v>0</v>
      </c>
      <c r="I8" s="33">
        <f>H8/6</f>
        <v>0</v>
      </c>
    </row>
    <row r="9" spans="1:9" ht="35.1" customHeight="1" thickTop="1">
      <c r="A9" s="54"/>
      <c r="B9" s="55"/>
      <c r="C9" s="55"/>
      <c r="D9" s="55"/>
      <c r="E9" s="55"/>
      <c r="F9" s="55"/>
      <c r="G9" s="56"/>
      <c r="H9" s="21">
        <f>SUM(B9:G9)</f>
        <v>0</v>
      </c>
      <c r="I9" s="29"/>
    </row>
    <row r="10" spans="1:9" ht="35.1" customHeight="1">
      <c r="A10" s="57"/>
      <c r="B10" s="58"/>
      <c r="C10" s="58"/>
      <c r="D10" s="58"/>
      <c r="E10" s="58"/>
      <c r="F10" s="58"/>
      <c r="G10" s="59"/>
      <c r="H10" s="20">
        <f>SUM(B10:G10)</f>
        <v>0</v>
      </c>
      <c r="I10" s="29"/>
    </row>
    <row r="11" spans="1:9" ht="35.1" customHeight="1">
      <c r="A11" s="44"/>
      <c r="B11" s="45"/>
      <c r="C11" s="45"/>
      <c r="D11" s="45"/>
      <c r="E11" s="45"/>
      <c r="F11" s="45"/>
      <c r="G11" s="46"/>
      <c r="H11" s="20">
        <f>SUM(B11:G11)</f>
        <v>0</v>
      </c>
      <c r="I11" s="29"/>
    </row>
    <row r="12" spans="1:9" ht="35.1" customHeight="1">
      <c r="A12" s="44"/>
      <c r="B12" s="45"/>
      <c r="C12" s="45"/>
      <c r="D12" s="45"/>
      <c r="E12" s="45"/>
      <c r="F12" s="45"/>
      <c r="G12" s="46"/>
      <c r="H12" s="20">
        <f>SUM(B12:G12)</f>
        <v>0</v>
      </c>
      <c r="I12" s="29"/>
    </row>
    <row r="13" spans="1:9" ht="14.1" customHeight="1">
      <c r="A13" s="17"/>
      <c r="B13" s="17"/>
      <c r="C13" s="17"/>
      <c r="D13" s="17"/>
      <c r="E13" s="17"/>
      <c r="F13" s="17"/>
      <c r="G13" s="17"/>
      <c r="H13" s="17"/>
      <c r="I13" s="17"/>
    </row>
    <row r="14" spans="1:9" ht="20.100000000000001" customHeight="1">
      <c r="A14" s="17" t="s">
        <v>51</v>
      </c>
      <c r="B14" s="17"/>
      <c r="C14" s="17"/>
      <c r="D14" s="17"/>
      <c r="E14" s="17"/>
      <c r="F14" s="17"/>
      <c r="G14" s="17"/>
      <c r="H14" s="17"/>
      <c r="I14" s="17"/>
    </row>
    <row r="15" spans="1:9" ht="20.100000000000001" customHeight="1">
      <c r="A15" s="304" t="s">
        <v>44</v>
      </c>
      <c r="B15" s="306" t="s">
        <v>59</v>
      </c>
      <c r="C15" s="307"/>
      <c r="D15" s="309" t="s">
        <v>60</v>
      </c>
      <c r="E15" s="313" t="s">
        <v>94</v>
      </c>
      <c r="F15" s="17"/>
      <c r="G15" s="17"/>
      <c r="H15" s="17"/>
      <c r="I15" s="17"/>
    </row>
    <row r="16" spans="1:9" ht="20.100000000000001" customHeight="1" thickBot="1">
      <c r="A16" s="305"/>
      <c r="B16" s="103" t="s">
        <v>57</v>
      </c>
      <c r="C16" s="23" t="s">
        <v>58</v>
      </c>
      <c r="D16" s="310"/>
      <c r="E16" s="310"/>
      <c r="F16" s="17"/>
      <c r="G16" s="17"/>
      <c r="H16" s="17"/>
      <c r="I16" s="17"/>
    </row>
    <row r="17" spans="1:9" ht="44.25" customHeight="1" thickTop="1" thickBot="1">
      <c r="A17" s="25" t="s">
        <v>36</v>
      </c>
      <c r="B17" s="24">
        <f>SUM(B18:B21)</f>
        <v>0</v>
      </c>
      <c r="C17" s="24">
        <f>SUM(C18:C21)</f>
        <v>0</v>
      </c>
      <c r="D17" s="24">
        <f>SUM(D18:D21)</f>
        <v>0</v>
      </c>
      <c r="E17" s="30">
        <f>D17/2</f>
        <v>0</v>
      </c>
      <c r="F17" s="17"/>
      <c r="G17" s="17"/>
      <c r="H17" s="17"/>
      <c r="I17" s="17"/>
    </row>
    <row r="18" spans="1:9" ht="35.1" customHeight="1" thickTop="1">
      <c r="A18" s="57"/>
      <c r="B18" s="58"/>
      <c r="C18" s="59"/>
      <c r="D18" s="31">
        <f>SUM(B18:C18)</f>
        <v>0</v>
      </c>
      <c r="E18" s="28"/>
      <c r="F18" s="17"/>
      <c r="G18" s="314" t="s">
        <v>71</v>
      </c>
      <c r="H18" s="315"/>
      <c r="I18" s="17"/>
    </row>
    <row r="19" spans="1:9" ht="35.1" customHeight="1">
      <c r="A19" s="57"/>
      <c r="B19" s="58"/>
      <c r="C19" s="59"/>
      <c r="D19" s="19">
        <f>SUM(B19:C19)</f>
        <v>0</v>
      </c>
      <c r="E19" s="28"/>
      <c r="F19" s="17"/>
      <c r="G19" s="316" t="s">
        <v>72</v>
      </c>
      <c r="H19" s="317"/>
      <c r="I19" s="17"/>
    </row>
    <row r="20" spans="1:9" ht="35.1" customHeight="1" thickBot="1">
      <c r="A20" s="44"/>
      <c r="B20" s="45"/>
      <c r="C20" s="46"/>
      <c r="D20" s="19">
        <f>SUM(B20:C20)</f>
        <v>0</v>
      </c>
      <c r="E20" s="28"/>
      <c r="F20" s="17"/>
      <c r="G20" s="318" t="s">
        <v>73</v>
      </c>
      <c r="H20" s="319"/>
      <c r="I20" s="17"/>
    </row>
    <row r="21" spans="1:9" ht="35.1" customHeight="1">
      <c r="A21" s="44"/>
      <c r="B21" s="45"/>
      <c r="C21" s="46"/>
      <c r="D21" s="19">
        <f>SUM(B21:C21)</f>
        <v>0</v>
      </c>
      <c r="E21" s="28"/>
      <c r="F21" s="17"/>
      <c r="G21" s="17"/>
      <c r="H21" s="17"/>
      <c r="I21" s="17"/>
    </row>
    <row r="22" spans="1:9">
      <c r="A22" s="26"/>
      <c r="B22" s="27"/>
      <c r="C22" s="27"/>
      <c r="D22" s="28"/>
      <c r="E22" s="17"/>
      <c r="F22" s="17"/>
      <c r="G22" s="17"/>
      <c r="H22" s="17"/>
      <c r="I22" s="17"/>
    </row>
    <row r="23" spans="1:9" ht="20.100000000000001" customHeight="1">
      <c r="A23" s="17" t="s">
        <v>95</v>
      </c>
      <c r="B23" s="17"/>
      <c r="C23" s="17"/>
      <c r="D23" s="17"/>
      <c r="E23" s="17"/>
      <c r="F23" s="17"/>
      <c r="G23" s="17"/>
      <c r="H23" s="17"/>
      <c r="I23" s="17"/>
    </row>
    <row r="24" spans="1:9" ht="36" customHeight="1" thickBot="1">
      <c r="A24" s="320" t="s">
        <v>96</v>
      </c>
      <c r="B24" s="321"/>
      <c r="C24" s="22" t="s">
        <v>49</v>
      </c>
      <c r="D24" s="17"/>
      <c r="E24" s="17"/>
      <c r="F24" s="17"/>
      <c r="G24" s="17"/>
      <c r="H24" s="17"/>
      <c r="I24" s="17"/>
    </row>
    <row r="25" spans="1:9" ht="39" customHeight="1" thickTop="1">
      <c r="A25" s="322" t="e">
        <f>(E17/I8)-1</f>
        <v>#DIV/0!</v>
      </c>
      <c r="B25" s="323"/>
      <c r="C25" s="32" t="e">
        <f>IF(A25&lt;=0,"対象外","対象")</f>
        <v>#DIV/0!</v>
      </c>
      <c r="D25" s="18" t="s">
        <v>61</v>
      </c>
      <c r="E25" s="17"/>
      <c r="F25" s="17"/>
      <c r="G25" s="17"/>
      <c r="H25" s="17"/>
      <c r="I25" s="17"/>
    </row>
    <row r="26" spans="1:9" ht="15" customHeight="1">
      <c r="A26" s="18"/>
      <c r="B26" s="17"/>
      <c r="C26" s="17"/>
      <c r="D26" s="17"/>
      <c r="E26" s="17"/>
      <c r="F26" s="17"/>
      <c r="G26" s="17"/>
      <c r="H26" s="17"/>
      <c r="I26" s="17"/>
    </row>
    <row r="27" spans="1:9" ht="15" customHeight="1">
      <c r="A27" s="17"/>
      <c r="B27" s="17"/>
      <c r="C27" s="17"/>
      <c r="D27" s="17"/>
      <c r="E27" s="17"/>
      <c r="F27" s="17"/>
      <c r="G27" s="17"/>
      <c r="H27" s="17"/>
      <c r="I27" s="17"/>
    </row>
    <row r="28" spans="1:9" ht="20.100000000000001" customHeight="1" thickBot="1">
      <c r="A28" s="17" t="s">
        <v>97</v>
      </c>
      <c r="B28" s="17"/>
      <c r="C28" s="17"/>
      <c r="D28" s="17"/>
      <c r="E28" s="17"/>
      <c r="F28" s="17"/>
      <c r="G28" s="17"/>
      <c r="H28" s="17"/>
      <c r="I28" s="17"/>
    </row>
    <row r="29" spans="1:9" s="43" customFormat="1" ht="35.1" customHeight="1" thickTop="1" thickBot="1">
      <c r="A29" s="35" t="e">
        <f>I8*A25*6</f>
        <v>#DIV/0!</v>
      </c>
      <c r="B29" s="36" t="s">
        <v>9</v>
      </c>
      <c r="C29" s="36"/>
      <c r="D29" s="36"/>
      <c r="E29" s="36"/>
      <c r="F29" s="36"/>
      <c r="G29" s="36"/>
      <c r="H29" s="36"/>
      <c r="I29" s="36"/>
    </row>
    <row r="30" spans="1:9" ht="5.25" customHeight="1" thickTop="1">
      <c r="A30" s="17"/>
      <c r="B30" s="17"/>
      <c r="C30" s="17"/>
      <c r="D30" s="17"/>
      <c r="E30" s="17"/>
      <c r="F30" s="17"/>
      <c r="G30" s="17"/>
      <c r="H30" s="17"/>
      <c r="I30" s="17"/>
    </row>
    <row r="31" spans="1:9">
      <c r="A31" s="18" t="s">
        <v>62</v>
      </c>
      <c r="B31" s="17"/>
      <c r="C31" s="17"/>
      <c r="D31" s="17"/>
      <c r="E31" s="17"/>
      <c r="F31" s="17"/>
      <c r="G31" s="17"/>
      <c r="H31" s="17"/>
      <c r="I31" s="17"/>
    </row>
  </sheetData>
  <sheetProtection algorithmName="SHA-512" hashValue="bqd6hxSuSkONqBLLiprWSGL5JBtVWYIOIp7hKD8z3xC4N3etcwDBt+pL4bH6UgBtqG2SeCxkl+/JhgwjxWcMTg==" saltValue="JXwt4mb5BfW+PqxLYziDsw==" spinCount="100000" sheet="1" objects="1" scenarios="1"/>
  <mergeCells count="13">
    <mergeCell ref="G18:H18"/>
    <mergeCell ref="G19:H19"/>
    <mergeCell ref="G20:H20"/>
    <mergeCell ref="A24:B24"/>
    <mergeCell ref="A25:B25"/>
    <mergeCell ref="A6:A7"/>
    <mergeCell ref="B6:F6"/>
    <mergeCell ref="H6:H7"/>
    <mergeCell ref="I6:I7"/>
    <mergeCell ref="A15:A16"/>
    <mergeCell ref="B15:C15"/>
    <mergeCell ref="D15:D16"/>
    <mergeCell ref="E15:E16"/>
  </mergeCells>
  <phoneticPr fontId="2"/>
  <conditionalFormatting sqref="A25:B25">
    <cfRule type="cellIs" dxfId="3" priority="2" operator="lessThan">
      <formula>0</formula>
    </cfRule>
  </conditionalFormatting>
  <conditionalFormatting sqref="C25">
    <cfRule type="containsText" dxfId="2" priority="1" operator="containsText" text="対象外">
      <formula>NOT(ISERROR(SEARCH("対象外",C25)))</formula>
    </cfRule>
  </conditionalFormatting>
  <pageMargins left="0.7" right="0.7" top="0.75" bottom="0.75" header="0.3" footer="0.3"/>
  <pageSetup paperSize="9" scale="6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48E92-0ABA-4BA9-899C-12A35222A687}">
  <sheetPr>
    <tabColor rgb="FF7030A0"/>
  </sheetPr>
  <dimension ref="A1:I31"/>
  <sheetViews>
    <sheetView view="pageBreakPreview" zoomScale="70" zoomScaleNormal="70" zoomScaleSheetLayoutView="70" workbookViewId="0">
      <selection activeCell="I23" sqref="I23"/>
    </sheetView>
  </sheetViews>
  <sheetFormatPr defaultColWidth="8.75" defaultRowHeight="14.25"/>
  <cols>
    <col min="1" max="1" width="22" style="104" customWidth="1"/>
    <col min="2" max="8" width="15.625" style="104" customWidth="1"/>
    <col min="9" max="9" width="15.75" style="104" customWidth="1"/>
    <col min="10" max="16384" width="8.75" style="104"/>
  </cols>
  <sheetData>
    <row r="1" spans="1:9" ht="24.95" customHeight="1">
      <c r="A1" s="104" t="s">
        <v>148</v>
      </c>
    </row>
    <row r="2" spans="1:9" ht="9.9499999999999993" customHeight="1"/>
    <row r="3" spans="1:9" ht="24.95" customHeight="1">
      <c r="A3" s="105" t="s">
        <v>75</v>
      </c>
    </row>
    <row r="4" spans="1:9" ht="9.9499999999999993" customHeight="1"/>
    <row r="5" spans="1:9" ht="20.100000000000001" customHeight="1">
      <c r="A5" s="104" t="s">
        <v>50</v>
      </c>
    </row>
    <row r="6" spans="1:9" ht="20.100000000000001" customHeight="1">
      <c r="A6" s="219" t="s">
        <v>44</v>
      </c>
      <c r="B6" s="204" t="s">
        <v>52</v>
      </c>
      <c r="C6" s="205"/>
      <c r="D6" s="205"/>
      <c r="E6" s="205"/>
      <c r="F6" s="206"/>
      <c r="G6" s="106" t="s">
        <v>53</v>
      </c>
      <c r="H6" s="221" t="s">
        <v>54</v>
      </c>
      <c r="I6" s="207" t="str">
        <f>'申請額算出内訳（別紙１－２）'!I6:I7</f>
        <v>①１か月平均
【算定基礎額】</v>
      </c>
    </row>
    <row r="7" spans="1:9" ht="20.100000000000001" customHeight="1" thickBot="1">
      <c r="A7" s="220"/>
      <c r="B7" s="107" t="s">
        <v>55</v>
      </c>
      <c r="C7" s="107" t="s">
        <v>56</v>
      </c>
      <c r="D7" s="107" t="s">
        <v>45</v>
      </c>
      <c r="E7" s="107" t="s">
        <v>46</v>
      </c>
      <c r="F7" s="107" t="s">
        <v>47</v>
      </c>
      <c r="G7" s="108" t="s">
        <v>48</v>
      </c>
      <c r="H7" s="222"/>
      <c r="I7" s="324"/>
    </row>
    <row r="8" spans="1:9" ht="35.25" customHeight="1" thickTop="1" thickBot="1">
      <c r="A8" s="129" t="s">
        <v>36</v>
      </c>
      <c r="B8" s="130">
        <f t="shared" ref="B8:H8" si="0">SUM(B9:B12)</f>
        <v>1921022</v>
      </c>
      <c r="C8" s="130">
        <f t="shared" si="0"/>
        <v>1534800</v>
      </c>
      <c r="D8" s="130">
        <f t="shared" si="0"/>
        <v>1600400</v>
      </c>
      <c r="E8" s="130">
        <f t="shared" si="0"/>
        <v>1940846</v>
      </c>
      <c r="F8" s="130">
        <f t="shared" si="0"/>
        <v>2465342</v>
      </c>
      <c r="G8" s="130">
        <f t="shared" si="0"/>
        <v>2660237</v>
      </c>
      <c r="H8" s="142">
        <f t="shared" si="0"/>
        <v>12122647</v>
      </c>
      <c r="I8" s="143">
        <f>H8/6</f>
        <v>2020441.1666666667</v>
      </c>
    </row>
    <row r="9" spans="1:9" ht="35.1" customHeight="1" thickTop="1" thickBot="1">
      <c r="A9" s="139" t="s">
        <v>91</v>
      </c>
      <c r="B9" s="140">
        <v>1501022</v>
      </c>
      <c r="C9" s="140">
        <v>1074800</v>
      </c>
      <c r="D9" s="140">
        <v>1300400</v>
      </c>
      <c r="E9" s="140">
        <v>1200846</v>
      </c>
      <c r="F9" s="140">
        <v>1715342</v>
      </c>
      <c r="G9" s="141">
        <v>1910237</v>
      </c>
      <c r="H9" s="131">
        <f>SUM(B9:G9)</f>
        <v>8702647</v>
      </c>
      <c r="I9" s="116"/>
    </row>
    <row r="10" spans="1:9" ht="35.1" customHeight="1" thickTop="1">
      <c r="A10" s="112" t="s">
        <v>92</v>
      </c>
      <c r="B10" s="113">
        <v>420000</v>
      </c>
      <c r="C10" s="113">
        <v>460000</v>
      </c>
      <c r="D10" s="113">
        <v>300000</v>
      </c>
      <c r="E10" s="113">
        <v>740000</v>
      </c>
      <c r="F10" s="113">
        <v>750000</v>
      </c>
      <c r="G10" s="114">
        <v>750000</v>
      </c>
      <c r="H10" s="117">
        <f>SUM(B10:G10)</f>
        <v>3420000</v>
      </c>
      <c r="I10" s="116"/>
    </row>
    <row r="11" spans="1:9" ht="35.1" customHeight="1">
      <c r="A11" s="118"/>
      <c r="B11" s="119"/>
      <c r="C11" s="119"/>
      <c r="D11" s="119"/>
      <c r="E11" s="119"/>
      <c r="F11" s="119"/>
      <c r="G11" s="120"/>
      <c r="H11" s="117">
        <f>SUM(B11:G11)</f>
        <v>0</v>
      </c>
      <c r="I11" s="116"/>
    </row>
    <row r="12" spans="1:9" ht="35.1" customHeight="1">
      <c r="A12" s="144"/>
      <c r="B12" s="119"/>
      <c r="C12" s="119"/>
      <c r="D12" s="119"/>
      <c r="E12" s="119"/>
      <c r="F12" s="119"/>
      <c r="G12" s="120"/>
      <c r="H12" s="117">
        <f>SUM(B12:G12)</f>
        <v>0</v>
      </c>
      <c r="I12" s="116"/>
    </row>
    <row r="13" spans="1:9" ht="14.1" customHeight="1"/>
    <row r="14" spans="1:9" ht="20.100000000000001" customHeight="1">
      <c r="A14" s="104" t="s">
        <v>51</v>
      </c>
    </row>
    <row r="15" spans="1:9" ht="20.100000000000001" customHeight="1">
      <c r="A15" s="219" t="s">
        <v>44</v>
      </c>
      <c r="B15" s="204" t="s">
        <v>59</v>
      </c>
      <c r="C15" s="205"/>
      <c r="D15" s="221" t="s">
        <v>60</v>
      </c>
      <c r="E15" s="325" t="s">
        <v>160</v>
      </c>
    </row>
    <row r="16" spans="1:9" ht="20.100000000000001" customHeight="1" thickBot="1">
      <c r="A16" s="220"/>
      <c r="B16" s="107" t="s">
        <v>57</v>
      </c>
      <c r="C16" s="108" t="s">
        <v>58</v>
      </c>
      <c r="D16" s="222"/>
      <c r="E16" s="222"/>
    </row>
    <row r="17" spans="1:8" ht="44.25" customHeight="1" thickTop="1" thickBot="1">
      <c r="A17" s="129" t="s">
        <v>36</v>
      </c>
      <c r="B17" s="130">
        <f>SUM(B18:B21)</f>
        <v>2500000</v>
      </c>
      <c r="C17" s="130">
        <f>SUM(C18:C21)</f>
        <v>2700000</v>
      </c>
      <c r="D17" s="110">
        <f>SUM(D18:D21)</f>
        <v>5200000</v>
      </c>
      <c r="E17" s="145">
        <f>D17/2</f>
        <v>2600000</v>
      </c>
    </row>
    <row r="18" spans="1:8" ht="35.1" customHeight="1" thickTop="1" thickBot="1">
      <c r="A18" s="139" t="s">
        <v>91</v>
      </c>
      <c r="B18" s="140">
        <v>1900000</v>
      </c>
      <c r="C18" s="141">
        <v>2000000</v>
      </c>
      <c r="D18" s="146">
        <f>SUM(B18:C18)</f>
        <v>3900000</v>
      </c>
      <c r="E18" s="123"/>
      <c r="G18" s="326" t="s">
        <v>71</v>
      </c>
      <c r="H18" s="327"/>
    </row>
    <row r="19" spans="1:8" ht="35.1" customHeight="1" thickTop="1">
      <c r="A19" s="112" t="s">
        <v>92</v>
      </c>
      <c r="B19" s="113">
        <v>600000</v>
      </c>
      <c r="C19" s="114">
        <v>700000</v>
      </c>
      <c r="D19" s="147">
        <f>SUM(B19:C19)</f>
        <v>1300000</v>
      </c>
      <c r="E19" s="123"/>
      <c r="G19" s="328" t="s">
        <v>72</v>
      </c>
      <c r="H19" s="329"/>
    </row>
    <row r="20" spans="1:8" ht="35.1" customHeight="1" thickBot="1">
      <c r="A20" s="118"/>
      <c r="B20" s="119"/>
      <c r="C20" s="120"/>
      <c r="D20" s="147">
        <f>SUM(B20:C20)</f>
        <v>0</v>
      </c>
      <c r="E20" s="123"/>
      <c r="G20" s="330" t="s">
        <v>73</v>
      </c>
      <c r="H20" s="331"/>
    </row>
    <row r="21" spans="1:8" ht="35.1" customHeight="1">
      <c r="A21" s="118"/>
      <c r="B21" s="119"/>
      <c r="C21" s="120"/>
      <c r="D21" s="147">
        <f>SUM(B21:C21)</f>
        <v>0</v>
      </c>
      <c r="E21" s="123"/>
    </row>
    <row r="22" spans="1:8">
      <c r="A22" s="121"/>
      <c r="B22" s="122"/>
      <c r="C22" s="122"/>
      <c r="D22" s="123"/>
    </row>
    <row r="23" spans="1:8" ht="20.100000000000001" customHeight="1">
      <c r="A23" s="104" t="str">
        <f>'【参考】申請額算出内訳（別紙１－１）※第１回'!A23</f>
        <v>３　物価上昇率（％）（令和５年２、３月の②電気料金の１か月平均÷①算定基礎額－１）</v>
      </c>
    </row>
    <row r="24" spans="1:8" ht="36" customHeight="1" thickBot="1">
      <c r="A24" s="215" t="str">
        <f>'申請額算出内訳（別紙１－２）'!A24:B24</f>
        <v>③物価上昇率</v>
      </c>
      <c r="B24" s="216"/>
      <c r="C24" s="124" t="s">
        <v>49</v>
      </c>
    </row>
    <row r="25" spans="1:8" ht="39" customHeight="1" thickTop="1">
      <c r="A25" s="217">
        <f>(E17/I8)-1</f>
        <v>0.28684766619039559</v>
      </c>
      <c r="B25" s="218"/>
      <c r="C25" s="125" t="str">
        <f>IF(A25&lt;=0,"対象外","対象")</f>
        <v>対象</v>
      </c>
      <c r="D25" s="105" t="s">
        <v>61</v>
      </c>
    </row>
    <row r="26" spans="1:8" ht="15" customHeight="1">
      <c r="A26" s="105"/>
    </row>
    <row r="27" spans="1:8" ht="15" customHeight="1"/>
    <row r="28" spans="1:8" ht="20.100000000000001" customHeight="1" thickBot="1">
      <c r="A28" s="104" t="str">
        <f>'申請額算出内訳（別紙１－２）'!A28</f>
        <v>４　補助申請額（円）（①算定基礎額×③物価上昇率×６か月）</v>
      </c>
    </row>
    <row r="29" spans="1:8" s="128" customFormat="1" ht="35.1" customHeight="1" thickTop="1" thickBot="1">
      <c r="A29" s="127">
        <f>I8*A25*6</f>
        <v>3477353.0000000009</v>
      </c>
      <c r="B29" s="128" t="s">
        <v>9</v>
      </c>
    </row>
    <row r="30" spans="1:8" ht="5.25" customHeight="1" thickTop="1"/>
    <row r="31" spans="1:8">
      <c r="A31" s="105" t="s">
        <v>62</v>
      </c>
    </row>
  </sheetData>
  <sheetProtection algorithmName="SHA-512" hashValue="USzk/vgXx9MApGZjiQ/pvEIcA+cSE9hcZPzARrgjv647L/PTVDieRxGszGtgWFthDtPSdqjqcVuwJRm3x6qlaQ==" saltValue="fr09hfRN1T6AA9HXwDMGNQ==" spinCount="100000" sheet="1" objects="1" scenarios="1"/>
  <mergeCells count="13">
    <mergeCell ref="G18:H18"/>
    <mergeCell ref="G19:H19"/>
    <mergeCell ref="G20:H20"/>
    <mergeCell ref="A24:B24"/>
    <mergeCell ref="A25:B25"/>
    <mergeCell ref="A6:A7"/>
    <mergeCell ref="B6:F6"/>
    <mergeCell ref="H6:H7"/>
    <mergeCell ref="I6:I7"/>
    <mergeCell ref="A15:A16"/>
    <mergeCell ref="B15:C15"/>
    <mergeCell ref="D15:D16"/>
    <mergeCell ref="E15:E16"/>
  </mergeCells>
  <phoneticPr fontId="2"/>
  <conditionalFormatting sqref="A25:B25">
    <cfRule type="cellIs" dxfId="1" priority="2" operator="lessThan">
      <formula>0</formula>
    </cfRule>
  </conditionalFormatting>
  <conditionalFormatting sqref="C25">
    <cfRule type="containsText" dxfId="0" priority="1" operator="containsText" text="対象外">
      <formula>NOT(ISERROR(SEARCH("対象外",C25)))</formula>
    </cfRule>
  </conditionalFormatting>
  <pageMargins left="0.7" right="0.7" top="0.75" bottom="0.75" header="0.3" footer="0.3"/>
  <pageSetup paperSize="9" scale="60"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2BC7C-DBD3-49B2-9A97-11803C73646C}">
  <sheetPr>
    <tabColor rgb="FF7030A0"/>
  </sheetPr>
  <dimension ref="A1:Q46"/>
  <sheetViews>
    <sheetView view="pageBreakPreview" zoomScale="85" zoomScaleNormal="100" zoomScaleSheetLayoutView="85" workbookViewId="0">
      <selection activeCell="V16" sqref="V16"/>
    </sheetView>
  </sheetViews>
  <sheetFormatPr defaultRowHeight="13.5"/>
  <cols>
    <col min="1" max="1" width="0.875" style="1" customWidth="1"/>
    <col min="2" max="2" width="3.875" style="186" customWidth="1"/>
    <col min="3" max="3" width="15.875" style="1" customWidth="1"/>
    <col min="4" max="4" width="0.5" style="1" customWidth="1"/>
    <col min="5" max="5" width="20.5" style="1" customWidth="1"/>
    <col min="6" max="6" width="0.875" style="1" customWidth="1"/>
    <col min="7" max="7" width="8.125" style="1" customWidth="1"/>
    <col min="8" max="8" width="6.625" style="1" customWidth="1"/>
    <col min="9" max="9" width="0.5" style="1" customWidth="1"/>
    <col min="10" max="10" width="13.125" style="1" customWidth="1"/>
    <col min="11" max="11" width="3.5" style="1" hidden="1" customWidth="1"/>
    <col min="12" max="12" width="4.25" style="1" hidden="1" customWidth="1"/>
    <col min="13" max="13" width="0.5" style="1" customWidth="1"/>
    <col min="14" max="14" width="17.125" style="1" customWidth="1"/>
    <col min="15" max="16" width="19.125" style="1" customWidth="1"/>
    <col min="17" max="16384" width="9" style="1"/>
  </cols>
  <sheetData>
    <row r="1" spans="1:16" ht="21" customHeight="1">
      <c r="A1" s="225" t="s">
        <v>165</v>
      </c>
      <c r="B1" s="225"/>
      <c r="C1" s="225"/>
      <c r="D1" s="225"/>
      <c r="E1" s="225"/>
      <c r="F1" s="225"/>
      <c r="G1" s="225"/>
      <c r="H1" s="225"/>
      <c r="I1" s="225"/>
      <c r="J1" s="225"/>
      <c r="K1" s="225"/>
      <c r="L1" s="225"/>
      <c r="M1" s="225"/>
      <c r="N1" s="225"/>
    </row>
    <row r="2" spans="1:16" ht="23.25" customHeight="1">
      <c r="A2" s="227"/>
      <c r="B2" s="227"/>
      <c r="C2" s="227"/>
      <c r="D2" s="227"/>
      <c r="E2" s="227"/>
      <c r="F2" s="227"/>
      <c r="G2" s="227"/>
      <c r="H2" s="227"/>
      <c r="I2" s="227"/>
      <c r="J2" s="227"/>
      <c r="K2" s="227"/>
      <c r="L2" s="227"/>
      <c r="M2" s="227"/>
      <c r="N2" s="227"/>
    </row>
    <row r="3" spans="1:16" ht="24" customHeight="1">
      <c r="A3" s="224" t="s">
        <v>63</v>
      </c>
      <c r="B3" s="224"/>
      <c r="C3" s="224"/>
      <c r="D3" s="224"/>
      <c r="E3" s="224"/>
      <c r="F3" s="224"/>
      <c r="G3" s="224"/>
      <c r="H3" s="224"/>
      <c r="I3" s="224"/>
      <c r="J3" s="224"/>
      <c r="K3" s="224"/>
      <c r="L3" s="224"/>
      <c r="M3" s="224"/>
      <c r="N3" s="224"/>
      <c r="O3" s="224"/>
      <c r="P3" s="185"/>
    </row>
    <row r="4" spans="1:16" ht="24" customHeight="1">
      <c r="A4" s="253" t="s">
        <v>132</v>
      </c>
      <c r="B4" s="253"/>
      <c r="C4" s="253"/>
      <c r="D4" s="253"/>
      <c r="E4" s="253"/>
      <c r="F4" s="253"/>
      <c r="G4" s="253"/>
      <c r="H4" s="253"/>
      <c r="I4" s="253"/>
      <c r="J4" s="253"/>
      <c r="K4" s="253"/>
      <c r="L4" s="253"/>
      <c r="M4" s="253"/>
      <c r="N4" s="253"/>
      <c r="O4" s="253"/>
      <c r="P4" s="189"/>
    </row>
    <row r="5" spans="1:16">
      <c r="A5" s="227"/>
      <c r="B5" s="227"/>
      <c r="C5" s="227"/>
      <c r="D5" s="227"/>
      <c r="E5" s="227"/>
      <c r="F5" s="227"/>
      <c r="G5" s="227"/>
      <c r="H5" s="227"/>
      <c r="I5" s="227"/>
      <c r="J5" s="227"/>
      <c r="K5" s="227"/>
      <c r="L5" s="227"/>
      <c r="M5" s="227"/>
      <c r="N5" s="227"/>
    </row>
    <row r="6" spans="1:16">
      <c r="A6" s="225"/>
      <c r="B6" s="225"/>
      <c r="C6" s="225"/>
      <c r="D6" s="225"/>
      <c r="E6" s="225"/>
      <c r="F6" s="225"/>
      <c r="G6" s="225"/>
      <c r="H6" s="225"/>
      <c r="I6" s="225"/>
      <c r="J6" s="225"/>
      <c r="K6" s="225"/>
      <c r="L6" s="225"/>
      <c r="M6" s="225"/>
      <c r="N6" s="225"/>
    </row>
    <row r="7" spans="1:16" ht="27" customHeight="1">
      <c r="A7" s="227"/>
      <c r="B7" s="227"/>
      <c r="C7" s="227"/>
      <c r="D7" s="227"/>
      <c r="E7" s="227"/>
      <c r="F7" s="186"/>
      <c r="G7" s="2"/>
      <c r="I7" s="2"/>
      <c r="J7" s="2" t="s">
        <v>145</v>
      </c>
      <c r="K7" s="2"/>
      <c r="L7" s="2"/>
      <c r="M7" s="2"/>
      <c r="N7" s="227"/>
      <c r="O7" s="227"/>
      <c r="P7" s="186"/>
    </row>
    <row r="8" spans="1:16" ht="27" customHeight="1">
      <c r="A8" s="227"/>
      <c r="B8" s="227"/>
      <c r="C8" s="227"/>
      <c r="D8" s="227"/>
      <c r="E8" s="227"/>
      <c r="F8" s="186"/>
      <c r="G8" s="2"/>
      <c r="I8" s="2"/>
      <c r="J8" s="2" t="s">
        <v>5</v>
      </c>
      <c r="K8" s="2"/>
      <c r="L8" s="2"/>
      <c r="M8" s="2"/>
      <c r="N8" s="227"/>
      <c r="O8" s="227"/>
      <c r="P8" s="186"/>
    </row>
    <row r="9" spans="1:16" ht="19.5" customHeight="1">
      <c r="A9" s="227"/>
      <c r="B9" s="227"/>
      <c r="C9" s="227"/>
      <c r="D9" s="227"/>
      <c r="E9" s="227"/>
      <c r="F9" s="227"/>
      <c r="G9" s="227"/>
      <c r="H9" s="227"/>
      <c r="I9" s="227"/>
      <c r="J9" s="227"/>
      <c r="K9" s="227"/>
      <c r="L9" s="227"/>
      <c r="M9" s="227"/>
      <c r="N9" s="227"/>
    </row>
    <row r="10" spans="1:16" ht="21" customHeight="1">
      <c r="A10" s="257" t="s">
        <v>147</v>
      </c>
      <c r="B10" s="257"/>
      <c r="C10" s="257"/>
      <c r="D10" s="257"/>
      <c r="E10" s="257"/>
      <c r="F10" s="257"/>
      <c r="G10" s="257"/>
      <c r="H10" s="257"/>
      <c r="I10" s="257"/>
      <c r="J10" s="257"/>
      <c r="K10" s="257"/>
      <c r="L10" s="257"/>
      <c r="M10" s="257"/>
      <c r="N10" s="257"/>
      <c r="O10" s="257"/>
      <c r="P10" s="190"/>
    </row>
    <row r="11" spans="1:16" ht="21" customHeight="1">
      <c r="A11" s="257"/>
      <c r="B11" s="257"/>
      <c r="C11" s="257"/>
      <c r="D11" s="257"/>
      <c r="E11" s="257"/>
      <c r="F11" s="257"/>
      <c r="G11" s="257"/>
      <c r="H11" s="257"/>
      <c r="I11" s="257"/>
      <c r="J11" s="257"/>
      <c r="K11" s="257"/>
      <c r="L11" s="257"/>
      <c r="M11" s="257"/>
      <c r="N11" s="257"/>
      <c r="O11" s="257"/>
      <c r="P11" s="190"/>
    </row>
    <row r="12" spans="1:16">
      <c r="A12" s="257"/>
      <c r="B12" s="257"/>
      <c r="C12" s="257"/>
      <c r="D12" s="257"/>
      <c r="E12" s="257"/>
      <c r="F12" s="257"/>
      <c r="G12" s="257"/>
      <c r="H12" s="257"/>
      <c r="I12" s="257"/>
      <c r="J12" s="257"/>
      <c r="K12" s="257"/>
      <c r="L12" s="257"/>
      <c r="M12" s="257"/>
      <c r="N12" s="257"/>
      <c r="O12" s="257"/>
      <c r="P12" s="190"/>
    </row>
    <row r="13" spans="1:16" ht="23.25" customHeight="1">
      <c r="A13" s="227" t="s">
        <v>6</v>
      </c>
      <c r="B13" s="227"/>
      <c r="C13" s="227"/>
      <c r="D13" s="227"/>
      <c r="E13" s="227"/>
      <c r="F13" s="227"/>
      <c r="G13" s="227"/>
      <c r="H13" s="227"/>
      <c r="I13" s="227"/>
      <c r="J13" s="227"/>
      <c r="K13" s="227"/>
      <c r="L13" s="227"/>
      <c r="M13" s="227"/>
      <c r="N13" s="227"/>
      <c r="O13" s="227"/>
    </row>
    <row r="14" spans="1:16" ht="33" customHeight="1">
      <c r="B14" s="81"/>
      <c r="C14" s="260" t="s">
        <v>133</v>
      </c>
      <c r="D14" s="261"/>
      <c r="E14" s="262"/>
      <c r="F14" s="82"/>
      <c r="G14" s="263" t="s">
        <v>166</v>
      </c>
      <c r="H14" s="263"/>
      <c r="I14" s="263"/>
      <c r="J14" s="263"/>
      <c r="K14" s="263"/>
      <c r="L14" s="263"/>
      <c r="M14" s="82"/>
      <c r="N14" s="254" t="s">
        <v>129</v>
      </c>
      <c r="O14" s="254" t="s">
        <v>142</v>
      </c>
      <c r="P14" s="96"/>
    </row>
    <row r="15" spans="1:16" ht="21" customHeight="1" thickBot="1">
      <c r="B15" s="83"/>
      <c r="C15" s="85" t="s">
        <v>137</v>
      </c>
      <c r="D15" s="86"/>
      <c r="E15" s="87" t="s">
        <v>136</v>
      </c>
      <c r="F15" s="84"/>
      <c r="G15" s="264"/>
      <c r="H15" s="264"/>
      <c r="I15" s="264"/>
      <c r="J15" s="264"/>
      <c r="K15" s="264"/>
      <c r="L15" s="264"/>
      <c r="M15" s="84"/>
      <c r="N15" s="265"/>
      <c r="O15" s="255"/>
      <c r="P15" s="97"/>
    </row>
    <row r="16" spans="1:16" ht="30" customHeight="1" thickTop="1">
      <c r="B16" s="80">
        <v>1</v>
      </c>
      <c r="C16" s="76"/>
      <c r="D16" s="48"/>
      <c r="E16" s="49"/>
      <c r="F16" s="74"/>
      <c r="G16" s="256"/>
      <c r="H16" s="256"/>
      <c r="I16" s="256"/>
      <c r="J16" s="256"/>
      <c r="K16" s="256"/>
      <c r="L16" s="256"/>
      <c r="M16" s="74"/>
      <c r="N16" s="91"/>
      <c r="O16" s="93"/>
      <c r="P16" s="98"/>
    </row>
    <row r="17" spans="2:17" ht="30" customHeight="1">
      <c r="B17" s="188">
        <v>2</v>
      </c>
      <c r="C17" s="77"/>
      <c r="D17" s="187"/>
      <c r="E17" s="47"/>
      <c r="F17" s="75"/>
      <c r="G17" s="258"/>
      <c r="H17" s="259"/>
      <c r="I17" s="259"/>
      <c r="J17" s="259"/>
      <c r="K17" s="259"/>
      <c r="L17" s="259"/>
      <c r="M17" s="75"/>
      <c r="N17" s="92"/>
      <c r="O17" s="93"/>
      <c r="P17" s="98"/>
    </row>
    <row r="18" spans="2:17" ht="30" customHeight="1">
      <c r="B18" s="188">
        <v>3</v>
      </c>
      <c r="C18" s="77"/>
      <c r="D18" s="187"/>
      <c r="E18" s="47"/>
      <c r="F18" s="75"/>
      <c r="G18" s="258"/>
      <c r="H18" s="259"/>
      <c r="I18" s="259"/>
      <c r="J18" s="259"/>
      <c r="K18" s="259"/>
      <c r="L18" s="259"/>
      <c r="M18" s="75"/>
      <c r="N18" s="92"/>
      <c r="O18" s="93"/>
      <c r="P18" s="98"/>
    </row>
    <row r="19" spans="2:17" ht="30" customHeight="1">
      <c r="B19" s="188">
        <v>4</v>
      </c>
      <c r="C19" s="77"/>
      <c r="D19" s="187"/>
      <c r="E19" s="47"/>
      <c r="F19" s="75"/>
      <c r="G19" s="258"/>
      <c r="H19" s="259"/>
      <c r="I19" s="259"/>
      <c r="J19" s="259"/>
      <c r="K19" s="259"/>
      <c r="L19" s="259"/>
      <c r="M19" s="75"/>
      <c r="N19" s="92"/>
      <c r="O19" s="93"/>
      <c r="P19" s="98"/>
    </row>
    <row r="20" spans="2:17" ht="30" customHeight="1">
      <c r="B20" s="188">
        <v>5</v>
      </c>
      <c r="C20" s="77"/>
      <c r="D20" s="187"/>
      <c r="E20" s="47"/>
      <c r="F20" s="75"/>
      <c r="G20" s="258"/>
      <c r="H20" s="259"/>
      <c r="I20" s="259"/>
      <c r="J20" s="259"/>
      <c r="K20" s="259"/>
      <c r="L20" s="259"/>
      <c r="M20" s="75"/>
      <c r="N20" s="92"/>
      <c r="O20" s="93"/>
      <c r="P20" s="98"/>
    </row>
    <row r="21" spans="2:17" ht="30" customHeight="1">
      <c r="B21" s="188">
        <v>6</v>
      </c>
      <c r="C21" s="77"/>
      <c r="D21" s="187"/>
      <c r="E21" s="47"/>
      <c r="F21" s="75"/>
      <c r="G21" s="258"/>
      <c r="H21" s="259"/>
      <c r="I21" s="259"/>
      <c r="J21" s="259"/>
      <c r="K21" s="259"/>
      <c r="L21" s="259"/>
      <c r="M21" s="75"/>
      <c r="N21" s="92"/>
      <c r="O21" s="93"/>
      <c r="P21" s="98"/>
    </row>
    <row r="22" spans="2:17" ht="30" customHeight="1">
      <c r="B22" s="188">
        <v>7</v>
      </c>
      <c r="C22" s="77"/>
      <c r="D22" s="187"/>
      <c r="E22" s="47"/>
      <c r="F22" s="75"/>
      <c r="G22" s="258"/>
      <c r="H22" s="259"/>
      <c r="I22" s="259"/>
      <c r="J22" s="259"/>
      <c r="K22" s="259"/>
      <c r="L22" s="259"/>
      <c r="M22" s="75"/>
      <c r="N22" s="92"/>
      <c r="O22" s="93"/>
      <c r="P22" s="98"/>
    </row>
    <row r="23" spans="2:17" ht="30" customHeight="1">
      <c r="B23" s="188">
        <v>8</v>
      </c>
      <c r="C23" s="77"/>
      <c r="D23" s="187"/>
      <c r="E23" s="47"/>
      <c r="F23" s="75"/>
      <c r="G23" s="266"/>
      <c r="H23" s="266"/>
      <c r="I23" s="266"/>
      <c r="J23" s="266"/>
      <c r="K23" s="266"/>
      <c r="L23" s="266"/>
      <c r="M23" s="75"/>
      <c r="N23" s="92"/>
      <c r="O23" s="93"/>
      <c r="P23" s="98"/>
    </row>
    <row r="24" spans="2:17" ht="30" customHeight="1">
      <c r="B24" s="188">
        <v>9</v>
      </c>
      <c r="C24" s="77"/>
      <c r="D24" s="187"/>
      <c r="E24" s="47"/>
      <c r="F24" s="75"/>
      <c r="G24" s="267"/>
      <c r="H24" s="267"/>
      <c r="I24" s="267"/>
      <c r="J24" s="267"/>
      <c r="K24" s="267"/>
      <c r="L24" s="267"/>
      <c r="M24" s="75"/>
      <c r="N24" s="92"/>
      <c r="O24" s="94"/>
      <c r="P24" s="98"/>
    </row>
    <row r="25" spans="2:17" ht="30" customHeight="1">
      <c r="B25" s="188">
        <v>10</v>
      </c>
      <c r="C25" s="78"/>
      <c r="D25" s="6"/>
      <c r="E25" s="47"/>
      <c r="F25" s="75"/>
      <c r="G25" s="267"/>
      <c r="H25" s="267"/>
      <c r="I25" s="267"/>
      <c r="J25" s="267"/>
      <c r="K25" s="267"/>
      <c r="L25" s="267"/>
      <c r="M25" s="75"/>
      <c r="N25" s="92"/>
      <c r="O25" s="94"/>
      <c r="P25" s="98"/>
    </row>
    <row r="26" spans="2:17" ht="30" customHeight="1">
      <c r="B26" s="80">
        <v>11</v>
      </c>
      <c r="C26" s="76"/>
      <c r="D26" s="48"/>
      <c r="E26" s="49"/>
      <c r="F26" s="74"/>
      <c r="G26" s="266"/>
      <c r="H26" s="266"/>
      <c r="I26" s="266"/>
      <c r="J26" s="266"/>
      <c r="K26" s="266"/>
      <c r="L26" s="266"/>
      <c r="M26" s="74"/>
      <c r="N26" s="91"/>
      <c r="O26" s="94"/>
      <c r="P26" s="98"/>
    </row>
    <row r="27" spans="2:17" ht="30" customHeight="1">
      <c r="B27" s="188">
        <v>12</v>
      </c>
      <c r="C27" s="77"/>
      <c r="D27" s="187"/>
      <c r="E27" s="47"/>
      <c r="F27" s="75"/>
      <c r="G27" s="267"/>
      <c r="H27" s="267"/>
      <c r="I27" s="267"/>
      <c r="J27" s="267"/>
      <c r="K27" s="267"/>
      <c r="L27" s="267"/>
      <c r="M27" s="75"/>
      <c r="N27" s="92"/>
      <c r="O27" s="94"/>
      <c r="P27" s="98"/>
    </row>
    <row r="28" spans="2:17" ht="30" customHeight="1">
      <c r="B28" s="188">
        <v>13</v>
      </c>
      <c r="C28" s="77"/>
      <c r="D28" s="187"/>
      <c r="E28" s="47"/>
      <c r="F28" s="75"/>
      <c r="G28" s="267"/>
      <c r="H28" s="267"/>
      <c r="I28" s="267"/>
      <c r="J28" s="267"/>
      <c r="K28" s="267"/>
      <c r="L28" s="267"/>
      <c r="M28" s="75"/>
      <c r="N28" s="92"/>
      <c r="O28" s="94"/>
      <c r="P28" s="98"/>
    </row>
    <row r="29" spans="2:17" ht="30" customHeight="1">
      <c r="B29" s="188">
        <v>14</v>
      </c>
      <c r="C29" s="77"/>
      <c r="D29" s="187"/>
      <c r="E29" s="47"/>
      <c r="F29" s="75"/>
      <c r="G29" s="267"/>
      <c r="H29" s="267"/>
      <c r="I29" s="267"/>
      <c r="J29" s="267"/>
      <c r="K29" s="267"/>
      <c r="L29" s="267"/>
      <c r="M29" s="75"/>
      <c r="N29" s="92"/>
      <c r="O29" s="94"/>
      <c r="P29" s="98"/>
    </row>
    <row r="30" spans="2:17" ht="30" customHeight="1">
      <c r="B30" s="188">
        <v>15</v>
      </c>
      <c r="C30" s="78"/>
      <c r="D30" s="6"/>
      <c r="E30" s="47"/>
      <c r="F30" s="75"/>
      <c r="G30" s="267"/>
      <c r="H30" s="267"/>
      <c r="I30" s="267"/>
      <c r="J30" s="267"/>
      <c r="K30" s="267"/>
      <c r="L30" s="267"/>
      <c r="M30" s="75"/>
      <c r="N30" s="92"/>
      <c r="O30" s="94"/>
      <c r="P30" s="101" t="s">
        <v>143</v>
      </c>
      <c r="Q30" s="1" t="s">
        <v>144</v>
      </c>
    </row>
    <row r="31" spans="2:17" ht="30" customHeight="1" thickBot="1">
      <c r="B31" s="80"/>
      <c r="C31" s="79"/>
      <c r="D31" s="3"/>
      <c r="E31" s="90" t="s">
        <v>138</v>
      </c>
      <c r="F31" s="74"/>
      <c r="G31" s="266">
        <f>SUM(G16:L30)</f>
        <v>0</v>
      </c>
      <c r="H31" s="266"/>
      <c r="I31" s="266"/>
      <c r="J31" s="266"/>
      <c r="K31" s="266"/>
      <c r="L31" s="266"/>
      <c r="M31" s="74"/>
      <c r="N31" s="91">
        <f>SUM(N16:N30)</f>
        <v>0</v>
      </c>
      <c r="O31" s="95">
        <f>SUM(O16:O30)</f>
        <v>0</v>
      </c>
      <c r="P31" s="99" t="e">
        <f>ROUNDDOWN('申請額算出内訳（別紙１－２）'!A29,-3)</f>
        <v>#DIV/0!</v>
      </c>
      <c r="Q31" s="186" t="e">
        <f>IF(P31=O31,"○","×")</f>
        <v>#DIV/0!</v>
      </c>
    </row>
    <row r="32" spans="2:17" ht="30" customHeight="1" thickTop="1">
      <c r="B32" s="188">
        <v>16</v>
      </c>
      <c r="C32" s="79"/>
      <c r="D32" s="3"/>
      <c r="E32" s="47"/>
      <c r="F32" s="75"/>
      <c r="G32" s="268"/>
      <c r="H32" s="268"/>
      <c r="I32" s="268"/>
      <c r="J32" s="268"/>
      <c r="K32" s="268"/>
      <c r="L32" s="268"/>
      <c r="M32" s="75"/>
      <c r="N32" s="47"/>
      <c r="O32" s="88"/>
      <c r="P32" s="100"/>
    </row>
    <row r="33" spans="2:16" ht="30" customHeight="1">
      <c r="B33" s="80">
        <v>17</v>
      </c>
      <c r="C33" s="78"/>
      <c r="D33" s="6"/>
      <c r="E33" s="47"/>
      <c r="F33" s="75"/>
      <c r="G33" s="241"/>
      <c r="H33" s="241"/>
      <c r="I33" s="241"/>
      <c r="J33" s="241"/>
      <c r="K33" s="241"/>
      <c r="L33" s="241"/>
      <c r="M33" s="75"/>
      <c r="N33" s="47"/>
      <c r="O33" s="88"/>
      <c r="P33" s="100"/>
    </row>
    <row r="34" spans="2:16" ht="30" customHeight="1">
      <c r="B34" s="188">
        <v>18</v>
      </c>
      <c r="C34" s="79"/>
      <c r="D34" s="3"/>
      <c r="E34" s="47"/>
      <c r="F34" s="75"/>
      <c r="G34" s="241"/>
      <c r="H34" s="241"/>
      <c r="I34" s="241"/>
      <c r="J34" s="241"/>
      <c r="K34" s="241"/>
      <c r="L34" s="241"/>
      <c r="M34" s="75"/>
      <c r="N34" s="47"/>
      <c r="O34" s="88"/>
      <c r="P34" s="100"/>
    </row>
    <row r="35" spans="2:16" ht="30" customHeight="1">
      <c r="B35" s="188">
        <v>19</v>
      </c>
      <c r="C35" s="79"/>
      <c r="D35" s="3"/>
      <c r="E35" s="47"/>
      <c r="F35" s="75"/>
      <c r="G35" s="241"/>
      <c r="H35" s="241"/>
      <c r="I35" s="241"/>
      <c r="J35" s="241"/>
      <c r="K35" s="241"/>
      <c r="L35" s="241"/>
      <c r="M35" s="75"/>
      <c r="N35" s="47"/>
      <c r="O35" s="88"/>
      <c r="P35" s="100"/>
    </row>
    <row r="36" spans="2:16" ht="30" customHeight="1">
      <c r="B36" s="188">
        <v>20</v>
      </c>
      <c r="C36" s="78"/>
      <c r="D36" s="6"/>
      <c r="E36" s="47"/>
      <c r="F36" s="75"/>
      <c r="G36" s="241"/>
      <c r="H36" s="241"/>
      <c r="I36" s="241"/>
      <c r="J36" s="241"/>
      <c r="K36" s="241"/>
      <c r="L36" s="241"/>
      <c r="M36" s="75"/>
      <c r="N36" s="47"/>
      <c r="O36" s="88"/>
      <c r="P36" s="100"/>
    </row>
    <row r="37" spans="2:16" ht="30" customHeight="1">
      <c r="B37" s="188">
        <v>21</v>
      </c>
      <c r="C37" s="79"/>
      <c r="D37" s="3"/>
      <c r="E37" s="47"/>
      <c r="F37" s="75"/>
      <c r="G37" s="246"/>
      <c r="H37" s="246"/>
      <c r="I37" s="246"/>
      <c r="J37" s="246"/>
      <c r="K37" s="246"/>
      <c r="L37" s="246"/>
      <c r="M37" s="75"/>
      <c r="N37" s="47"/>
      <c r="O37" s="88"/>
      <c r="P37" s="100"/>
    </row>
    <row r="38" spans="2:16" ht="30" customHeight="1">
      <c r="B38" s="188">
        <v>22</v>
      </c>
      <c r="C38" s="79"/>
      <c r="D38" s="3"/>
      <c r="E38" s="47"/>
      <c r="F38" s="75"/>
      <c r="G38" s="241"/>
      <c r="H38" s="241"/>
      <c r="I38" s="241"/>
      <c r="J38" s="241"/>
      <c r="K38" s="241"/>
      <c r="L38" s="241"/>
      <c r="M38" s="75"/>
      <c r="N38" s="47"/>
      <c r="O38" s="88"/>
      <c r="P38" s="100"/>
    </row>
    <row r="39" spans="2:16" ht="30" customHeight="1">
      <c r="B39" s="80">
        <v>23</v>
      </c>
      <c r="C39" s="78"/>
      <c r="D39" s="6"/>
      <c r="E39" s="47"/>
      <c r="F39" s="75"/>
      <c r="G39" s="241"/>
      <c r="H39" s="241"/>
      <c r="I39" s="241"/>
      <c r="J39" s="241"/>
      <c r="K39" s="241"/>
      <c r="L39" s="241"/>
      <c r="M39" s="75"/>
      <c r="N39" s="47"/>
      <c r="O39" s="88"/>
      <c r="P39" s="100"/>
    </row>
    <row r="40" spans="2:16" ht="30" customHeight="1">
      <c r="B40" s="188">
        <v>24</v>
      </c>
      <c r="C40" s="79"/>
      <c r="D40" s="3"/>
      <c r="E40" s="47"/>
      <c r="F40" s="75"/>
      <c r="G40" s="241"/>
      <c r="H40" s="241"/>
      <c r="I40" s="241"/>
      <c r="J40" s="241"/>
      <c r="K40" s="241"/>
      <c r="L40" s="241"/>
      <c r="M40" s="75"/>
      <c r="N40" s="47"/>
      <c r="O40" s="88"/>
      <c r="P40" s="100"/>
    </row>
    <row r="41" spans="2:16" ht="30" customHeight="1">
      <c r="B41" s="188">
        <v>25</v>
      </c>
      <c r="C41" s="79"/>
      <c r="D41" s="3"/>
      <c r="E41" s="47"/>
      <c r="F41" s="75"/>
      <c r="G41" s="241"/>
      <c r="H41" s="241"/>
      <c r="I41" s="241"/>
      <c r="J41" s="241"/>
      <c r="K41" s="241"/>
      <c r="L41" s="241"/>
      <c r="M41" s="75"/>
      <c r="N41" s="47"/>
      <c r="O41" s="88"/>
      <c r="P41" s="100"/>
    </row>
    <row r="42" spans="2:16" ht="30" customHeight="1">
      <c r="B42" s="188">
        <v>26</v>
      </c>
      <c r="C42" s="78"/>
      <c r="D42" s="6"/>
      <c r="E42" s="47"/>
      <c r="F42" s="75"/>
      <c r="G42" s="246"/>
      <c r="H42" s="246"/>
      <c r="I42" s="246"/>
      <c r="J42" s="246"/>
      <c r="K42" s="246"/>
      <c r="L42" s="246"/>
      <c r="M42" s="75"/>
      <c r="N42" s="47"/>
      <c r="O42" s="88"/>
      <c r="P42" s="100"/>
    </row>
    <row r="43" spans="2:16" ht="30" customHeight="1">
      <c r="B43" s="188">
        <v>27</v>
      </c>
      <c r="C43" s="79"/>
      <c r="D43" s="3"/>
      <c r="E43" s="47"/>
      <c r="F43" s="75"/>
      <c r="G43" s="241"/>
      <c r="H43" s="241"/>
      <c r="I43" s="241"/>
      <c r="J43" s="241"/>
      <c r="K43" s="241"/>
      <c r="L43" s="241"/>
      <c r="M43" s="75"/>
      <c r="N43" s="47"/>
      <c r="O43" s="88"/>
      <c r="P43" s="100"/>
    </row>
    <row r="44" spans="2:16" ht="30" customHeight="1">
      <c r="B44" s="188">
        <v>28</v>
      </c>
      <c r="C44" s="79"/>
      <c r="D44" s="3"/>
      <c r="E44" s="47"/>
      <c r="F44" s="75"/>
      <c r="G44" s="241"/>
      <c r="H44" s="241"/>
      <c r="I44" s="241"/>
      <c r="J44" s="241"/>
      <c r="K44" s="241"/>
      <c r="L44" s="241"/>
      <c r="M44" s="75"/>
      <c r="N44" s="47"/>
      <c r="O44" s="88"/>
      <c r="P44" s="100"/>
    </row>
    <row r="45" spans="2:16" ht="30" customHeight="1">
      <c r="B45" s="80">
        <v>29</v>
      </c>
      <c r="C45" s="78"/>
      <c r="D45" s="6"/>
      <c r="E45" s="47"/>
      <c r="F45" s="75"/>
      <c r="G45" s="241"/>
      <c r="H45" s="241"/>
      <c r="I45" s="241"/>
      <c r="J45" s="241"/>
      <c r="K45" s="241"/>
      <c r="L45" s="241"/>
      <c r="M45" s="75"/>
      <c r="N45" s="47"/>
      <c r="O45" s="88"/>
      <c r="P45" s="100"/>
    </row>
    <row r="46" spans="2:16" ht="30" customHeight="1">
      <c r="B46" s="188">
        <v>30</v>
      </c>
      <c r="C46" s="79"/>
      <c r="D46" s="3"/>
      <c r="E46" s="47"/>
      <c r="F46" s="75"/>
      <c r="G46" s="241"/>
      <c r="H46" s="241"/>
      <c r="I46" s="241"/>
      <c r="J46" s="241"/>
      <c r="K46" s="241"/>
      <c r="L46" s="241"/>
      <c r="M46" s="75"/>
      <c r="N46" s="47"/>
      <c r="O46" s="88"/>
      <c r="P46" s="100"/>
    </row>
  </sheetData>
  <mergeCells count="48">
    <mergeCell ref="A10:O12"/>
    <mergeCell ref="A1:N1"/>
    <mergeCell ref="A2:N2"/>
    <mergeCell ref="A3:O3"/>
    <mergeCell ref="A4:O4"/>
    <mergeCell ref="A5:N5"/>
    <mergeCell ref="A6:N6"/>
    <mergeCell ref="A7:E7"/>
    <mergeCell ref="N7:O7"/>
    <mergeCell ref="A8:E8"/>
    <mergeCell ref="N8:O8"/>
    <mergeCell ref="A9:N9"/>
    <mergeCell ref="G22:L22"/>
    <mergeCell ref="A13:O13"/>
    <mergeCell ref="C14:E14"/>
    <mergeCell ref="G14:L15"/>
    <mergeCell ref="N14:N15"/>
    <mergeCell ref="O14:O15"/>
    <mergeCell ref="G16:L16"/>
    <mergeCell ref="G17:L17"/>
    <mergeCell ref="G18:L18"/>
    <mergeCell ref="G19:L19"/>
    <mergeCell ref="G20:L20"/>
    <mergeCell ref="G21:L21"/>
    <mergeCell ref="G34:L34"/>
    <mergeCell ref="G23:L23"/>
    <mergeCell ref="G24:L24"/>
    <mergeCell ref="G25:L25"/>
    <mergeCell ref="G26:L26"/>
    <mergeCell ref="G27:L27"/>
    <mergeCell ref="G28:L28"/>
    <mergeCell ref="G29:L29"/>
    <mergeCell ref="G30:L30"/>
    <mergeCell ref="G31:L31"/>
    <mergeCell ref="G32:L32"/>
    <mergeCell ref="G33:L33"/>
    <mergeCell ref="G46:L46"/>
    <mergeCell ref="G35:L35"/>
    <mergeCell ref="G36:L36"/>
    <mergeCell ref="G37:L37"/>
    <mergeCell ref="G38:L38"/>
    <mergeCell ref="G39:L39"/>
    <mergeCell ref="G40:L40"/>
    <mergeCell ref="G41:L41"/>
    <mergeCell ref="G42:L42"/>
    <mergeCell ref="G43:L43"/>
    <mergeCell ref="G44:L44"/>
    <mergeCell ref="G45:L45"/>
  </mergeCells>
  <phoneticPr fontId="2"/>
  <pageMargins left="0.9055118110236221" right="0.9055118110236221" top="0.74803149606299213" bottom="0.74803149606299213" header="0.31496062992125984" footer="0.31496062992125984"/>
  <pageSetup paperSize="9" scale="7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E3AD1CF-15A7-4555-8826-3B9BF659DD2F}">
          <x14:formula1>
            <xm:f>【入力不可】リスト【削除禁止】!$B$2:$B$6</xm:f>
          </x14:formula1>
          <xm:sqref>C16:C46</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CBABA-BBC7-42C7-A1D5-2CB81C295C84}">
  <sheetPr>
    <tabColor theme="1"/>
  </sheetPr>
  <dimension ref="A1:Q46"/>
  <sheetViews>
    <sheetView view="pageBreakPreview" topLeftCell="A13" zoomScale="85" zoomScaleNormal="100" zoomScaleSheetLayoutView="85" workbookViewId="0">
      <selection activeCell="Q25" sqref="Q25"/>
    </sheetView>
  </sheetViews>
  <sheetFormatPr defaultRowHeight="13.5"/>
  <cols>
    <col min="1" max="1" width="0.875" style="132" customWidth="1"/>
    <col min="2" max="2" width="3.875" style="192" customWidth="1"/>
    <col min="3" max="3" width="15.875" style="132" customWidth="1"/>
    <col min="4" max="4" width="0.5" style="132" customWidth="1"/>
    <col min="5" max="5" width="20.5" style="132" customWidth="1"/>
    <col min="6" max="6" width="0.875" style="132" customWidth="1"/>
    <col min="7" max="7" width="8.125" style="132" customWidth="1"/>
    <col min="8" max="8" width="6.625" style="132" customWidth="1"/>
    <col min="9" max="9" width="0.5" style="132" customWidth="1"/>
    <col min="10" max="10" width="13.125" style="132" customWidth="1"/>
    <col min="11" max="11" width="3.5" style="132" hidden="1" customWidth="1"/>
    <col min="12" max="12" width="4.25" style="132" hidden="1" customWidth="1"/>
    <col min="13" max="13" width="0.5" style="132" customWidth="1"/>
    <col min="14" max="14" width="17.125" style="132" customWidth="1"/>
    <col min="15" max="16" width="19.125" style="132" customWidth="1"/>
    <col min="17" max="16384" width="9" style="132"/>
  </cols>
  <sheetData>
    <row r="1" spans="1:16" ht="21" customHeight="1">
      <c r="A1" s="269" t="s">
        <v>165</v>
      </c>
      <c r="B1" s="269"/>
      <c r="C1" s="269"/>
      <c r="D1" s="269"/>
      <c r="E1" s="269"/>
      <c r="F1" s="269"/>
      <c r="G1" s="269"/>
      <c r="H1" s="269"/>
      <c r="I1" s="269"/>
      <c r="J1" s="269"/>
      <c r="K1" s="269"/>
      <c r="L1" s="269"/>
      <c r="M1" s="269"/>
      <c r="N1" s="269"/>
    </row>
    <row r="2" spans="1:16" ht="23.25" customHeight="1">
      <c r="A2" s="271"/>
      <c r="B2" s="271"/>
      <c r="C2" s="271"/>
      <c r="D2" s="271"/>
      <c r="E2" s="271"/>
      <c r="F2" s="271"/>
      <c r="G2" s="271"/>
      <c r="H2" s="271"/>
      <c r="I2" s="271"/>
      <c r="J2" s="271"/>
      <c r="K2" s="271"/>
      <c r="L2" s="271"/>
      <c r="M2" s="271"/>
      <c r="N2" s="271"/>
    </row>
    <row r="3" spans="1:16" ht="24" customHeight="1">
      <c r="A3" s="286" t="s">
        <v>63</v>
      </c>
      <c r="B3" s="286"/>
      <c r="C3" s="286"/>
      <c r="D3" s="286"/>
      <c r="E3" s="286"/>
      <c r="F3" s="286"/>
      <c r="G3" s="286"/>
      <c r="H3" s="286"/>
      <c r="I3" s="286"/>
      <c r="J3" s="286"/>
      <c r="K3" s="286"/>
      <c r="L3" s="286"/>
      <c r="M3" s="286"/>
      <c r="N3" s="286"/>
      <c r="O3" s="286"/>
      <c r="P3" s="194"/>
    </row>
    <row r="4" spans="1:16" ht="24" customHeight="1">
      <c r="A4" s="287" t="s">
        <v>132</v>
      </c>
      <c r="B4" s="287"/>
      <c r="C4" s="287"/>
      <c r="D4" s="287"/>
      <c r="E4" s="287"/>
      <c r="F4" s="287"/>
      <c r="G4" s="287"/>
      <c r="H4" s="287"/>
      <c r="I4" s="287"/>
      <c r="J4" s="287"/>
      <c r="K4" s="287"/>
      <c r="L4" s="287"/>
      <c r="M4" s="287"/>
      <c r="N4" s="287"/>
      <c r="O4" s="287"/>
      <c r="P4" s="195"/>
    </row>
    <row r="5" spans="1:16">
      <c r="A5" s="271"/>
      <c r="B5" s="271"/>
      <c r="C5" s="271"/>
      <c r="D5" s="271"/>
      <c r="E5" s="271"/>
      <c r="F5" s="271"/>
      <c r="G5" s="271"/>
      <c r="H5" s="271"/>
      <c r="I5" s="271"/>
      <c r="J5" s="271"/>
      <c r="K5" s="271"/>
      <c r="L5" s="271"/>
      <c r="M5" s="271"/>
      <c r="N5" s="271"/>
    </row>
    <row r="6" spans="1:16">
      <c r="A6" s="269"/>
      <c r="B6" s="269"/>
      <c r="C6" s="269"/>
      <c r="D6" s="269"/>
      <c r="E6" s="269"/>
      <c r="F6" s="269"/>
      <c r="G6" s="269"/>
      <c r="H6" s="269"/>
      <c r="I6" s="269"/>
      <c r="J6" s="269"/>
      <c r="K6" s="269"/>
      <c r="L6" s="269"/>
      <c r="M6" s="269"/>
      <c r="N6" s="269"/>
    </row>
    <row r="7" spans="1:16" ht="27" customHeight="1">
      <c r="A7" s="271"/>
      <c r="B7" s="271"/>
      <c r="C7" s="271"/>
      <c r="D7" s="271"/>
      <c r="E7" s="271"/>
      <c r="F7" s="192"/>
      <c r="G7" s="191"/>
      <c r="I7" s="191"/>
      <c r="J7" s="191" t="s">
        <v>145</v>
      </c>
      <c r="K7" s="191"/>
      <c r="L7" s="191"/>
      <c r="M7" s="191"/>
      <c r="N7" s="271"/>
      <c r="O7" s="271"/>
      <c r="P7" s="192"/>
    </row>
    <row r="8" spans="1:16" ht="27" customHeight="1">
      <c r="A8" s="271"/>
      <c r="B8" s="271"/>
      <c r="C8" s="271"/>
      <c r="D8" s="271"/>
      <c r="E8" s="271"/>
      <c r="F8" s="192"/>
      <c r="G8" s="191"/>
      <c r="I8" s="191"/>
      <c r="J8" s="191" t="s">
        <v>5</v>
      </c>
      <c r="K8" s="191"/>
      <c r="L8" s="191"/>
      <c r="M8" s="191"/>
      <c r="N8" s="271"/>
      <c r="O8" s="271"/>
      <c r="P8" s="192"/>
    </row>
    <row r="9" spans="1:16" ht="19.5" customHeight="1">
      <c r="A9" s="271"/>
      <c r="B9" s="271"/>
      <c r="C9" s="271"/>
      <c r="D9" s="271"/>
      <c r="E9" s="271"/>
      <c r="F9" s="271"/>
      <c r="G9" s="271"/>
      <c r="H9" s="271"/>
      <c r="I9" s="271"/>
      <c r="J9" s="271"/>
      <c r="K9" s="271"/>
      <c r="L9" s="271"/>
      <c r="M9" s="271"/>
      <c r="N9" s="271"/>
    </row>
    <row r="10" spans="1:16" ht="21" customHeight="1">
      <c r="A10" s="285" t="s">
        <v>147</v>
      </c>
      <c r="B10" s="285"/>
      <c r="C10" s="285"/>
      <c r="D10" s="285"/>
      <c r="E10" s="285"/>
      <c r="F10" s="285"/>
      <c r="G10" s="285"/>
      <c r="H10" s="285"/>
      <c r="I10" s="285"/>
      <c r="J10" s="285"/>
      <c r="K10" s="285"/>
      <c r="L10" s="285"/>
      <c r="M10" s="285"/>
      <c r="N10" s="285"/>
      <c r="O10" s="285"/>
      <c r="P10" s="193"/>
    </row>
    <row r="11" spans="1:16" ht="21" customHeight="1">
      <c r="A11" s="285"/>
      <c r="B11" s="285"/>
      <c r="C11" s="285"/>
      <c r="D11" s="285"/>
      <c r="E11" s="285"/>
      <c r="F11" s="285"/>
      <c r="G11" s="285"/>
      <c r="H11" s="285"/>
      <c r="I11" s="285"/>
      <c r="J11" s="285"/>
      <c r="K11" s="285"/>
      <c r="L11" s="285"/>
      <c r="M11" s="285"/>
      <c r="N11" s="285"/>
      <c r="O11" s="285"/>
      <c r="P11" s="193"/>
    </row>
    <row r="12" spans="1:16">
      <c r="A12" s="285"/>
      <c r="B12" s="285"/>
      <c r="C12" s="285"/>
      <c r="D12" s="285"/>
      <c r="E12" s="285"/>
      <c r="F12" s="285"/>
      <c r="G12" s="285"/>
      <c r="H12" s="285"/>
      <c r="I12" s="285"/>
      <c r="J12" s="285"/>
      <c r="K12" s="285"/>
      <c r="L12" s="285"/>
      <c r="M12" s="285"/>
      <c r="N12" s="285"/>
      <c r="O12" s="285"/>
      <c r="P12" s="193"/>
    </row>
    <row r="13" spans="1:16" ht="23.25" customHeight="1">
      <c r="A13" s="271" t="s">
        <v>6</v>
      </c>
      <c r="B13" s="271"/>
      <c r="C13" s="271"/>
      <c r="D13" s="271"/>
      <c r="E13" s="271"/>
      <c r="F13" s="271"/>
      <c r="G13" s="271"/>
      <c r="H13" s="271"/>
      <c r="I13" s="271"/>
      <c r="J13" s="271"/>
      <c r="K13" s="271"/>
      <c r="L13" s="271"/>
      <c r="M13" s="271"/>
      <c r="N13" s="271"/>
      <c r="O13" s="271"/>
    </row>
    <row r="14" spans="1:16" ht="33" customHeight="1">
      <c r="B14" s="151"/>
      <c r="C14" s="288" t="s">
        <v>133</v>
      </c>
      <c r="D14" s="289"/>
      <c r="E14" s="290"/>
      <c r="F14" s="152"/>
      <c r="G14" s="291" t="s">
        <v>167</v>
      </c>
      <c r="H14" s="291"/>
      <c r="I14" s="291"/>
      <c r="J14" s="291"/>
      <c r="K14" s="291"/>
      <c r="L14" s="291"/>
      <c r="M14" s="152"/>
      <c r="N14" s="293" t="s">
        <v>129</v>
      </c>
      <c r="O14" s="293" t="s">
        <v>142</v>
      </c>
      <c r="P14" s="153"/>
    </row>
    <row r="15" spans="1:16" ht="21" customHeight="1" thickBot="1">
      <c r="B15" s="154"/>
      <c r="C15" s="155" t="s">
        <v>137</v>
      </c>
      <c r="D15" s="156"/>
      <c r="E15" s="157" t="s">
        <v>136</v>
      </c>
      <c r="F15" s="158"/>
      <c r="G15" s="292"/>
      <c r="H15" s="292"/>
      <c r="I15" s="292"/>
      <c r="J15" s="292"/>
      <c r="K15" s="292"/>
      <c r="L15" s="292"/>
      <c r="M15" s="158"/>
      <c r="N15" s="294"/>
      <c r="O15" s="302"/>
      <c r="P15" s="159"/>
    </row>
    <row r="16" spans="1:16" ht="30" customHeight="1" thickTop="1">
      <c r="B16" s="160">
        <v>1</v>
      </c>
      <c r="C16" s="161" t="s">
        <v>130</v>
      </c>
      <c r="D16" s="162"/>
      <c r="E16" s="163" t="s">
        <v>139</v>
      </c>
      <c r="F16" s="164"/>
      <c r="G16" s="295">
        <v>1212265</v>
      </c>
      <c r="H16" s="295"/>
      <c r="I16" s="295"/>
      <c r="J16" s="295"/>
      <c r="K16" s="295"/>
      <c r="L16" s="295"/>
      <c r="M16" s="164"/>
      <c r="N16" s="165">
        <v>0.1</v>
      </c>
      <c r="O16" s="166">
        <f>$P$31*N16</f>
        <v>174400</v>
      </c>
      <c r="P16" s="167"/>
    </row>
    <row r="17" spans="2:17" ht="30" customHeight="1">
      <c r="B17" s="168">
        <v>2</v>
      </c>
      <c r="C17" s="169" t="s">
        <v>131</v>
      </c>
      <c r="D17" s="170"/>
      <c r="E17" s="171" t="s">
        <v>140</v>
      </c>
      <c r="F17" s="172"/>
      <c r="G17" s="296">
        <v>6061324</v>
      </c>
      <c r="H17" s="297"/>
      <c r="I17" s="297"/>
      <c r="J17" s="297"/>
      <c r="K17" s="297"/>
      <c r="L17" s="297"/>
      <c r="M17" s="172"/>
      <c r="N17" s="173">
        <v>0.5</v>
      </c>
      <c r="O17" s="166">
        <f t="shared" ref="O17:O23" si="0">$P$31*N17</f>
        <v>872000</v>
      </c>
      <c r="P17" s="167"/>
    </row>
    <row r="18" spans="2:17" ht="30" customHeight="1">
      <c r="B18" s="168">
        <v>3</v>
      </c>
      <c r="C18" s="169" t="s">
        <v>135</v>
      </c>
      <c r="D18" s="170"/>
      <c r="E18" s="171" t="s">
        <v>141</v>
      </c>
      <c r="F18" s="172"/>
      <c r="G18" s="296">
        <v>1212265</v>
      </c>
      <c r="H18" s="297"/>
      <c r="I18" s="297"/>
      <c r="J18" s="297"/>
      <c r="K18" s="297"/>
      <c r="L18" s="297"/>
      <c r="M18" s="172"/>
      <c r="N18" s="173">
        <v>0.1</v>
      </c>
      <c r="O18" s="166">
        <f t="shared" si="0"/>
        <v>174400</v>
      </c>
      <c r="P18" s="167"/>
    </row>
    <row r="19" spans="2:17" ht="30" customHeight="1">
      <c r="B19" s="168">
        <v>4</v>
      </c>
      <c r="C19" s="169" t="s">
        <v>135</v>
      </c>
      <c r="D19" s="170"/>
      <c r="E19" s="171" t="s">
        <v>141</v>
      </c>
      <c r="F19" s="172"/>
      <c r="G19" s="296">
        <v>1212265</v>
      </c>
      <c r="H19" s="297"/>
      <c r="I19" s="297"/>
      <c r="J19" s="297"/>
      <c r="K19" s="297"/>
      <c r="L19" s="297"/>
      <c r="M19" s="172"/>
      <c r="N19" s="173">
        <v>0.1</v>
      </c>
      <c r="O19" s="166">
        <f t="shared" si="0"/>
        <v>174400</v>
      </c>
      <c r="P19" s="167"/>
    </row>
    <row r="20" spans="2:17" ht="30" customHeight="1">
      <c r="B20" s="168">
        <v>5</v>
      </c>
      <c r="C20" s="169" t="s">
        <v>135</v>
      </c>
      <c r="D20" s="170"/>
      <c r="E20" s="171" t="s">
        <v>141</v>
      </c>
      <c r="F20" s="172"/>
      <c r="G20" s="296">
        <v>1212265</v>
      </c>
      <c r="H20" s="297"/>
      <c r="I20" s="297"/>
      <c r="J20" s="297"/>
      <c r="K20" s="297"/>
      <c r="L20" s="297"/>
      <c r="M20" s="172"/>
      <c r="N20" s="173">
        <v>0.1</v>
      </c>
      <c r="O20" s="166">
        <f t="shared" si="0"/>
        <v>174400</v>
      </c>
      <c r="P20" s="167"/>
    </row>
    <row r="21" spans="2:17" ht="30" customHeight="1">
      <c r="B21" s="168">
        <v>6</v>
      </c>
      <c r="C21" s="169" t="s">
        <v>134</v>
      </c>
      <c r="D21" s="170"/>
      <c r="E21" s="171" t="s">
        <v>141</v>
      </c>
      <c r="F21" s="172"/>
      <c r="G21" s="296">
        <v>606132</v>
      </c>
      <c r="H21" s="297"/>
      <c r="I21" s="297"/>
      <c r="J21" s="297"/>
      <c r="K21" s="297"/>
      <c r="L21" s="297"/>
      <c r="M21" s="172"/>
      <c r="N21" s="173">
        <v>0.05</v>
      </c>
      <c r="O21" s="166">
        <f t="shared" si="0"/>
        <v>87200</v>
      </c>
      <c r="P21" s="167"/>
    </row>
    <row r="22" spans="2:17" ht="30" customHeight="1">
      <c r="B22" s="168">
        <v>7</v>
      </c>
      <c r="C22" s="169" t="s">
        <v>134</v>
      </c>
      <c r="D22" s="170"/>
      <c r="E22" s="171" t="s">
        <v>141</v>
      </c>
      <c r="F22" s="172"/>
      <c r="G22" s="296">
        <v>363679</v>
      </c>
      <c r="H22" s="297"/>
      <c r="I22" s="297"/>
      <c r="J22" s="297"/>
      <c r="K22" s="297"/>
      <c r="L22" s="297"/>
      <c r="M22" s="172"/>
      <c r="N22" s="173">
        <v>0.03</v>
      </c>
      <c r="O22" s="166">
        <f t="shared" si="0"/>
        <v>52320</v>
      </c>
      <c r="P22" s="167"/>
    </row>
    <row r="23" spans="2:17" ht="30" customHeight="1">
      <c r="B23" s="168">
        <v>8</v>
      </c>
      <c r="C23" s="169" t="s">
        <v>134</v>
      </c>
      <c r="D23" s="170"/>
      <c r="E23" s="171" t="s">
        <v>141</v>
      </c>
      <c r="F23" s="172"/>
      <c r="G23" s="300">
        <v>242453</v>
      </c>
      <c r="H23" s="300"/>
      <c r="I23" s="300"/>
      <c r="J23" s="300"/>
      <c r="K23" s="300"/>
      <c r="L23" s="300"/>
      <c r="M23" s="172"/>
      <c r="N23" s="173">
        <v>0.02</v>
      </c>
      <c r="O23" s="166">
        <f t="shared" si="0"/>
        <v>34880</v>
      </c>
      <c r="P23" s="167"/>
    </row>
    <row r="24" spans="2:17" ht="30" customHeight="1">
      <c r="B24" s="168">
        <v>9</v>
      </c>
      <c r="C24" s="169"/>
      <c r="D24" s="170"/>
      <c r="E24" s="171"/>
      <c r="F24" s="172"/>
      <c r="G24" s="299"/>
      <c r="H24" s="299"/>
      <c r="I24" s="299"/>
      <c r="J24" s="299"/>
      <c r="K24" s="299"/>
      <c r="L24" s="299"/>
      <c r="M24" s="172"/>
      <c r="N24" s="173"/>
      <c r="O24" s="174"/>
      <c r="P24" s="167"/>
    </row>
    <row r="25" spans="2:17" ht="30" customHeight="1">
      <c r="B25" s="168">
        <v>10</v>
      </c>
      <c r="C25" s="175"/>
      <c r="D25" s="176"/>
      <c r="E25" s="171"/>
      <c r="F25" s="172"/>
      <c r="G25" s="299"/>
      <c r="H25" s="299"/>
      <c r="I25" s="299"/>
      <c r="J25" s="299"/>
      <c r="K25" s="299"/>
      <c r="L25" s="299"/>
      <c r="M25" s="172"/>
      <c r="N25" s="173"/>
      <c r="O25" s="174"/>
      <c r="P25" s="167"/>
    </row>
    <row r="26" spans="2:17" ht="30" customHeight="1">
      <c r="B26" s="160">
        <v>11</v>
      </c>
      <c r="C26" s="161"/>
      <c r="D26" s="162"/>
      <c r="E26" s="163"/>
      <c r="F26" s="164"/>
      <c r="G26" s="300"/>
      <c r="H26" s="300"/>
      <c r="I26" s="300"/>
      <c r="J26" s="300"/>
      <c r="K26" s="300"/>
      <c r="L26" s="300"/>
      <c r="M26" s="164"/>
      <c r="N26" s="165"/>
      <c r="O26" s="174"/>
      <c r="P26" s="167"/>
    </row>
    <row r="27" spans="2:17" ht="30" customHeight="1">
      <c r="B27" s="168">
        <v>12</v>
      </c>
      <c r="C27" s="169"/>
      <c r="D27" s="170"/>
      <c r="E27" s="171"/>
      <c r="F27" s="172"/>
      <c r="G27" s="299"/>
      <c r="H27" s="299"/>
      <c r="I27" s="299"/>
      <c r="J27" s="299"/>
      <c r="K27" s="299"/>
      <c r="L27" s="299"/>
      <c r="M27" s="172"/>
      <c r="N27" s="173"/>
      <c r="O27" s="174"/>
      <c r="P27" s="167"/>
    </row>
    <row r="28" spans="2:17" ht="30" customHeight="1">
      <c r="B28" s="168">
        <v>13</v>
      </c>
      <c r="C28" s="169"/>
      <c r="D28" s="170"/>
      <c r="E28" s="171"/>
      <c r="F28" s="172"/>
      <c r="G28" s="299"/>
      <c r="H28" s="299"/>
      <c r="I28" s="299"/>
      <c r="J28" s="299"/>
      <c r="K28" s="299"/>
      <c r="L28" s="299"/>
      <c r="M28" s="172"/>
      <c r="N28" s="173"/>
      <c r="O28" s="174"/>
      <c r="P28" s="167"/>
    </row>
    <row r="29" spans="2:17" ht="30" customHeight="1">
      <c r="B29" s="168">
        <v>14</v>
      </c>
      <c r="C29" s="169"/>
      <c r="D29" s="170"/>
      <c r="E29" s="171"/>
      <c r="F29" s="172"/>
      <c r="G29" s="299"/>
      <c r="H29" s="299"/>
      <c r="I29" s="299"/>
      <c r="J29" s="299"/>
      <c r="K29" s="299"/>
      <c r="L29" s="299"/>
      <c r="M29" s="172"/>
      <c r="N29" s="173"/>
      <c r="O29" s="174"/>
      <c r="P29" s="167"/>
    </row>
    <row r="30" spans="2:17" ht="30" customHeight="1">
      <c r="B30" s="168">
        <v>15</v>
      </c>
      <c r="C30" s="175"/>
      <c r="D30" s="176"/>
      <c r="E30" s="171"/>
      <c r="F30" s="172"/>
      <c r="G30" s="299"/>
      <c r="H30" s="299"/>
      <c r="I30" s="299"/>
      <c r="J30" s="299"/>
      <c r="K30" s="299"/>
      <c r="L30" s="299"/>
      <c r="M30" s="172"/>
      <c r="N30" s="173"/>
      <c r="O30" s="174"/>
      <c r="P30" s="177" t="s">
        <v>143</v>
      </c>
      <c r="Q30" s="132" t="s">
        <v>144</v>
      </c>
    </row>
    <row r="31" spans="2:17" ht="30" customHeight="1" thickBot="1">
      <c r="B31" s="160"/>
      <c r="C31" s="178"/>
      <c r="D31" s="179"/>
      <c r="E31" s="180" t="s">
        <v>138</v>
      </c>
      <c r="F31" s="164"/>
      <c r="G31" s="300">
        <f>'【参考】【見本】申請額算出内訳（別紙１－１）※第１回'!H8</f>
        <v>12122647</v>
      </c>
      <c r="H31" s="300"/>
      <c r="I31" s="300"/>
      <c r="J31" s="300"/>
      <c r="K31" s="300"/>
      <c r="L31" s="300"/>
      <c r="M31" s="164"/>
      <c r="N31" s="165">
        <f>SUM(N16:N30)</f>
        <v>1</v>
      </c>
      <c r="O31" s="181">
        <f>SUM(O16:O30)</f>
        <v>1744000</v>
      </c>
      <c r="P31" s="182">
        <f>ROUNDDOWN('【見本】申請額算出内訳（別紙１－２）'!A29,-3)</f>
        <v>1744000</v>
      </c>
      <c r="Q31" s="192" t="str">
        <f>IF(P31=O31,"○","×")</f>
        <v>○</v>
      </c>
    </row>
    <row r="32" spans="2:17" ht="30" customHeight="1" thickTop="1">
      <c r="B32" s="168">
        <v>16</v>
      </c>
      <c r="C32" s="178"/>
      <c r="D32" s="179"/>
      <c r="E32" s="171"/>
      <c r="F32" s="172"/>
      <c r="G32" s="301"/>
      <c r="H32" s="301"/>
      <c r="I32" s="301"/>
      <c r="J32" s="301"/>
      <c r="K32" s="301"/>
      <c r="L32" s="301"/>
      <c r="M32" s="172"/>
      <c r="N32" s="171"/>
      <c r="O32" s="183"/>
      <c r="P32" s="184"/>
    </row>
    <row r="33" spans="2:16" ht="30" customHeight="1">
      <c r="B33" s="160">
        <v>17</v>
      </c>
      <c r="C33" s="175"/>
      <c r="D33" s="176"/>
      <c r="E33" s="171"/>
      <c r="F33" s="172"/>
      <c r="G33" s="298"/>
      <c r="H33" s="298"/>
      <c r="I33" s="298"/>
      <c r="J33" s="298"/>
      <c r="K33" s="298"/>
      <c r="L33" s="298"/>
      <c r="M33" s="172"/>
      <c r="N33" s="171"/>
      <c r="O33" s="183"/>
      <c r="P33" s="184"/>
    </row>
    <row r="34" spans="2:16" ht="30" customHeight="1">
      <c r="B34" s="168">
        <v>18</v>
      </c>
      <c r="C34" s="178"/>
      <c r="D34" s="179"/>
      <c r="E34" s="171"/>
      <c r="F34" s="172"/>
      <c r="G34" s="298"/>
      <c r="H34" s="298"/>
      <c r="I34" s="298"/>
      <c r="J34" s="298"/>
      <c r="K34" s="298"/>
      <c r="L34" s="298"/>
      <c r="M34" s="172"/>
      <c r="N34" s="171"/>
      <c r="O34" s="183"/>
      <c r="P34" s="184"/>
    </row>
    <row r="35" spans="2:16" ht="30" customHeight="1">
      <c r="B35" s="168">
        <v>19</v>
      </c>
      <c r="C35" s="178"/>
      <c r="D35" s="179"/>
      <c r="E35" s="171"/>
      <c r="F35" s="172"/>
      <c r="G35" s="298"/>
      <c r="H35" s="298"/>
      <c r="I35" s="298"/>
      <c r="J35" s="298"/>
      <c r="K35" s="298"/>
      <c r="L35" s="298"/>
      <c r="M35" s="172"/>
      <c r="N35" s="171"/>
      <c r="O35" s="183"/>
      <c r="P35" s="184"/>
    </row>
    <row r="36" spans="2:16" ht="30" customHeight="1">
      <c r="B36" s="168">
        <v>20</v>
      </c>
      <c r="C36" s="175"/>
      <c r="D36" s="176"/>
      <c r="E36" s="171"/>
      <c r="F36" s="172"/>
      <c r="G36" s="298"/>
      <c r="H36" s="298"/>
      <c r="I36" s="298"/>
      <c r="J36" s="298"/>
      <c r="K36" s="298"/>
      <c r="L36" s="298"/>
      <c r="M36" s="172"/>
      <c r="N36" s="171"/>
      <c r="O36" s="183"/>
      <c r="P36" s="184"/>
    </row>
    <row r="37" spans="2:16" ht="30" customHeight="1">
      <c r="B37" s="168">
        <v>21</v>
      </c>
      <c r="C37" s="178"/>
      <c r="D37" s="179"/>
      <c r="E37" s="171"/>
      <c r="F37" s="172"/>
      <c r="G37" s="303"/>
      <c r="H37" s="303"/>
      <c r="I37" s="303"/>
      <c r="J37" s="303"/>
      <c r="K37" s="303"/>
      <c r="L37" s="303"/>
      <c r="M37" s="172"/>
      <c r="N37" s="171"/>
      <c r="O37" s="183"/>
      <c r="P37" s="184"/>
    </row>
    <row r="38" spans="2:16" ht="30" customHeight="1">
      <c r="B38" s="168">
        <v>22</v>
      </c>
      <c r="C38" s="178"/>
      <c r="D38" s="179"/>
      <c r="E38" s="171"/>
      <c r="F38" s="172"/>
      <c r="G38" s="298"/>
      <c r="H38" s="298"/>
      <c r="I38" s="298"/>
      <c r="J38" s="298"/>
      <c r="K38" s="298"/>
      <c r="L38" s="298"/>
      <c r="M38" s="172"/>
      <c r="N38" s="171"/>
      <c r="O38" s="183"/>
      <c r="P38" s="184"/>
    </row>
    <row r="39" spans="2:16" ht="30" customHeight="1">
      <c r="B39" s="160">
        <v>23</v>
      </c>
      <c r="C39" s="175"/>
      <c r="D39" s="176"/>
      <c r="E39" s="171"/>
      <c r="F39" s="172"/>
      <c r="G39" s="298"/>
      <c r="H39" s="298"/>
      <c r="I39" s="298"/>
      <c r="J39" s="298"/>
      <c r="K39" s="298"/>
      <c r="L39" s="298"/>
      <c r="M39" s="172"/>
      <c r="N39" s="171"/>
      <c r="O39" s="183"/>
      <c r="P39" s="184"/>
    </row>
    <row r="40" spans="2:16" ht="30" customHeight="1">
      <c r="B40" s="168">
        <v>24</v>
      </c>
      <c r="C40" s="178"/>
      <c r="D40" s="179"/>
      <c r="E40" s="171"/>
      <c r="F40" s="172"/>
      <c r="G40" s="298"/>
      <c r="H40" s="298"/>
      <c r="I40" s="298"/>
      <c r="J40" s="298"/>
      <c r="K40" s="298"/>
      <c r="L40" s="298"/>
      <c r="M40" s="172"/>
      <c r="N40" s="171"/>
      <c r="O40" s="183"/>
      <c r="P40" s="184"/>
    </row>
    <row r="41" spans="2:16" ht="30" customHeight="1">
      <c r="B41" s="168">
        <v>25</v>
      </c>
      <c r="C41" s="178"/>
      <c r="D41" s="179"/>
      <c r="E41" s="171"/>
      <c r="F41" s="172"/>
      <c r="G41" s="298"/>
      <c r="H41" s="298"/>
      <c r="I41" s="298"/>
      <c r="J41" s="298"/>
      <c r="K41" s="298"/>
      <c r="L41" s="298"/>
      <c r="M41" s="172"/>
      <c r="N41" s="171"/>
      <c r="O41" s="183"/>
      <c r="P41" s="184"/>
    </row>
    <row r="42" spans="2:16" ht="30" customHeight="1">
      <c r="B42" s="168">
        <v>26</v>
      </c>
      <c r="C42" s="175"/>
      <c r="D42" s="176"/>
      <c r="E42" s="171"/>
      <c r="F42" s="172"/>
      <c r="G42" s="303"/>
      <c r="H42" s="303"/>
      <c r="I42" s="303"/>
      <c r="J42" s="303"/>
      <c r="K42" s="303"/>
      <c r="L42" s="303"/>
      <c r="M42" s="172"/>
      <c r="N42" s="171"/>
      <c r="O42" s="183"/>
      <c r="P42" s="184"/>
    </row>
    <row r="43" spans="2:16" ht="30" customHeight="1">
      <c r="B43" s="168">
        <v>27</v>
      </c>
      <c r="C43" s="178"/>
      <c r="D43" s="179"/>
      <c r="E43" s="171"/>
      <c r="F43" s="172"/>
      <c r="G43" s="298"/>
      <c r="H43" s="298"/>
      <c r="I43" s="298"/>
      <c r="J43" s="298"/>
      <c r="K43" s="298"/>
      <c r="L43" s="298"/>
      <c r="M43" s="172"/>
      <c r="N43" s="171"/>
      <c r="O43" s="183"/>
      <c r="P43" s="184"/>
    </row>
    <row r="44" spans="2:16" ht="30" customHeight="1">
      <c r="B44" s="168">
        <v>28</v>
      </c>
      <c r="C44" s="178"/>
      <c r="D44" s="179"/>
      <c r="E44" s="171"/>
      <c r="F44" s="172"/>
      <c r="G44" s="298"/>
      <c r="H44" s="298"/>
      <c r="I44" s="298"/>
      <c r="J44" s="298"/>
      <c r="K44" s="298"/>
      <c r="L44" s="298"/>
      <c r="M44" s="172"/>
      <c r="N44" s="171"/>
      <c r="O44" s="183"/>
      <c r="P44" s="184"/>
    </row>
    <row r="45" spans="2:16" ht="30" customHeight="1">
      <c r="B45" s="160">
        <v>29</v>
      </c>
      <c r="C45" s="175"/>
      <c r="D45" s="176"/>
      <c r="E45" s="171"/>
      <c r="F45" s="172"/>
      <c r="G45" s="298"/>
      <c r="H45" s="298"/>
      <c r="I45" s="298"/>
      <c r="J45" s="298"/>
      <c r="K45" s="298"/>
      <c r="L45" s="298"/>
      <c r="M45" s="172"/>
      <c r="N45" s="171"/>
      <c r="O45" s="183"/>
      <c r="P45" s="184"/>
    </row>
    <row r="46" spans="2:16" ht="30" customHeight="1">
      <c r="B46" s="168">
        <v>30</v>
      </c>
      <c r="C46" s="178"/>
      <c r="D46" s="179"/>
      <c r="E46" s="171"/>
      <c r="F46" s="172"/>
      <c r="G46" s="298"/>
      <c r="H46" s="298"/>
      <c r="I46" s="298"/>
      <c r="J46" s="298"/>
      <c r="K46" s="298"/>
      <c r="L46" s="298"/>
      <c r="M46" s="172"/>
      <c r="N46" s="171"/>
      <c r="O46" s="183"/>
      <c r="P46" s="184"/>
    </row>
  </sheetData>
  <sheetProtection algorithmName="SHA-512" hashValue="VJp8AXKGa5QXbDbetTlaOI3YgWBXEIwF0MRUugN8J37jL2qWAKYxdG41ToTM/8xx7ED+x9brwPv+yawEUjmVVQ==" saltValue="61khUhIpWdLKdO7lxBLwQw==" spinCount="100000" sheet="1"/>
  <mergeCells count="48">
    <mergeCell ref="A10:O12"/>
    <mergeCell ref="A1:N1"/>
    <mergeCell ref="A2:N2"/>
    <mergeCell ref="A3:O3"/>
    <mergeCell ref="A4:O4"/>
    <mergeCell ref="A5:N5"/>
    <mergeCell ref="A6:N6"/>
    <mergeCell ref="A7:E7"/>
    <mergeCell ref="N7:O7"/>
    <mergeCell ref="A8:E8"/>
    <mergeCell ref="N8:O8"/>
    <mergeCell ref="A9:N9"/>
    <mergeCell ref="G22:L22"/>
    <mergeCell ref="A13:O13"/>
    <mergeCell ref="C14:E14"/>
    <mergeCell ref="G14:L15"/>
    <mergeCell ref="N14:N15"/>
    <mergeCell ref="O14:O15"/>
    <mergeCell ref="G16:L16"/>
    <mergeCell ref="G17:L17"/>
    <mergeCell ref="G18:L18"/>
    <mergeCell ref="G19:L19"/>
    <mergeCell ref="G20:L20"/>
    <mergeCell ref="G21:L21"/>
    <mergeCell ref="G34:L34"/>
    <mergeCell ref="G23:L23"/>
    <mergeCell ref="G24:L24"/>
    <mergeCell ref="G25:L25"/>
    <mergeCell ref="G26:L26"/>
    <mergeCell ref="G27:L27"/>
    <mergeCell ref="G28:L28"/>
    <mergeCell ref="G29:L29"/>
    <mergeCell ref="G30:L30"/>
    <mergeCell ref="G31:L31"/>
    <mergeCell ref="G32:L32"/>
    <mergeCell ref="G33:L33"/>
    <mergeCell ref="G46:L46"/>
    <mergeCell ref="G35:L35"/>
    <mergeCell ref="G36:L36"/>
    <mergeCell ref="G37:L37"/>
    <mergeCell ref="G38:L38"/>
    <mergeCell ref="G39:L39"/>
    <mergeCell ref="G40:L40"/>
    <mergeCell ref="G41:L41"/>
    <mergeCell ref="G42:L42"/>
    <mergeCell ref="G43:L43"/>
    <mergeCell ref="G44:L44"/>
    <mergeCell ref="G45:L45"/>
  </mergeCells>
  <phoneticPr fontId="2"/>
  <pageMargins left="0.9055118110236221" right="0.9055118110236221" top="0.74803149606299213" bottom="0.74803149606299213" header="0.31496062992125984" footer="0.31496062992125984"/>
  <pageSetup paperSize="9" scale="51" orientation="portrait"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F0EE47E-FB88-4BB1-AFBD-739F49776FBF}">
          <x14:formula1>
            <xm:f>【入力不可】リスト【削除禁止】!$B$2:$B$6</xm:f>
          </x14:formula1>
          <xm:sqref>C16:C46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0F86A-E46B-4912-97B8-D62057473EAD}">
  <sheetPr>
    <tabColor theme="8" tint="0.59999389629810485"/>
  </sheetPr>
  <dimension ref="A1:I31"/>
  <sheetViews>
    <sheetView tabSelected="1" view="pageBreakPreview" zoomScale="70" zoomScaleNormal="70" zoomScaleSheetLayoutView="70" workbookViewId="0">
      <selection activeCell="F31" sqref="F31"/>
    </sheetView>
  </sheetViews>
  <sheetFormatPr defaultColWidth="8.75" defaultRowHeight="14.25"/>
  <cols>
    <col min="1" max="1" width="22" style="104" customWidth="1"/>
    <col min="2" max="8" width="15.625" style="104" customWidth="1"/>
    <col min="9" max="9" width="15.75" style="104" customWidth="1"/>
    <col min="10" max="16384" width="8.75" style="104"/>
  </cols>
  <sheetData>
    <row r="1" spans="1:9" ht="24.95" customHeight="1">
      <c r="A1" s="104" t="s">
        <v>149</v>
      </c>
    </row>
    <row r="2" spans="1:9" ht="9.9499999999999993" customHeight="1"/>
    <row r="3" spans="1:9" ht="24.95" customHeight="1">
      <c r="A3" s="105" t="s">
        <v>75</v>
      </c>
    </row>
    <row r="4" spans="1:9" ht="9.9499999999999993" customHeight="1"/>
    <row r="5" spans="1:9" ht="20.100000000000001" customHeight="1">
      <c r="A5" s="104" t="s">
        <v>150</v>
      </c>
    </row>
    <row r="6" spans="1:9" ht="20.100000000000001" customHeight="1">
      <c r="A6" s="219" t="s">
        <v>44</v>
      </c>
      <c r="B6" s="204" t="s">
        <v>52</v>
      </c>
      <c r="C6" s="205"/>
      <c r="D6" s="205"/>
      <c r="E6" s="205"/>
      <c r="F6" s="205"/>
      <c r="G6" s="206"/>
      <c r="H6" s="221" t="s">
        <v>54</v>
      </c>
      <c r="I6" s="207" t="s">
        <v>93</v>
      </c>
    </row>
    <row r="7" spans="1:9" ht="20.100000000000001" customHeight="1" thickBot="1">
      <c r="A7" s="220"/>
      <c r="B7" s="107" t="s">
        <v>154</v>
      </c>
      <c r="C7" s="107" t="s">
        <v>155</v>
      </c>
      <c r="D7" s="107" t="s">
        <v>156</v>
      </c>
      <c r="E7" s="107" t="s">
        <v>157</v>
      </c>
      <c r="F7" s="107" t="s">
        <v>158</v>
      </c>
      <c r="G7" s="107" t="s">
        <v>159</v>
      </c>
      <c r="H7" s="222"/>
      <c r="I7" s="208"/>
    </row>
    <row r="8" spans="1:9" ht="35.25" customHeight="1" thickTop="1" thickBot="1">
      <c r="A8" s="109" t="s">
        <v>36</v>
      </c>
      <c r="B8" s="110">
        <f>SUM(B9:B12)</f>
        <v>0</v>
      </c>
      <c r="C8" s="110">
        <f>SUM(C9:C12)</f>
        <v>0</v>
      </c>
      <c r="D8" s="110">
        <f>SUM(D9:D12)</f>
        <v>0</v>
      </c>
      <c r="E8" s="110">
        <f>SUM(E9:E12)</f>
        <v>0</v>
      </c>
      <c r="F8" s="110">
        <f>SUM(F9:F12)</f>
        <v>0</v>
      </c>
      <c r="G8" s="110">
        <f>SUM(G9:G12)</f>
        <v>0</v>
      </c>
      <c r="H8" s="110">
        <f>SUM(H9:H12)</f>
        <v>0</v>
      </c>
      <c r="I8" s="111">
        <f>H8/6</f>
        <v>0</v>
      </c>
    </row>
    <row r="9" spans="1:9" ht="35.1" customHeight="1" thickTop="1">
      <c r="A9" s="54"/>
      <c r="B9" s="55"/>
      <c r="C9" s="55"/>
      <c r="D9" s="55"/>
      <c r="E9" s="55"/>
      <c r="F9" s="55"/>
      <c r="G9" s="55"/>
      <c r="H9" s="115">
        <f>SUM(B9:G9)</f>
        <v>0</v>
      </c>
      <c r="I9" s="116"/>
    </row>
    <row r="10" spans="1:9" ht="35.1" customHeight="1">
      <c r="A10" s="57"/>
      <c r="B10" s="58"/>
      <c r="C10" s="58"/>
      <c r="D10" s="58"/>
      <c r="E10" s="58"/>
      <c r="F10" s="58"/>
      <c r="G10" s="59"/>
      <c r="H10" s="117">
        <f>SUM(B10:G10)</f>
        <v>0</v>
      </c>
      <c r="I10" s="116"/>
    </row>
    <row r="11" spans="1:9" ht="35.1" customHeight="1">
      <c r="A11" s="44"/>
      <c r="B11" s="45"/>
      <c r="C11" s="45"/>
      <c r="D11" s="45"/>
      <c r="E11" s="45"/>
      <c r="F11" s="45"/>
      <c r="G11" s="46"/>
      <c r="H11" s="117">
        <f>SUM(B11:G11)</f>
        <v>0</v>
      </c>
      <c r="I11" s="116"/>
    </row>
    <row r="12" spans="1:9" ht="35.1" customHeight="1">
      <c r="A12" s="44"/>
      <c r="B12" s="45"/>
      <c r="C12" s="45"/>
      <c r="D12" s="45"/>
      <c r="E12" s="45"/>
      <c r="F12" s="45"/>
      <c r="G12" s="46"/>
      <c r="H12" s="117">
        <f>SUM(B12:G12)</f>
        <v>0</v>
      </c>
      <c r="I12" s="116"/>
    </row>
    <row r="13" spans="1:9" ht="14.1" customHeight="1"/>
    <row r="14" spans="1:9" ht="20.100000000000001" customHeight="1">
      <c r="A14" s="104" t="s">
        <v>151</v>
      </c>
    </row>
    <row r="15" spans="1:9" ht="20.100000000000001" customHeight="1">
      <c r="A15" s="219" t="s">
        <v>44</v>
      </c>
      <c r="B15" s="204" t="s">
        <v>59</v>
      </c>
      <c r="C15" s="205"/>
      <c r="D15" s="205"/>
      <c r="E15" s="205"/>
      <c r="F15" s="205"/>
      <c r="G15" s="206"/>
      <c r="H15" s="221" t="s">
        <v>54</v>
      </c>
      <c r="I15" s="207" t="s">
        <v>94</v>
      </c>
    </row>
    <row r="16" spans="1:9" ht="20.100000000000001" customHeight="1" thickBot="1">
      <c r="A16" s="220"/>
      <c r="B16" s="107" t="s">
        <v>154</v>
      </c>
      <c r="C16" s="107" t="s">
        <v>155</v>
      </c>
      <c r="D16" s="107" t="s">
        <v>156</v>
      </c>
      <c r="E16" s="107" t="s">
        <v>157</v>
      </c>
      <c r="F16" s="107" t="s">
        <v>158</v>
      </c>
      <c r="G16" s="107" t="s">
        <v>159</v>
      </c>
      <c r="H16" s="222"/>
      <c r="I16" s="208"/>
    </row>
    <row r="17" spans="1:9" ht="44.25" customHeight="1" thickTop="1" thickBot="1">
      <c r="A17" s="109" t="s">
        <v>36</v>
      </c>
      <c r="B17" s="110">
        <f>SUM(B18:B21)</f>
        <v>0</v>
      </c>
      <c r="C17" s="110">
        <f>SUM(C18:C21)</f>
        <v>0</v>
      </c>
      <c r="D17" s="110">
        <f>SUM(D18:D21)</f>
        <v>0</v>
      </c>
      <c r="E17" s="110">
        <f>SUM(E18:E21)</f>
        <v>0</v>
      </c>
      <c r="F17" s="110">
        <f>SUM(F18:F21)</f>
        <v>0</v>
      </c>
      <c r="G17" s="110">
        <f>SUM(G18:G21)</f>
        <v>0</v>
      </c>
      <c r="H17" s="110">
        <f>SUM(H18:H21)</f>
        <v>0</v>
      </c>
      <c r="I17" s="111">
        <f>H17/6</f>
        <v>0</v>
      </c>
    </row>
    <row r="18" spans="1:9" ht="35.1" customHeight="1" thickTop="1">
      <c r="A18" s="54"/>
      <c r="B18" s="55"/>
      <c r="C18" s="55"/>
      <c r="D18" s="55"/>
      <c r="E18" s="55"/>
      <c r="F18" s="55"/>
      <c r="G18" s="55"/>
      <c r="H18" s="115">
        <f>SUM(B18:G18)</f>
        <v>0</v>
      </c>
    </row>
    <row r="19" spans="1:9" ht="35.1" customHeight="1">
      <c r="A19" s="57"/>
      <c r="B19" s="58"/>
      <c r="C19" s="58"/>
      <c r="D19" s="58"/>
      <c r="E19" s="58"/>
      <c r="F19" s="58"/>
      <c r="G19" s="59"/>
      <c r="H19" s="117">
        <f>SUM(B19:G19)</f>
        <v>0</v>
      </c>
    </row>
    <row r="20" spans="1:9" ht="35.1" customHeight="1">
      <c r="A20" s="44"/>
      <c r="B20" s="45"/>
      <c r="C20" s="45"/>
      <c r="D20" s="45"/>
      <c r="E20" s="45"/>
      <c r="F20" s="45"/>
      <c r="G20" s="46"/>
      <c r="H20" s="117">
        <f>SUM(B20:G20)</f>
        <v>0</v>
      </c>
    </row>
    <row r="21" spans="1:9" ht="35.1" customHeight="1">
      <c r="A21" s="44"/>
      <c r="B21" s="45"/>
      <c r="C21" s="45"/>
      <c r="D21" s="45"/>
      <c r="E21" s="45"/>
      <c r="F21" s="45"/>
      <c r="G21" s="46"/>
      <c r="H21" s="117">
        <f>SUM(B21:G21)</f>
        <v>0</v>
      </c>
    </row>
    <row r="22" spans="1:9">
      <c r="A22" s="121"/>
      <c r="B22" s="122"/>
      <c r="C22" s="122"/>
      <c r="D22" s="123"/>
    </row>
    <row r="23" spans="1:9" ht="20.100000000000001" customHeight="1" thickBot="1">
      <c r="A23" s="104" t="s">
        <v>169</v>
      </c>
    </row>
    <row r="24" spans="1:9" ht="36" customHeight="1" thickBot="1">
      <c r="A24" s="215" t="s">
        <v>96</v>
      </c>
      <c r="B24" s="216"/>
      <c r="C24" s="124" t="s">
        <v>49</v>
      </c>
      <c r="H24" s="209" t="s">
        <v>152</v>
      </c>
      <c r="I24" s="210"/>
    </row>
    <row r="25" spans="1:9" ht="39" customHeight="1" thickTop="1">
      <c r="A25" s="217" t="e">
        <f>(I17/I8)-1</f>
        <v>#DIV/0!</v>
      </c>
      <c r="B25" s="218"/>
      <c r="C25" s="125" t="e">
        <f>IF(A25&lt;=0,"対象外","対象")</f>
        <v>#DIV/0!</v>
      </c>
      <c r="D25" s="126" t="s">
        <v>61</v>
      </c>
      <c r="H25" s="211"/>
      <c r="I25" s="212"/>
    </row>
    <row r="26" spans="1:9" ht="15" customHeight="1" thickBot="1">
      <c r="A26" s="105"/>
      <c r="H26" s="213"/>
      <c r="I26" s="214"/>
    </row>
    <row r="27" spans="1:9" ht="15" customHeight="1"/>
    <row r="28" spans="1:9" ht="20.100000000000001" customHeight="1" thickBot="1">
      <c r="A28" s="104" t="s">
        <v>97</v>
      </c>
    </row>
    <row r="29" spans="1:9" s="128" customFormat="1" ht="35.1" customHeight="1" thickTop="1" thickBot="1">
      <c r="A29" s="127" t="e">
        <f>I8*A25*6</f>
        <v>#DIV/0!</v>
      </c>
      <c r="B29" s="128" t="s">
        <v>9</v>
      </c>
    </row>
    <row r="30" spans="1:9" ht="5.25" customHeight="1" thickTop="1"/>
    <row r="31" spans="1:9">
      <c r="A31" s="105" t="s">
        <v>62</v>
      </c>
    </row>
  </sheetData>
  <sheetProtection algorithmName="SHA-512" hashValue="VGHApfYnIGW7jsDYCWc0me1iwh0+0hnP5G+5kBHG548ad48IqeE4Pd0mREhdsq/p0k5YaEAnLUWehpXZUs/MGw==" saltValue="kesIaJnj1F6v654y9X72Xw==" spinCount="100000" sheet="1" objects="1" scenarios="1"/>
  <mergeCells count="11">
    <mergeCell ref="B15:G15"/>
    <mergeCell ref="B6:G6"/>
    <mergeCell ref="I15:I16"/>
    <mergeCell ref="H24:I26"/>
    <mergeCell ref="I6:I7"/>
    <mergeCell ref="A24:B24"/>
    <mergeCell ref="A25:B25"/>
    <mergeCell ref="A15:A16"/>
    <mergeCell ref="A6:A7"/>
    <mergeCell ref="H6:H7"/>
    <mergeCell ref="H15:H16"/>
  </mergeCells>
  <phoneticPr fontId="2"/>
  <conditionalFormatting sqref="A25:B25">
    <cfRule type="cellIs" dxfId="7" priority="2" operator="lessThan">
      <formula>0</formula>
    </cfRule>
  </conditionalFormatting>
  <conditionalFormatting sqref="C25">
    <cfRule type="containsText" dxfId="6" priority="1" operator="containsText" text="対象外">
      <formula>NOT(ISERROR(SEARCH("対象外",C25)))</formula>
    </cfRule>
  </conditionalFormatting>
  <pageMargins left="0.7" right="0.7" top="0.75" bottom="0.75" header="0.3" footer="0.3"/>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C679A-525D-456E-98E1-9A2EC7F18803}">
  <sheetPr>
    <tabColor theme="8" tint="0.59999389629810485"/>
  </sheetPr>
  <dimension ref="A1:M24"/>
  <sheetViews>
    <sheetView view="pageBreakPreview" topLeftCell="A6" zoomScaleNormal="100" zoomScaleSheetLayoutView="100" workbookViewId="0">
      <selection activeCell="N30" sqref="N30"/>
    </sheetView>
  </sheetViews>
  <sheetFormatPr defaultRowHeight="13.5"/>
  <cols>
    <col min="1" max="2" width="0.875" style="1" customWidth="1"/>
    <col min="3" max="3" width="15.125" style="1" customWidth="1"/>
    <col min="4" max="4" width="0.875" style="1" customWidth="1"/>
    <col min="5" max="6" width="8.125" style="1" customWidth="1"/>
    <col min="7" max="7" width="6.625" style="1" customWidth="1"/>
    <col min="8" max="8" width="0.875" style="1" customWidth="1"/>
    <col min="9" max="9" width="7" style="1" customWidth="1"/>
    <col min="10" max="11" width="4.25" style="1" customWidth="1"/>
    <col min="12" max="12" width="0.875" style="1" customWidth="1"/>
    <col min="13" max="13" width="27.375" style="1" customWidth="1"/>
    <col min="14" max="16384" width="9" style="1"/>
  </cols>
  <sheetData>
    <row r="1" spans="1:13" ht="21" customHeight="1">
      <c r="A1" s="225" t="s">
        <v>34</v>
      </c>
      <c r="B1" s="225"/>
      <c r="C1" s="225"/>
      <c r="D1" s="225"/>
      <c r="E1" s="225"/>
      <c r="F1" s="225"/>
      <c r="G1" s="225"/>
      <c r="H1" s="225"/>
      <c r="I1" s="225"/>
      <c r="J1" s="225"/>
      <c r="K1" s="225"/>
      <c r="L1" s="225"/>
      <c r="M1" s="225"/>
    </row>
    <row r="2" spans="1:13" ht="30" customHeight="1">
      <c r="A2" s="227"/>
      <c r="B2" s="227"/>
      <c r="C2" s="227"/>
      <c r="D2" s="227"/>
      <c r="E2" s="227"/>
      <c r="F2" s="227"/>
      <c r="G2" s="227"/>
      <c r="H2" s="227"/>
      <c r="I2" s="227"/>
      <c r="J2" s="227"/>
      <c r="K2" s="227"/>
      <c r="L2" s="227"/>
      <c r="M2" s="227"/>
    </row>
    <row r="3" spans="1:13" ht="24" customHeight="1">
      <c r="A3" s="224" t="s">
        <v>63</v>
      </c>
      <c r="B3" s="224"/>
      <c r="C3" s="224"/>
      <c r="D3" s="224"/>
      <c r="E3" s="224"/>
      <c r="F3" s="224"/>
      <c r="G3" s="224"/>
      <c r="H3" s="224"/>
      <c r="I3" s="224"/>
      <c r="J3" s="224"/>
      <c r="K3" s="224"/>
      <c r="L3" s="224"/>
      <c r="M3" s="224"/>
    </row>
    <row r="4" spans="1:13" ht="24" customHeight="1">
      <c r="A4" s="224" t="s">
        <v>33</v>
      </c>
      <c r="B4" s="224"/>
      <c r="C4" s="224"/>
      <c r="D4" s="224"/>
      <c r="E4" s="224"/>
      <c r="F4" s="224"/>
      <c r="G4" s="224"/>
      <c r="H4" s="224"/>
      <c r="I4" s="224"/>
      <c r="J4" s="224"/>
      <c r="K4" s="224"/>
      <c r="L4" s="224"/>
      <c r="M4" s="224"/>
    </row>
    <row r="5" spans="1:13" ht="36" customHeight="1">
      <c r="A5" s="227"/>
      <c r="B5" s="227"/>
      <c r="C5" s="227"/>
      <c r="D5" s="227"/>
      <c r="E5" s="227"/>
      <c r="F5" s="227"/>
      <c r="G5" s="227"/>
      <c r="H5" s="227"/>
      <c r="I5" s="227"/>
      <c r="J5" s="227"/>
      <c r="K5" s="227"/>
      <c r="L5" s="227"/>
      <c r="M5" s="227"/>
    </row>
    <row r="6" spans="1:13" ht="16.5" customHeight="1">
      <c r="A6" s="225" t="s">
        <v>32</v>
      </c>
      <c r="B6" s="225"/>
      <c r="C6" s="225"/>
      <c r="D6" s="225"/>
      <c r="E6" s="225"/>
      <c r="F6" s="225"/>
      <c r="G6" s="225"/>
      <c r="H6" s="225"/>
      <c r="I6" s="225"/>
      <c r="J6" s="225"/>
      <c r="K6" s="225"/>
      <c r="L6" s="225"/>
      <c r="M6" s="225"/>
    </row>
    <row r="7" spans="1:13" ht="24" customHeight="1">
      <c r="A7" s="226" t="s">
        <v>31</v>
      </c>
      <c r="B7" s="226"/>
      <c r="C7" s="226"/>
      <c r="D7" s="226"/>
      <c r="E7" s="226"/>
      <c r="F7" s="226"/>
      <c r="G7" s="226"/>
      <c r="H7" s="226"/>
      <c r="I7" s="226"/>
      <c r="J7" s="226"/>
      <c r="K7" s="226"/>
      <c r="L7" s="226"/>
      <c r="M7" s="226"/>
    </row>
    <row r="8" spans="1:13" ht="36" customHeight="1">
      <c r="A8" s="227"/>
      <c r="B8" s="227"/>
      <c r="C8" s="227"/>
      <c r="D8" s="227"/>
      <c r="E8" s="227"/>
      <c r="F8" s="227"/>
      <c r="G8" s="227"/>
      <c r="H8" s="227"/>
      <c r="I8" s="227"/>
      <c r="J8" s="227"/>
      <c r="K8" s="227"/>
      <c r="L8" s="227"/>
      <c r="M8" s="227"/>
    </row>
    <row r="9" spans="1:13" ht="27" customHeight="1">
      <c r="A9" s="227"/>
      <c r="B9" s="227"/>
      <c r="C9" s="227"/>
      <c r="D9" s="227"/>
      <c r="E9" s="227"/>
      <c r="F9" s="2" t="s">
        <v>30</v>
      </c>
      <c r="H9" s="225"/>
      <c r="I9" s="225"/>
      <c r="J9" s="225"/>
      <c r="K9" s="225"/>
      <c r="L9" s="225"/>
      <c r="M9" s="225"/>
    </row>
    <row r="10" spans="1:13" ht="27" customHeight="1">
      <c r="A10" s="227"/>
      <c r="B10" s="227"/>
      <c r="C10" s="227"/>
      <c r="D10" s="227"/>
      <c r="E10" s="227"/>
      <c r="F10" s="2" t="s">
        <v>29</v>
      </c>
      <c r="H10" s="225"/>
      <c r="I10" s="225"/>
      <c r="J10" s="225"/>
      <c r="K10" s="225"/>
      <c r="L10" s="225"/>
      <c r="M10" s="225"/>
    </row>
    <row r="11" spans="1:13" ht="27" customHeight="1">
      <c r="A11" s="227"/>
      <c r="B11" s="227"/>
      <c r="C11" s="227"/>
      <c r="D11" s="227"/>
      <c r="E11" s="227"/>
      <c r="F11" s="2" t="s">
        <v>28</v>
      </c>
      <c r="H11" s="225"/>
      <c r="I11" s="225"/>
      <c r="J11" s="225"/>
      <c r="K11" s="225"/>
      <c r="L11" s="225"/>
      <c r="M11" s="225"/>
    </row>
    <row r="12" spans="1:13" ht="36" customHeight="1">
      <c r="A12" s="227"/>
      <c r="B12" s="227"/>
      <c r="C12" s="227"/>
      <c r="D12" s="227"/>
      <c r="E12" s="227"/>
      <c r="F12" s="227"/>
      <c r="G12" s="227"/>
      <c r="H12" s="227"/>
      <c r="I12" s="227"/>
      <c r="J12" s="227"/>
      <c r="K12" s="227"/>
      <c r="L12" s="227"/>
      <c r="M12" s="227"/>
    </row>
    <row r="13" spans="1:13" ht="21" customHeight="1">
      <c r="A13" s="226" t="s">
        <v>27</v>
      </c>
      <c r="B13" s="226"/>
      <c r="C13" s="226"/>
      <c r="D13" s="226"/>
      <c r="E13" s="226"/>
      <c r="F13" s="226"/>
      <c r="G13" s="226"/>
      <c r="H13" s="226"/>
      <c r="I13" s="226"/>
      <c r="J13" s="226"/>
      <c r="K13" s="226"/>
      <c r="L13" s="226"/>
      <c r="M13" s="226"/>
    </row>
    <row r="14" spans="1:13" ht="21" customHeight="1">
      <c r="A14" s="225" t="s">
        <v>26</v>
      </c>
      <c r="B14" s="225"/>
      <c r="C14" s="225"/>
      <c r="D14" s="225"/>
      <c r="E14" s="225"/>
      <c r="F14" s="225"/>
      <c r="G14" s="225"/>
      <c r="H14" s="225"/>
      <c r="I14" s="225"/>
      <c r="J14" s="225"/>
      <c r="K14" s="225"/>
      <c r="L14" s="225"/>
      <c r="M14" s="225"/>
    </row>
    <row r="15" spans="1:13" ht="36" customHeight="1">
      <c r="A15" s="227"/>
      <c r="B15" s="227"/>
      <c r="C15" s="227"/>
      <c r="D15" s="227"/>
      <c r="E15" s="227"/>
      <c r="F15" s="227"/>
      <c r="G15" s="227"/>
      <c r="H15" s="227"/>
      <c r="I15" s="227"/>
      <c r="J15" s="227"/>
      <c r="K15" s="227"/>
      <c r="L15" s="227"/>
      <c r="M15" s="227"/>
    </row>
    <row r="16" spans="1:13" ht="24" customHeight="1">
      <c r="A16" s="227" t="s">
        <v>6</v>
      </c>
      <c r="B16" s="227"/>
      <c r="C16" s="227"/>
      <c r="D16" s="227"/>
      <c r="E16" s="227"/>
      <c r="F16" s="227"/>
      <c r="G16" s="227"/>
      <c r="H16" s="227"/>
      <c r="I16" s="227"/>
      <c r="J16" s="227"/>
      <c r="K16" s="227"/>
      <c r="L16" s="227"/>
      <c r="M16" s="227"/>
    </row>
    <row r="17" spans="1:13" ht="36" customHeight="1">
      <c r="A17" s="227"/>
      <c r="B17" s="227"/>
      <c r="C17" s="227"/>
      <c r="D17" s="227"/>
      <c r="E17" s="227"/>
      <c r="F17" s="227"/>
      <c r="G17" s="227"/>
      <c r="H17" s="227"/>
      <c r="I17" s="227"/>
      <c r="J17" s="227"/>
      <c r="K17" s="227"/>
      <c r="L17" s="227"/>
      <c r="M17" s="227"/>
    </row>
    <row r="18" spans="1:13" ht="33" customHeight="1">
      <c r="B18" s="15"/>
      <c r="C18" s="14" t="s">
        <v>25</v>
      </c>
      <c r="D18" s="14"/>
      <c r="E18" s="235"/>
      <c r="F18" s="236"/>
      <c r="G18" s="237"/>
      <c r="H18" s="8"/>
      <c r="I18" s="234" t="s">
        <v>24</v>
      </c>
      <c r="J18" s="234"/>
      <c r="K18" s="234"/>
      <c r="L18" s="13"/>
      <c r="M18" s="9"/>
    </row>
    <row r="19" spans="1:13" ht="33" customHeight="1">
      <c r="B19" s="8"/>
      <c r="C19" s="11" t="s">
        <v>23</v>
      </c>
      <c r="D19" s="11"/>
      <c r="E19" s="235"/>
      <c r="F19" s="236"/>
      <c r="G19" s="237"/>
      <c r="H19" s="8"/>
      <c r="I19" s="234" t="s">
        <v>22</v>
      </c>
      <c r="J19" s="234"/>
      <c r="K19" s="234"/>
      <c r="L19" s="12"/>
      <c r="M19" s="9"/>
    </row>
    <row r="20" spans="1:13" ht="33" customHeight="1">
      <c r="B20" s="8"/>
      <c r="C20" s="11" t="s">
        <v>21</v>
      </c>
      <c r="D20" s="11"/>
      <c r="E20" s="235"/>
      <c r="F20" s="236"/>
      <c r="G20" s="237"/>
      <c r="H20" s="8"/>
      <c r="I20" s="234" t="s">
        <v>20</v>
      </c>
      <c r="J20" s="234"/>
      <c r="K20" s="234"/>
      <c r="L20" s="10"/>
      <c r="M20" s="16"/>
    </row>
    <row r="21" spans="1:13" ht="48" customHeight="1">
      <c r="B21" s="8"/>
      <c r="C21" s="7" t="s">
        <v>19</v>
      </c>
      <c r="D21" s="6"/>
      <c r="E21" s="228"/>
      <c r="F21" s="229"/>
      <c r="G21" s="229"/>
      <c r="H21" s="229"/>
      <c r="I21" s="229"/>
      <c r="J21" s="229"/>
      <c r="K21" s="229"/>
      <c r="L21" s="229"/>
      <c r="M21" s="230"/>
    </row>
    <row r="22" spans="1:13" ht="48" customHeight="1">
      <c r="B22" s="5"/>
      <c r="C22" s="4" t="s">
        <v>18</v>
      </c>
      <c r="D22" s="3"/>
      <c r="E22" s="231"/>
      <c r="F22" s="232"/>
      <c r="G22" s="232"/>
      <c r="H22" s="232"/>
      <c r="I22" s="232"/>
      <c r="J22" s="232"/>
      <c r="K22" s="232"/>
      <c r="L22" s="232"/>
      <c r="M22" s="233"/>
    </row>
    <row r="23" spans="1:13" ht="24" customHeight="1">
      <c r="A23" s="227"/>
      <c r="B23" s="227"/>
      <c r="C23" s="227"/>
      <c r="D23" s="227"/>
      <c r="E23" s="227"/>
      <c r="F23" s="227"/>
      <c r="G23" s="227"/>
      <c r="H23" s="227"/>
      <c r="I23" s="227"/>
      <c r="J23" s="227"/>
      <c r="K23" s="227"/>
      <c r="L23" s="227"/>
      <c r="M23" s="227"/>
    </row>
    <row r="24" spans="1:13" ht="30.75" customHeight="1">
      <c r="A24" s="223" t="s">
        <v>168</v>
      </c>
      <c r="B24" s="223"/>
      <c r="C24" s="223"/>
      <c r="D24" s="223"/>
      <c r="E24" s="223"/>
      <c r="F24" s="223"/>
      <c r="G24" s="223"/>
      <c r="H24" s="223"/>
      <c r="I24" s="223"/>
      <c r="J24" s="223"/>
      <c r="K24" s="223"/>
      <c r="L24" s="223"/>
      <c r="M24" s="223"/>
    </row>
  </sheetData>
  <mergeCells count="30">
    <mergeCell ref="A23:M23"/>
    <mergeCell ref="A12:M12"/>
    <mergeCell ref="H9:M9"/>
    <mergeCell ref="H10:M10"/>
    <mergeCell ref="H11:M11"/>
    <mergeCell ref="A9:E9"/>
    <mergeCell ref="A10:E10"/>
    <mergeCell ref="A11:E11"/>
    <mergeCell ref="E20:G20"/>
    <mergeCell ref="A13:M13"/>
    <mergeCell ref="A17:M17"/>
    <mergeCell ref="A14:M14"/>
    <mergeCell ref="A16:M16"/>
    <mergeCell ref="A15:M15"/>
    <mergeCell ref="A24:M24"/>
    <mergeCell ref="A3:M3"/>
    <mergeCell ref="A1:M1"/>
    <mergeCell ref="A4:M4"/>
    <mergeCell ref="A7:M7"/>
    <mergeCell ref="A2:M2"/>
    <mergeCell ref="A5:M5"/>
    <mergeCell ref="A6:M6"/>
    <mergeCell ref="E21:M21"/>
    <mergeCell ref="E22:M22"/>
    <mergeCell ref="A8:M8"/>
    <mergeCell ref="I18:K18"/>
    <mergeCell ref="I19:K19"/>
    <mergeCell ref="I20:K20"/>
    <mergeCell ref="E18:G18"/>
    <mergeCell ref="E19:G19"/>
  </mergeCells>
  <phoneticPr fontId="2"/>
  <pageMargins left="0.9055118110236221" right="0.9055118110236221"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3683A-D2B1-4991-B404-842D7AB52D5F}">
  <sheetPr>
    <tabColor theme="8" tint="0.59999389629810485"/>
  </sheetPr>
  <dimension ref="A1:M24"/>
  <sheetViews>
    <sheetView view="pageBreakPreview" zoomScaleNormal="100" zoomScaleSheetLayoutView="100" workbookViewId="0">
      <selection activeCell="E16" sqref="E16:L16"/>
    </sheetView>
  </sheetViews>
  <sheetFormatPr defaultRowHeight="13.5"/>
  <cols>
    <col min="1" max="2" width="0.875" style="1" customWidth="1"/>
    <col min="3" max="3" width="15.125" style="1" customWidth="1"/>
    <col min="4" max="4" width="0.875" style="1" customWidth="1"/>
    <col min="5" max="6" width="8.125" style="1" customWidth="1"/>
    <col min="7" max="7" width="6.625" style="1" customWidth="1"/>
    <col min="8" max="8" width="0.875" style="1" customWidth="1"/>
    <col min="9" max="9" width="7" style="1" customWidth="1"/>
    <col min="10" max="11" width="4.25" style="1" customWidth="1"/>
    <col min="12" max="12" width="0.875" style="1" customWidth="1"/>
    <col min="13" max="13" width="17.125" style="1" customWidth="1"/>
    <col min="14" max="16384" width="9" style="1"/>
  </cols>
  <sheetData>
    <row r="1" spans="1:13" ht="21" customHeight="1">
      <c r="A1" s="225" t="s">
        <v>66</v>
      </c>
      <c r="B1" s="225"/>
      <c r="C1" s="225"/>
      <c r="D1" s="225"/>
      <c r="E1" s="225"/>
      <c r="F1" s="225"/>
      <c r="G1" s="225"/>
      <c r="H1" s="225"/>
      <c r="I1" s="225"/>
      <c r="J1" s="225"/>
      <c r="K1" s="225"/>
      <c r="L1" s="225"/>
      <c r="M1" s="225"/>
    </row>
    <row r="2" spans="1:13" ht="23.25" customHeight="1">
      <c r="A2" s="227"/>
      <c r="B2" s="227"/>
      <c r="C2" s="227"/>
      <c r="D2" s="227"/>
      <c r="E2" s="227"/>
      <c r="F2" s="227"/>
      <c r="G2" s="227"/>
      <c r="H2" s="227"/>
      <c r="I2" s="227"/>
      <c r="J2" s="227"/>
      <c r="K2" s="227"/>
      <c r="L2" s="227"/>
      <c r="M2" s="227"/>
    </row>
    <row r="3" spans="1:13" ht="24" customHeight="1">
      <c r="A3" s="224" t="s">
        <v>63</v>
      </c>
      <c r="B3" s="224"/>
      <c r="C3" s="224"/>
      <c r="D3" s="224"/>
      <c r="E3" s="224"/>
      <c r="F3" s="224"/>
      <c r="G3" s="224"/>
      <c r="H3" s="224"/>
      <c r="I3" s="224"/>
      <c r="J3" s="224"/>
      <c r="K3" s="224"/>
      <c r="L3" s="224"/>
      <c r="M3" s="224"/>
    </row>
    <row r="4" spans="1:13" ht="24" customHeight="1">
      <c r="A4" s="224" t="s">
        <v>70</v>
      </c>
      <c r="B4" s="224"/>
      <c r="C4" s="224"/>
      <c r="D4" s="224"/>
      <c r="E4" s="224"/>
      <c r="F4" s="224"/>
      <c r="G4" s="224"/>
      <c r="H4" s="224"/>
      <c r="I4" s="224"/>
      <c r="J4" s="224"/>
      <c r="K4" s="224"/>
      <c r="L4" s="224"/>
      <c r="M4" s="224"/>
    </row>
    <row r="5" spans="1:13">
      <c r="A5" s="227"/>
      <c r="B5" s="227"/>
      <c r="C5" s="227"/>
      <c r="D5" s="227"/>
      <c r="E5" s="227"/>
      <c r="F5" s="227"/>
      <c r="G5" s="227"/>
      <c r="H5" s="227"/>
      <c r="I5" s="227"/>
      <c r="J5" s="227"/>
      <c r="K5" s="227"/>
      <c r="L5" s="227"/>
      <c r="M5" s="227"/>
    </row>
    <row r="6" spans="1:13">
      <c r="A6" s="225"/>
      <c r="B6" s="225"/>
      <c r="C6" s="225"/>
      <c r="D6" s="225"/>
      <c r="E6" s="225"/>
      <c r="F6" s="225"/>
      <c r="G6" s="225"/>
      <c r="H6" s="225"/>
      <c r="I6" s="225"/>
      <c r="J6" s="225"/>
      <c r="K6" s="225"/>
      <c r="L6" s="225"/>
      <c r="M6" s="225"/>
    </row>
    <row r="7" spans="1:13" ht="27" customHeight="1">
      <c r="A7" s="227"/>
      <c r="B7" s="227"/>
      <c r="C7" s="227"/>
      <c r="D7" s="227"/>
      <c r="E7" s="227"/>
      <c r="F7" s="2" t="s">
        <v>29</v>
      </c>
      <c r="H7" s="225"/>
      <c r="I7" s="225"/>
      <c r="J7" s="225"/>
      <c r="K7" s="225"/>
      <c r="L7" s="225"/>
      <c r="M7" s="225"/>
    </row>
    <row r="8" spans="1:13" ht="27" customHeight="1">
      <c r="A8" s="227"/>
      <c r="B8" s="227"/>
      <c r="C8" s="227"/>
      <c r="D8" s="227"/>
      <c r="E8" s="227"/>
      <c r="F8" s="2" t="s">
        <v>28</v>
      </c>
      <c r="H8" s="225"/>
      <c r="I8" s="225"/>
      <c r="J8" s="225"/>
      <c r="K8" s="225"/>
      <c r="L8" s="225"/>
      <c r="M8" s="225"/>
    </row>
    <row r="9" spans="1:13" ht="19.5" customHeight="1">
      <c r="A9" s="227"/>
      <c r="B9" s="227"/>
      <c r="C9" s="227"/>
      <c r="D9" s="227"/>
      <c r="E9" s="227"/>
      <c r="F9" s="227"/>
      <c r="G9" s="227"/>
      <c r="H9" s="227"/>
      <c r="I9" s="227"/>
      <c r="J9" s="227"/>
      <c r="K9" s="227"/>
      <c r="L9" s="227"/>
      <c r="M9" s="227"/>
    </row>
    <row r="10" spans="1:13" ht="21" customHeight="1">
      <c r="A10" s="238" t="s">
        <v>98</v>
      </c>
      <c r="B10" s="238"/>
      <c r="C10" s="238"/>
      <c r="D10" s="238"/>
      <c r="E10" s="238"/>
      <c r="F10" s="238"/>
      <c r="G10" s="238"/>
      <c r="H10" s="238"/>
      <c r="I10" s="238"/>
      <c r="J10" s="238"/>
      <c r="K10" s="238"/>
      <c r="L10" s="238"/>
      <c r="M10" s="238"/>
    </row>
    <row r="11" spans="1:13" ht="21" customHeight="1">
      <c r="A11" s="238"/>
      <c r="B11" s="238"/>
      <c r="C11" s="238"/>
      <c r="D11" s="238"/>
      <c r="E11" s="238"/>
      <c r="F11" s="238"/>
      <c r="G11" s="238"/>
      <c r="H11" s="238"/>
      <c r="I11" s="238"/>
      <c r="J11" s="238"/>
      <c r="K11" s="238"/>
      <c r="L11" s="238"/>
      <c r="M11" s="238"/>
    </row>
    <row r="12" spans="1:13">
      <c r="A12" s="238"/>
      <c r="B12" s="238"/>
      <c r="C12" s="238"/>
      <c r="D12" s="238"/>
      <c r="E12" s="238"/>
      <c r="F12" s="238"/>
      <c r="G12" s="238"/>
      <c r="H12" s="238"/>
      <c r="I12" s="238"/>
      <c r="J12" s="238"/>
      <c r="K12" s="238"/>
      <c r="L12" s="238"/>
      <c r="M12" s="238"/>
    </row>
    <row r="13" spans="1:13" ht="23.25" customHeight="1">
      <c r="A13" s="227" t="s">
        <v>6</v>
      </c>
      <c r="B13" s="227"/>
      <c r="C13" s="227"/>
      <c r="D13" s="227"/>
      <c r="E13" s="227"/>
      <c r="F13" s="227"/>
      <c r="G13" s="227"/>
      <c r="H13" s="227"/>
      <c r="I13" s="227"/>
      <c r="J13" s="227"/>
      <c r="K13" s="227"/>
      <c r="L13" s="227"/>
      <c r="M13" s="227"/>
    </row>
    <row r="14" spans="1:13" ht="33" customHeight="1" thickBot="1">
      <c r="B14" s="50"/>
      <c r="C14" s="51" t="s">
        <v>68</v>
      </c>
      <c r="D14" s="51"/>
      <c r="E14" s="242" t="s">
        <v>69</v>
      </c>
      <c r="F14" s="243"/>
      <c r="G14" s="243"/>
      <c r="H14" s="243"/>
      <c r="I14" s="243"/>
      <c r="J14" s="243"/>
      <c r="K14" s="243"/>
      <c r="L14" s="244"/>
      <c r="M14" s="52" t="s">
        <v>67</v>
      </c>
    </row>
    <row r="15" spans="1:13" ht="35.25" customHeight="1" thickTop="1">
      <c r="B15" s="5"/>
      <c r="C15" s="48"/>
      <c r="D15" s="48"/>
      <c r="E15" s="245"/>
      <c r="F15" s="246"/>
      <c r="G15" s="246"/>
      <c r="H15" s="246"/>
      <c r="I15" s="246"/>
      <c r="J15" s="246"/>
      <c r="K15" s="246"/>
      <c r="L15" s="246"/>
      <c r="M15" s="49"/>
    </row>
    <row r="16" spans="1:13" ht="35.25" customHeight="1">
      <c r="B16" s="8"/>
      <c r="C16" s="34"/>
      <c r="D16" s="34"/>
      <c r="E16" s="240"/>
      <c r="F16" s="241"/>
      <c r="G16" s="241"/>
      <c r="H16" s="241"/>
      <c r="I16" s="241"/>
      <c r="J16" s="241"/>
      <c r="K16" s="241"/>
      <c r="L16" s="241"/>
      <c r="M16" s="47"/>
    </row>
    <row r="17" spans="1:13" ht="35.25" customHeight="1">
      <c r="B17" s="8"/>
      <c r="C17" s="34"/>
      <c r="D17" s="34"/>
      <c r="E17" s="240"/>
      <c r="F17" s="241"/>
      <c r="G17" s="241"/>
      <c r="H17" s="241"/>
      <c r="I17" s="241"/>
      <c r="J17" s="241"/>
      <c r="K17" s="241"/>
      <c r="L17" s="241"/>
      <c r="M17" s="47"/>
    </row>
    <row r="18" spans="1:13" ht="35.25" customHeight="1">
      <c r="B18" s="8"/>
      <c r="C18" s="34"/>
      <c r="D18" s="34"/>
      <c r="E18" s="240"/>
      <c r="F18" s="241"/>
      <c r="G18" s="241"/>
      <c r="H18" s="241"/>
      <c r="I18" s="241"/>
      <c r="J18" s="241"/>
      <c r="K18" s="241"/>
      <c r="L18" s="241"/>
      <c r="M18" s="47"/>
    </row>
    <row r="19" spans="1:13" ht="35.25" customHeight="1">
      <c r="B19" s="8"/>
      <c r="C19" s="7"/>
      <c r="D19" s="6"/>
      <c r="E19" s="240"/>
      <c r="F19" s="241"/>
      <c r="G19" s="241"/>
      <c r="H19" s="241"/>
      <c r="I19" s="241"/>
      <c r="J19" s="241"/>
      <c r="K19" s="241"/>
      <c r="L19" s="241"/>
      <c r="M19" s="47"/>
    </row>
    <row r="20" spans="1:13" ht="11.25" customHeight="1">
      <c r="B20" s="247" t="s">
        <v>90</v>
      </c>
      <c r="C20" s="248"/>
      <c r="D20" s="248"/>
      <c r="E20" s="248"/>
      <c r="F20" s="248"/>
      <c r="G20" s="248"/>
      <c r="H20" s="248"/>
      <c r="I20" s="248"/>
      <c r="J20" s="248"/>
      <c r="K20" s="248"/>
      <c r="L20" s="248"/>
      <c r="M20" s="249"/>
    </row>
    <row r="21" spans="1:13" ht="35.25" customHeight="1">
      <c r="B21" s="5"/>
      <c r="C21" s="4"/>
      <c r="D21" s="3"/>
      <c r="E21" s="240"/>
      <c r="F21" s="241"/>
      <c r="G21" s="241"/>
      <c r="H21" s="241"/>
      <c r="I21" s="241"/>
      <c r="J21" s="241"/>
      <c r="K21" s="241"/>
      <c r="L21" s="241"/>
      <c r="M21" s="47"/>
    </row>
    <row r="22" spans="1:13" ht="35.25" customHeight="1">
      <c r="B22" s="8"/>
      <c r="C22" s="7"/>
      <c r="D22" s="6"/>
      <c r="E22" s="240"/>
      <c r="F22" s="241"/>
      <c r="G22" s="241"/>
      <c r="H22" s="241"/>
      <c r="I22" s="241"/>
      <c r="J22" s="241"/>
      <c r="K22" s="241"/>
      <c r="L22" s="241"/>
      <c r="M22" s="47"/>
    </row>
    <row r="23" spans="1:13" ht="35.25" customHeight="1">
      <c r="B23" s="5"/>
      <c r="C23" s="4"/>
      <c r="D23" s="3"/>
      <c r="E23" s="240"/>
      <c r="F23" s="241"/>
      <c r="G23" s="241"/>
      <c r="H23" s="241"/>
      <c r="I23" s="241"/>
      <c r="J23" s="241"/>
      <c r="K23" s="241"/>
      <c r="L23" s="241"/>
      <c r="M23" s="47"/>
    </row>
    <row r="24" spans="1:13" ht="16.5" customHeight="1">
      <c r="A24" s="239" t="s">
        <v>86</v>
      </c>
      <c r="B24" s="239"/>
      <c r="C24" s="239"/>
      <c r="D24" s="239"/>
      <c r="E24" s="239"/>
      <c r="F24" s="239"/>
      <c r="G24" s="239"/>
      <c r="H24" s="239"/>
      <c r="I24" s="239"/>
      <c r="J24" s="239"/>
      <c r="K24" s="239"/>
      <c r="L24" s="239"/>
      <c r="M24" s="239"/>
    </row>
  </sheetData>
  <mergeCells count="24">
    <mergeCell ref="A24:M24"/>
    <mergeCell ref="E17:L17"/>
    <mergeCell ref="E18:L18"/>
    <mergeCell ref="A13:M13"/>
    <mergeCell ref="E14:L14"/>
    <mergeCell ref="E15:L15"/>
    <mergeCell ref="E22:L22"/>
    <mergeCell ref="E23:L23"/>
    <mergeCell ref="E19:L19"/>
    <mergeCell ref="E21:L21"/>
    <mergeCell ref="E16:L16"/>
    <mergeCell ref="B20:M20"/>
    <mergeCell ref="A8:E8"/>
    <mergeCell ref="H8:M8"/>
    <mergeCell ref="A9:M9"/>
    <mergeCell ref="A10:M12"/>
    <mergeCell ref="A7:E7"/>
    <mergeCell ref="H7:M7"/>
    <mergeCell ref="A6:M6"/>
    <mergeCell ref="A1:M1"/>
    <mergeCell ref="A2:M2"/>
    <mergeCell ref="A3:M3"/>
    <mergeCell ref="A4:M4"/>
    <mergeCell ref="A5:M5"/>
  </mergeCells>
  <phoneticPr fontId="2"/>
  <pageMargins left="0.9055118110236221" right="0.9055118110236221" top="0.74803149606299213" bottom="0.74803149606299213" header="0.31496062992125984" footer="0.31496062992125984"/>
  <pageSetup paperSize="9" scale="1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0AA7-6781-4894-A65A-F33892087067}">
  <sheetPr>
    <tabColor theme="8" tint="0.79998168889431442"/>
  </sheetPr>
  <dimension ref="A1:B20"/>
  <sheetViews>
    <sheetView view="pageBreakPreview" zoomScale="130" zoomScaleNormal="100" zoomScaleSheetLayoutView="130" workbookViewId="0">
      <selection activeCell="B5" sqref="B5"/>
    </sheetView>
  </sheetViews>
  <sheetFormatPr defaultRowHeight="13.5"/>
  <cols>
    <col min="1" max="1" width="14" customWidth="1"/>
    <col min="2" max="2" width="56.25" customWidth="1"/>
    <col min="3" max="3" width="1.125" customWidth="1"/>
  </cols>
  <sheetData>
    <row r="1" spans="1:2">
      <c r="A1" t="s">
        <v>106</v>
      </c>
    </row>
    <row r="2" spans="1:2">
      <c r="A2" t="s">
        <v>116</v>
      </c>
    </row>
    <row r="4" spans="1:2">
      <c r="A4" s="68" t="s">
        <v>68</v>
      </c>
      <c r="B4" s="68" t="s">
        <v>107</v>
      </c>
    </row>
    <row r="5" spans="1:2">
      <c r="A5" s="250" t="s">
        <v>84</v>
      </c>
      <c r="B5" s="68" t="s">
        <v>108</v>
      </c>
    </row>
    <row r="6" spans="1:2">
      <c r="A6" s="251"/>
      <c r="B6" s="68" t="s">
        <v>109</v>
      </c>
    </row>
    <row r="7" spans="1:2">
      <c r="A7" s="251"/>
      <c r="B7" s="68" t="s">
        <v>110</v>
      </c>
    </row>
    <row r="8" spans="1:2">
      <c r="A8" s="251"/>
      <c r="B8" s="68" t="s">
        <v>111</v>
      </c>
    </row>
    <row r="9" spans="1:2">
      <c r="A9" s="252"/>
      <c r="B9" s="68" t="s">
        <v>112</v>
      </c>
    </row>
    <row r="10" spans="1:2">
      <c r="A10" s="250" t="s">
        <v>114</v>
      </c>
      <c r="B10" s="68" t="s">
        <v>113</v>
      </c>
    </row>
    <row r="11" spans="1:2">
      <c r="A11" s="252"/>
      <c r="B11" s="68" t="s">
        <v>115</v>
      </c>
    </row>
    <row r="12" spans="1:2">
      <c r="A12" s="250" t="s">
        <v>88</v>
      </c>
      <c r="B12" s="68" t="s">
        <v>117</v>
      </c>
    </row>
    <row r="13" spans="1:2">
      <c r="A13" s="251"/>
      <c r="B13" s="68" t="s">
        <v>118</v>
      </c>
    </row>
    <row r="14" spans="1:2">
      <c r="A14" s="251"/>
      <c r="B14" s="68" t="s">
        <v>119</v>
      </c>
    </row>
    <row r="15" spans="1:2">
      <c r="A15" s="252"/>
      <c r="B15" s="68" t="s">
        <v>120</v>
      </c>
    </row>
    <row r="16" spans="1:2">
      <c r="A16" s="250" t="s">
        <v>121</v>
      </c>
      <c r="B16" s="68" t="s">
        <v>122</v>
      </c>
    </row>
    <row r="17" spans="1:2">
      <c r="A17" s="251"/>
      <c r="B17" s="68" t="s">
        <v>123</v>
      </c>
    </row>
    <row r="18" spans="1:2">
      <c r="A18" s="252"/>
      <c r="B18" s="68" t="s">
        <v>124</v>
      </c>
    </row>
    <row r="19" spans="1:2">
      <c r="A19" s="250" t="s">
        <v>125</v>
      </c>
      <c r="B19" s="68" t="s">
        <v>126</v>
      </c>
    </row>
    <row r="20" spans="1:2">
      <c r="A20" s="252"/>
      <c r="B20" s="68" t="s">
        <v>127</v>
      </c>
    </row>
  </sheetData>
  <mergeCells count="5">
    <mergeCell ref="A5:A9"/>
    <mergeCell ref="A10:A11"/>
    <mergeCell ref="A12:A15"/>
    <mergeCell ref="A16:A18"/>
    <mergeCell ref="A19:A20"/>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4C465-3C88-4157-AFF6-4C1D5AC71E18}">
  <sheetPr>
    <tabColor theme="8" tint="0.59999389629810485"/>
  </sheetPr>
  <dimension ref="A1:Q46"/>
  <sheetViews>
    <sheetView view="pageBreakPreview" topLeftCell="A13" zoomScale="85" zoomScaleNormal="100" zoomScaleSheetLayoutView="85" workbookViewId="0">
      <selection activeCell="Q26" sqref="Q26"/>
    </sheetView>
  </sheetViews>
  <sheetFormatPr defaultRowHeight="13.5"/>
  <cols>
    <col min="1" max="1" width="0.875" style="1" customWidth="1"/>
    <col min="2" max="2" width="3.875" style="69" customWidth="1"/>
    <col min="3" max="3" width="15.875" style="1" customWidth="1"/>
    <col min="4" max="4" width="0.5" style="1" customWidth="1"/>
    <col min="5" max="5" width="20.5" style="1" customWidth="1"/>
    <col min="6" max="6" width="0.875" style="1" customWidth="1"/>
    <col min="7" max="7" width="8.125" style="1" customWidth="1"/>
    <col min="8" max="8" width="6.625" style="1" customWidth="1"/>
    <col min="9" max="9" width="0.5" style="1" customWidth="1"/>
    <col min="10" max="10" width="13.125" style="1" customWidth="1"/>
    <col min="11" max="11" width="3.5" style="1" hidden="1" customWidth="1"/>
    <col min="12" max="12" width="4.25" style="1" hidden="1" customWidth="1"/>
    <col min="13" max="13" width="0.5" style="1" customWidth="1"/>
    <col min="14" max="14" width="17.125" style="1" customWidth="1"/>
    <col min="15" max="16" width="19.125" style="1" customWidth="1"/>
    <col min="17" max="16384" width="9" style="1"/>
  </cols>
  <sheetData>
    <row r="1" spans="1:16" ht="21" customHeight="1">
      <c r="A1" s="225" t="s">
        <v>164</v>
      </c>
      <c r="B1" s="225"/>
      <c r="C1" s="225"/>
      <c r="D1" s="225"/>
      <c r="E1" s="225"/>
      <c r="F1" s="225"/>
      <c r="G1" s="225"/>
      <c r="H1" s="225"/>
      <c r="I1" s="225"/>
      <c r="J1" s="225"/>
      <c r="K1" s="225"/>
      <c r="L1" s="225"/>
      <c r="M1" s="225"/>
      <c r="N1" s="225"/>
    </row>
    <row r="2" spans="1:16" ht="23.25" customHeight="1">
      <c r="A2" s="227"/>
      <c r="B2" s="227"/>
      <c r="C2" s="227"/>
      <c r="D2" s="227"/>
      <c r="E2" s="227"/>
      <c r="F2" s="227"/>
      <c r="G2" s="227"/>
      <c r="H2" s="227"/>
      <c r="I2" s="227"/>
      <c r="J2" s="227"/>
      <c r="K2" s="227"/>
      <c r="L2" s="227"/>
      <c r="M2" s="227"/>
      <c r="N2" s="227"/>
    </row>
    <row r="3" spans="1:16" ht="24" customHeight="1">
      <c r="A3" s="224" t="s">
        <v>63</v>
      </c>
      <c r="B3" s="224"/>
      <c r="C3" s="224"/>
      <c r="D3" s="224"/>
      <c r="E3" s="224"/>
      <c r="F3" s="224"/>
      <c r="G3" s="224"/>
      <c r="H3" s="224"/>
      <c r="I3" s="224"/>
      <c r="J3" s="224"/>
      <c r="K3" s="224"/>
      <c r="L3" s="224"/>
      <c r="M3" s="224"/>
      <c r="N3" s="224"/>
      <c r="O3" s="224"/>
      <c r="P3" s="71"/>
    </row>
    <row r="4" spans="1:16" ht="24" customHeight="1">
      <c r="A4" s="253" t="s">
        <v>132</v>
      </c>
      <c r="B4" s="253"/>
      <c r="C4" s="253"/>
      <c r="D4" s="253"/>
      <c r="E4" s="253"/>
      <c r="F4" s="253"/>
      <c r="G4" s="253"/>
      <c r="H4" s="253"/>
      <c r="I4" s="253"/>
      <c r="J4" s="253"/>
      <c r="K4" s="253"/>
      <c r="L4" s="253"/>
      <c r="M4" s="253"/>
      <c r="N4" s="253"/>
      <c r="O4" s="253"/>
      <c r="P4" s="73"/>
    </row>
    <row r="5" spans="1:16">
      <c r="A5" s="227"/>
      <c r="B5" s="227"/>
      <c r="C5" s="227"/>
      <c r="D5" s="227"/>
      <c r="E5" s="227"/>
      <c r="F5" s="227"/>
      <c r="G5" s="227"/>
      <c r="H5" s="227"/>
      <c r="I5" s="227"/>
      <c r="J5" s="227"/>
      <c r="K5" s="227"/>
      <c r="L5" s="227"/>
      <c r="M5" s="227"/>
      <c r="N5" s="227"/>
    </row>
    <row r="6" spans="1:16">
      <c r="A6" s="225"/>
      <c r="B6" s="225"/>
      <c r="C6" s="225"/>
      <c r="D6" s="225"/>
      <c r="E6" s="225"/>
      <c r="F6" s="225"/>
      <c r="G6" s="225"/>
      <c r="H6" s="225"/>
      <c r="I6" s="225"/>
      <c r="J6" s="225"/>
      <c r="K6" s="225"/>
      <c r="L6" s="225"/>
      <c r="M6" s="225"/>
      <c r="N6" s="225"/>
    </row>
    <row r="7" spans="1:16" ht="27" customHeight="1">
      <c r="A7" s="227"/>
      <c r="B7" s="227"/>
      <c r="C7" s="227"/>
      <c r="D7" s="227"/>
      <c r="E7" s="227"/>
      <c r="F7" s="69"/>
      <c r="G7" s="2"/>
      <c r="I7" s="2"/>
      <c r="J7" s="2" t="s">
        <v>145</v>
      </c>
      <c r="K7" s="2"/>
      <c r="L7" s="2"/>
      <c r="M7" s="2"/>
      <c r="N7" s="227"/>
      <c r="O7" s="227"/>
      <c r="P7" s="69"/>
    </row>
    <row r="8" spans="1:16" ht="27" customHeight="1">
      <c r="A8" s="227"/>
      <c r="B8" s="227"/>
      <c r="C8" s="227"/>
      <c r="D8" s="227"/>
      <c r="E8" s="227"/>
      <c r="F8" s="69"/>
      <c r="G8" s="2"/>
      <c r="I8" s="2"/>
      <c r="J8" s="2" t="s">
        <v>146</v>
      </c>
      <c r="K8" s="2"/>
      <c r="L8" s="2"/>
      <c r="M8" s="2"/>
      <c r="N8" s="227"/>
      <c r="O8" s="227"/>
      <c r="P8" s="69"/>
    </row>
    <row r="9" spans="1:16" ht="19.5" customHeight="1">
      <c r="A9" s="227"/>
      <c r="B9" s="227"/>
      <c r="C9" s="227"/>
      <c r="D9" s="227"/>
      <c r="E9" s="227"/>
      <c r="F9" s="227"/>
      <c r="G9" s="227"/>
      <c r="H9" s="227"/>
      <c r="I9" s="227"/>
      <c r="J9" s="227"/>
      <c r="K9" s="227"/>
      <c r="L9" s="227"/>
      <c r="M9" s="227"/>
      <c r="N9" s="227"/>
    </row>
    <row r="10" spans="1:16" ht="21" customHeight="1">
      <c r="A10" s="257" t="s">
        <v>147</v>
      </c>
      <c r="B10" s="257"/>
      <c r="C10" s="257"/>
      <c r="D10" s="257"/>
      <c r="E10" s="257"/>
      <c r="F10" s="257"/>
      <c r="G10" s="257"/>
      <c r="H10" s="257"/>
      <c r="I10" s="257"/>
      <c r="J10" s="257"/>
      <c r="K10" s="257"/>
      <c r="L10" s="257"/>
      <c r="M10" s="257"/>
      <c r="N10" s="257"/>
      <c r="O10" s="257"/>
      <c r="P10" s="89"/>
    </row>
    <row r="11" spans="1:16" ht="21" customHeight="1">
      <c r="A11" s="257"/>
      <c r="B11" s="257"/>
      <c r="C11" s="257"/>
      <c r="D11" s="257"/>
      <c r="E11" s="257"/>
      <c r="F11" s="257"/>
      <c r="G11" s="257"/>
      <c r="H11" s="257"/>
      <c r="I11" s="257"/>
      <c r="J11" s="257"/>
      <c r="K11" s="257"/>
      <c r="L11" s="257"/>
      <c r="M11" s="257"/>
      <c r="N11" s="257"/>
      <c r="O11" s="257"/>
      <c r="P11" s="89"/>
    </row>
    <row r="12" spans="1:16">
      <c r="A12" s="257"/>
      <c r="B12" s="257"/>
      <c r="C12" s="257"/>
      <c r="D12" s="257"/>
      <c r="E12" s="257"/>
      <c r="F12" s="257"/>
      <c r="G12" s="257"/>
      <c r="H12" s="257"/>
      <c r="I12" s="257"/>
      <c r="J12" s="257"/>
      <c r="K12" s="257"/>
      <c r="L12" s="257"/>
      <c r="M12" s="257"/>
      <c r="N12" s="257"/>
      <c r="O12" s="257"/>
      <c r="P12" s="89"/>
    </row>
    <row r="13" spans="1:16" ht="23.25" customHeight="1">
      <c r="A13" s="227" t="s">
        <v>6</v>
      </c>
      <c r="B13" s="227"/>
      <c r="C13" s="227"/>
      <c r="D13" s="227"/>
      <c r="E13" s="227"/>
      <c r="F13" s="227"/>
      <c r="G13" s="227"/>
      <c r="H13" s="227"/>
      <c r="I13" s="227"/>
      <c r="J13" s="227"/>
      <c r="K13" s="227"/>
      <c r="L13" s="227"/>
      <c r="M13" s="227"/>
      <c r="N13" s="227"/>
      <c r="O13" s="227"/>
    </row>
    <row r="14" spans="1:16" ht="33" customHeight="1">
      <c r="B14" s="81"/>
      <c r="C14" s="260" t="s">
        <v>133</v>
      </c>
      <c r="D14" s="261"/>
      <c r="E14" s="262"/>
      <c r="F14" s="82"/>
      <c r="G14" s="263" t="s">
        <v>161</v>
      </c>
      <c r="H14" s="263"/>
      <c r="I14" s="263"/>
      <c r="J14" s="263"/>
      <c r="K14" s="263"/>
      <c r="L14" s="263"/>
      <c r="M14" s="82"/>
      <c r="N14" s="254" t="s">
        <v>129</v>
      </c>
      <c r="O14" s="254" t="s">
        <v>142</v>
      </c>
      <c r="P14" s="96"/>
    </row>
    <row r="15" spans="1:16" ht="21" customHeight="1" thickBot="1">
      <c r="B15" s="83"/>
      <c r="C15" s="85" t="s">
        <v>137</v>
      </c>
      <c r="D15" s="86"/>
      <c r="E15" s="87" t="s">
        <v>136</v>
      </c>
      <c r="F15" s="84"/>
      <c r="G15" s="264"/>
      <c r="H15" s="264"/>
      <c r="I15" s="264"/>
      <c r="J15" s="264"/>
      <c r="K15" s="264"/>
      <c r="L15" s="264"/>
      <c r="M15" s="84"/>
      <c r="N15" s="265"/>
      <c r="O15" s="255"/>
      <c r="P15" s="97"/>
    </row>
    <row r="16" spans="1:16" ht="30" customHeight="1" thickTop="1">
      <c r="B16" s="80">
        <v>1</v>
      </c>
      <c r="C16" s="76"/>
      <c r="D16" s="48"/>
      <c r="E16" s="49"/>
      <c r="F16" s="74"/>
      <c r="G16" s="256"/>
      <c r="H16" s="256"/>
      <c r="I16" s="256"/>
      <c r="J16" s="256"/>
      <c r="K16" s="256"/>
      <c r="L16" s="256"/>
      <c r="M16" s="74"/>
      <c r="N16" s="91"/>
      <c r="O16" s="93"/>
      <c r="P16" s="98"/>
    </row>
    <row r="17" spans="2:17" ht="30" customHeight="1">
      <c r="B17" s="70">
        <v>2</v>
      </c>
      <c r="C17" s="77"/>
      <c r="D17" s="72"/>
      <c r="E17" s="47"/>
      <c r="F17" s="75"/>
      <c r="G17" s="258"/>
      <c r="H17" s="259"/>
      <c r="I17" s="259"/>
      <c r="J17" s="259"/>
      <c r="K17" s="259"/>
      <c r="L17" s="259"/>
      <c r="M17" s="75"/>
      <c r="N17" s="92"/>
      <c r="O17" s="93"/>
      <c r="P17" s="98"/>
    </row>
    <row r="18" spans="2:17" ht="30" customHeight="1">
      <c r="B18" s="70">
        <v>3</v>
      </c>
      <c r="C18" s="77"/>
      <c r="D18" s="72"/>
      <c r="E18" s="47"/>
      <c r="F18" s="75"/>
      <c r="G18" s="258"/>
      <c r="H18" s="259"/>
      <c r="I18" s="259"/>
      <c r="J18" s="259"/>
      <c r="K18" s="259"/>
      <c r="L18" s="259"/>
      <c r="M18" s="75"/>
      <c r="N18" s="92"/>
      <c r="O18" s="93"/>
      <c r="P18" s="98"/>
    </row>
    <row r="19" spans="2:17" ht="30" customHeight="1">
      <c r="B19" s="70">
        <v>4</v>
      </c>
      <c r="C19" s="77"/>
      <c r="D19" s="72"/>
      <c r="E19" s="47"/>
      <c r="F19" s="75"/>
      <c r="G19" s="258"/>
      <c r="H19" s="259"/>
      <c r="I19" s="259"/>
      <c r="J19" s="259"/>
      <c r="K19" s="259"/>
      <c r="L19" s="259"/>
      <c r="M19" s="75"/>
      <c r="N19" s="92"/>
      <c r="O19" s="93"/>
      <c r="P19" s="98"/>
    </row>
    <row r="20" spans="2:17" ht="30" customHeight="1">
      <c r="B20" s="70">
        <v>5</v>
      </c>
      <c r="C20" s="77"/>
      <c r="D20" s="72"/>
      <c r="E20" s="47"/>
      <c r="F20" s="75"/>
      <c r="G20" s="258"/>
      <c r="H20" s="259"/>
      <c r="I20" s="259"/>
      <c r="J20" s="259"/>
      <c r="K20" s="259"/>
      <c r="L20" s="259"/>
      <c r="M20" s="75"/>
      <c r="N20" s="92"/>
      <c r="O20" s="93"/>
      <c r="P20" s="98"/>
    </row>
    <row r="21" spans="2:17" ht="30" customHeight="1">
      <c r="B21" s="70">
        <v>6</v>
      </c>
      <c r="C21" s="77"/>
      <c r="D21" s="72"/>
      <c r="E21" s="47"/>
      <c r="F21" s="75"/>
      <c r="G21" s="258"/>
      <c r="H21" s="259"/>
      <c r="I21" s="259"/>
      <c r="J21" s="259"/>
      <c r="K21" s="259"/>
      <c r="L21" s="259"/>
      <c r="M21" s="75"/>
      <c r="N21" s="92"/>
      <c r="O21" s="93"/>
      <c r="P21" s="98"/>
    </row>
    <row r="22" spans="2:17" ht="30" customHeight="1">
      <c r="B22" s="70">
        <v>7</v>
      </c>
      <c r="C22" s="77"/>
      <c r="D22" s="72"/>
      <c r="E22" s="47"/>
      <c r="F22" s="75"/>
      <c r="G22" s="258"/>
      <c r="H22" s="259"/>
      <c r="I22" s="259"/>
      <c r="J22" s="259"/>
      <c r="K22" s="259"/>
      <c r="L22" s="259"/>
      <c r="M22" s="75"/>
      <c r="N22" s="92"/>
      <c r="O22" s="93"/>
      <c r="P22" s="98"/>
    </row>
    <row r="23" spans="2:17" ht="30" customHeight="1">
      <c r="B23" s="70">
        <v>8</v>
      </c>
      <c r="C23" s="77"/>
      <c r="D23" s="72"/>
      <c r="E23" s="47"/>
      <c r="F23" s="75"/>
      <c r="G23" s="266"/>
      <c r="H23" s="266"/>
      <c r="I23" s="266"/>
      <c r="J23" s="266"/>
      <c r="K23" s="266"/>
      <c r="L23" s="266"/>
      <c r="M23" s="75"/>
      <c r="N23" s="92"/>
      <c r="O23" s="93"/>
      <c r="P23" s="98"/>
    </row>
    <row r="24" spans="2:17" ht="30" customHeight="1">
      <c r="B24" s="70">
        <v>9</v>
      </c>
      <c r="C24" s="77"/>
      <c r="D24" s="72"/>
      <c r="E24" s="47"/>
      <c r="F24" s="75"/>
      <c r="G24" s="267"/>
      <c r="H24" s="267"/>
      <c r="I24" s="267"/>
      <c r="J24" s="267"/>
      <c r="K24" s="267"/>
      <c r="L24" s="267"/>
      <c r="M24" s="75"/>
      <c r="N24" s="92"/>
      <c r="O24" s="94"/>
      <c r="P24" s="98"/>
    </row>
    <row r="25" spans="2:17" ht="30" customHeight="1">
      <c r="B25" s="70">
        <v>10</v>
      </c>
      <c r="C25" s="78"/>
      <c r="D25" s="6"/>
      <c r="E25" s="47"/>
      <c r="F25" s="75"/>
      <c r="G25" s="267"/>
      <c r="H25" s="267"/>
      <c r="I25" s="267"/>
      <c r="J25" s="267"/>
      <c r="K25" s="267"/>
      <c r="L25" s="267"/>
      <c r="M25" s="75"/>
      <c r="N25" s="92"/>
      <c r="O25" s="94"/>
      <c r="P25" s="98"/>
    </row>
    <row r="26" spans="2:17" ht="30" customHeight="1">
      <c r="B26" s="80">
        <v>11</v>
      </c>
      <c r="C26" s="76"/>
      <c r="D26" s="48"/>
      <c r="E26" s="49"/>
      <c r="F26" s="74"/>
      <c r="G26" s="266"/>
      <c r="H26" s="266"/>
      <c r="I26" s="266"/>
      <c r="J26" s="266"/>
      <c r="K26" s="266"/>
      <c r="L26" s="266"/>
      <c r="M26" s="74"/>
      <c r="N26" s="91"/>
      <c r="O26" s="94"/>
      <c r="P26" s="98"/>
    </row>
    <row r="27" spans="2:17" ht="30" customHeight="1">
      <c r="B27" s="70">
        <v>12</v>
      </c>
      <c r="C27" s="77"/>
      <c r="D27" s="72"/>
      <c r="E27" s="47"/>
      <c r="F27" s="75"/>
      <c r="G27" s="267"/>
      <c r="H27" s="267"/>
      <c r="I27" s="267"/>
      <c r="J27" s="267"/>
      <c r="K27" s="267"/>
      <c r="L27" s="267"/>
      <c r="M27" s="75"/>
      <c r="N27" s="92"/>
      <c r="O27" s="94"/>
      <c r="P27" s="98"/>
    </row>
    <row r="28" spans="2:17" ht="30" customHeight="1">
      <c r="B28" s="70">
        <v>13</v>
      </c>
      <c r="C28" s="77"/>
      <c r="D28" s="72"/>
      <c r="E28" s="47"/>
      <c r="F28" s="75"/>
      <c r="G28" s="267"/>
      <c r="H28" s="267"/>
      <c r="I28" s="267"/>
      <c r="J28" s="267"/>
      <c r="K28" s="267"/>
      <c r="L28" s="267"/>
      <c r="M28" s="75"/>
      <c r="N28" s="92"/>
      <c r="O28" s="94"/>
      <c r="P28" s="98"/>
    </row>
    <row r="29" spans="2:17" ht="30" customHeight="1">
      <c r="B29" s="70">
        <v>14</v>
      </c>
      <c r="C29" s="77"/>
      <c r="D29" s="72"/>
      <c r="E29" s="47"/>
      <c r="F29" s="75"/>
      <c r="G29" s="267"/>
      <c r="H29" s="267"/>
      <c r="I29" s="267"/>
      <c r="J29" s="267"/>
      <c r="K29" s="267"/>
      <c r="L29" s="267"/>
      <c r="M29" s="75"/>
      <c r="N29" s="92"/>
      <c r="O29" s="94"/>
      <c r="P29" s="98"/>
    </row>
    <row r="30" spans="2:17" ht="30" customHeight="1">
      <c r="B30" s="70">
        <v>15</v>
      </c>
      <c r="C30" s="78"/>
      <c r="D30" s="6"/>
      <c r="E30" s="47"/>
      <c r="F30" s="75"/>
      <c r="G30" s="267"/>
      <c r="H30" s="267"/>
      <c r="I30" s="267"/>
      <c r="J30" s="267"/>
      <c r="K30" s="267"/>
      <c r="L30" s="267"/>
      <c r="M30" s="75"/>
      <c r="N30" s="92"/>
      <c r="O30" s="94"/>
      <c r="P30" s="101" t="s">
        <v>143</v>
      </c>
      <c r="Q30" s="1" t="s">
        <v>144</v>
      </c>
    </row>
    <row r="31" spans="2:17" ht="30" customHeight="1" thickBot="1">
      <c r="B31" s="80"/>
      <c r="C31" s="79"/>
      <c r="D31" s="3"/>
      <c r="E31" s="90" t="s">
        <v>138</v>
      </c>
      <c r="F31" s="74"/>
      <c r="G31" s="266">
        <f>SUM(G16:L30)</f>
        <v>0</v>
      </c>
      <c r="H31" s="266"/>
      <c r="I31" s="266"/>
      <c r="J31" s="266"/>
      <c r="K31" s="266"/>
      <c r="L31" s="266"/>
      <c r="M31" s="74"/>
      <c r="N31" s="91">
        <f>SUM(N16:N30)</f>
        <v>0</v>
      </c>
      <c r="O31" s="95">
        <f>SUM(O16:O30)</f>
        <v>0</v>
      </c>
      <c r="P31" s="99" t="e">
        <f>ROUNDDOWN('申請額算出内訳（別紙１－２）'!A29,-3)</f>
        <v>#DIV/0!</v>
      </c>
      <c r="Q31" s="69" t="e">
        <f>IF(P31=O31,"○","×")</f>
        <v>#DIV/0!</v>
      </c>
    </row>
    <row r="32" spans="2:17" ht="30" customHeight="1" thickTop="1">
      <c r="B32" s="70">
        <v>16</v>
      </c>
      <c r="C32" s="79"/>
      <c r="D32" s="3"/>
      <c r="E32" s="47"/>
      <c r="F32" s="75"/>
      <c r="G32" s="268"/>
      <c r="H32" s="268"/>
      <c r="I32" s="268"/>
      <c r="J32" s="268"/>
      <c r="K32" s="268"/>
      <c r="L32" s="268"/>
      <c r="M32" s="75"/>
      <c r="N32" s="47"/>
      <c r="O32" s="88"/>
      <c r="P32" s="100"/>
    </row>
    <row r="33" spans="2:16" ht="30" customHeight="1">
      <c r="B33" s="80">
        <v>17</v>
      </c>
      <c r="C33" s="78"/>
      <c r="D33" s="6"/>
      <c r="E33" s="47"/>
      <c r="F33" s="75"/>
      <c r="G33" s="241"/>
      <c r="H33" s="241"/>
      <c r="I33" s="241"/>
      <c r="J33" s="241"/>
      <c r="K33" s="241"/>
      <c r="L33" s="241"/>
      <c r="M33" s="75"/>
      <c r="N33" s="47"/>
      <c r="O33" s="88"/>
      <c r="P33" s="100"/>
    </row>
    <row r="34" spans="2:16" ht="30" customHeight="1">
      <c r="B34" s="70">
        <v>18</v>
      </c>
      <c r="C34" s="79"/>
      <c r="D34" s="3"/>
      <c r="E34" s="47"/>
      <c r="F34" s="75"/>
      <c r="G34" s="241"/>
      <c r="H34" s="241"/>
      <c r="I34" s="241"/>
      <c r="J34" s="241"/>
      <c r="K34" s="241"/>
      <c r="L34" s="241"/>
      <c r="M34" s="75"/>
      <c r="N34" s="47"/>
      <c r="O34" s="88"/>
      <c r="P34" s="100"/>
    </row>
    <row r="35" spans="2:16" ht="30" customHeight="1">
      <c r="B35" s="70">
        <v>19</v>
      </c>
      <c r="C35" s="79"/>
      <c r="D35" s="3"/>
      <c r="E35" s="47"/>
      <c r="F35" s="75"/>
      <c r="G35" s="241"/>
      <c r="H35" s="241"/>
      <c r="I35" s="241"/>
      <c r="J35" s="241"/>
      <c r="K35" s="241"/>
      <c r="L35" s="241"/>
      <c r="M35" s="75"/>
      <c r="N35" s="47"/>
      <c r="O35" s="88"/>
      <c r="P35" s="100"/>
    </row>
    <row r="36" spans="2:16" ht="30" customHeight="1">
      <c r="B36" s="70">
        <v>20</v>
      </c>
      <c r="C36" s="78"/>
      <c r="D36" s="6"/>
      <c r="E36" s="47"/>
      <c r="F36" s="75"/>
      <c r="G36" s="241"/>
      <c r="H36" s="241"/>
      <c r="I36" s="241"/>
      <c r="J36" s="241"/>
      <c r="K36" s="241"/>
      <c r="L36" s="241"/>
      <c r="M36" s="75"/>
      <c r="N36" s="47"/>
      <c r="O36" s="88"/>
      <c r="P36" s="100"/>
    </row>
    <row r="37" spans="2:16" ht="30" customHeight="1">
      <c r="B37" s="70">
        <v>21</v>
      </c>
      <c r="C37" s="79"/>
      <c r="D37" s="3"/>
      <c r="E37" s="47"/>
      <c r="F37" s="75"/>
      <c r="G37" s="246"/>
      <c r="H37" s="246"/>
      <c r="I37" s="246"/>
      <c r="J37" s="246"/>
      <c r="K37" s="246"/>
      <c r="L37" s="246"/>
      <c r="M37" s="75"/>
      <c r="N37" s="47"/>
      <c r="O37" s="88"/>
      <c r="P37" s="100"/>
    </row>
    <row r="38" spans="2:16" ht="30" customHeight="1">
      <c r="B38" s="70">
        <v>22</v>
      </c>
      <c r="C38" s="79"/>
      <c r="D38" s="3"/>
      <c r="E38" s="47"/>
      <c r="F38" s="75"/>
      <c r="G38" s="241"/>
      <c r="H38" s="241"/>
      <c r="I38" s="241"/>
      <c r="J38" s="241"/>
      <c r="K38" s="241"/>
      <c r="L38" s="241"/>
      <c r="M38" s="75"/>
      <c r="N38" s="47"/>
      <c r="O38" s="88"/>
      <c r="P38" s="100"/>
    </row>
    <row r="39" spans="2:16" ht="30" customHeight="1">
      <c r="B39" s="80">
        <v>23</v>
      </c>
      <c r="C39" s="78"/>
      <c r="D39" s="6"/>
      <c r="E39" s="47"/>
      <c r="F39" s="75"/>
      <c r="G39" s="241"/>
      <c r="H39" s="241"/>
      <c r="I39" s="241"/>
      <c r="J39" s="241"/>
      <c r="K39" s="241"/>
      <c r="L39" s="241"/>
      <c r="M39" s="75"/>
      <c r="N39" s="47"/>
      <c r="O39" s="88"/>
      <c r="P39" s="100"/>
    </row>
    <row r="40" spans="2:16" ht="30" customHeight="1">
      <c r="B40" s="70">
        <v>24</v>
      </c>
      <c r="C40" s="79"/>
      <c r="D40" s="3"/>
      <c r="E40" s="47"/>
      <c r="F40" s="75"/>
      <c r="G40" s="241"/>
      <c r="H40" s="241"/>
      <c r="I40" s="241"/>
      <c r="J40" s="241"/>
      <c r="K40" s="241"/>
      <c r="L40" s="241"/>
      <c r="M40" s="75"/>
      <c r="N40" s="47"/>
      <c r="O40" s="88"/>
      <c r="P40" s="100"/>
    </row>
    <row r="41" spans="2:16" ht="30" customHeight="1">
      <c r="B41" s="70">
        <v>25</v>
      </c>
      <c r="C41" s="79"/>
      <c r="D41" s="3"/>
      <c r="E41" s="47"/>
      <c r="F41" s="75"/>
      <c r="G41" s="241"/>
      <c r="H41" s="241"/>
      <c r="I41" s="241"/>
      <c r="J41" s="241"/>
      <c r="K41" s="241"/>
      <c r="L41" s="241"/>
      <c r="M41" s="75"/>
      <c r="N41" s="47"/>
      <c r="O41" s="88"/>
      <c r="P41" s="100"/>
    </row>
    <row r="42" spans="2:16" ht="30" customHeight="1">
      <c r="B42" s="70">
        <v>26</v>
      </c>
      <c r="C42" s="78"/>
      <c r="D42" s="6"/>
      <c r="E42" s="47"/>
      <c r="F42" s="75"/>
      <c r="G42" s="246"/>
      <c r="H42" s="246"/>
      <c r="I42" s="246"/>
      <c r="J42" s="246"/>
      <c r="K42" s="246"/>
      <c r="L42" s="246"/>
      <c r="M42" s="75"/>
      <c r="N42" s="47"/>
      <c r="O42" s="88"/>
      <c r="P42" s="100"/>
    </row>
    <row r="43" spans="2:16" ht="30" customHeight="1">
      <c r="B43" s="70">
        <v>27</v>
      </c>
      <c r="C43" s="79"/>
      <c r="D43" s="3"/>
      <c r="E43" s="47"/>
      <c r="F43" s="75"/>
      <c r="G43" s="241"/>
      <c r="H43" s="241"/>
      <c r="I43" s="241"/>
      <c r="J43" s="241"/>
      <c r="K43" s="241"/>
      <c r="L43" s="241"/>
      <c r="M43" s="75"/>
      <c r="N43" s="47"/>
      <c r="O43" s="88"/>
      <c r="P43" s="100"/>
    </row>
    <row r="44" spans="2:16" ht="30" customHeight="1">
      <c r="B44" s="70">
        <v>28</v>
      </c>
      <c r="C44" s="79"/>
      <c r="D44" s="3"/>
      <c r="E44" s="47"/>
      <c r="F44" s="75"/>
      <c r="G44" s="241"/>
      <c r="H44" s="241"/>
      <c r="I44" s="241"/>
      <c r="J44" s="241"/>
      <c r="K44" s="241"/>
      <c r="L44" s="241"/>
      <c r="M44" s="75"/>
      <c r="N44" s="47"/>
      <c r="O44" s="88"/>
      <c r="P44" s="100"/>
    </row>
    <row r="45" spans="2:16" ht="30" customHeight="1">
      <c r="B45" s="80">
        <v>29</v>
      </c>
      <c r="C45" s="78"/>
      <c r="D45" s="6"/>
      <c r="E45" s="47"/>
      <c r="F45" s="75"/>
      <c r="G45" s="241"/>
      <c r="H45" s="241"/>
      <c r="I45" s="241"/>
      <c r="J45" s="241"/>
      <c r="K45" s="241"/>
      <c r="L45" s="241"/>
      <c r="M45" s="75"/>
      <c r="N45" s="47"/>
      <c r="O45" s="88"/>
      <c r="P45" s="100"/>
    </row>
    <row r="46" spans="2:16" ht="30" customHeight="1">
      <c r="B46" s="70">
        <v>30</v>
      </c>
      <c r="C46" s="79"/>
      <c r="D46" s="3"/>
      <c r="E46" s="47"/>
      <c r="F46" s="75"/>
      <c r="G46" s="241"/>
      <c r="H46" s="241"/>
      <c r="I46" s="241"/>
      <c r="J46" s="241"/>
      <c r="K46" s="241"/>
      <c r="L46" s="241"/>
      <c r="M46" s="75"/>
      <c r="N46" s="47"/>
      <c r="O46" s="88"/>
      <c r="P46" s="100"/>
    </row>
  </sheetData>
  <mergeCells count="48">
    <mergeCell ref="G46:L46"/>
    <mergeCell ref="G35:L35"/>
    <mergeCell ref="G36:L36"/>
    <mergeCell ref="G37:L37"/>
    <mergeCell ref="G38:L38"/>
    <mergeCell ref="G39:L39"/>
    <mergeCell ref="G40:L40"/>
    <mergeCell ref="G41:L41"/>
    <mergeCell ref="G42:L42"/>
    <mergeCell ref="G43:L43"/>
    <mergeCell ref="G44:L44"/>
    <mergeCell ref="G45:L45"/>
    <mergeCell ref="G34:L34"/>
    <mergeCell ref="G23:L23"/>
    <mergeCell ref="G24:L24"/>
    <mergeCell ref="G25:L25"/>
    <mergeCell ref="G26:L26"/>
    <mergeCell ref="G27:L27"/>
    <mergeCell ref="G28:L28"/>
    <mergeCell ref="G29:L29"/>
    <mergeCell ref="G30:L30"/>
    <mergeCell ref="G31:L31"/>
    <mergeCell ref="G32:L32"/>
    <mergeCell ref="G33:L33"/>
    <mergeCell ref="G22:L22"/>
    <mergeCell ref="C14:E14"/>
    <mergeCell ref="G14:L15"/>
    <mergeCell ref="N14:N15"/>
    <mergeCell ref="G17:L17"/>
    <mergeCell ref="G18:L18"/>
    <mergeCell ref="G19:L19"/>
    <mergeCell ref="G20:L20"/>
    <mergeCell ref="G21:L21"/>
    <mergeCell ref="O14:O15"/>
    <mergeCell ref="G16:L16"/>
    <mergeCell ref="A7:E7"/>
    <mergeCell ref="A8:E8"/>
    <mergeCell ref="A9:N9"/>
    <mergeCell ref="A10:O12"/>
    <mergeCell ref="N7:O7"/>
    <mergeCell ref="N8:O8"/>
    <mergeCell ref="A6:N6"/>
    <mergeCell ref="A13:O13"/>
    <mergeCell ref="A1:N1"/>
    <mergeCell ref="A2:N2"/>
    <mergeCell ref="A3:O3"/>
    <mergeCell ref="A4:O4"/>
    <mergeCell ref="A5:N5"/>
  </mergeCells>
  <phoneticPr fontId="2"/>
  <pageMargins left="0.9055118110236221" right="0.9055118110236221" top="0.74803149606299213" bottom="0.74803149606299213" header="0.31496062992125984" footer="0.31496062992125984"/>
  <pageSetup paperSize="9" scale="7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0AB256-9FD9-488F-A104-AAFC0E6C2550}">
          <x14:formula1>
            <xm:f>【入力不可】リスト【削除禁止】!$B$2:$B$6</xm:f>
          </x14:formula1>
          <xm:sqref>C16:C46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F4FC9-D4B3-4476-A179-DE58E3ADF569}">
  <sheetPr>
    <tabColor theme="1"/>
  </sheetPr>
  <dimension ref="B2:B5"/>
  <sheetViews>
    <sheetView workbookViewId="0">
      <selection activeCell="B3" sqref="B3"/>
    </sheetView>
  </sheetViews>
  <sheetFormatPr defaultRowHeight="13.5"/>
  <cols>
    <col min="2" max="2" width="10.75" customWidth="1"/>
  </cols>
  <sheetData>
    <row r="2" spans="2:2">
      <c r="B2" t="s">
        <v>130</v>
      </c>
    </row>
    <row r="3" spans="2:2">
      <c r="B3" t="s">
        <v>131</v>
      </c>
    </row>
    <row r="4" spans="2:2">
      <c r="B4" t="s">
        <v>135</v>
      </c>
    </row>
    <row r="5" spans="2:2">
      <c r="B5" t="s">
        <v>134</v>
      </c>
    </row>
  </sheetData>
  <sheetProtection algorithmName="SHA-512" hashValue="/AvlS8AfOkEpKgnLDDyJPiIS6m/ZeWc6jVgR2D1wIKDDO0AdJ3QW0dWIGn9RfX8Uf0+arqw1tlCwUg8S0s/yVA==" saltValue="f9ISkjommTY1PpuTfgsWdA==" spinCount="100000" sheet="1" objects="1" scenarios="1"/>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E467F-DF27-4A39-A453-4D8474072A76}">
  <sheetPr>
    <tabColor theme="1"/>
  </sheetPr>
  <dimension ref="A1:L42"/>
  <sheetViews>
    <sheetView view="pageBreakPreview" zoomScale="85" zoomScaleNormal="100" zoomScaleSheetLayoutView="85" workbookViewId="0">
      <selection activeCell="A18" sqref="A18:H20"/>
    </sheetView>
  </sheetViews>
  <sheetFormatPr defaultRowHeight="13.5"/>
  <cols>
    <col min="1" max="4" width="9" style="132"/>
    <col min="5" max="5" width="11.875" style="132" customWidth="1"/>
    <col min="6" max="6" width="9" style="132" customWidth="1"/>
    <col min="7" max="7" width="7.625" style="132" customWidth="1"/>
    <col min="8" max="8" width="6.625" style="132" customWidth="1"/>
    <col min="9" max="16384" width="9" style="132"/>
  </cols>
  <sheetData>
    <row r="1" spans="1:10" ht="17.25" customHeight="1">
      <c r="A1" s="269" t="s">
        <v>128</v>
      </c>
      <c r="B1" s="269"/>
      <c r="C1" s="269"/>
      <c r="D1" s="269"/>
      <c r="E1" s="269"/>
      <c r="F1" s="269"/>
      <c r="G1" s="269"/>
      <c r="H1" s="269"/>
      <c r="I1" s="132" t="s">
        <v>38</v>
      </c>
      <c r="J1" s="132" t="s">
        <v>38</v>
      </c>
    </row>
    <row r="2" spans="1:10" ht="17.25" customHeight="1">
      <c r="A2" s="271"/>
      <c r="B2" s="271"/>
      <c r="C2" s="271"/>
      <c r="D2" s="271"/>
      <c r="E2" s="271"/>
      <c r="F2" s="271"/>
      <c r="G2" s="271"/>
      <c r="H2" s="271"/>
    </row>
    <row r="3" spans="1:10" ht="18" customHeight="1">
      <c r="A3" s="271" t="s">
        <v>41</v>
      </c>
      <c r="B3" s="271"/>
      <c r="C3" s="271"/>
      <c r="D3" s="271"/>
      <c r="E3" s="271"/>
      <c r="F3" s="271"/>
      <c r="G3" s="271"/>
      <c r="H3" s="271"/>
    </row>
    <row r="4" spans="1:10" ht="18" customHeight="1">
      <c r="A4" s="271" t="s">
        <v>0</v>
      </c>
      <c r="B4" s="271"/>
      <c r="C4" s="271"/>
      <c r="D4" s="271"/>
      <c r="E4" s="271"/>
      <c r="F4" s="271"/>
      <c r="G4" s="271"/>
      <c r="H4" s="271"/>
      <c r="J4" s="132" t="s">
        <v>37</v>
      </c>
    </row>
    <row r="5" spans="1:10" ht="18" customHeight="1">
      <c r="A5" s="271"/>
      <c r="B5" s="271"/>
      <c r="C5" s="271"/>
      <c r="D5" s="271"/>
      <c r="E5" s="271"/>
      <c r="F5" s="271"/>
      <c r="G5" s="271"/>
      <c r="H5" s="271"/>
    </row>
    <row r="6" spans="1:10" ht="18" customHeight="1">
      <c r="A6" s="272" t="s">
        <v>42</v>
      </c>
      <c r="B6" s="272"/>
      <c r="C6" s="272"/>
      <c r="D6" s="272"/>
      <c r="E6" s="272"/>
      <c r="F6" s="272"/>
      <c r="G6" s="272"/>
      <c r="H6" s="272"/>
    </row>
    <row r="7" spans="1:10" ht="18" customHeight="1">
      <c r="A7" s="272" t="s">
        <v>1</v>
      </c>
      <c r="B7" s="272"/>
      <c r="C7" s="272"/>
      <c r="D7" s="272"/>
      <c r="E7" s="272"/>
      <c r="F7" s="272"/>
      <c r="G7" s="272"/>
      <c r="H7" s="272"/>
    </row>
    <row r="8" spans="1:10" ht="18" customHeight="1">
      <c r="A8" s="271"/>
      <c r="B8" s="271"/>
      <c r="C8" s="271"/>
      <c r="D8" s="271"/>
      <c r="E8" s="271"/>
      <c r="F8" s="271"/>
      <c r="G8" s="271"/>
      <c r="H8" s="271"/>
    </row>
    <row r="9" spans="1:10" ht="18" customHeight="1">
      <c r="A9" s="269" t="s">
        <v>2</v>
      </c>
      <c r="B9" s="269"/>
      <c r="C9" s="269"/>
      <c r="D9" s="269"/>
      <c r="E9" s="269"/>
      <c r="F9" s="269"/>
      <c r="G9" s="269"/>
      <c r="H9" s="269"/>
    </row>
    <row r="10" spans="1:10" ht="18" customHeight="1">
      <c r="A10" s="269" t="s">
        <v>64</v>
      </c>
      <c r="B10" s="269"/>
      <c r="C10" s="269"/>
      <c r="D10" s="269"/>
      <c r="E10" s="269"/>
      <c r="F10" s="269"/>
      <c r="G10" s="269"/>
      <c r="H10" s="269"/>
    </row>
    <row r="11" spans="1:10" ht="18" customHeight="1">
      <c r="A11" s="271"/>
      <c r="B11" s="271"/>
      <c r="C11" s="271"/>
      <c r="D11" s="271"/>
      <c r="E11" s="271"/>
      <c r="F11" s="271"/>
      <c r="G11" s="271"/>
      <c r="H11" s="271"/>
    </row>
    <row r="12" spans="1:10" ht="18" customHeight="1">
      <c r="B12" s="134"/>
      <c r="C12" s="269" t="s">
        <v>39</v>
      </c>
      <c r="D12" s="269"/>
      <c r="E12" s="270"/>
      <c r="F12" s="270"/>
      <c r="G12" s="270"/>
      <c r="H12" s="270"/>
      <c r="J12" s="136"/>
    </row>
    <row r="13" spans="1:10" ht="18" customHeight="1">
      <c r="B13" s="134"/>
      <c r="C13" s="272" t="s">
        <v>3</v>
      </c>
      <c r="D13" s="272"/>
      <c r="E13" s="270" t="s">
        <v>76</v>
      </c>
      <c r="F13" s="270"/>
      <c r="G13" s="270"/>
      <c r="H13" s="270"/>
    </row>
    <row r="14" spans="1:10" ht="18" customHeight="1">
      <c r="B14" s="134"/>
      <c r="C14" s="272" t="s">
        <v>4</v>
      </c>
      <c r="D14" s="272"/>
      <c r="E14" s="270" t="s">
        <v>77</v>
      </c>
      <c r="F14" s="270"/>
      <c r="G14" s="270"/>
      <c r="H14" s="270"/>
    </row>
    <row r="15" spans="1:10" ht="18" customHeight="1">
      <c r="B15" s="134"/>
      <c r="C15" s="272" t="s">
        <v>5</v>
      </c>
      <c r="D15" s="272"/>
      <c r="E15" s="270" t="s">
        <v>78</v>
      </c>
      <c r="F15" s="270"/>
      <c r="G15" s="270"/>
      <c r="H15" s="270"/>
    </row>
    <row r="16" spans="1:10" ht="18" customHeight="1">
      <c r="A16" s="271"/>
      <c r="B16" s="271"/>
      <c r="C16" s="271"/>
      <c r="D16" s="271"/>
      <c r="E16" s="271"/>
      <c r="F16" s="271"/>
      <c r="G16" s="271"/>
      <c r="H16" s="271"/>
    </row>
    <row r="17" spans="1:12" ht="18" customHeight="1">
      <c r="A17" s="271"/>
      <c r="B17" s="271"/>
      <c r="C17" s="271"/>
      <c r="D17" s="271"/>
      <c r="E17" s="271"/>
      <c r="F17" s="271"/>
      <c r="G17" s="271"/>
      <c r="H17" s="271"/>
    </row>
    <row r="18" spans="1:12" ht="18" customHeight="1">
      <c r="A18" s="273" t="s">
        <v>43</v>
      </c>
      <c r="B18" s="273"/>
      <c r="C18" s="273"/>
      <c r="D18" s="273"/>
      <c r="E18" s="273"/>
      <c r="F18" s="273"/>
      <c r="G18" s="273"/>
      <c r="H18" s="273"/>
    </row>
    <row r="19" spans="1:12" ht="18" customHeight="1">
      <c r="A19" s="273"/>
      <c r="B19" s="273"/>
      <c r="C19" s="273"/>
      <c r="D19" s="273"/>
      <c r="E19" s="273"/>
      <c r="F19" s="273"/>
      <c r="G19" s="273"/>
      <c r="H19" s="273"/>
    </row>
    <row r="20" spans="1:12" ht="18" customHeight="1">
      <c r="A20" s="273"/>
      <c r="B20" s="273"/>
      <c r="C20" s="273"/>
      <c r="D20" s="273"/>
      <c r="E20" s="273"/>
      <c r="F20" s="273"/>
      <c r="G20" s="273"/>
      <c r="H20" s="273"/>
    </row>
    <row r="21" spans="1:12" ht="18" customHeight="1">
      <c r="A21" s="269"/>
      <c r="B21" s="269"/>
      <c r="C21" s="269"/>
      <c r="D21" s="269"/>
      <c r="E21" s="269"/>
      <c r="F21" s="269"/>
      <c r="G21" s="269"/>
      <c r="H21" s="269"/>
    </row>
    <row r="22" spans="1:12" ht="18" customHeight="1">
      <c r="A22" s="271" t="s">
        <v>6</v>
      </c>
      <c r="B22" s="271"/>
      <c r="C22" s="271"/>
      <c r="D22" s="271"/>
      <c r="E22" s="271"/>
      <c r="F22" s="271"/>
      <c r="G22" s="271"/>
      <c r="H22" s="271"/>
      <c r="L22" s="137"/>
    </row>
    <row r="23" spans="1:12" ht="18" customHeight="1">
      <c r="A23" s="271"/>
      <c r="B23" s="271"/>
      <c r="C23" s="271"/>
      <c r="D23" s="271"/>
      <c r="E23" s="271"/>
      <c r="F23" s="271"/>
      <c r="G23" s="271"/>
      <c r="H23" s="271"/>
    </row>
    <row r="24" spans="1:12" ht="18" customHeight="1">
      <c r="A24" s="269" t="s">
        <v>7</v>
      </c>
      <c r="B24" s="269"/>
      <c r="C24" s="269"/>
      <c r="D24" s="134" t="s">
        <v>8</v>
      </c>
      <c r="E24" s="200">
        <f>ROUNDDOWN('【見本】申請額算出内訳（別紙１－２）'!$A$29,-3)</f>
        <v>1744000</v>
      </c>
      <c r="F24" s="201"/>
      <c r="G24" s="134" t="s">
        <v>9</v>
      </c>
      <c r="H24" s="134"/>
    </row>
    <row r="25" spans="1:12" ht="18" customHeight="1">
      <c r="A25" s="271"/>
      <c r="B25" s="271"/>
      <c r="C25" s="271"/>
      <c r="D25" s="271"/>
      <c r="E25" s="271"/>
      <c r="F25" s="271"/>
      <c r="G25" s="271"/>
      <c r="H25" s="271"/>
    </row>
    <row r="26" spans="1:12" ht="18" customHeight="1">
      <c r="A26" s="269" t="s">
        <v>10</v>
      </c>
      <c r="B26" s="269"/>
      <c r="C26" s="269"/>
      <c r="D26" s="269" t="s">
        <v>163</v>
      </c>
      <c r="E26" s="269"/>
      <c r="F26" s="269"/>
      <c r="G26" s="269"/>
      <c r="H26" s="269"/>
    </row>
    <row r="27" spans="1:12" ht="18" customHeight="1">
      <c r="A27" s="271"/>
      <c r="B27" s="271"/>
      <c r="C27" s="271"/>
      <c r="D27" s="271"/>
      <c r="E27" s="271"/>
      <c r="F27" s="271"/>
      <c r="G27" s="271"/>
      <c r="H27" s="271"/>
    </row>
    <row r="28" spans="1:12" ht="18" customHeight="1">
      <c r="A28" s="269" t="s">
        <v>11</v>
      </c>
      <c r="B28" s="269"/>
      <c r="C28" s="269"/>
      <c r="D28" s="269" t="s">
        <v>12</v>
      </c>
      <c r="E28" s="269"/>
      <c r="F28" s="269"/>
      <c r="G28" s="269"/>
      <c r="H28" s="269"/>
    </row>
    <row r="29" spans="1:12" ht="18" customHeight="1">
      <c r="A29" s="271"/>
      <c r="B29" s="271"/>
      <c r="C29" s="271"/>
      <c r="D29" s="271"/>
      <c r="E29" s="271"/>
      <c r="F29" s="271"/>
      <c r="G29" s="271"/>
      <c r="H29" s="271"/>
    </row>
    <row r="30" spans="1:12" ht="18" customHeight="1">
      <c r="A30" s="269" t="s">
        <v>74</v>
      </c>
      <c r="B30" s="269"/>
      <c r="C30" s="269"/>
      <c r="D30" s="269" t="s">
        <v>65</v>
      </c>
      <c r="E30" s="269"/>
      <c r="F30" s="269"/>
      <c r="G30" s="269"/>
      <c r="H30" s="269"/>
    </row>
    <row r="31" spans="1:12" ht="45.75" customHeight="1">
      <c r="A31" s="271"/>
      <c r="B31" s="271"/>
      <c r="C31" s="271"/>
      <c r="D31" s="271"/>
      <c r="E31" s="271"/>
      <c r="F31" s="271"/>
      <c r="G31" s="271"/>
      <c r="H31" s="271"/>
    </row>
    <row r="32" spans="1:12" ht="18" customHeight="1">
      <c r="A32" s="134"/>
      <c r="B32" s="134"/>
      <c r="C32" s="134"/>
      <c r="D32" s="134"/>
      <c r="E32" s="134" t="s">
        <v>17</v>
      </c>
      <c r="F32" s="134"/>
      <c r="G32" s="134"/>
      <c r="H32" s="134"/>
    </row>
    <row r="33" spans="1:8" ht="18" customHeight="1">
      <c r="A33" s="134"/>
      <c r="B33" s="134"/>
      <c r="C33" s="134"/>
      <c r="D33" s="134"/>
      <c r="E33" s="138" t="s">
        <v>13</v>
      </c>
      <c r="F33" s="274" t="s">
        <v>79</v>
      </c>
      <c r="G33" s="274"/>
      <c r="H33" s="274"/>
    </row>
    <row r="34" spans="1:8" ht="18" customHeight="1">
      <c r="A34" s="134"/>
      <c r="B34" s="134"/>
      <c r="C34" s="134"/>
      <c r="D34" s="134"/>
      <c r="E34" s="138" t="s">
        <v>14</v>
      </c>
      <c r="F34" s="274" t="s">
        <v>80</v>
      </c>
      <c r="G34" s="274"/>
      <c r="H34" s="274"/>
    </row>
    <row r="35" spans="1:8" ht="18" customHeight="1">
      <c r="A35" s="134"/>
      <c r="B35" s="134"/>
      <c r="C35" s="134"/>
      <c r="D35" s="134"/>
      <c r="E35" s="138" t="s">
        <v>15</v>
      </c>
      <c r="F35" s="274" t="s">
        <v>81</v>
      </c>
      <c r="G35" s="274"/>
      <c r="H35" s="274"/>
    </row>
    <row r="36" spans="1:8" ht="18" customHeight="1">
      <c r="A36" s="134"/>
      <c r="B36" s="134"/>
      <c r="C36" s="134"/>
      <c r="D36" s="134"/>
      <c r="E36" s="138" t="s">
        <v>16</v>
      </c>
      <c r="F36" s="275" t="s">
        <v>82</v>
      </c>
      <c r="G36" s="274"/>
      <c r="H36" s="274"/>
    </row>
    <row r="37" spans="1:8" ht="16.5" customHeight="1">
      <c r="A37" s="134"/>
      <c r="B37" s="134"/>
      <c r="C37" s="134"/>
      <c r="D37" s="134"/>
      <c r="E37" s="134"/>
      <c r="F37" s="134"/>
      <c r="G37" s="134"/>
      <c r="H37" s="134"/>
    </row>
    <row r="38" spans="1:8" ht="16.5" customHeight="1">
      <c r="A38" s="134"/>
      <c r="B38" s="134"/>
      <c r="C38" s="134"/>
      <c r="D38" s="134"/>
      <c r="E38" s="134"/>
      <c r="F38" s="134"/>
      <c r="G38" s="134"/>
      <c r="H38" s="134"/>
    </row>
    <row r="39" spans="1:8" ht="16.5" customHeight="1">
      <c r="A39" s="134"/>
      <c r="B39" s="134"/>
      <c r="C39" s="134"/>
      <c r="D39" s="134"/>
      <c r="E39" s="134"/>
      <c r="F39" s="134"/>
      <c r="G39" s="134"/>
      <c r="H39" s="134"/>
    </row>
    <row r="40" spans="1:8" ht="16.5" customHeight="1">
      <c r="A40" s="134"/>
      <c r="B40" s="134"/>
      <c r="C40" s="134"/>
      <c r="D40" s="134"/>
      <c r="E40" s="134"/>
      <c r="F40" s="134"/>
      <c r="G40" s="134"/>
      <c r="H40" s="134"/>
    </row>
    <row r="41" spans="1:8" ht="16.5" customHeight="1">
      <c r="A41" s="134"/>
      <c r="B41" s="134"/>
      <c r="C41" s="134"/>
      <c r="D41" s="134"/>
      <c r="E41" s="134"/>
      <c r="F41" s="134"/>
      <c r="G41" s="134"/>
      <c r="H41" s="134"/>
    </row>
    <row r="42" spans="1:8" ht="16.5" customHeight="1"/>
  </sheetData>
  <sheetProtection algorithmName="SHA-512" hashValue="7ncVqGuBF2JfHyJl2uGp3pP18f+/BILO87nJhAgnQC2LruJXQouqUS3Uo65HsTNpIEoDpIF+118cJCDz55hdwA==" saltValue="fDcg0sGwddfh/FCVwuhfuw==" spinCount="100000" sheet="1" objects="1" scenarios="1"/>
  <mergeCells count="41">
    <mergeCell ref="F33:H33"/>
    <mergeCell ref="F34:H34"/>
    <mergeCell ref="F35:H35"/>
    <mergeCell ref="F36:H36"/>
    <mergeCell ref="A28:C28"/>
    <mergeCell ref="D28:H28"/>
    <mergeCell ref="A29:H29"/>
    <mergeCell ref="A30:C30"/>
    <mergeCell ref="D30:H30"/>
    <mergeCell ref="A31:H31"/>
    <mergeCell ref="A27:H27"/>
    <mergeCell ref="A16:H16"/>
    <mergeCell ref="A17:H17"/>
    <mergeCell ref="A18:H20"/>
    <mergeCell ref="A21:H21"/>
    <mergeCell ref="A22:H22"/>
    <mergeCell ref="A23:H23"/>
    <mergeCell ref="A24:C24"/>
    <mergeCell ref="E24:F24"/>
    <mergeCell ref="A25:H25"/>
    <mergeCell ref="A26:C26"/>
    <mergeCell ref="D26:H26"/>
    <mergeCell ref="C13:D13"/>
    <mergeCell ref="E13:H13"/>
    <mergeCell ref="C14:D14"/>
    <mergeCell ref="E14:H14"/>
    <mergeCell ref="C15:D15"/>
    <mergeCell ref="E15:H15"/>
    <mergeCell ref="C12:D12"/>
    <mergeCell ref="E12:H12"/>
    <mergeCell ref="A1:H1"/>
    <mergeCell ref="A2:H2"/>
    <mergeCell ref="A3:H3"/>
    <mergeCell ref="A4:H4"/>
    <mergeCell ref="A5:H5"/>
    <mergeCell ref="A6:H6"/>
    <mergeCell ref="A7:H7"/>
    <mergeCell ref="A8:H8"/>
    <mergeCell ref="A9:H9"/>
    <mergeCell ref="A10:H10"/>
    <mergeCell ref="A11:H11"/>
  </mergeCells>
  <phoneticPr fontId="2"/>
  <hyperlinks>
    <hyperlink ref="F36" r:id="rId1" xr:uid="{726177D5-BA1E-4776-830E-A0F55EEA2891}"/>
  </hyperlinks>
  <printOptions horizontalCentered="1"/>
  <pageMargins left="0.82677165354330717" right="0.82677165354330717" top="0.74803149606299213" bottom="0.74803149606299213" header="0.31496062992125984" footer="0.31496062992125984"/>
  <pageSetup paperSize="9" scale="120"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E930F-4B96-45FC-95F7-B230CB6B9DCB}">
  <sheetPr>
    <tabColor theme="1"/>
  </sheetPr>
  <dimension ref="A1:I31"/>
  <sheetViews>
    <sheetView view="pageBreakPreview" topLeftCell="A16" zoomScale="85" zoomScaleNormal="70" zoomScaleSheetLayoutView="85" workbookViewId="0">
      <selection activeCell="B14" sqref="B14"/>
    </sheetView>
  </sheetViews>
  <sheetFormatPr defaultColWidth="8.75" defaultRowHeight="14.25"/>
  <cols>
    <col min="1" max="1" width="22" style="104" customWidth="1"/>
    <col min="2" max="8" width="15.625" style="104" customWidth="1"/>
    <col min="9" max="9" width="15.75" style="104" customWidth="1"/>
    <col min="10" max="16384" width="8.75" style="104"/>
  </cols>
  <sheetData>
    <row r="1" spans="1:9" ht="24.95" customHeight="1">
      <c r="A1" s="104" t="s">
        <v>149</v>
      </c>
    </row>
    <row r="2" spans="1:9" ht="9.9499999999999993" customHeight="1"/>
    <row r="3" spans="1:9" ht="24.95" customHeight="1">
      <c r="A3" s="105" t="s">
        <v>75</v>
      </c>
    </row>
    <row r="4" spans="1:9" ht="9.9499999999999993" customHeight="1"/>
    <row r="5" spans="1:9" ht="20.100000000000001" customHeight="1">
      <c r="A5" s="104" t="s">
        <v>150</v>
      </c>
    </row>
    <row r="6" spans="1:9" ht="20.100000000000001" customHeight="1">
      <c r="A6" s="219" t="s">
        <v>44</v>
      </c>
      <c r="B6" s="204" t="s">
        <v>52</v>
      </c>
      <c r="C6" s="205"/>
      <c r="D6" s="205"/>
      <c r="E6" s="205"/>
      <c r="F6" s="205"/>
      <c r="G6" s="206"/>
      <c r="H6" s="221" t="s">
        <v>54</v>
      </c>
      <c r="I6" s="207" t="s">
        <v>93</v>
      </c>
    </row>
    <row r="7" spans="1:9" ht="20.100000000000001" customHeight="1" thickBot="1">
      <c r="A7" s="220"/>
      <c r="B7" s="107" t="s">
        <v>154</v>
      </c>
      <c r="C7" s="107" t="s">
        <v>155</v>
      </c>
      <c r="D7" s="107" t="s">
        <v>156</v>
      </c>
      <c r="E7" s="107" t="s">
        <v>157</v>
      </c>
      <c r="F7" s="107" t="s">
        <v>158</v>
      </c>
      <c r="G7" s="107" t="s">
        <v>159</v>
      </c>
      <c r="H7" s="222"/>
      <c r="I7" s="208"/>
    </row>
    <row r="8" spans="1:9" ht="35.25" customHeight="1" thickTop="1" thickBot="1">
      <c r="A8" s="129" t="s">
        <v>36</v>
      </c>
      <c r="B8" s="130">
        <f t="shared" ref="B8:H8" si="0">SUM(B9:B12)</f>
        <v>1921022</v>
      </c>
      <c r="C8" s="130">
        <f t="shared" si="0"/>
        <v>1534800</v>
      </c>
      <c r="D8" s="130">
        <f t="shared" si="0"/>
        <v>1600400</v>
      </c>
      <c r="E8" s="130">
        <f t="shared" si="0"/>
        <v>1940846</v>
      </c>
      <c r="F8" s="130">
        <f t="shared" si="0"/>
        <v>2465342</v>
      </c>
      <c r="G8" s="130">
        <f t="shared" si="0"/>
        <v>2660237</v>
      </c>
      <c r="H8" s="110">
        <f t="shared" si="0"/>
        <v>12122647</v>
      </c>
      <c r="I8" s="111">
        <f>H8/6</f>
        <v>2020441.1666666667</v>
      </c>
    </row>
    <row r="9" spans="1:9" ht="35.1" customHeight="1" thickTop="1" thickBot="1">
      <c r="A9" s="139" t="s">
        <v>91</v>
      </c>
      <c r="B9" s="140">
        <v>1501022</v>
      </c>
      <c r="C9" s="140">
        <v>1074800</v>
      </c>
      <c r="D9" s="140">
        <v>1300400</v>
      </c>
      <c r="E9" s="140">
        <v>1200846</v>
      </c>
      <c r="F9" s="140">
        <v>1715342</v>
      </c>
      <c r="G9" s="141">
        <v>1910237</v>
      </c>
      <c r="H9" s="115">
        <f>SUM(B9:G9)</f>
        <v>8702647</v>
      </c>
      <c r="I9" s="116"/>
    </row>
    <row r="10" spans="1:9" ht="35.1" customHeight="1" thickTop="1">
      <c r="A10" s="112" t="s">
        <v>92</v>
      </c>
      <c r="B10" s="113">
        <v>420000</v>
      </c>
      <c r="C10" s="113">
        <v>460000</v>
      </c>
      <c r="D10" s="113">
        <v>300000</v>
      </c>
      <c r="E10" s="113">
        <v>740000</v>
      </c>
      <c r="F10" s="113">
        <v>750000</v>
      </c>
      <c r="G10" s="114">
        <v>750000</v>
      </c>
      <c r="H10" s="117">
        <f>SUM(B10:G10)</f>
        <v>3420000</v>
      </c>
      <c r="I10" s="116"/>
    </row>
    <row r="11" spans="1:9" ht="35.1" customHeight="1">
      <c r="A11" s="118"/>
      <c r="B11" s="119"/>
      <c r="C11" s="119"/>
      <c r="D11" s="119"/>
      <c r="E11" s="119"/>
      <c r="F11" s="119"/>
      <c r="G11" s="120"/>
      <c r="H11" s="117">
        <f>SUM(B11:G11)</f>
        <v>0</v>
      </c>
      <c r="I11" s="116"/>
    </row>
    <row r="12" spans="1:9" ht="35.1" customHeight="1">
      <c r="A12" s="118"/>
      <c r="B12" s="119"/>
      <c r="C12" s="119"/>
      <c r="D12" s="119"/>
      <c r="E12" s="119"/>
      <c r="F12" s="119"/>
      <c r="G12" s="120"/>
      <c r="H12" s="117">
        <f>SUM(B12:G12)</f>
        <v>0</v>
      </c>
      <c r="I12" s="116"/>
    </row>
    <row r="13" spans="1:9" ht="14.1" customHeight="1"/>
    <row r="14" spans="1:9" ht="20.100000000000001" customHeight="1">
      <c r="A14" s="104" t="s">
        <v>151</v>
      </c>
    </row>
    <row r="15" spans="1:9" ht="20.100000000000001" customHeight="1">
      <c r="A15" s="219" t="s">
        <v>44</v>
      </c>
      <c r="B15" s="204" t="s">
        <v>59</v>
      </c>
      <c r="C15" s="205"/>
      <c r="D15" s="205"/>
      <c r="E15" s="205"/>
      <c r="F15" s="205"/>
      <c r="G15" s="206"/>
      <c r="H15" s="221" t="s">
        <v>54</v>
      </c>
      <c r="I15" s="207" t="s">
        <v>94</v>
      </c>
    </row>
    <row r="16" spans="1:9" ht="20.100000000000001" customHeight="1" thickBot="1">
      <c r="A16" s="220"/>
      <c r="B16" s="107" t="s">
        <v>154</v>
      </c>
      <c r="C16" s="107" t="s">
        <v>155</v>
      </c>
      <c r="D16" s="107" t="s">
        <v>156</v>
      </c>
      <c r="E16" s="107" t="s">
        <v>157</v>
      </c>
      <c r="F16" s="107" t="s">
        <v>158</v>
      </c>
      <c r="G16" s="107" t="s">
        <v>159</v>
      </c>
      <c r="H16" s="222"/>
      <c r="I16" s="208"/>
    </row>
    <row r="17" spans="1:9" ht="44.25" customHeight="1" thickTop="1" thickBot="1">
      <c r="A17" s="129" t="s">
        <v>36</v>
      </c>
      <c r="B17" s="130">
        <f t="shared" ref="B17:H17" si="1">SUM(B18:B21)</f>
        <v>2500000</v>
      </c>
      <c r="C17" s="130">
        <f t="shared" si="1"/>
        <v>2700000</v>
      </c>
      <c r="D17" s="130">
        <f t="shared" si="1"/>
        <v>1600400</v>
      </c>
      <c r="E17" s="130">
        <f t="shared" si="1"/>
        <v>1940846</v>
      </c>
      <c r="F17" s="130">
        <f t="shared" si="1"/>
        <v>2465342</v>
      </c>
      <c r="G17" s="130">
        <f t="shared" si="1"/>
        <v>2660237</v>
      </c>
      <c r="H17" s="110">
        <f t="shared" si="1"/>
        <v>13866825</v>
      </c>
      <c r="I17" s="111">
        <f>H17/6</f>
        <v>2311137.5</v>
      </c>
    </row>
    <row r="18" spans="1:9" ht="35.1" customHeight="1" thickTop="1" thickBot="1">
      <c r="A18" s="139" t="s">
        <v>91</v>
      </c>
      <c r="B18" s="140">
        <v>1900000</v>
      </c>
      <c r="C18" s="140">
        <v>2000000</v>
      </c>
      <c r="D18" s="140">
        <v>1300400</v>
      </c>
      <c r="E18" s="140">
        <v>1200846</v>
      </c>
      <c r="F18" s="140">
        <v>1715342</v>
      </c>
      <c r="G18" s="141">
        <v>1910237</v>
      </c>
      <c r="H18" s="131">
        <f>SUM(B18:G18)</f>
        <v>10026825</v>
      </c>
    </row>
    <row r="19" spans="1:9" ht="35.1" customHeight="1" thickTop="1">
      <c r="A19" s="112" t="s">
        <v>92</v>
      </c>
      <c r="B19" s="113">
        <v>600000</v>
      </c>
      <c r="C19" s="114">
        <v>700000</v>
      </c>
      <c r="D19" s="113">
        <v>300000</v>
      </c>
      <c r="E19" s="113">
        <v>740000</v>
      </c>
      <c r="F19" s="113">
        <v>750000</v>
      </c>
      <c r="G19" s="114">
        <v>750000</v>
      </c>
      <c r="H19" s="117">
        <f>SUM(B19:G19)</f>
        <v>3840000</v>
      </c>
    </row>
    <row r="20" spans="1:9" ht="35.1" customHeight="1">
      <c r="A20" s="118"/>
      <c r="B20" s="119"/>
      <c r="C20" s="119"/>
      <c r="D20" s="119"/>
      <c r="E20" s="119"/>
      <c r="F20" s="119"/>
      <c r="G20" s="120"/>
      <c r="H20" s="117">
        <f>SUM(B20:G20)</f>
        <v>0</v>
      </c>
    </row>
    <row r="21" spans="1:9" ht="35.1" customHeight="1">
      <c r="A21" s="118"/>
      <c r="B21" s="119"/>
      <c r="C21" s="119"/>
      <c r="D21" s="119"/>
      <c r="E21" s="119"/>
      <c r="F21" s="119"/>
      <c r="G21" s="120"/>
      <c r="H21" s="117">
        <f>SUM(B21:G21)</f>
        <v>0</v>
      </c>
    </row>
    <row r="22" spans="1:9">
      <c r="A22" s="121"/>
      <c r="B22" s="122"/>
      <c r="C22" s="122"/>
      <c r="D22" s="123"/>
    </row>
    <row r="23" spans="1:9" ht="20.100000000000001" customHeight="1" thickBot="1">
      <c r="A23" s="104" t="s">
        <v>153</v>
      </c>
    </row>
    <row r="24" spans="1:9" ht="36" customHeight="1" thickBot="1">
      <c r="A24" s="215" t="s">
        <v>96</v>
      </c>
      <c r="B24" s="216"/>
      <c r="C24" s="124" t="s">
        <v>49</v>
      </c>
      <c r="H24" s="209" t="s">
        <v>152</v>
      </c>
      <c r="I24" s="210"/>
    </row>
    <row r="25" spans="1:9" ht="39" customHeight="1" thickTop="1">
      <c r="A25" s="217">
        <f>(I17/I8)-1</f>
        <v>0.1438776531231174</v>
      </c>
      <c r="B25" s="218"/>
      <c r="C25" s="125" t="str">
        <f>IF(A25&lt;=0,"対象外","対象")</f>
        <v>対象</v>
      </c>
      <c r="D25" s="126" t="s">
        <v>61</v>
      </c>
      <c r="H25" s="211"/>
      <c r="I25" s="212"/>
    </row>
    <row r="26" spans="1:9" ht="15" customHeight="1" thickBot="1">
      <c r="A26" s="105"/>
      <c r="H26" s="213"/>
      <c r="I26" s="214"/>
    </row>
    <row r="27" spans="1:9" ht="15" customHeight="1"/>
    <row r="28" spans="1:9" ht="20.100000000000001" customHeight="1" thickBot="1">
      <c r="A28" s="104" t="s">
        <v>97</v>
      </c>
    </row>
    <row r="29" spans="1:9" s="128" customFormat="1" ht="35.1" customHeight="1" thickTop="1" thickBot="1">
      <c r="A29" s="127">
        <f>I8*A25*6</f>
        <v>1744178</v>
      </c>
      <c r="B29" s="128" t="s">
        <v>9</v>
      </c>
    </row>
    <row r="30" spans="1:9" ht="5.25" customHeight="1" thickTop="1"/>
    <row r="31" spans="1:9">
      <c r="A31" s="105" t="s">
        <v>62</v>
      </c>
    </row>
  </sheetData>
  <sheetProtection algorithmName="SHA-512" hashValue="fiJ0PrU1IatyRdi5NqOlq+LJejdyHbNgSXxrNjFc5eKzP2byeJueVfkTpfu9SwmHHmT9SZbwVNNWdHzgzz9uvw==" saltValue="WMxMFH1Hu2lKbkUGIXA9nw==" spinCount="100000" sheet="1" objects="1" scenarios="1"/>
  <mergeCells count="11">
    <mergeCell ref="A24:B24"/>
    <mergeCell ref="H24:I26"/>
    <mergeCell ref="A25:B25"/>
    <mergeCell ref="A6:A7"/>
    <mergeCell ref="B6:G6"/>
    <mergeCell ref="H6:H7"/>
    <mergeCell ref="I6:I7"/>
    <mergeCell ref="A15:A16"/>
    <mergeCell ref="B15:G15"/>
    <mergeCell ref="H15:H16"/>
    <mergeCell ref="I15:I16"/>
  </mergeCells>
  <phoneticPr fontId="2"/>
  <conditionalFormatting sqref="A25:B25">
    <cfRule type="cellIs" dxfId="5" priority="2" operator="lessThan">
      <formula>0</formula>
    </cfRule>
  </conditionalFormatting>
  <conditionalFormatting sqref="C25">
    <cfRule type="containsText" dxfId="4" priority="1" operator="containsText" text="対象外">
      <formula>NOT(ISERROR(SEARCH("対象外",C25)))</formula>
    </cfRule>
  </conditionalFormatting>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9</vt:i4>
      </vt:variant>
    </vt:vector>
  </HeadingPairs>
  <TitlesOfParts>
    <vt:vector size="26" baseType="lpstr">
      <vt:lpstr>交付申請書（様式第１号）</vt:lpstr>
      <vt:lpstr>申請額算出内訳（別紙１－２）</vt:lpstr>
      <vt:lpstr>口座振替申出書（別紙２）</vt:lpstr>
      <vt:lpstr>節電への取り組み（別紙３）</vt:lpstr>
      <vt:lpstr>【コピーして利用】節電取組一覧（別紙３例）</vt:lpstr>
      <vt:lpstr>還付計画書（別紙４－２）</vt:lpstr>
      <vt:lpstr>【入力不可】リスト【削除禁止】</vt:lpstr>
      <vt:lpstr>【見本】交付申請書（様式第１号）</vt:lpstr>
      <vt:lpstr>【見本】申請額算出内訳（別紙１－２）</vt:lpstr>
      <vt:lpstr>【見本】口座振替申出書（別紙２）</vt:lpstr>
      <vt:lpstr>【見本】節電への取り組み（別紙３）</vt:lpstr>
      <vt:lpstr>【見本】節電取組一覧（例）</vt:lpstr>
      <vt:lpstr>【見本】還付計画書（別紙４－２）</vt:lpstr>
      <vt:lpstr>【参考】申請額算出内訳（別紙１－１）※第１回</vt:lpstr>
      <vt:lpstr>【参考】【見本】申請額算出内訳（別紙１－１）※第１回</vt:lpstr>
      <vt:lpstr>【参考】還付計画書（別紙４－１） ※第１回</vt:lpstr>
      <vt:lpstr>【見本】還付計画書（別紙４－１） </vt:lpstr>
      <vt:lpstr>'【コピーして利用】節電取組一覧（別紙３例）'!Print_Area</vt:lpstr>
      <vt:lpstr>'【見本】還付計画書（別紙４－１） '!Print_Area</vt:lpstr>
      <vt:lpstr>'【見本】還付計画書（別紙４－２）'!Print_Area</vt:lpstr>
      <vt:lpstr>'【見本】交付申請書（様式第１号）'!Print_Area</vt:lpstr>
      <vt:lpstr>'【見本】口座振替申出書（別紙２）'!Print_Area</vt:lpstr>
      <vt:lpstr>'【見本】節電取組一覧（例）'!Print_Area</vt:lpstr>
      <vt:lpstr>'【参考】還付計画書（別紙４－１） ※第１回'!Print_Area</vt:lpstr>
      <vt:lpstr>'還付計画書（別紙４－２）'!Print_Area</vt:lpstr>
      <vt:lpstr>'交付申請書（様式第１号）'!Print_Area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石田杏美</cp:lastModifiedBy>
  <cp:lastPrinted>2024-01-19T06:37:18Z</cp:lastPrinted>
  <dcterms:created xsi:type="dcterms:W3CDTF">2022-11-14T07:21:33Z</dcterms:created>
  <dcterms:modified xsi:type="dcterms:W3CDTF">2024-02-13T00:15:30Z</dcterms:modified>
</cp:coreProperties>
</file>