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filterPrivacy="1" codeName="ThisWorkbook" defaultThemeVersion="124226"/>
  <xr:revisionPtr revIDLastSave="0" documentId="13_ncr:1_{F4E383FF-7260-4399-8885-D40362475C03}" xr6:coauthVersionLast="36" xr6:coauthVersionMax="36" xr10:uidLastSave="{00000000-0000-0000-0000-000000000000}"/>
  <bookViews>
    <workbookView xWindow="32760" yWindow="32760" windowWidth="16395" windowHeight="5835" tabRatio="664" xr2:uid="{00000000-000D-0000-FFFF-FFFF00000000}"/>
  </bookViews>
  <sheets>
    <sheet name="建設工事（個別）" sheetId="2" r:id="rId1"/>
    <sheet name="（参考） 業種コード表" sheetId="6" r:id="rId2"/>
    <sheet name="Sheet1" sheetId="5" state="hidden" r:id="rId3"/>
  </sheets>
  <definedNames>
    <definedName name="_xlnm.Print_Area" localSheetId="1">'（参考） 業種コード表'!$B$1:$J$228</definedName>
    <definedName name="_xlnm.Print_Area" localSheetId="0">'建設工事（個別）'!$B$1:$Y$72</definedName>
    <definedName name="_xlnm.Print_Titles" localSheetId="1">'（参考） 業種コード表'!$1:$4</definedName>
  </definedNames>
  <calcPr calcId="191029"/>
</workbook>
</file>

<file path=xl/calcChain.xml><?xml version="1.0" encoding="utf-8"?>
<calcChain xmlns="http://schemas.openxmlformats.org/spreadsheetml/2006/main">
  <c r="D13" i="2" l="1"/>
  <c r="D11" i="2"/>
  <c r="D14" i="2" l="1"/>
  <c r="D9" i="2"/>
  <c r="F35" i="2" l="1"/>
  <c r="F46" i="2"/>
  <c r="F56" i="2"/>
  <c r="F66" i="2"/>
  <c r="F22" i="2"/>
  <c r="D18" i="2"/>
  <c r="D16" i="2"/>
  <c r="D64" i="2"/>
  <c r="D63" i="2"/>
  <c r="D62" i="2"/>
  <c r="D61" i="2"/>
  <c r="D60" i="2"/>
  <c r="D59" i="2"/>
  <c r="D58" i="2"/>
  <c r="D57" i="2"/>
  <c r="D54" i="2"/>
  <c r="D53" i="2"/>
  <c r="D52" i="2"/>
  <c r="D51" i="2"/>
  <c r="D50" i="2"/>
  <c r="D49" i="2"/>
  <c r="D48" i="2"/>
  <c r="D47" i="2"/>
  <c r="D44" i="2"/>
  <c r="D43" i="2"/>
  <c r="D42" i="2"/>
  <c r="D41" i="2"/>
  <c r="D40" i="2"/>
  <c r="D39" i="2"/>
  <c r="D38" i="2"/>
  <c r="D37" i="2"/>
  <c r="D36" i="2"/>
  <c r="D33" i="2"/>
  <c r="D32" i="2"/>
  <c r="D31" i="2"/>
  <c r="D30" i="2"/>
  <c r="D29" i="2"/>
  <c r="D28" i="2"/>
  <c r="D27" i="2"/>
  <c r="D26" i="2"/>
  <c r="D25" i="2"/>
  <c r="D24" i="2"/>
  <c r="D23" i="2"/>
  <c r="D12" i="2"/>
  <c r="D15" i="2"/>
  <c r="D10" i="2"/>
  <c r="D20" i="2" l="1"/>
  <c r="D19" i="2"/>
  <c r="D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2CB56228-A48D-44FA-B88E-F88481AF21AA}">
      <text>
        <r>
          <rPr>
            <sz val="22"/>
            <color indexed="81"/>
            <rFont val="MS P ゴシック"/>
            <family val="3"/>
            <charset val="128"/>
          </rPr>
          <t xml:space="preserve">申請業種はプルダウンから選択してください。
</t>
        </r>
        <r>
          <rPr>
            <sz val="28"/>
            <color indexed="81"/>
            <rFont val="MS P ゴシック"/>
            <family val="3"/>
            <charset val="128"/>
          </rPr>
          <t xml:space="preserve">
</t>
        </r>
        <r>
          <rPr>
            <sz val="22"/>
            <color indexed="81"/>
            <rFont val="MS P ゴシック"/>
            <family val="3"/>
            <charset val="128"/>
          </rPr>
          <t>なお、「土木工事業」「とび・土工工事業」については、「番号」１・２から選択してください。</t>
        </r>
      </text>
    </comment>
    <comment ref="D9" authorId="0" shapeId="0" xr:uid="{43725644-78F1-4154-A21A-2300540DA359}">
      <text>
        <r>
          <rPr>
            <sz val="22"/>
            <color indexed="81"/>
            <rFont val="ＭＳ 明朝"/>
            <family val="1"/>
            <charset val="128"/>
          </rPr>
          <t xml:space="preserve">『業種名』を選択すると、申請可能な工事名が表示されます。
</t>
        </r>
        <r>
          <rPr>
            <sz val="22"/>
            <color indexed="10"/>
            <rFont val="ＭＳ 明朝"/>
            <family val="1"/>
            <charset val="128"/>
          </rPr>
          <t>申請しない工事</t>
        </r>
        <r>
          <rPr>
            <sz val="22"/>
            <color indexed="81"/>
            <rFont val="ＭＳ 明朝"/>
            <family val="1"/>
            <charset val="128"/>
          </rPr>
          <t>名については、</t>
        </r>
        <r>
          <rPr>
            <sz val="22"/>
            <color indexed="10"/>
            <rFont val="ＭＳ 明朝"/>
            <family val="1"/>
            <charset val="128"/>
          </rPr>
          <t>削除</t>
        </r>
        <r>
          <rPr>
            <sz val="22"/>
            <color indexed="81"/>
            <rFont val="ＭＳ 明朝"/>
            <family val="1"/>
            <charset val="128"/>
          </rPr>
          <t>をしてください。
工事名に記入があるが、実績高割合が未記入という状態の無いようにしてください。(実績が無ければ０を記入)
削除後に再度業種名を選択した際に工事が表示されなくなってしまった場合は、（参考）業種コードのシートをご確認ください。</t>
        </r>
      </text>
    </comment>
    <comment ref="F21" authorId="0" shapeId="0" xr:uid="{FC6F25DF-1018-4EF9-9BC4-566B18D69EA4}">
      <text>
        <r>
          <rPr>
            <sz val="22"/>
            <color indexed="81"/>
            <rFont val="ＭＳ 明朝"/>
            <family val="1"/>
            <charset val="128"/>
          </rPr>
          <t>削除した、今回申請しない工事について実績があるものはこちらに記入してください。</t>
        </r>
        <r>
          <rPr>
            <sz val="28"/>
            <color indexed="81"/>
            <rFont val="ＭＳ 明朝"/>
            <family val="1"/>
            <charset val="128"/>
          </rPr>
          <t xml:space="preserve">
</t>
        </r>
      </text>
    </comment>
    <comment ref="F22" authorId="0" shapeId="0" xr:uid="{00000000-0006-0000-0100-000001000000}">
      <text>
        <r>
          <rPr>
            <sz val="22"/>
            <color indexed="81"/>
            <rFont val="MS P ゴシック"/>
            <family val="3"/>
            <charset val="128"/>
          </rPr>
          <t>実績高割合合計は0か100です。</t>
        </r>
      </text>
    </comment>
  </commentList>
</comments>
</file>

<file path=xl/sharedStrings.xml><?xml version="1.0" encoding="utf-8"?>
<sst xmlns="http://schemas.openxmlformats.org/spreadsheetml/2006/main" count="1008" uniqueCount="792">
  <si>
    <t>１</t>
    <phoneticPr fontId="3"/>
  </si>
  <si>
    <t>２</t>
    <phoneticPr fontId="3"/>
  </si>
  <si>
    <t>３</t>
    <phoneticPr fontId="3"/>
  </si>
  <si>
    <t>申請自治体</t>
    <rPh sb="0" eb="2">
      <t>シンセイ</t>
    </rPh>
    <rPh sb="2" eb="5">
      <t>ジチタイ</t>
    </rPh>
    <phoneticPr fontId="3"/>
  </si>
  <si>
    <t>様式</t>
    <rPh sb="0" eb="2">
      <t>ヨウシキ</t>
    </rPh>
    <phoneticPr fontId="3"/>
  </si>
  <si>
    <t>商号又は名称</t>
    <phoneticPr fontId="3"/>
  </si>
  <si>
    <t>建設工事請負個別情報</t>
    <phoneticPr fontId="3"/>
  </si>
  <si>
    <t>工事名</t>
    <rPh sb="0" eb="3">
      <t>コウジメイ</t>
    </rPh>
    <phoneticPr fontId="3"/>
  </si>
  <si>
    <t>実績高割合</t>
  </si>
  <si>
    <t>資　　格　　情　　報</t>
    <rPh sb="0" eb="1">
      <t>シ</t>
    </rPh>
    <rPh sb="3" eb="4">
      <t>カク</t>
    </rPh>
    <rPh sb="6" eb="7">
      <t>ジョウ</t>
    </rPh>
    <rPh sb="9" eb="10">
      <t>ホウ</t>
    </rPh>
    <phoneticPr fontId="3"/>
  </si>
  <si>
    <t>備　考</t>
    <rPh sb="0" eb="1">
      <t>ソナエ</t>
    </rPh>
    <rPh sb="2" eb="3">
      <t>コウ</t>
    </rPh>
    <phoneticPr fontId="3"/>
  </si>
  <si>
    <t>％</t>
    <phoneticPr fontId="3"/>
  </si>
  <si>
    <t>％</t>
  </si>
  <si>
    <t>割合合計</t>
  </si>
  <si>
    <t>４</t>
    <phoneticPr fontId="3"/>
  </si>
  <si>
    <t>５</t>
    <phoneticPr fontId="3"/>
  </si>
  <si>
    <t>・「希望しない工事」欄には、希望しない工事がある場合も無い場合も必ず数字（無い場合は「０」）を記入してください。</t>
    <rPh sb="2" eb="4">
      <t>キボウ</t>
    </rPh>
    <rPh sb="7" eb="9">
      <t>コウジ</t>
    </rPh>
    <rPh sb="10" eb="11">
      <t>ラン</t>
    </rPh>
    <rPh sb="14" eb="16">
      <t>キボウ</t>
    </rPh>
    <rPh sb="19" eb="21">
      <t>コウジ</t>
    </rPh>
    <rPh sb="24" eb="26">
      <t>バアイ</t>
    </rPh>
    <rPh sb="27" eb="28">
      <t>ナ</t>
    </rPh>
    <rPh sb="29" eb="31">
      <t>バアイ</t>
    </rPh>
    <rPh sb="32" eb="33">
      <t>カナラ</t>
    </rPh>
    <rPh sb="34" eb="36">
      <t>スウジ</t>
    </rPh>
    <rPh sb="37" eb="38">
      <t>ナ</t>
    </rPh>
    <rPh sb="39" eb="41">
      <t>バアイ</t>
    </rPh>
    <rPh sb="47" eb="49">
      <t>キニュウ</t>
    </rPh>
    <phoneticPr fontId="3"/>
  </si>
  <si>
    <r>
      <rPr>
        <sz val="20"/>
        <rFont val="HGｺﾞｼｯｸM"/>
        <family val="3"/>
        <charset val="128"/>
      </rPr>
      <t>・</t>
    </r>
    <r>
      <rPr>
        <sz val="20"/>
        <rFont val="HGｺﾞｼｯｸE"/>
        <family val="3"/>
        <charset val="128"/>
      </rPr>
      <t>経営事項審査を受けていない業種、申請事業所で建設業許可を受けていない業種は申請できません。</t>
    </r>
    <rPh sb="1" eb="3">
      <t>ケイエイ</t>
    </rPh>
    <rPh sb="3" eb="5">
      <t>ジコウ</t>
    </rPh>
    <rPh sb="5" eb="7">
      <t>シンサ</t>
    </rPh>
    <rPh sb="8" eb="9">
      <t>ウ</t>
    </rPh>
    <rPh sb="14" eb="16">
      <t>ギョウシュ</t>
    </rPh>
    <rPh sb="17" eb="19">
      <t>シンセイ</t>
    </rPh>
    <rPh sb="19" eb="22">
      <t>ジギョウショ</t>
    </rPh>
    <rPh sb="23" eb="26">
      <t>ケンセツギョウ</t>
    </rPh>
    <rPh sb="26" eb="28">
      <t>キョカ</t>
    </rPh>
    <rPh sb="29" eb="30">
      <t>ウ</t>
    </rPh>
    <rPh sb="35" eb="37">
      <t>ギョウシュ</t>
    </rPh>
    <rPh sb="38" eb="40">
      <t>シンセイ</t>
    </rPh>
    <phoneticPr fontId="3"/>
  </si>
  <si>
    <r>
      <rPr>
        <sz val="20"/>
        <rFont val="HGｺﾞｼｯｸM"/>
        <family val="3"/>
        <charset val="128"/>
      </rPr>
      <t>・</t>
    </r>
    <r>
      <rPr>
        <sz val="20"/>
        <rFont val="HGｺﾞｼｯｸE"/>
        <family val="3"/>
        <charset val="128"/>
      </rPr>
      <t>「電気工事業」「管工事業」「電気通信工事業」「消防施設工事業」の一部の受注希望工事については、資格がないと申請できません。</t>
    </r>
    <rPh sb="2" eb="4">
      <t>デンキ</t>
    </rPh>
    <rPh sb="4" eb="6">
      <t>コウジ</t>
    </rPh>
    <rPh sb="6" eb="7">
      <t>ギョウ</t>
    </rPh>
    <rPh sb="9" eb="10">
      <t>カン</t>
    </rPh>
    <rPh sb="10" eb="13">
      <t>コウジギョウ</t>
    </rPh>
    <rPh sb="15" eb="17">
      <t>デンキ</t>
    </rPh>
    <rPh sb="17" eb="19">
      <t>ツウシン</t>
    </rPh>
    <rPh sb="19" eb="22">
      <t>コウジギョウ</t>
    </rPh>
    <rPh sb="24" eb="26">
      <t>ショウボウ</t>
    </rPh>
    <rPh sb="26" eb="28">
      <t>シセツ</t>
    </rPh>
    <rPh sb="28" eb="30">
      <t>コウジ</t>
    </rPh>
    <rPh sb="30" eb="31">
      <t>ギョウ</t>
    </rPh>
    <rPh sb="33" eb="35">
      <t>イチブ</t>
    </rPh>
    <rPh sb="36" eb="38">
      <t>ジュチュウ</t>
    </rPh>
    <rPh sb="38" eb="40">
      <t>キボウ</t>
    </rPh>
    <rPh sb="40" eb="42">
      <t>コウジ</t>
    </rPh>
    <rPh sb="48" eb="50">
      <t>シカク</t>
    </rPh>
    <rPh sb="54" eb="56">
      <t>シンセイ</t>
    </rPh>
    <phoneticPr fontId="3"/>
  </si>
  <si>
    <r>
      <t>　（詳細は、「</t>
    </r>
    <r>
      <rPr>
        <sz val="20"/>
        <rFont val="HGｺﾞｼｯｸE"/>
        <family val="3"/>
        <charset val="128"/>
      </rPr>
      <t>手引</t>
    </r>
    <r>
      <rPr>
        <sz val="20"/>
        <rFont val="HGｺﾞｼｯｸM"/>
        <family val="3"/>
        <charset val="128"/>
      </rPr>
      <t>」を</t>
    </r>
    <r>
      <rPr>
        <sz val="20"/>
        <rFont val="HGｺﾞｼｯｸE"/>
        <family val="3"/>
        <charset val="128"/>
      </rPr>
      <t>確認してください</t>
    </r>
    <r>
      <rPr>
        <sz val="20"/>
        <rFont val="HGｺﾞｼｯｸM"/>
        <family val="3"/>
        <charset val="128"/>
      </rPr>
      <t>。）</t>
    </r>
    <phoneticPr fontId="3"/>
  </si>
  <si>
    <r>
      <t>・申請業種を記入の上、手引＜別表１＞を参考に、</t>
    </r>
    <r>
      <rPr>
        <sz val="20"/>
        <color rgb="FFFF0000"/>
        <rFont val="HGｺﾞｼｯｸM"/>
        <family val="3"/>
        <charset val="128"/>
      </rPr>
      <t>受注を希望する工事分類名、実績割合を記入してください。</t>
    </r>
    <rPh sb="1" eb="3">
      <t>シンセイ</t>
    </rPh>
    <rPh sb="3" eb="5">
      <t>ギョウシュ</t>
    </rPh>
    <rPh sb="6" eb="8">
      <t>キニュウ</t>
    </rPh>
    <rPh sb="9" eb="10">
      <t>ウエ</t>
    </rPh>
    <rPh sb="11" eb="13">
      <t>テビ</t>
    </rPh>
    <rPh sb="14" eb="16">
      <t>ベッピョウ</t>
    </rPh>
    <rPh sb="19" eb="21">
      <t>サンコウ</t>
    </rPh>
    <rPh sb="23" eb="25">
      <t>ジュチュウ</t>
    </rPh>
    <rPh sb="26" eb="28">
      <t>キボウ</t>
    </rPh>
    <rPh sb="30" eb="32">
      <t>コウジ</t>
    </rPh>
    <rPh sb="32" eb="34">
      <t>ブンルイ</t>
    </rPh>
    <rPh sb="34" eb="35">
      <t>メイ</t>
    </rPh>
    <rPh sb="36" eb="38">
      <t>ジッセキ</t>
    </rPh>
    <rPh sb="38" eb="40">
      <t>ワリアイ</t>
    </rPh>
    <rPh sb="41" eb="43">
      <t>キニュウ</t>
    </rPh>
    <phoneticPr fontId="3"/>
  </si>
  <si>
    <t>埼玉県</t>
    <rPh sb="0" eb="3">
      <t>サイタマケン</t>
    </rPh>
    <phoneticPr fontId="2"/>
  </si>
  <si>
    <t>川越市</t>
  </si>
  <si>
    <t>熊谷市</t>
  </si>
  <si>
    <t>川口市</t>
  </si>
  <si>
    <t>行田市</t>
  </si>
  <si>
    <t>秩父市</t>
    <rPh sb="0" eb="2">
      <t>チチブ</t>
    </rPh>
    <phoneticPr fontId="2"/>
  </si>
  <si>
    <t>所沢市</t>
  </si>
  <si>
    <t>飯能市</t>
    <rPh sb="0" eb="2">
      <t>ハンノウ</t>
    </rPh>
    <phoneticPr fontId="2"/>
  </si>
  <si>
    <t>加須市</t>
    <rPh sb="0" eb="3">
      <t>カゾシ</t>
    </rPh>
    <phoneticPr fontId="2"/>
  </si>
  <si>
    <t>本庄市</t>
    <rPh sb="0" eb="3">
      <t>ホンジョウシ</t>
    </rPh>
    <phoneticPr fontId="2"/>
  </si>
  <si>
    <t>東松山市</t>
    <rPh sb="0" eb="4">
      <t>ヒガシマツヤマシ</t>
    </rPh>
    <phoneticPr fontId="2"/>
  </si>
  <si>
    <t>春日部市</t>
    <rPh sb="0" eb="4">
      <t>カスカベシ</t>
    </rPh>
    <phoneticPr fontId="2"/>
  </si>
  <si>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</si>
  <si>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</si>
  <si>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</si>
  <si>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</si>
  <si>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</si>
  <si>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</si>
  <si>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</si>
  <si>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</si>
  <si>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3">
      <t>トダシ</t>
    </rPh>
    <phoneticPr fontId="2"/>
  </si>
  <si>
    <t>入間市</t>
    <rPh sb="0" eb="3">
      <t>イルマシ</t>
    </rPh>
    <phoneticPr fontId="2"/>
  </si>
  <si>
    <t>朝霞市</t>
    <rPh sb="0" eb="3">
      <t>アサカシ</t>
    </rPh>
    <phoneticPr fontId="2"/>
  </si>
  <si>
    <t>志木市</t>
    <rPh sb="0" eb="3">
      <t>シキシ</t>
    </rPh>
    <phoneticPr fontId="2"/>
  </si>
  <si>
    <t>和光市</t>
    <rPh sb="0" eb="2">
      <t>ワコウ</t>
    </rPh>
    <rPh sb="2" eb="3">
      <t>シ</t>
    </rPh>
    <phoneticPr fontId="2"/>
  </si>
  <si>
    <t>新座市</t>
    <rPh sb="0" eb="2">
      <t>ニイザ</t>
    </rPh>
    <rPh sb="2" eb="3">
      <t>シ</t>
    </rPh>
    <phoneticPr fontId="2"/>
  </si>
  <si>
    <t>桶川市</t>
    <rPh sb="0" eb="3">
      <t>オケガワシ</t>
    </rPh>
    <phoneticPr fontId="2"/>
  </si>
  <si>
    <t>久喜市</t>
    <rPh sb="0" eb="2">
      <t>クキ</t>
    </rPh>
    <rPh sb="2" eb="3">
      <t>シ</t>
    </rPh>
    <phoneticPr fontId="2"/>
  </si>
  <si>
    <t>北本市</t>
    <rPh sb="0" eb="3">
      <t>キタモトシ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</si>
  <si>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</si>
  <si>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</si>
  <si>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</si>
  <si>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</si>
  <si>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3">
      <t>サカドシ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</si>
  <si>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</si>
  <si>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</si>
  <si>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</si>
  <si>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</si>
  <si>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4">
      <t>ノ</t>
    </rPh>
    <rPh sb="4" eb="5">
      <t>シ</t>
    </rPh>
    <phoneticPr fontId="2"/>
  </si>
  <si>
    <t>白岡市</t>
    <rPh sb="0" eb="2">
      <t>シラオカ</t>
    </rPh>
    <rPh sb="2" eb="3">
      <t>シ</t>
    </rPh>
    <phoneticPr fontId="2"/>
  </si>
  <si>
    <t>伊奈町</t>
    <rPh sb="0" eb="3">
      <t>イナマチ</t>
    </rPh>
    <phoneticPr fontId="2"/>
  </si>
  <si>
    <t>三芳町</t>
    <rPh sb="0" eb="3">
      <t>ミヨシマチ</t>
    </rPh>
    <phoneticPr fontId="2"/>
  </si>
  <si>
    <t>毛呂山町</t>
    <rPh sb="0" eb="4">
      <t>モロヤママチ</t>
    </rPh>
    <phoneticPr fontId="2"/>
  </si>
  <si>
    <t>滑川町</t>
    <rPh sb="0" eb="3">
      <t>ナメガワマチ</t>
    </rPh>
    <phoneticPr fontId="2"/>
  </si>
  <si>
    <t>嵐山町</t>
    <rPh sb="0" eb="3">
      <t>ランザンマチ</t>
    </rPh>
    <phoneticPr fontId="2"/>
  </si>
  <si>
    <t>小川町</t>
    <rPh sb="0" eb="3">
      <t>オガワマチ</t>
    </rPh>
    <phoneticPr fontId="2"/>
  </si>
  <si>
    <t>川島町</t>
    <rPh sb="0" eb="3">
      <t>カワジママチ</t>
    </rPh>
    <phoneticPr fontId="2"/>
  </si>
  <si>
    <t>吉見町</t>
    <rPh sb="0" eb="3">
      <t>ヨシミマチ</t>
    </rPh>
    <phoneticPr fontId="2"/>
  </si>
  <si>
    <t>鳩山町</t>
    <rPh sb="0" eb="2">
      <t>ハトヤマ</t>
    </rPh>
    <rPh sb="2" eb="3">
      <t>マチ</t>
    </rPh>
    <phoneticPr fontId="2"/>
  </si>
  <si>
    <t>ときがわ町</t>
    <rPh sb="4" eb="5">
      <t>マチ</t>
    </rPh>
    <phoneticPr fontId="2"/>
  </si>
  <si>
    <t>横瀬町</t>
    <rPh sb="0" eb="3">
      <t>ヨコゼマチ</t>
    </rPh>
    <phoneticPr fontId="2"/>
  </si>
  <si>
    <t>皆野町</t>
    <rPh sb="0" eb="3">
      <t>ミナノマチ</t>
    </rPh>
    <phoneticPr fontId="2"/>
  </si>
  <si>
    <t>長瀞町</t>
    <rPh sb="0" eb="3">
      <t>ナガトロマチ</t>
    </rPh>
    <phoneticPr fontId="2"/>
  </si>
  <si>
    <t>小鹿野町</t>
    <rPh sb="0" eb="4">
      <t>オガノマチ</t>
    </rPh>
    <phoneticPr fontId="2"/>
  </si>
  <si>
    <t>美里町</t>
    <rPh sb="0" eb="3">
      <t>ミサトマチ</t>
    </rPh>
    <phoneticPr fontId="2"/>
  </si>
  <si>
    <t>神川町</t>
    <rPh sb="0" eb="2">
      <t>カミカワ</t>
    </rPh>
    <rPh sb="2" eb="3">
      <t>マチ</t>
    </rPh>
    <phoneticPr fontId="2"/>
  </si>
  <si>
    <t>上里町</t>
    <rPh sb="0" eb="3">
      <t>カミサトマチ</t>
    </rPh>
    <phoneticPr fontId="2"/>
  </si>
  <si>
    <t>寄居町</t>
    <rPh sb="0" eb="3">
      <t>ヨリイマチ</t>
    </rPh>
    <phoneticPr fontId="2"/>
  </si>
  <si>
    <t>宮代町</t>
    <rPh sb="0" eb="3">
      <t>ミヤシロマチ</t>
    </rPh>
    <phoneticPr fontId="2"/>
  </si>
  <si>
    <t>杉戸町</t>
    <rPh sb="0" eb="3">
      <t>スギトマチ</t>
    </rPh>
    <phoneticPr fontId="2"/>
  </si>
  <si>
    <t>松伏町</t>
    <rPh sb="0" eb="3">
      <t>マツブシマチ</t>
    </rPh>
    <phoneticPr fontId="2"/>
  </si>
  <si>
    <t>越谷・松伏水道企業団</t>
    <rPh sb="0" eb="2">
      <t>コシガヤ</t>
    </rPh>
    <rPh sb="3" eb="5">
      <t>マツブシ</t>
    </rPh>
    <rPh sb="5" eb="7">
      <t>スイドウ</t>
    </rPh>
    <rPh sb="7" eb="9">
      <t>キギョウ</t>
    </rPh>
    <rPh sb="9" eb="10">
      <t>ダン</t>
    </rPh>
    <phoneticPr fontId="2"/>
  </si>
  <si>
    <t>秩父広域市町村圏組合</t>
    <rPh sb="0" eb="2">
      <t>チチブ</t>
    </rPh>
    <rPh sb="2" eb="4">
      <t>コウイキ</t>
    </rPh>
    <rPh sb="4" eb="7">
      <t>シチョウソン</t>
    </rPh>
    <rPh sb="7" eb="8">
      <t>ケン</t>
    </rPh>
    <rPh sb="8" eb="10">
      <t>クミアイ</t>
    </rPh>
    <phoneticPr fontId="2"/>
  </si>
  <si>
    <t>埼玉西部消防組合</t>
    <rPh sb="0" eb="2">
      <t>サイタマ</t>
    </rPh>
    <rPh sb="2" eb="4">
      <t>セイブ</t>
    </rPh>
    <rPh sb="4" eb="6">
      <t>ショウボウ</t>
    </rPh>
    <rPh sb="6" eb="8">
      <t>クミアイ</t>
    </rPh>
    <phoneticPr fontId="2"/>
  </si>
  <si>
    <t>戸田ボートレース企業団</t>
    <rPh sb="0" eb="2">
      <t>トダ</t>
    </rPh>
    <rPh sb="8" eb="10">
      <t>キギョウ</t>
    </rPh>
    <rPh sb="9" eb="10">
      <t>ギョウ</t>
    </rPh>
    <rPh sb="10" eb="11">
      <t>ダン</t>
    </rPh>
    <phoneticPr fontId="2"/>
  </si>
  <si>
    <t>さいたま市</t>
    <phoneticPr fontId="3"/>
  </si>
  <si>
    <t>土木工事業</t>
  </si>
  <si>
    <t>建築工事業</t>
  </si>
  <si>
    <t>大工工事業</t>
  </si>
  <si>
    <t>左官工事業</t>
  </si>
  <si>
    <t>とび・土工工事業</t>
  </si>
  <si>
    <t>石工事業</t>
  </si>
  <si>
    <t>屋根工事業</t>
  </si>
  <si>
    <t>電気工事業</t>
  </si>
  <si>
    <t>管工事業</t>
  </si>
  <si>
    <t>鋼構造物工事業</t>
  </si>
  <si>
    <t>鉄筋工事業</t>
    <rPh sb="4" eb="5">
      <t>ギョウ</t>
    </rPh>
    <phoneticPr fontId="1"/>
  </si>
  <si>
    <t>舗装工事業</t>
    <rPh sb="0" eb="2">
      <t>ホソウ</t>
    </rPh>
    <rPh sb="4" eb="5">
      <t>ギョウ</t>
    </rPh>
    <phoneticPr fontId="1"/>
  </si>
  <si>
    <t>しゅんせつ工事業</t>
    <rPh sb="7" eb="8">
      <t>ギョウ</t>
    </rPh>
    <phoneticPr fontId="1"/>
  </si>
  <si>
    <t>板金工事業</t>
  </si>
  <si>
    <t>ガラス工事業</t>
  </si>
  <si>
    <t>塗装工事業</t>
  </si>
  <si>
    <t>防水工事業</t>
  </si>
  <si>
    <t>内装仕上工事業</t>
  </si>
  <si>
    <t>熱絶縁工事業</t>
  </si>
  <si>
    <t>電気通信工事業</t>
  </si>
  <si>
    <t>造園工事業</t>
  </si>
  <si>
    <t>さく井工事業</t>
  </si>
  <si>
    <t>建具工事業</t>
  </si>
  <si>
    <t>水道施設工事業</t>
  </si>
  <si>
    <t>消防施設工事業</t>
  </si>
  <si>
    <t>清掃施設工事業</t>
  </si>
  <si>
    <t>解体工事業</t>
    <rPh sb="0" eb="2">
      <t>カイタイ</t>
    </rPh>
    <rPh sb="2" eb="4">
      <t>コウジ</t>
    </rPh>
    <rPh sb="4" eb="5">
      <t>ギョウ</t>
    </rPh>
    <phoneticPr fontId="1"/>
  </si>
  <si>
    <t>機械器具設置工事業</t>
    <phoneticPr fontId="3"/>
  </si>
  <si>
    <t>タイル･れんが･ブロック工事業</t>
    <phoneticPr fontId="3"/>
  </si>
  <si>
    <t>業種名</t>
  </si>
  <si>
    <t>工事分類名</t>
  </si>
  <si>
    <t>土木一式工事</t>
  </si>
  <si>
    <t>農業土木工事</t>
  </si>
  <si>
    <t>大口径管工事</t>
  </si>
  <si>
    <t>管渠推進工事</t>
  </si>
  <si>
    <t>トンネル工事</t>
  </si>
  <si>
    <t>シールド工事</t>
  </si>
  <si>
    <t>ＰＣ橋梁工事</t>
  </si>
  <si>
    <t>ダム工事</t>
  </si>
  <si>
    <t>森林土木工事</t>
  </si>
  <si>
    <t>建築一式工事</t>
  </si>
  <si>
    <t>木造工事</t>
  </si>
  <si>
    <t>軽量鉄骨工事</t>
  </si>
  <si>
    <t>大工工事</t>
  </si>
  <si>
    <t>左官工事</t>
  </si>
  <si>
    <t>鉄骨等組立架設工事</t>
  </si>
  <si>
    <t>ひき工事</t>
  </si>
  <si>
    <t>くい工事</t>
  </si>
  <si>
    <t>場所打ちぐい工事</t>
  </si>
  <si>
    <t>土工事</t>
  </si>
  <si>
    <t>コンクリート工事</t>
  </si>
  <si>
    <t>地盤改良工事</t>
  </si>
  <si>
    <t>吹付け工事</t>
  </si>
  <si>
    <t>道路付属物設置工事</t>
  </si>
  <si>
    <t>外構工事</t>
  </si>
  <si>
    <t>その他工事</t>
  </si>
  <si>
    <t>石工事</t>
  </si>
  <si>
    <t>屋根工事</t>
  </si>
  <si>
    <t>送配電設備工事</t>
  </si>
  <si>
    <t>給排水設備工事</t>
  </si>
  <si>
    <t>冷暖房空調設備工事</t>
  </si>
  <si>
    <t>ガス管配管工事</t>
  </si>
  <si>
    <t>鉄骨工事</t>
  </si>
  <si>
    <t>鋼橋梁工事</t>
  </si>
  <si>
    <t>鉄塔工事</t>
  </si>
  <si>
    <t>門扉工事</t>
  </si>
  <si>
    <t>プール工事</t>
  </si>
  <si>
    <t>鋼製タンク工事</t>
  </si>
  <si>
    <t>鉄筋工事</t>
  </si>
  <si>
    <t>しゅんせつ工事</t>
  </si>
  <si>
    <t>板金工事</t>
  </si>
  <si>
    <t>ガラス工事</t>
  </si>
  <si>
    <t>塗装工事</t>
  </si>
  <si>
    <t>路面標示工事</t>
  </si>
  <si>
    <t>屋内床面標示工事</t>
  </si>
  <si>
    <t>防水工事</t>
  </si>
  <si>
    <t>内装仕上工事</t>
  </si>
  <si>
    <t>床仕上工事</t>
  </si>
  <si>
    <t>たたみ工事</t>
  </si>
  <si>
    <t>ふすま工事</t>
  </si>
  <si>
    <t>運搬機器設置工事</t>
  </si>
  <si>
    <t>プラント設備工事</t>
  </si>
  <si>
    <t>水処理設備工事</t>
  </si>
  <si>
    <t>汚泥脱水設備工事</t>
  </si>
  <si>
    <t>汚泥焼却設備工事</t>
  </si>
  <si>
    <t>給排気機器設置工事</t>
  </si>
  <si>
    <t>揚排水機器設置工事</t>
  </si>
  <si>
    <t>ダム用仮設備工事</t>
  </si>
  <si>
    <t>冷暖房熱絶縁工事</t>
  </si>
  <si>
    <t>動力設備熱絶縁工事</t>
  </si>
  <si>
    <t>無線電気通信工事</t>
  </si>
  <si>
    <t>情報制御設備工事</t>
  </si>
  <si>
    <t>庭園工事</t>
  </si>
  <si>
    <t>公園設備工事</t>
  </si>
  <si>
    <t>さく井工事</t>
  </si>
  <si>
    <t>揚水設備工事</t>
  </si>
  <si>
    <t>サッシ工事</t>
  </si>
  <si>
    <t>カーテンウォール工事</t>
  </si>
  <si>
    <t>シャッター工事</t>
  </si>
  <si>
    <t>自動ドアー工事</t>
  </si>
  <si>
    <t>取水施設工事</t>
  </si>
  <si>
    <t>浄水施設工事</t>
  </si>
  <si>
    <t>配水施設工事</t>
  </si>
  <si>
    <t>下水処理設備工事</t>
  </si>
  <si>
    <t>ごみ処理施設工事</t>
  </si>
  <si>
    <t>し尿処理施設工事</t>
  </si>
  <si>
    <t>解体工事</t>
  </si>
  <si>
    <t>コンクリート構造物工事</t>
  </si>
  <si>
    <t>地すべり防止対策工事</t>
  </si>
  <si>
    <t>ニューマチックケーソン工事</t>
  </si>
  <si>
    <t>コンクリートプレハブ工事</t>
  </si>
  <si>
    <t>タイル･れんが･ブロック工事</t>
  </si>
  <si>
    <t>上下水道施設電気設備工事</t>
  </si>
  <si>
    <t>●総合電気設備工事</t>
    <phoneticPr fontId="3"/>
  </si>
  <si>
    <t>●発電変電設備工事</t>
  </si>
  <si>
    <t>●電気設備工事</t>
  </si>
  <si>
    <t>●信号設備工事</t>
  </si>
  <si>
    <t>●浄化槽工事</t>
  </si>
  <si>
    <t>舗装工事</t>
  </si>
  <si>
    <t>●有線電気通信工事</t>
  </si>
  <si>
    <t>●データ通信設備工事</t>
  </si>
  <si>
    <t>広場工事</t>
  </si>
  <si>
    <t>●水消火設備工事</t>
  </si>
  <si>
    <t>●泡消火設備工事</t>
  </si>
  <si>
    <t>●不燃性ガス消火設備工事</t>
  </si>
  <si>
    <t>●粉末消火設備工事</t>
  </si>
  <si>
    <t>●火災報知設備工事</t>
  </si>
  <si>
    <t>●避難設備工事</t>
  </si>
  <si>
    <t>●排煙設備工事</t>
  </si>
  <si>
    <t>""</t>
    <phoneticPr fontId="3"/>
  </si>
  <si>
    <t>希望しない工事</t>
    <phoneticPr fontId="3"/>
  </si>
  <si>
    <t>列1</t>
  </si>
  <si>
    <t>列2</t>
  </si>
  <si>
    <t>列3</t>
  </si>
  <si>
    <t>列4</t>
  </si>
  <si>
    <t>列5</t>
  </si>
  <si>
    <t>列6</t>
  </si>
  <si>
    <t>列7</t>
  </si>
  <si>
    <t>列8</t>
  </si>
  <si>
    <t>列9</t>
  </si>
  <si>
    <t>列10</t>
  </si>
  <si>
    <t>列11</t>
  </si>
  <si>
    <t>申請自治体</t>
    <rPh sb="0" eb="2">
      <t>シンセイ</t>
    </rPh>
    <rPh sb="2" eb="5">
      <t>ジチタイ</t>
    </rPh>
    <phoneticPr fontId="3"/>
  </si>
  <si>
    <t>業種名</t>
    <phoneticPr fontId="3"/>
  </si>
  <si>
    <t>申請業種</t>
    <rPh sb="0" eb="2">
      <t>シンセイ</t>
    </rPh>
    <rPh sb="2" eb="3">
      <t>ギョウ</t>
    </rPh>
    <rPh sb="3" eb="4">
      <t>シュ</t>
    </rPh>
    <phoneticPr fontId="3"/>
  </si>
  <si>
    <t>番号</t>
    <rPh sb="0" eb="2">
      <t>バンゴウ</t>
    </rPh>
    <phoneticPr fontId="3"/>
  </si>
  <si>
    <t>○  『建設工事』業種コ－ド</t>
    <phoneticPr fontId="3"/>
  </si>
  <si>
    <t>業種</t>
    <phoneticPr fontId="3"/>
  </si>
  <si>
    <t>受注希望工事分類</t>
    <phoneticPr fontId="3"/>
  </si>
  <si>
    <t>工　　　　　事　　　　　の　　　　　内　　　　　容</t>
    <phoneticPr fontId="3"/>
  </si>
  <si>
    <t>工事の例示</t>
    <phoneticPr fontId="3"/>
  </si>
  <si>
    <t>業種大
コード</t>
    <phoneticPr fontId="3"/>
  </si>
  <si>
    <t>略　称</t>
    <phoneticPr fontId="3"/>
  </si>
  <si>
    <t>業種小
コード</t>
    <phoneticPr fontId="3"/>
  </si>
  <si>
    <t>工事分類名</t>
    <phoneticPr fontId="3"/>
  </si>
  <si>
    <t>土木工事業</t>
    <phoneticPr fontId="3"/>
  </si>
  <si>
    <t>土　木</t>
    <phoneticPr fontId="3"/>
  </si>
  <si>
    <t>土木一式工事</t>
    <phoneticPr fontId="3"/>
  </si>
  <si>
    <t>土　一</t>
    <phoneticPr fontId="3"/>
  </si>
  <si>
    <t>総合的な企画、指導、調整のもとに道路、河川、水路、そ</t>
    <phoneticPr fontId="3"/>
  </si>
  <si>
    <t>道路工事、河川工事、治水工事、土地区画整理工事、土地造成工事、樋管工事、公道下等の</t>
    <phoneticPr fontId="3"/>
  </si>
  <si>
    <t>の他の土木工作物を建設する工事 (０２～１２の特殊工事</t>
    <phoneticPr fontId="3"/>
  </si>
  <si>
    <t>上下水道管等埋設工事、総合的な企画、指導、調整のもとに行う解体工事</t>
    <rPh sb="27" eb="28">
      <t>オコナ</t>
    </rPh>
    <phoneticPr fontId="3"/>
  </si>
  <si>
    <t>は除く）</t>
    <phoneticPr fontId="3"/>
  </si>
  <si>
    <t>注）・盛土工事、掘削工事等は、とび･土工工事業の土工事（０５－０５）</t>
    <phoneticPr fontId="3"/>
  </si>
  <si>
    <t>　　・ガードレール、標識等の道路付属物設置工事は、とび･土工工事業の道路付属物設置工事（０５－０９）</t>
    <phoneticPr fontId="3"/>
  </si>
  <si>
    <t>　　・上水道施設工事で土木工作物、建築物、機械設備、電気設備等の総合施設を建設する工事は、水道施設工事業の取水施設工事（２６－０１）、浄水施</t>
    <rPh sb="69" eb="70">
      <t>シ</t>
    </rPh>
    <phoneticPr fontId="3"/>
  </si>
  <si>
    <t>　　　設工事（２６－０２）又は配水施設工事（２６－０３）</t>
    <phoneticPr fontId="3"/>
  </si>
  <si>
    <t>　　・下水道建設工事で土木工作物、建築物、機械設備、電気設備等の総合施設を建設する工事は、水道施設工事業の下水処理設備工事（２６－０４）</t>
    <phoneticPr fontId="3"/>
  </si>
  <si>
    <t>　　・清掃施設工事で土木工作物、建築物、機械設備、電気設備等の総合施設の工事は、清掃施設工事業のごみ処理施設工事（２８－０１）又はし尿処理施</t>
    <rPh sb="69" eb="70">
      <t>シ</t>
    </rPh>
    <phoneticPr fontId="3"/>
  </si>
  <si>
    <t>　　　設工事（２８－０２）</t>
    <phoneticPr fontId="3"/>
  </si>
  <si>
    <t>農業土木工事</t>
    <phoneticPr fontId="3"/>
  </si>
  <si>
    <t>農　業</t>
    <phoneticPr fontId="3"/>
  </si>
  <si>
    <t>総合的な企画、指導、調整のもとに行う農業土木工事</t>
    <phoneticPr fontId="3"/>
  </si>
  <si>
    <t>ほ場整備工事、農道工事、農業用水道工事、かんがい用排水施設工事</t>
    <phoneticPr fontId="3"/>
  </si>
  <si>
    <t>コンクリート</t>
    <phoneticPr fontId="3"/>
  </si>
  <si>
    <t>コンクリ</t>
    <phoneticPr fontId="3"/>
  </si>
  <si>
    <t>総合的な企画、指導、調整のもとに行う橋梁上部工（ＰＣ</t>
    <phoneticPr fontId="3"/>
  </si>
  <si>
    <t>コンクリートラーメン橋工事、コンクリートＴ桁橋工事、コンクリートホロースラブ橋工事、ボックスカ</t>
    <phoneticPr fontId="3"/>
  </si>
  <si>
    <t>構造物工事</t>
    <phoneticPr fontId="3"/>
  </si>
  <si>
    <t>橋梁工事等は除く）、橋梁下部工（ニューマチックケーソ</t>
    <phoneticPr fontId="3"/>
  </si>
  <si>
    <t>ルバート工事（空断面が１０㎡以上のもの）、橋台工事、橋脚工事、オープンケーソン工事、擁壁</t>
    <phoneticPr fontId="3"/>
  </si>
  <si>
    <t>ン工事は除く）、擁壁、その他主体がコンクリート構造物</t>
    <phoneticPr fontId="3"/>
  </si>
  <si>
    <t>工事（高さが５ｍ以上のもの)、砂防ダム工事（高さが５ｍ～１５ｍのもの)、コンクリート水門工事、</t>
    <phoneticPr fontId="3"/>
  </si>
  <si>
    <t>である工事</t>
    <phoneticPr fontId="3"/>
  </si>
  <si>
    <t>沈砂池躯体工事、沈殿池躯体工事、コンクリートプール工事、連続地中壁工法、圧入式ケーソン</t>
    <phoneticPr fontId="3"/>
  </si>
  <si>
    <t>工法</t>
    <phoneticPr fontId="3"/>
  </si>
  <si>
    <t>注）・コンクリートくい打ち工事は、とび･土工工事業のくい工事（０５－０３）又は場所打ちぐい工事（０５－０４）</t>
    <phoneticPr fontId="3"/>
  </si>
  <si>
    <t>　　・コンクリート打設工事、コンクリート圧送工事、コンクリートブロック据付け工事等は、とび･土工工事業のコンクリート工事（０５－０６）</t>
    <phoneticPr fontId="3"/>
  </si>
  <si>
    <t>　　・コンクリート積み(張り)工事は、石工事業の石工事（０６－０１）又はタイル･れんが･ブロック工事業のタイル･れんが･ブロック工事（１０－０１）</t>
    <phoneticPr fontId="3"/>
  </si>
  <si>
    <t>大口径管工事</t>
    <phoneticPr fontId="3"/>
  </si>
  <si>
    <t>大口径</t>
    <phoneticPr fontId="3"/>
  </si>
  <si>
    <t>総合的な企画、指導、調整のもとに行う上水道、下水道</t>
    <phoneticPr fontId="3"/>
  </si>
  <si>
    <t>上水道幹線工事、下水道幹線工事</t>
    <phoneticPr fontId="3"/>
  </si>
  <si>
    <t>等の大口径管埋設工事(口径がおおむね１ｍ以上のもの)</t>
    <phoneticPr fontId="3"/>
  </si>
  <si>
    <t>地すべり防止</t>
    <phoneticPr fontId="3"/>
  </si>
  <si>
    <t>地すべ</t>
    <phoneticPr fontId="3"/>
  </si>
  <si>
    <t>総合的な企画、指導、調整のもとに行う地すべり防止対</t>
    <phoneticPr fontId="3"/>
  </si>
  <si>
    <t>地すべり抑制工事、地すべり抑止工事</t>
    <phoneticPr fontId="3"/>
  </si>
  <si>
    <t>対策工事</t>
    <phoneticPr fontId="3"/>
  </si>
  <si>
    <t>策工事</t>
    <phoneticPr fontId="3"/>
  </si>
  <si>
    <t>管渠推進工事</t>
    <phoneticPr fontId="3"/>
  </si>
  <si>
    <t>推　進</t>
    <phoneticPr fontId="3"/>
  </si>
  <si>
    <t>総合的な企画、指導、調整のもとに行う管渠推進工事</t>
    <phoneticPr fontId="3"/>
  </si>
  <si>
    <t>トンネル工事</t>
    <phoneticPr fontId="3"/>
  </si>
  <si>
    <t>トンネル</t>
    <phoneticPr fontId="3"/>
  </si>
  <si>
    <t>総合的な企画、指導、調整のもとに行うトンネル本体工事</t>
    <phoneticPr fontId="3"/>
  </si>
  <si>
    <t>トンネル本体工事</t>
    <phoneticPr fontId="3"/>
  </si>
  <si>
    <t>ニューマチック</t>
    <phoneticPr fontId="3"/>
  </si>
  <si>
    <t>ＮＭＣ</t>
    <phoneticPr fontId="3"/>
  </si>
  <si>
    <t>総合的な企画、指導、調整のもとに行うニューマチック</t>
    <phoneticPr fontId="3"/>
  </si>
  <si>
    <t>ニューマチックケーソン工事</t>
    <phoneticPr fontId="3"/>
  </si>
  <si>
    <t>ケーソン工事</t>
    <phoneticPr fontId="3"/>
  </si>
  <si>
    <t>シールド工事</t>
    <phoneticPr fontId="3"/>
  </si>
  <si>
    <t>シールド</t>
    <phoneticPr fontId="3"/>
  </si>
  <si>
    <t>総合的な企画、指導、調整のもとに行うシールド工事</t>
    <phoneticPr fontId="3"/>
  </si>
  <si>
    <t>ＰＣ橋梁工事</t>
    <phoneticPr fontId="3"/>
  </si>
  <si>
    <t>ＰＣ橋</t>
    <phoneticPr fontId="3"/>
  </si>
  <si>
    <t>総合的な企画、指導、調整のもとに行うＰＣ橋梁工事等</t>
    <phoneticPr fontId="3"/>
  </si>
  <si>
    <t>ＰＣ橋梁工事、ＰＣロックシェード橋梁工事</t>
    <phoneticPr fontId="3"/>
  </si>
  <si>
    <t>ダム工事</t>
    <phoneticPr fontId="3"/>
  </si>
  <si>
    <t>ダ　ム</t>
    <phoneticPr fontId="3"/>
  </si>
  <si>
    <t>総合的な企画、指導、調整のもとに行うダム本体工事</t>
    <phoneticPr fontId="3"/>
  </si>
  <si>
    <t>コンクリートダム工事、フィルダム工事、砂防ダム工事（高さが１５ｍ以上のもの)、貯水池ダム工事</t>
    <phoneticPr fontId="3"/>
  </si>
  <si>
    <t>森林土木工事</t>
    <phoneticPr fontId="3"/>
  </si>
  <si>
    <t>森　林</t>
    <phoneticPr fontId="3"/>
  </si>
  <si>
    <t>総合的な企画、指導、調整のもとに行う森林土木工事</t>
    <phoneticPr fontId="3"/>
  </si>
  <si>
    <t>治山工事、林道工事</t>
    <phoneticPr fontId="3"/>
  </si>
  <si>
    <t>建築工事業</t>
    <phoneticPr fontId="3"/>
  </si>
  <si>
    <t>建　築</t>
    <phoneticPr fontId="3"/>
  </si>
  <si>
    <t>建築一式工事</t>
    <phoneticPr fontId="3"/>
  </si>
  <si>
    <t>建　一</t>
    <phoneticPr fontId="3"/>
  </si>
  <si>
    <t>総合的な企画、指導、調整のもとに建築物を建設する工</t>
    <phoneticPr fontId="3"/>
  </si>
  <si>
    <t>鉄骨鉄筋コンクリート造建築物工事、鉄骨造建築物工事、鉄筋コンクリート造建築物工事（面積</t>
    <phoneticPr fontId="3"/>
  </si>
  <si>
    <t>事(０２～０５の特殊工事は除く)</t>
    <phoneticPr fontId="3"/>
  </si>
  <si>
    <t>が１００㎡以上のもの)、総合的な企画、指導、調整のもとに行う解体工事</t>
    <phoneticPr fontId="3"/>
  </si>
  <si>
    <t>注）・上水道施設工事で土木工作物、建築物、機械設備、電気設備等の総合施設を建設する工事は、水道施設工事業の取水施設工事（２６－０１）、浄水施</t>
    <phoneticPr fontId="3"/>
  </si>
  <si>
    <t>　　・下水道施設工事で土木工作物、建築物、機械設備、電気設備等の総合施設を建設する工事は、水道施設工事業の下水処理設備工事（２６－０４）</t>
    <phoneticPr fontId="3"/>
  </si>
  <si>
    <t>　　・清掃施設工事で土木工作物、建築物、機械設備、電気設備等の総合施設の工事は、清掃施設工事業のごみ処理施設工事（２８－０１）又はし尿処理施</t>
    <phoneticPr fontId="3"/>
  </si>
  <si>
    <t>木造工事</t>
    <phoneticPr fontId="3"/>
  </si>
  <si>
    <t>木　造</t>
    <phoneticPr fontId="3"/>
  </si>
  <si>
    <t>総合的な企画、指導、調整のもとに行う木造建築物工事</t>
    <phoneticPr fontId="3"/>
  </si>
  <si>
    <t>木造建築物工事</t>
    <phoneticPr fontId="3"/>
  </si>
  <si>
    <t>軽量鉄骨工事</t>
    <phoneticPr fontId="3"/>
  </si>
  <si>
    <t>軽　鉄</t>
    <phoneticPr fontId="3"/>
  </si>
  <si>
    <t>総合的な企画、指導、調整のもとに行う軽量鉄骨造建築</t>
    <phoneticPr fontId="3"/>
  </si>
  <si>
    <t>軽量鉄骨造建築物工事、鉄筋コンクリート造建築物工事(面積が100㎡未満のもの)</t>
    <phoneticPr fontId="3"/>
  </si>
  <si>
    <t>物工事</t>
    <phoneticPr fontId="3"/>
  </si>
  <si>
    <t>プレハブ工事</t>
    <phoneticPr fontId="3"/>
  </si>
  <si>
    <t>プレハブ</t>
    <phoneticPr fontId="3"/>
  </si>
  <si>
    <t>総合的な企画、指導、調整のもとに行う鉄骨プレハブ造</t>
    <phoneticPr fontId="3"/>
  </si>
  <si>
    <t>鉄骨プレハブ造建築物工事、軽量鉄骨プレハブ造建築物工事</t>
    <phoneticPr fontId="3"/>
  </si>
  <si>
    <t>建築物工事</t>
    <rPh sb="0" eb="2">
      <t>ケンチク</t>
    </rPh>
    <phoneticPr fontId="3"/>
  </si>
  <si>
    <t>コンプレ</t>
    <phoneticPr fontId="3"/>
  </si>
  <si>
    <t>総合的な企画、指導、調整のもとに行うコンクリートプレ</t>
    <phoneticPr fontId="3"/>
  </si>
  <si>
    <t>コンクリートプレハブ造建築物工事、プレキャストコンクリート造建築物工事</t>
    <phoneticPr fontId="3"/>
  </si>
  <si>
    <t>ハブ造建築物工事</t>
    <phoneticPr fontId="3"/>
  </si>
  <si>
    <t>大工工事業</t>
    <phoneticPr fontId="3"/>
  </si>
  <si>
    <t>大　工</t>
    <phoneticPr fontId="3"/>
  </si>
  <si>
    <t>大工工事</t>
    <phoneticPr fontId="3"/>
  </si>
  <si>
    <t>木材の加工又は取付けにより工作物を築造し、又は工作</t>
    <phoneticPr fontId="3"/>
  </si>
  <si>
    <t>大工工事、型枠工事、造作工事</t>
    <phoneticPr fontId="3"/>
  </si>
  <si>
    <t>物に木製設備を取り付ける工事</t>
    <rPh sb="7" eb="8">
      <t>ト</t>
    </rPh>
    <rPh sb="9" eb="10">
      <t>ツ</t>
    </rPh>
    <phoneticPr fontId="3"/>
  </si>
  <si>
    <t>左官工事業</t>
    <phoneticPr fontId="3"/>
  </si>
  <si>
    <t>左　官</t>
    <phoneticPr fontId="3"/>
  </si>
  <si>
    <t>左官工事</t>
    <phoneticPr fontId="3"/>
  </si>
  <si>
    <t>工作物に壁土、モルタル、漆くい、プラスター、繊維等を</t>
    <phoneticPr fontId="3"/>
  </si>
  <si>
    <t>左官工事、モルタル工事、モルタル防水工事、吹付け工事（建築物）、とぎ出し工事、洗い出し</t>
    <phoneticPr fontId="3"/>
  </si>
  <si>
    <t>こて塗り、吹付け、又は張付けを行う工事</t>
    <rPh sb="11" eb="13">
      <t>ハリツ</t>
    </rPh>
    <rPh sb="15" eb="16">
      <t>オコナ</t>
    </rPh>
    <phoneticPr fontId="3"/>
  </si>
  <si>
    <t>工事</t>
    <phoneticPr fontId="3"/>
  </si>
  <si>
    <t>とび・土工工事業</t>
    <phoneticPr fontId="3"/>
  </si>
  <si>
    <t>と　び</t>
    <phoneticPr fontId="3"/>
  </si>
  <si>
    <t>鉄骨等組立架設工事</t>
    <phoneticPr fontId="3"/>
  </si>
  <si>
    <t>組　立</t>
    <phoneticPr fontId="3"/>
  </si>
  <si>
    <t>足場の組立て、鉄骨等の組立て（加工を除く）を行う工事</t>
    <phoneticPr fontId="3"/>
  </si>
  <si>
    <t>とび工事、足場等仮設工事、鉄骨組立て工事、橋梁架設工事、バックネット設置工事</t>
    <phoneticPr fontId="3"/>
  </si>
  <si>
    <t>注）鉄骨の製作、加工から組立てまでを一貫して行う工事は、鋼構造物工事の鉄骨工事（１１－０１）、鋼橋梁工事（１１－０２）、鉄塔工事（１１－０３）等</t>
    <phoneticPr fontId="3"/>
  </si>
  <si>
    <t>ひき工事</t>
    <phoneticPr fontId="3"/>
  </si>
  <si>
    <t>ひ　き</t>
    <phoneticPr fontId="3"/>
  </si>
  <si>
    <t>ひき家等を行う工事</t>
    <rPh sb="2" eb="3">
      <t>イエ</t>
    </rPh>
    <rPh sb="3" eb="4">
      <t>ナド</t>
    </rPh>
    <rPh sb="5" eb="6">
      <t>オコナ</t>
    </rPh>
    <rPh sb="7" eb="9">
      <t>コウジ</t>
    </rPh>
    <phoneticPr fontId="3"/>
  </si>
  <si>
    <t>くい工事</t>
    <phoneticPr fontId="3"/>
  </si>
  <si>
    <t>く　い</t>
    <phoneticPr fontId="3"/>
  </si>
  <si>
    <t>既製くい等を打撃、圧入、振動、ジェット、プレボーリング</t>
    <phoneticPr fontId="3"/>
  </si>
  <si>
    <t>くい工事、既製コンクリートくい打ち工事、鋼管くい打ち工事、鋼矢板打ち工事、矢板土囲工事、</t>
    <phoneticPr fontId="3"/>
  </si>
  <si>
    <t>又は中掘工法により打つ工事</t>
    <phoneticPr fontId="3"/>
  </si>
  <si>
    <t>くい抜き工事</t>
    <phoneticPr fontId="3"/>
  </si>
  <si>
    <t>場所打ちぐい工事</t>
    <phoneticPr fontId="3"/>
  </si>
  <si>
    <t>場所打</t>
    <phoneticPr fontId="3"/>
  </si>
  <si>
    <t>アースオーガ、リバース、オールケーシング工法等で、コ</t>
    <phoneticPr fontId="3"/>
  </si>
  <si>
    <t>場所打ちコンクリートくい工事</t>
    <phoneticPr fontId="3"/>
  </si>
  <si>
    <t>ンクリートくいを築造する工事</t>
    <phoneticPr fontId="3"/>
  </si>
  <si>
    <t>土工事</t>
    <phoneticPr fontId="3"/>
  </si>
  <si>
    <t>土</t>
    <phoneticPr fontId="3"/>
  </si>
  <si>
    <t>土砂等の掘削、盛上げ、締め固め等を行う工事</t>
    <phoneticPr fontId="3"/>
  </si>
  <si>
    <t>土工事、掘削工事、根切り工事、発破工事、盛土工事、土留め工事、仮締切り工事、捨石工事、</t>
    <phoneticPr fontId="3"/>
  </si>
  <si>
    <t>しゅんせつ工事（陸上で使用する掘削機で施工できる程度）</t>
    <phoneticPr fontId="3"/>
  </si>
  <si>
    <t>コンクリート工事</t>
    <phoneticPr fontId="3"/>
  </si>
  <si>
    <t>コンクリートブロックを据え付け、又はコンクリートにより</t>
    <phoneticPr fontId="3"/>
  </si>
  <si>
    <t>コンクリート工事、コンクリート打設工事、コンクリート圧送工事、プレストレストコンクリート工事、コ</t>
    <phoneticPr fontId="3"/>
  </si>
  <si>
    <t>工作物を築造する工事</t>
    <phoneticPr fontId="3"/>
  </si>
  <si>
    <t>ンクリートブロック据付け工事、はつり工事</t>
    <phoneticPr fontId="3"/>
  </si>
  <si>
    <t xml:space="preserve">注）・土木工作物を総合的に建設するコンクリート工事は、土木工事業のコンクリート構造物工事（０１－０３）、ＰＣ橋梁工事（０１－１０）等         </t>
    <phoneticPr fontId="3"/>
  </si>
  <si>
    <t>　　・コンクリート積み（張り）工事は、石工事業の石工事（０６－０１）又はタイル･れんが･ブロック工事業のタイル･れんが･ブロック工事（１０－０１）</t>
    <phoneticPr fontId="3"/>
  </si>
  <si>
    <t>地盤改良工事</t>
    <phoneticPr fontId="3"/>
  </si>
  <si>
    <t>地　盤</t>
    <phoneticPr fontId="3"/>
  </si>
  <si>
    <t>薬液注入等により地盤を改良する工事</t>
    <phoneticPr fontId="3"/>
  </si>
  <si>
    <t>地盤改良工事、薬液注入工事、ウエルポイント工事、ボーリンググラウト工事、地すべり防止工事</t>
    <phoneticPr fontId="3"/>
  </si>
  <si>
    <t>吹付け工事</t>
    <phoneticPr fontId="3"/>
  </si>
  <si>
    <t>吹　付</t>
    <phoneticPr fontId="3"/>
  </si>
  <si>
    <t>法面処理等のためにモルタル又は種子を吹き付ける工事</t>
    <phoneticPr fontId="3"/>
  </si>
  <si>
    <t>モルタル吹付け工事、種子吹付け工事、トンネル防水工事</t>
    <phoneticPr fontId="3"/>
  </si>
  <si>
    <t>注)建築物に対するモルタル等の吹付けは、左官工事業の左官工事（０４－０１）又は防水工事業の防水工事（１８－０１）</t>
    <phoneticPr fontId="3"/>
  </si>
  <si>
    <t>道路付属物設置工事</t>
    <phoneticPr fontId="3"/>
  </si>
  <si>
    <t>道付属</t>
    <phoneticPr fontId="3"/>
  </si>
  <si>
    <t>ガードレール、標識等を組み立て、設置する工事</t>
    <phoneticPr fontId="3"/>
  </si>
  <si>
    <t>ガードレール設置工事、道路標識工事、防音壁工事</t>
    <phoneticPr fontId="3"/>
  </si>
  <si>
    <t>外構工事</t>
    <phoneticPr fontId="3"/>
  </si>
  <si>
    <t>外　構</t>
    <phoneticPr fontId="3"/>
  </si>
  <si>
    <t>建築物、公園等の外構の工事</t>
    <phoneticPr fontId="3"/>
  </si>
  <si>
    <t>外構工事、ネットフェンス工事</t>
    <phoneticPr fontId="3"/>
  </si>
  <si>
    <t>その他工事</t>
    <phoneticPr fontId="3"/>
  </si>
  <si>
    <t>その他</t>
    <phoneticPr fontId="3"/>
  </si>
  <si>
    <t>その他のとび・土工・コンクリート工事（基礎的、準備的工</t>
    <phoneticPr fontId="3"/>
  </si>
  <si>
    <t>重量物の揚重運搬配置工事</t>
    <phoneticPr fontId="3"/>
  </si>
  <si>
    <t>事）</t>
    <phoneticPr fontId="3"/>
  </si>
  <si>
    <t>石工事業</t>
    <phoneticPr fontId="3"/>
  </si>
  <si>
    <t>石</t>
    <phoneticPr fontId="3"/>
  </si>
  <si>
    <t>石工事</t>
    <phoneticPr fontId="3"/>
  </si>
  <si>
    <t>石材（石材に類似のコンクリートブロック及び擬石を含む）</t>
    <phoneticPr fontId="3"/>
  </si>
  <si>
    <t>石積み（張り）工事、コンクリートブロック積み（張り）工事（建築物内外装、法面処理、擁壁）、石材</t>
    <phoneticPr fontId="3"/>
  </si>
  <si>
    <t>の加工又は積方により工作物を築造し、又は工作物に石</t>
    <phoneticPr fontId="3"/>
  </si>
  <si>
    <t>加工工事</t>
    <phoneticPr fontId="3"/>
  </si>
  <si>
    <t>材を取り付ける工事</t>
    <phoneticPr fontId="3"/>
  </si>
  <si>
    <t>注）・コンクリートブロック据付け工事は、とび･土工工事業のコンクリート工事（０５－０６）</t>
    <phoneticPr fontId="3"/>
  </si>
  <si>
    <t>　　・コンクリートブロックにより建築物を建設する工事は、タイル･れんが･ブロック工事業のタイル･れんが･ブロック工事（１０－０１）</t>
    <phoneticPr fontId="3"/>
  </si>
  <si>
    <t>屋根工事業</t>
    <phoneticPr fontId="3"/>
  </si>
  <si>
    <t>屋　根</t>
    <phoneticPr fontId="3"/>
  </si>
  <si>
    <t>屋根工事</t>
    <phoneticPr fontId="3"/>
  </si>
  <si>
    <t>瓦、スレート、金属薄板等により屋根をふく工事</t>
    <phoneticPr fontId="3"/>
  </si>
  <si>
    <t>瓦屋根ふき工事、スレート屋根ふき工事、金属薄板屋根ふき工事、屋根断熱工事</t>
    <phoneticPr fontId="3"/>
  </si>
  <si>
    <t>電気工事業</t>
    <phoneticPr fontId="3"/>
  </si>
  <si>
    <t>電　気</t>
    <phoneticPr fontId="3"/>
  </si>
  <si>
    <t>●</t>
    <phoneticPr fontId="3"/>
  </si>
  <si>
    <t>総合電気設備工事</t>
    <phoneticPr fontId="3"/>
  </si>
  <si>
    <t>総　合</t>
    <phoneticPr fontId="3"/>
  </si>
  <si>
    <t>発電設備(非常用予備発電設備を含む)、変電設備、電</t>
    <phoneticPr fontId="3"/>
  </si>
  <si>
    <t>気設備等の電気工作物を総合的に建設する工事</t>
    <phoneticPr fontId="3"/>
  </si>
  <si>
    <t>注）電気設備のほか、管、電気通信設備、消防施設等の機械器具を複合的に設置する工事は、機械器具設置工事業のプラント設置工事（２０－０２）</t>
    <phoneticPr fontId="3"/>
  </si>
  <si>
    <t>発電変電設備工事</t>
    <phoneticPr fontId="3"/>
  </si>
  <si>
    <t>発　電</t>
    <phoneticPr fontId="3"/>
  </si>
  <si>
    <t>発電設備（非常用予備発電設備を含む）、変電設備を設</t>
    <phoneticPr fontId="3"/>
  </si>
  <si>
    <t>発電設備工事、変電設備工事</t>
    <phoneticPr fontId="3"/>
  </si>
  <si>
    <t>置する工事</t>
    <phoneticPr fontId="3"/>
  </si>
  <si>
    <t>送配電設備工事</t>
    <phoneticPr fontId="3"/>
  </si>
  <si>
    <t>送　電</t>
    <phoneticPr fontId="3"/>
  </si>
  <si>
    <t>送配電設備を設置する工事</t>
    <phoneticPr fontId="3"/>
  </si>
  <si>
    <t>送配電線工事、引込線工事、電車線工事</t>
    <phoneticPr fontId="3"/>
  </si>
  <si>
    <t>電気設備工事</t>
    <phoneticPr fontId="3"/>
  </si>
  <si>
    <t>電気設備（非常用電気設備を含む）、照明設備等を設置</t>
    <phoneticPr fontId="3"/>
  </si>
  <si>
    <t>構内電気設備工事、照明設備工事、ネオン装置工事、流量計設置工事</t>
    <phoneticPr fontId="3"/>
  </si>
  <si>
    <t>する工事</t>
    <phoneticPr fontId="3"/>
  </si>
  <si>
    <t>信号設備工事</t>
    <phoneticPr fontId="3"/>
  </si>
  <si>
    <t>信　号</t>
    <phoneticPr fontId="3"/>
  </si>
  <si>
    <t>交通信号設備等を設置する工事</t>
    <phoneticPr fontId="3"/>
  </si>
  <si>
    <t>交通信号設備工事</t>
    <rPh sb="0" eb="2">
      <t>コウツウ</t>
    </rPh>
    <phoneticPr fontId="3"/>
  </si>
  <si>
    <t>上下水道施設</t>
    <phoneticPr fontId="3"/>
  </si>
  <si>
    <t>水　道</t>
    <phoneticPr fontId="3"/>
  </si>
  <si>
    <t>上下水道施設の電気設備を設置する工事</t>
    <phoneticPr fontId="3"/>
  </si>
  <si>
    <t>上水道施設電気設備工事、下水道施設電気設備工事</t>
    <phoneticPr fontId="3"/>
  </si>
  <si>
    <t>　　・下水道施設工事で土木工作物、建築物、機械設備、電気設備等の総合施設を建設する工事は、水道施設工事業の下水処理施設工事（２６－０４）</t>
    <phoneticPr fontId="3"/>
  </si>
  <si>
    <t>その他の電気工事</t>
    <phoneticPr fontId="3"/>
  </si>
  <si>
    <t>電気防食工事</t>
    <phoneticPr fontId="3"/>
  </si>
  <si>
    <t>管工事業</t>
    <phoneticPr fontId="3"/>
  </si>
  <si>
    <t>管</t>
    <phoneticPr fontId="3"/>
  </si>
  <si>
    <t>給排水設備工事</t>
    <phoneticPr fontId="3"/>
  </si>
  <si>
    <t>給排水</t>
    <phoneticPr fontId="3"/>
  </si>
  <si>
    <t>給排水設備を設置する工事</t>
    <phoneticPr fontId="3"/>
  </si>
  <si>
    <t>給排水･給湯設備工事、衛生設備工事、水洗便所設備工事</t>
    <phoneticPr fontId="3"/>
  </si>
  <si>
    <t>冷暖房空調設備工事</t>
    <phoneticPr fontId="3"/>
  </si>
  <si>
    <t>空　調</t>
    <phoneticPr fontId="3"/>
  </si>
  <si>
    <t>冷暖房、空気調和のための設備を設置する工事</t>
    <phoneticPr fontId="3"/>
  </si>
  <si>
    <t>冷暖房設備工事、空気調和設備工事、ダクト工事</t>
    <phoneticPr fontId="3"/>
  </si>
  <si>
    <t>浄化槽工事</t>
    <phoneticPr fontId="3"/>
  </si>
  <si>
    <t>浄化槽</t>
    <phoneticPr fontId="3"/>
  </si>
  <si>
    <t>浄化槽、合併処理浄化槽を設置する工事</t>
    <phoneticPr fontId="3"/>
  </si>
  <si>
    <t>浄化槽工事、合併処理浄化槽工事</t>
    <phoneticPr fontId="3"/>
  </si>
  <si>
    <t>ガス管配管工事</t>
    <phoneticPr fontId="3"/>
  </si>
  <si>
    <t>ガス管</t>
    <phoneticPr fontId="3"/>
  </si>
  <si>
    <t>ガス管の配管を設置する工事</t>
    <phoneticPr fontId="3"/>
  </si>
  <si>
    <t>その他の管工事</t>
    <phoneticPr fontId="3"/>
  </si>
  <si>
    <t>厨房設備工事、冷凍冷蔵設備工事、管内更生工事</t>
    <phoneticPr fontId="3"/>
  </si>
  <si>
    <t>タイル･れんが･</t>
    <phoneticPr fontId="3"/>
  </si>
  <si>
    <t>タイル</t>
    <phoneticPr fontId="3"/>
  </si>
  <si>
    <t>れんが、コンクリートブロック等により工作物を築造し又は</t>
    <phoneticPr fontId="3"/>
  </si>
  <si>
    <t>コンクリートブロック積み（張り）工事（建築物の建設）、れんが積み（張り）工事、タイル張り工事、</t>
    <phoneticPr fontId="3"/>
  </si>
  <si>
    <t>ブロック工事業</t>
    <phoneticPr fontId="3"/>
  </si>
  <si>
    <t>ブロック工事</t>
    <phoneticPr fontId="3"/>
  </si>
  <si>
    <t>工作物にれんが、コンクリートブロック、タイル等を取り付</t>
    <phoneticPr fontId="3"/>
  </si>
  <si>
    <t>築炉工事、スレート張り工事（外壁等）</t>
    <phoneticPr fontId="3"/>
  </si>
  <si>
    <t>け、又は張り付ける工事</t>
    <phoneticPr fontId="3"/>
  </si>
  <si>
    <t>　　・建築物の内外装、法面処理、擁壁として石材に類似のコンクリートブロックを積み、又は張り付ける工事は、石工事業の石工事（０６－０１）</t>
    <phoneticPr fontId="3"/>
  </si>
  <si>
    <t>鋼構造物工事業</t>
    <phoneticPr fontId="3"/>
  </si>
  <si>
    <t>鋼構造</t>
    <phoneticPr fontId="3"/>
  </si>
  <si>
    <t>鉄骨工事</t>
    <phoneticPr fontId="3"/>
  </si>
  <si>
    <t>鉄　骨</t>
    <phoneticPr fontId="3"/>
  </si>
  <si>
    <t>形鋼、鋼板等の鋼材の加工、組立てにより鉄骨を築造す</t>
    <phoneticPr fontId="3"/>
  </si>
  <si>
    <t>鉄骨工事、バックネット加工組立て工事、避難階段設置工事</t>
    <phoneticPr fontId="3"/>
  </si>
  <si>
    <t>る工事</t>
    <phoneticPr fontId="3"/>
  </si>
  <si>
    <t>注）既に加工された鉄骨を組み立てるのみの工事は、とび･土工工事業の鉄骨等組立架設工事（０５－０１）</t>
    <phoneticPr fontId="3"/>
  </si>
  <si>
    <t>鋼橋梁工事</t>
    <phoneticPr fontId="3"/>
  </si>
  <si>
    <t>鋼　橋</t>
    <phoneticPr fontId="3"/>
  </si>
  <si>
    <t>形鋼、鋼板等の鋼材の加工、組立てにより鋼橋梁等を築</t>
    <phoneticPr fontId="3"/>
  </si>
  <si>
    <t>鋼橋梁工事、鋼ロックシェード工事</t>
    <phoneticPr fontId="3"/>
  </si>
  <si>
    <t>造する工事</t>
    <phoneticPr fontId="3"/>
  </si>
  <si>
    <t>注）既に加工された鋼橋梁等を組み立てるのみの工事は、とび･土工工事業の鉄骨等組立架設工事（０５－０１）</t>
    <phoneticPr fontId="3"/>
  </si>
  <si>
    <t>鉄塔工事</t>
    <phoneticPr fontId="3"/>
  </si>
  <si>
    <t>鉄　塔</t>
    <phoneticPr fontId="3"/>
  </si>
  <si>
    <t>形鋼、鋼板等の鋼材の加工、組立てにより鉄塔を築造す</t>
    <phoneticPr fontId="3"/>
  </si>
  <si>
    <t>注）既に加工された鉄塔を組立てるのみの工事は、とび･土工工事業の鉄骨等組立架設工事（０５－０１）</t>
    <phoneticPr fontId="3"/>
  </si>
  <si>
    <t>門扉工事</t>
    <phoneticPr fontId="3"/>
  </si>
  <si>
    <t>門　扉</t>
    <phoneticPr fontId="3"/>
  </si>
  <si>
    <t>形鋼、鋼板等の鋼材の加工、組立てにより閘門、水門等</t>
    <phoneticPr fontId="3"/>
  </si>
  <si>
    <t>閘門工事、水門工事、鋼製自動堰工事</t>
    <phoneticPr fontId="3"/>
  </si>
  <si>
    <t>の門扉を築造する工事</t>
    <phoneticPr fontId="3"/>
  </si>
  <si>
    <t>プール工事</t>
    <phoneticPr fontId="3"/>
  </si>
  <si>
    <t>プール</t>
    <phoneticPr fontId="3"/>
  </si>
  <si>
    <t>形鋼、鋼板等の鋼材の加工、組立てによりプールを築造</t>
    <phoneticPr fontId="3"/>
  </si>
  <si>
    <t>鋼製プール工事、ステンレス製プール工事</t>
    <phoneticPr fontId="3"/>
  </si>
  <si>
    <t>鋼製タンク工事</t>
    <phoneticPr fontId="3"/>
  </si>
  <si>
    <t>タンク</t>
    <phoneticPr fontId="3"/>
  </si>
  <si>
    <t>形鋼、鋼板等の鋼材の加工、組立てによりタンクを築造</t>
    <phoneticPr fontId="3"/>
  </si>
  <si>
    <t>鋼製水槽工事、石油貯蔵用タンク工事、ガス貯蔵用タンク工事</t>
    <phoneticPr fontId="3"/>
  </si>
  <si>
    <t>その他の鋼構造物工事</t>
    <phoneticPr fontId="3"/>
  </si>
  <si>
    <t>屋外広告工事</t>
    <phoneticPr fontId="3"/>
  </si>
  <si>
    <t>鉄筋工事業</t>
    <rPh sb="4" eb="5">
      <t>ギョウ</t>
    </rPh>
    <phoneticPr fontId="3"/>
  </si>
  <si>
    <t>鉄　筋</t>
    <phoneticPr fontId="3"/>
  </si>
  <si>
    <t>鉄筋工事</t>
    <phoneticPr fontId="3"/>
  </si>
  <si>
    <t>棒鋼等の鋼材を加工し、接合し、又は組み立てる工事</t>
    <phoneticPr fontId="3"/>
  </si>
  <si>
    <t>鉄筋加工組立て工事、ガス圧接工事、溶接継手工事、機械式継手工事</t>
    <rPh sb="12" eb="14">
      <t>アッセツ</t>
    </rPh>
    <rPh sb="14" eb="16">
      <t>コウジ</t>
    </rPh>
    <rPh sb="17" eb="19">
      <t>ヨウセツ</t>
    </rPh>
    <rPh sb="19" eb="21">
      <t>ツギテ</t>
    </rPh>
    <rPh sb="21" eb="23">
      <t>コウジ</t>
    </rPh>
    <rPh sb="24" eb="27">
      <t>キカイシキ</t>
    </rPh>
    <rPh sb="27" eb="29">
      <t>ツギテ</t>
    </rPh>
    <rPh sb="29" eb="31">
      <t>コウジ</t>
    </rPh>
    <phoneticPr fontId="3"/>
  </si>
  <si>
    <t>舗装工事業</t>
    <rPh sb="0" eb="2">
      <t>ホソウ</t>
    </rPh>
    <rPh sb="4" eb="5">
      <t>ギョウ</t>
    </rPh>
    <phoneticPr fontId="3"/>
  </si>
  <si>
    <t>舗　装</t>
    <rPh sb="0" eb="1">
      <t>ホ</t>
    </rPh>
    <rPh sb="2" eb="3">
      <t>ソウ</t>
    </rPh>
    <phoneticPr fontId="3"/>
  </si>
  <si>
    <t>舗装工事</t>
    <rPh sb="0" eb="2">
      <t>ホソウ</t>
    </rPh>
    <phoneticPr fontId="3"/>
  </si>
  <si>
    <t>道路等の地盤面をアスファルト、コンクリート、砂、砂利、</t>
    <phoneticPr fontId="3"/>
  </si>
  <si>
    <t>アスファルト舗装工事、コンクリート舗装工事、ブロック舗装工事、路盤築造工事</t>
    <rPh sb="6" eb="8">
      <t>ホソウ</t>
    </rPh>
    <rPh sb="17" eb="19">
      <t>ホソウ</t>
    </rPh>
    <rPh sb="26" eb="28">
      <t>ホソウ</t>
    </rPh>
    <phoneticPr fontId="3"/>
  </si>
  <si>
    <t>砕石等により舗装する工事</t>
    <rPh sb="6" eb="8">
      <t>ホソウ</t>
    </rPh>
    <phoneticPr fontId="3"/>
  </si>
  <si>
    <t>注）ガードレール、標識等の道路付属物設置工事は、とび･土工工事業の道路付属物設置工事（０５－０９）</t>
    <phoneticPr fontId="3"/>
  </si>
  <si>
    <t>しゅんせつ工事業</t>
    <rPh sb="7" eb="8">
      <t>ギョウ</t>
    </rPh>
    <phoneticPr fontId="3"/>
  </si>
  <si>
    <t>しゅん</t>
    <phoneticPr fontId="3"/>
  </si>
  <si>
    <t>しゅんせつ工事</t>
    <phoneticPr fontId="3"/>
  </si>
  <si>
    <t>河川、港湾等の水底をしゅんせつする工事</t>
    <phoneticPr fontId="3"/>
  </si>
  <si>
    <t>しゅんせつ工事（しゅんせつ船等によるもの）</t>
    <phoneticPr fontId="3"/>
  </si>
  <si>
    <t>注）陸上で使用する掘削機で施工できる程度のしゅんせつ工事は、とび･土工工事業の土工事（０５－０５）</t>
    <phoneticPr fontId="3"/>
  </si>
  <si>
    <t>板金工事業</t>
    <phoneticPr fontId="3"/>
  </si>
  <si>
    <t>板　金</t>
    <phoneticPr fontId="3"/>
  </si>
  <si>
    <t>板金工事</t>
    <phoneticPr fontId="3"/>
  </si>
  <si>
    <t>金属薄板等を加工して工作物に取り付け、又は工作物に</t>
    <phoneticPr fontId="3"/>
  </si>
  <si>
    <t>板金加工取付け工事、建築板金工事、カラー鉄板貼付け工事、ステンレス貼付け工事</t>
    <phoneticPr fontId="3"/>
  </si>
  <si>
    <t>金属製等の付属物を取り付ける工事</t>
    <phoneticPr fontId="3"/>
  </si>
  <si>
    <t>注）板金屋根工事は、屋根工事業の屋根工事（０７－０１）</t>
    <phoneticPr fontId="3"/>
  </si>
  <si>
    <t>ガラス工事業</t>
    <phoneticPr fontId="3"/>
  </si>
  <si>
    <t>ガラス</t>
    <phoneticPr fontId="3"/>
  </si>
  <si>
    <t>ガラス工事</t>
    <phoneticPr fontId="3"/>
  </si>
  <si>
    <t>工作物にガラスを加工して取り付ける工事</t>
    <phoneticPr fontId="3"/>
  </si>
  <si>
    <t>ガラス加工取付け工事</t>
    <phoneticPr fontId="3"/>
  </si>
  <si>
    <t>塗装工事業</t>
    <phoneticPr fontId="3"/>
  </si>
  <si>
    <t>塗　装</t>
    <phoneticPr fontId="3"/>
  </si>
  <si>
    <t>塗装工事</t>
    <phoneticPr fontId="3"/>
  </si>
  <si>
    <t>塗料、塗材等を工作物に吹き付け、又は塗り付ける工事</t>
    <phoneticPr fontId="3"/>
  </si>
  <si>
    <t>塗装工事、溶射工事、鋼構造物塗装工事</t>
    <phoneticPr fontId="3"/>
  </si>
  <si>
    <t>路面標示工事</t>
    <phoneticPr fontId="3"/>
  </si>
  <si>
    <t>路　面</t>
    <phoneticPr fontId="3"/>
  </si>
  <si>
    <t>塗料、塗材等を加熱又は溶着により路面に標示する工事</t>
    <phoneticPr fontId="3"/>
  </si>
  <si>
    <t>区画線工事</t>
    <phoneticPr fontId="3"/>
  </si>
  <si>
    <t>屋内床面標示工事</t>
    <phoneticPr fontId="3"/>
  </si>
  <si>
    <t>屋内床</t>
    <phoneticPr fontId="3"/>
  </si>
  <si>
    <t>屋内にコートラインを標示する工事</t>
    <phoneticPr fontId="3"/>
  </si>
  <si>
    <t>コートライン標示工事</t>
    <phoneticPr fontId="3"/>
  </si>
  <si>
    <t>その他の塗装工事</t>
    <phoneticPr fontId="3"/>
  </si>
  <si>
    <t>布張り仕上工事</t>
    <phoneticPr fontId="3"/>
  </si>
  <si>
    <t>防水工事業</t>
    <phoneticPr fontId="3"/>
  </si>
  <si>
    <t>防　水</t>
    <phoneticPr fontId="3"/>
  </si>
  <si>
    <t>防水工事</t>
    <phoneticPr fontId="3"/>
  </si>
  <si>
    <t>アスファルト、モルタル、シーリング材等によって建築物</t>
    <phoneticPr fontId="3"/>
  </si>
  <si>
    <t>アスファルト防水工事、モルタル防水工事、シーリング工事、塗膜防水工事、注入防水工事、シ</t>
    <phoneticPr fontId="3"/>
  </si>
  <si>
    <t>の防水を行う工事</t>
    <phoneticPr fontId="3"/>
  </si>
  <si>
    <t>ート防水工事</t>
    <phoneticPr fontId="3"/>
  </si>
  <si>
    <t>注）法面処理等のためのモルタル防水工事は、とび･土工工事業の吹付け工事（０５－０８）</t>
    <phoneticPr fontId="3"/>
  </si>
  <si>
    <t>内装仕上工事業</t>
    <phoneticPr fontId="3"/>
  </si>
  <si>
    <t>内　装</t>
    <phoneticPr fontId="3"/>
  </si>
  <si>
    <t>内装仕上工事</t>
    <phoneticPr fontId="3"/>
  </si>
  <si>
    <t>木材、石膏ボード、壁紙等を用いて建築物の内装仕上</t>
    <phoneticPr fontId="3"/>
  </si>
  <si>
    <t>インテリア工事、天井仕上工事、壁張り工事、内装間仕切り工事</t>
    <phoneticPr fontId="3"/>
  </si>
  <si>
    <t>げを行う工事</t>
    <phoneticPr fontId="3"/>
  </si>
  <si>
    <t>床仕上工事</t>
    <phoneticPr fontId="3"/>
  </si>
  <si>
    <t>床</t>
    <phoneticPr fontId="3"/>
  </si>
  <si>
    <t>ビニール床タイル、カーペット、ウッドカーペット等を</t>
    <phoneticPr fontId="3"/>
  </si>
  <si>
    <t>用いて建築物の床仕上げを行う工事</t>
    <phoneticPr fontId="3"/>
  </si>
  <si>
    <t>たたみ工事</t>
    <phoneticPr fontId="3"/>
  </si>
  <si>
    <t>たたみ</t>
    <phoneticPr fontId="3"/>
  </si>
  <si>
    <t>たたみを用いて建築物の床仕上げを行う工事</t>
    <phoneticPr fontId="3"/>
  </si>
  <si>
    <t>ふすま工事</t>
    <phoneticPr fontId="3"/>
  </si>
  <si>
    <t>ふすま</t>
    <phoneticPr fontId="3"/>
  </si>
  <si>
    <t>ふすまを用いて建築物の間仕切り等を行う工事</t>
    <phoneticPr fontId="3"/>
  </si>
  <si>
    <t>その他の内装仕上工事</t>
    <phoneticPr fontId="3"/>
  </si>
  <si>
    <t>家具工事、防音工事</t>
    <phoneticPr fontId="3"/>
  </si>
  <si>
    <t>機械器具設置</t>
    <phoneticPr fontId="3"/>
  </si>
  <si>
    <t>機　械</t>
    <phoneticPr fontId="3"/>
  </si>
  <si>
    <t>運搬機器設置工事</t>
    <phoneticPr fontId="3"/>
  </si>
  <si>
    <t>運　搬</t>
    <phoneticPr fontId="3"/>
  </si>
  <si>
    <t>運搬機器の組立て、取付けを行う工事</t>
    <phoneticPr fontId="3"/>
  </si>
  <si>
    <t>昇降機設置工事、エスカレータ設置工事、自動搬送機設置工事</t>
    <phoneticPr fontId="3"/>
  </si>
  <si>
    <t>工事業</t>
  </si>
  <si>
    <t>プラント設備工事</t>
    <phoneticPr fontId="3"/>
  </si>
  <si>
    <t>プラント</t>
    <phoneticPr fontId="3"/>
  </si>
  <si>
    <t>電気設備、管、電気通信設備、消防施設等のプラント設</t>
    <phoneticPr fontId="3"/>
  </si>
  <si>
    <t>備を複合的に設置する工事（０３を除く）</t>
    <phoneticPr fontId="3"/>
  </si>
  <si>
    <t>　　・清掃施設工事で土木工作物、建築物、機械設備、電気設備等の総合施設の工事は、清掃施設工事業のごみ処理施設工事(28-01)又はし尿処理施設</t>
    <phoneticPr fontId="3"/>
  </si>
  <si>
    <t>　　　工事（２８－０２）</t>
    <phoneticPr fontId="3"/>
  </si>
  <si>
    <t>水処理設備工事</t>
    <phoneticPr fontId="3"/>
  </si>
  <si>
    <t>水処理</t>
    <phoneticPr fontId="3"/>
  </si>
  <si>
    <t>上水道施設、下水道施設等の水処理機械設備を複合</t>
    <phoneticPr fontId="3"/>
  </si>
  <si>
    <t>水処理機械設備工事、沈砂池機械設備工事、凝集池機械設備工事、沈殿池機械設備工事、</t>
    <phoneticPr fontId="3"/>
  </si>
  <si>
    <t>的に設置する工事</t>
    <phoneticPr fontId="3"/>
  </si>
  <si>
    <t>濾過池機械設備工事</t>
    <phoneticPr fontId="3"/>
  </si>
  <si>
    <t>　　・し尿処理施設工事で土木工作物、建築物、機械設備、電気設備等の総合施設の工事は、清掃施設工事業のし尿処理施設工事（２８－０２）</t>
    <phoneticPr fontId="3"/>
  </si>
  <si>
    <t>汚泥脱水設備工事</t>
    <phoneticPr fontId="3"/>
  </si>
  <si>
    <t>脱　水</t>
    <phoneticPr fontId="3"/>
  </si>
  <si>
    <t>汚泥脱水用機械器具を設置する工事</t>
    <rPh sb="4" eb="5">
      <t>ヨウ</t>
    </rPh>
    <rPh sb="5" eb="7">
      <t>キカイ</t>
    </rPh>
    <rPh sb="7" eb="9">
      <t>キグ</t>
    </rPh>
    <rPh sb="10" eb="12">
      <t>セッチ</t>
    </rPh>
    <phoneticPr fontId="3"/>
  </si>
  <si>
    <t>汚泥脱水機械設備工事</t>
    <phoneticPr fontId="3"/>
  </si>
  <si>
    <t>汚泥焼却設備工事</t>
    <phoneticPr fontId="3"/>
  </si>
  <si>
    <t>焼　却</t>
    <phoneticPr fontId="3"/>
  </si>
  <si>
    <t>汚泥焼却用機械器具を設置する工事</t>
    <phoneticPr fontId="3"/>
  </si>
  <si>
    <t>汚泥焼却炉設備工事</t>
    <phoneticPr fontId="3"/>
  </si>
  <si>
    <t>給排気機器設置工事</t>
    <phoneticPr fontId="3"/>
  </si>
  <si>
    <t>給排気</t>
    <phoneticPr fontId="3"/>
  </si>
  <si>
    <t>トンネル、地下道等の給排気用機械器具を設置する工事</t>
    <phoneticPr fontId="3"/>
  </si>
  <si>
    <t>換気設備工事、送風機械設置工事</t>
    <phoneticPr fontId="3"/>
  </si>
  <si>
    <t>注）建築物の中に設置される通常の空調機器の設置工事は、管工事業の冷暖房空調設備工事（０９－０２）</t>
    <phoneticPr fontId="3"/>
  </si>
  <si>
    <t>揚排水機器設置工事</t>
    <phoneticPr fontId="3"/>
  </si>
  <si>
    <t>揚排水</t>
    <phoneticPr fontId="3"/>
  </si>
  <si>
    <t>揚排水機器設備を設置する工事</t>
    <phoneticPr fontId="3"/>
  </si>
  <si>
    <t>揚水機設置工事、排水機設置工事</t>
    <phoneticPr fontId="3"/>
  </si>
  <si>
    <t>ダム用仮設備工事</t>
    <phoneticPr fontId="3"/>
  </si>
  <si>
    <t>ダム仮</t>
    <phoneticPr fontId="3"/>
  </si>
  <si>
    <t>ダム用仮設備を設置する工事</t>
    <phoneticPr fontId="3"/>
  </si>
  <si>
    <t>その他の機械器具設置工事</t>
    <phoneticPr fontId="3"/>
  </si>
  <si>
    <t>内燃力発電設備工事、集塵機器設置工事、遊技施設設置工事、舞台装置設置工事、サイロ設</t>
    <rPh sb="19" eb="21">
      <t>ユウギ</t>
    </rPh>
    <rPh sb="21" eb="23">
      <t>シセツ</t>
    </rPh>
    <phoneticPr fontId="3"/>
  </si>
  <si>
    <t>置工事、立体駐車場設備工事、固定クレーン設置工事、ラバーダム設置工事</t>
    <phoneticPr fontId="3"/>
  </si>
  <si>
    <t>熱絶縁工事業</t>
    <phoneticPr fontId="3"/>
  </si>
  <si>
    <t>熱絶縁</t>
    <phoneticPr fontId="3"/>
  </si>
  <si>
    <t>冷暖房熱絶縁工事</t>
    <phoneticPr fontId="3"/>
  </si>
  <si>
    <t>冷暖房</t>
    <phoneticPr fontId="3"/>
  </si>
  <si>
    <t>冷暖房設備等に付帯する配管、ダクト等の工作物を熱絶</t>
    <phoneticPr fontId="3"/>
  </si>
  <si>
    <t>冷暖房設備熱絶縁工事、冷凍冷蔵設備熱絶縁工事</t>
    <phoneticPr fontId="3"/>
  </si>
  <si>
    <t>縁する工事</t>
    <phoneticPr fontId="3"/>
  </si>
  <si>
    <t>動力設備熱絶縁工事</t>
    <phoneticPr fontId="3"/>
  </si>
  <si>
    <t>動　力</t>
    <phoneticPr fontId="3"/>
  </si>
  <si>
    <t>動力設備に付帯する配管、ダクト等の工作物を熱絶縁す</t>
    <phoneticPr fontId="3"/>
  </si>
  <si>
    <t>その他の熱絶縁工事</t>
    <phoneticPr fontId="3"/>
  </si>
  <si>
    <t>燃料工業設備熱絶縁工事、化学工業設備熱絶縁工事</t>
    <phoneticPr fontId="3"/>
  </si>
  <si>
    <t>電気通信工事業</t>
    <phoneticPr fontId="3"/>
  </si>
  <si>
    <t>通　信</t>
    <phoneticPr fontId="3"/>
  </si>
  <si>
    <t>有線電気通信工事</t>
    <phoneticPr fontId="3"/>
  </si>
  <si>
    <t>有　線</t>
    <phoneticPr fontId="3"/>
  </si>
  <si>
    <t>有線電気通信設備を設置する工事</t>
    <phoneticPr fontId="3"/>
  </si>
  <si>
    <t>電気通信線路設備工事、電気通信機械設置工事、電話設備設置工事、有線放送機械設置工</t>
    <phoneticPr fontId="3"/>
  </si>
  <si>
    <t>事</t>
    <phoneticPr fontId="3"/>
  </si>
  <si>
    <t>無線電気通信工事</t>
    <phoneticPr fontId="3"/>
  </si>
  <si>
    <t>無　線</t>
    <phoneticPr fontId="3"/>
  </si>
  <si>
    <t>無線電気通信設備を設置する工事</t>
    <phoneticPr fontId="3"/>
  </si>
  <si>
    <t>無線放送機械設置工事、空中線設備工事</t>
    <phoneticPr fontId="3"/>
  </si>
  <si>
    <t>データ通信設備工事</t>
    <phoneticPr fontId="3"/>
  </si>
  <si>
    <t>データ</t>
    <phoneticPr fontId="3"/>
  </si>
  <si>
    <t>データ通信設備を設置する工事</t>
    <phoneticPr fontId="3"/>
  </si>
  <si>
    <t>情報制御設備工事</t>
    <phoneticPr fontId="3"/>
  </si>
  <si>
    <t>情　報</t>
    <phoneticPr fontId="3"/>
  </si>
  <si>
    <t>情報制御設備を設置する工事</t>
    <phoneticPr fontId="3"/>
  </si>
  <si>
    <t>情報制御設備工事、電子計算機設置工事</t>
    <phoneticPr fontId="3"/>
  </si>
  <si>
    <t>その他の電気通信工事</t>
    <phoneticPr fontId="3"/>
  </si>
  <si>
    <t>ＴＶ電波障害防除設備工事、共同アンテナ設置工事</t>
    <phoneticPr fontId="3"/>
  </si>
  <si>
    <t>造園工事業</t>
    <phoneticPr fontId="3"/>
  </si>
  <si>
    <t>造　園</t>
    <rPh sb="0" eb="1">
      <t>ヅクリ</t>
    </rPh>
    <rPh sb="2" eb="3">
      <t>エン</t>
    </rPh>
    <phoneticPr fontId="3"/>
  </si>
  <si>
    <t>庭園工事</t>
    <phoneticPr fontId="3"/>
  </si>
  <si>
    <t>庭　園</t>
    <phoneticPr fontId="3"/>
  </si>
  <si>
    <t>整地、樹木の植栽、景石の据え付け等により庭園等を築</t>
    <rPh sb="12" eb="13">
      <t>ス</t>
    </rPh>
    <phoneticPr fontId="3"/>
  </si>
  <si>
    <t>植栽工事、地被工事、景石工事、地ごしらえ工事、水景工事</t>
    <phoneticPr fontId="3"/>
  </si>
  <si>
    <t>公園設備工事</t>
    <phoneticPr fontId="3"/>
  </si>
  <si>
    <t>公　園</t>
    <phoneticPr fontId="3"/>
  </si>
  <si>
    <t>整地、樹木の植栽、花壇、噴水、その他の修景施設、休</t>
    <phoneticPr fontId="3"/>
  </si>
  <si>
    <t>公園設備工事、園路工事</t>
    <phoneticPr fontId="3"/>
  </si>
  <si>
    <t>憩所その他の休養施設、遊戯施設、便益施設等の設置</t>
    <phoneticPr fontId="3"/>
  </si>
  <si>
    <t>により公園を築造する工事</t>
    <phoneticPr fontId="3"/>
  </si>
  <si>
    <t>広場工事</t>
    <rPh sb="0" eb="2">
      <t>ヒロバ</t>
    </rPh>
    <rPh sb="2" eb="4">
      <t>コウジ</t>
    </rPh>
    <phoneticPr fontId="3"/>
  </si>
  <si>
    <t>広　場</t>
    <phoneticPr fontId="3"/>
  </si>
  <si>
    <t>整地、樹木の植栽等により広場、緑地等を築造する工事</t>
    <phoneticPr fontId="3"/>
  </si>
  <si>
    <t>修景広場工事、芝生広場工事、運動広場工事</t>
    <phoneticPr fontId="3"/>
  </si>
  <si>
    <t>その他の造園工事</t>
    <phoneticPr fontId="3"/>
  </si>
  <si>
    <t>さく井工事業</t>
    <phoneticPr fontId="3"/>
  </si>
  <si>
    <t>さく井</t>
    <phoneticPr fontId="3"/>
  </si>
  <si>
    <t>さく井工事</t>
    <phoneticPr fontId="3"/>
  </si>
  <si>
    <t>さく井機械等を用いてさく孔、さく井を行う工事</t>
    <phoneticPr fontId="3"/>
  </si>
  <si>
    <t>さく井工事、観測井工事、還元井工事、温泉掘削工事、井戸築造工事、さく孔工事</t>
    <phoneticPr fontId="3"/>
  </si>
  <si>
    <t>揚水設備工事</t>
    <phoneticPr fontId="3"/>
  </si>
  <si>
    <t>揚　水</t>
    <phoneticPr fontId="3"/>
  </si>
  <si>
    <t>さく孔、さく井工事に伴う揚水設備等を設置する工事</t>
    <phoneticPr fontId="3"/>
  </si>
  <si>
    <t>揚水設備工事、ポンプ設置工事</t>
    <phoneticPr fontId="3"/>
  </si>
  <si>
    <t>その他のさく井工事</t>
    <phoneticPr fontId="3"/>
  </si>
  <si>
    <t>石油掘削工事、天然ガス掘削工事</t>
    <phoneticPr fontId="3"/>
  </si>
  <si>
    <t>建具工事業</t>
    <phoneticPr fontId="3"/>
  </si>
  <si>
    <t>建　具</t>
    <phoneticPr fontId="3"/>
  </si>
  <si>
    <t>サッシ工事</t>
    <phoneticPr fontId="3"/>
  </si>
  <si>
    <t>サッシ</t>
    <phoneticPr fontId="3"/>
  </si>
  <si>
    <t>サッシを取り付ける工事</t>
    <phoneticPr fontId="3"/>
  </si>
  <si>
    <t>サッシ取付け工事</t>
    <phoneticPr fontId="3"/>
  </si>
  <si>
    <t>カーテンウォール工事</t>
    <phoneticPr fontId="3"/>
  </si>
  <si>
    <t>カーテン</t>
    <phoneticPr fontId="3"/>
  </si>
  <si>
    <t>金属製カーテンウォールを取り付ける工事</t>
    <phoneticPr fontId="3"/>
  </si>
  <si>
    <t>金属製カーテンウォール取付け工事</t>
    <phoneticPr fontId="3"/>
  </si>
  <si>
    <t>シャッター工事</t>
    <phoneticPr fontId="3"/>
  </si>
  <si>
    <t>シャッタ</t>
    <phoneticPr fontId="3"/>
  </si>
  <si>
    <t>シャッターを取り付ける工事</t>
    <phoneticPr fontId="3"/>
  </si>
  <si>
    <t>シャッター取付け工事</t>
    <phoneticPr fontId="3"/>
  </si>
  <si>
    <t>自動ドアー工事</t>
    <phoneticPr fontId="3"/>
  </si>
  <si>
    <t>ドアー</t>
    <phoneticPr fontId="3"/>
  </si>
  <si>
    <t>自動ドアーを取り付ける工事</t>
    <phoneticPr fontId="3"/>
  </si>
  <si>
    <t>自動ドアー取付け工事</t>
    <phoneticPr fontId="3"/>
  </si>
  <si>
    <t>その他の建具工事</t>
    <phoneticPr fontId="3"/>
  </si>
  <si>
    <t>金属製建具取付け工事、木製建具取付け工事、ふすま工事</t>
    <phoneticPr fontId="3"/>
  </si>
  <si>
    <t>水道施設工事業</t>
    <phoneticPr fontId="3"/>
  </si>
  <si>
    <t>取水施設工事</t>
    <phoneticPr fontId="3"/>
  </si>
  <si>
    <t>取　水</t>
    <phoneticPr fontId="3"/>
  </si>
  <si>
    <t>上水道、工業用水道等の取水施設を総合的に築造する</t>
    <phoneticPr fontId="3"/>
  </si>
  <si>
    <t>浄水施設工事</t>
    <phoneticPr fontId="3"/>
  </si>
  <si>
    <t>浄　水</t>
    <phoneticPr fontId="3"/>
  </si>
  <si>
    <t>上水道、工業用水道等の浄水施設を総合的に築造する</t>
    <phoneticPr fontId="3"/>
  </si>
  <si>
    <t>注）上水道施設の水処理機械設備を複合的に設置する工事は、機械器具設置工事業の水処理設備工事（２０－０３）</t>
    <phoneticPr fontId="3"/>
  </si>
  <si>
    <t>配水施設工事</t>
    <phoneticPr fontId="3"/>
  </si>
  <si>
    <t>配　水</t>
    <phoneticPr fontId="3"/>
  </si>
  <si>
    <t>上水道、工業用水道等の配水施設を総合的に築造する</t>
    <phoneticPr fontId="3"/>
  </si>
  <si>
    <t>注）・公道下等の上水道管埋設工事は、土木工事業の土木一式工事（０１－０１）</t>
    <phoneticPr fontId="3"/>
  </si>
  <si>
    <t>　　・農業用水道を建設する工事は、土木工事業の農業土木工事（０１－０２）</t>
    <phoneticPr fontId="3"/>
  </si>
  <si>
    <t xml:space="preserve">　　・家屋その他の施設の敷地内の配管工事及び上水道の配水小管を設置する工事は、管工事業の給排水設備工事（０９－０１）      </t>
    <phoneticPr fontId="3"/>
  </si>
  <si>
    <t>下水処理設備工事</t>
    <phoneticPr fontId="3"/>
  </si>
  <si>
    <t>下　水</t>
    <phoneticPr fontId="3"/>
  </si>
  <si>
    <t>公共下水道、流域下水道の処理設備を総合的に築造す</t>
    <phoneticPr fontId="3"/>
  </si>
  <si>
    <t>注）・公道下等の下水道管埋設工事は、土木工事業の土木一式工事（０１－０１）</t>
    <phoneticPr fontId="3"/>
  </si>
  <si>
    <t>　　・かんがい用排水施設工事は、土木工事業の農業土木工事（０１－０２）</t>
    <phoneticPr fontId="3"/>
  </si>
  <si>
    <t>　　・規模の大小を問わず浄化槽又は合併処理浄化槽によりし尿を処理する施設を建設する工事は、管工事業の浄化槽工事（０９－０３）</t>
    <phoneticPr fontId="3"/>
  </si>
  <si>
    <t>　　・下水道施設の水処理機械設備を複合的に設置する工事は、機械器具設置工事業の水処理設備工事（２０－０３）</t>
    <phoneticPr fontId="3"/>
  </si>
  <si>
    <t xml:space="preserve">その他 </t>
    <phoneticPr fontId="3"/>
  </si>
  <si>
    <t>その他の水道施設工事</t>
    <phoneticPr fontId="3"/>
  </si>
  <si>
    <t>消防施設工事業</t>
    <phoneticPr fontId="3"/>
  </si>
  <si>
    <t>消　防</t>
    <phoneticPr fontId="3"/>
  </si>
  <si>
    <t>水消火設備工事</t>
    <phoneticPr fontId="3"/>
  </si>
  <si>
    <t>水消火</t>
    <phoneticPr fontId="3"/>
  </si>
  <si>
    <t>水による消火に必要な設備を設置する工事</t>
    <phoneticPr fontId="3"/>
  </si>
  <si>
    <t>屋内消火栓設置工事、スプリンクラー設置工事、水噴霧消火設備工事、屋外消火栓設置工事、</t>
    <phoneticPr fontId="3"/>
  </si>
  <si>
    <t>動力消防ポンプ設置工事</t>
    <phoneticPr fontId="3"/>
  </si>
  <si>
    <t>泡消火設備工事</t>
    <phoneticPr fontId="3"/>
  </si>
  <si>
    <t>泡消火</t>
    <phoneticPr fontId="3"/>
  </si>
  <si>
    <t>泡による消火に必要な設備を設置する工事</t>
    <phoneticPr fontId="3"/>
  </si>
  <si>
    <t>不燃性ガス</t>
    <rPh sb="0" eb="3">
      <t>フネンセイ</t>
    </rPh>
    <phoneticPr fontId="3"/>
  </si>
  <si>
    <t>ガ　ス</t>
    <phoneticPr fontId="3"/>
  </si>
  <si>
    <t>不燃性ガス、蒸発性液体による消火に必要な設備を設</t>
    <rPh sb="0" eb="3">
      <t>フネンセイ</t>
    </rPh>
    <phoneticPr fontId="3"/>
  </si>
  <si>
    <t>不燃性ガス消火設備工事、蒸発性液体消火設備工事</t>
    <rPh sb="0" eb="3">
      <t>フネンセイ</t>
    </rPh>
    <phoneticPr fontId="3"/>
  </si>
  <si>
    <t>消火設備工事</t>
    <phoneticPr fontId="3"/>
  </si>
  <si>
    <t>粉末消火設備工事</t>
    <phoneticPr fontId="3"/>
  </si>
  <si>
    <t>粉　末</t>
    <phoneticPr fontId="3"/>
  </si>
  <si>
    <t>粉末による消火に必要な設備を設置する工事</t>
    <phoneticPr fontId="3"/>
  </si>
  <si>
    <t>火災報知設備工事</t>
    <phoneticPr fontId="3"/>
  </si>
  <si>
    <t>報　知</t>
    <phoneticPr fontId="3"/>
  </si>
  <si>
    <t>火災警報に必要な設備を設置する工事</t>
    <phoneticPr fontId="3"/>
  </si>
  <si>
    <t>火災報知設備工事、漏電火災警報器設置工事、非常警報設備工事</t>
    <phoneticPr fontId="3"/>
  </si>
  <si>
    <t>避難設備工事</t>
    <phoneticPr fontId="3"/>
  </si>
  <si>
    <t>避　難</t>
    <phoneticPr fontId="3"/>
  </si>
  <si>
    <t>避難設備を設置する工事</t>
    <phoneticPr fontId="3"/>
  </si>
  <si>
    <t>金属製避難はしご設置工事、救助袋設置工事、緩降機設置工事、避難橋設置工事</t>
    <phoneticPr fontId="3"/>
  </si>
  <si>
    <t xml:space="preserve">注）ビルの外壁等に避難階段を設置する工事は、建築工事業の建築一式工事（０２－０１）又は鋼構造物工事業の鉄骨工事（１１－０１）              </t>
    <phoneticPr fontId="3"/>
  </si>
  <si>
    <t>排煙設備工事</t>
    <phoneticPr fontId="3"/>
  </si>
  <si>
    <t>排　煙</t>
    <phoneticPr fontId="3"/>
  </si>
  <si>
    <t>排煙設備を設置する工事</t>
    <phoneticPr fontId="3"/>
  </si>
  <si>
    <t>排煙設備設置工事</t>
    <phoneticPr fontId="3"/>
  </si>
  <si>
    <t>その他の消防施設工事</t>
    <phoneticPr fontId="3"/>
  </si>
  <si>
    <t>清掃施設工事業</t>
    <phoneticPr fontId="3"/>
  </si>
  <si>
    <t>清　掃</t>
    <phoneticPr fontId="3"/>
  </si>
  <si>
    <t>ごみ処理施設工事</t>
    <phoneticPr fontId="3"/>
  </si>
  <si>
    <t>ご　み</t>
    <phoneticPr fontId="3"/>
  </si>
  <si>
    <t>ごみ処理施設を総合的に設置する工事</t>
    <phoneticPr fontId="3"/>
  </si>
  <si>
    <t>し尿処理施設工事</t>
    <phoneticPr fontId="3"/>
  </si>
  <si>
    <t>し　尿</t>
    <phoneticPr fontId="3"/>
  </si>
  <si>
    <t>し尿処理施設を総合的に設置する工事</t>
    <phoneticPr fontId="3"/>
  </si>
  <si>
    <t>注）・規模の大小を問わず浄化槽又は合併処理浄化槽によりし尿を処理する施設を建設する工事は、管工事業の浄化槽工事（０９－０３）</t>
    <phoneticPr fontId="3"/>
  </si>
  <si>
    <t>　　・公共下水道、流域下水道の処理設備を総合的に築造する工事は、水道施設工事業の下水処理設備工事（２６－０４）</t>
    <phoneticPr fontId="3"/>
  </si>
  <si>
    <t>その他の清掃施設工事</t>
    <phoneticPr fontId="3"/>
  </si>
  <si>
    <t>解体工事業</t>
    <rPh sb="0" eb="2">
      <t>カイタイ</t>
    </rPh>
    <rPh sb="2" eb="4">
      <t>コウジ</t>
    </rPh>
    <rPh sb="4" eb="5">
      <t>ギョウ</t>
    </rPh>
    <phoneticPr fontId="3"/>
  </si>
  <si>
    <t>解　体</t>
    <rPh sb="0" eb="1">
      <t>カイ</t>
    </rPh>
    <rPh sb="2" eb="3">
      <t>カラダ</t>
    </rPh>
    <phoneticPr fontId="3"/>
  </si>
  <si>
    <t>解体工事</t>
    <phoneticPr fontId="3"/>
  </si>
  <si>
    <t>解　体</t>
    <phoneticPr fontId="3"/>
  </si>
  <si>
    <t>工作物の解体を行う工事</t>
    <phoneticPr fontId="3"/>
  </si>
  <si>
    <t>工作物解体工事</t>
    <phoneticPr fontId="3"/>
  </si>
  <si>
    <t>注）それぞれの専門工事において建設される目的物について、それのみを解体する工事は各専門工事に該当する。総合的な企画、指導、調整のもとに</t>
    <phoneticPr fontId="3"/>
  </si>
  <si>
    <t>土木工作物や建築物を解体する工事は、それぞれ「土木一式工事」や「建築一式工事」に該当する。</t>
    <phoneticPr fontId="3"/>
  </si>
  <si>
    <t>プレハブ工事</t>
    <rPh sb="4" eb="6">
      <t>コウジ</t>
    </rPh>
    <phoneticPr fontId="3"/>
  </si>
  <si>
    <t>Ｃ１</t>
    <phoneticPr fontId="3"/>
  </si>
  <si>
    <t>申請書・自治体別書類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</si>
</sst>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3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2"/>
      <name val="ＭＳ Ｐ明朝"/>
      <family val="1"/>
      <charset val="128"/>
    </font>
    <font>
      <sz val="14"/>
      <name val="ＭＳ 明朝"/>
      <family val="1"/>
      <charset val="128"/>
    </font>
    <font>
      <sz val="12"/>
      <name val="ＭＳ Ｐゴシック"/>
      <family val="3"/>
      <charset val="128"/>
    </font>
    <font>
      <sz val="18"/>
      <name val="ＭＳ 明朝"/>
      <family val="1"/>
      <charset val="128"/>
    </font>
    <font>
      <sz val="22"/>
      <name val="HGPｺﾞｼｯｸE"/>
      <family val="3"/>
      <charset val="128"/>
    </font>
    <font>
      <sz val="18"/>
      <name val="ＭＳ Ｐゴシック"/>
      <family val="3"/>
      <charset val="128"/>
    </font>
    <font>
      <sz val="24"/>
      <name val="HGｺﾞｼｯｸM"/>
      <family val="3"/>
      <charset val="128"/>
    </font>
    <font>
      <sz val="28"/>
      <name val="ＭＳ 明朝"/>
      <family val="1"/>
      <charset val="128"/>
    </font>
    <font>
      <sz val="20"/>
      <name val="ＭＳ 明朝"/>
      <family val="1"/>
      <charset val="128"/>
    </font>
    <font>
      <sz val="16"/>
      <name val="ＭＳ 明朝"/>
      <family val="1"/>
      <charset val="128"/>
    </font>
    <font>
      <sz val="22"/>
      <name val="ＭＳ 明朝"/>
      <family val="1"/>
      <charset val="128"/>
    </font>
    <font>
      <sz val="26"/>
      <name val="ＭＳ 明朝"/>
      <family val="1"/>
      <charset val="128"/>
    </font>
    <font>
      <sz val="20"/>
      <name val="HGｺﾞｼｯｸM"/>
      <family val="3"/>
      <charset val="128"/>
    </font>
    <font>
      <sz val="20"/>
      <name val="HGｺﾞｼｯｸE"/>
      <family val="3"/>
      <charset val="128"/>
    </font>
    <font>
      <sz val="20"/>
      <color rgb="FFFF0000"/>
      <name val="HGｺﾞｼｯｸM"/>
      <family val="3"/>
      <charset val="128"/>
    </font>
    <font>
      <sz val="11"/>
      <color theme="1"/>
      <name val="ＭＳ Ｐゴシック"/>
      <family val="2"/>
      <charset val="128"/>
      <scheme val="minor"/>
    </font>
    <font>
      <sz val="11"/>
      <color theme="1"/>
      <name val="ＭＳ Ｐゴシック"/>
      <family val="2"/>
      <scheme val="minor"/>
    </font>
    <font>
      <sz val="11"/>
      <name val="ＭＳ Ｐ明朝"/>
      <family val="1"/>
      <charset val="128"/>
    </font>
    <font>
      <sz val="28"/>
      <color indexed="81"/>
      <name val="MS P ゴシック"/>
      <family val="3"/>
      <charset val="128"/>
    </font>
    <font>
      <sz val="28"/>
      <color indexed="81"/>
      <name val="ＭＳ 明朝"/>
      <family val="1"/>
      <charset val="128"/>
    </font>
    <font>
      <sz val="22"/>
      <color indexed="81"/>
      <name val="MS P ゴシック"/>
      <family val="3"/>
      <charset val="128"/>
    </font>
    <font>
      <sz val="22"/>
      <color indexed="81"/>
      <name val="ＭＳ 明朝"/>
      <family val="1"/>
      <charset val="128"/>
    </font>
    <font>
      <sz val="22"/>
      <color indexed="10"/>
      <name val="ＭＳ 明朝"/>
      <family val="1"/>
      <charset val="128"/>
    </font>
    <font>
      <b/>
      <sz val="22"/>
      <name val="HG丸ｺﾞｼｯｸM-PRO"/>
      <family val="3"/>
      <charset val="128"/>
    </font>
    <font>
      <b/>
      <sz val="11"/>
      <name val="HG丸ｺﾞｼｯｸM-PRO"/>
      <family val="3"/>
      <charset val="128"/>
    </font>
    <font>
      <sz val="12"/>
      <color indexed="10"/>
      <name val="ＭＳ Ｐ明朝"/>
      <family val="1"/>
      <charset val="128"/>
    </font>
    <font>
      <sz val="12"/>
      <color indexed="12"/>
      <name val="ＭＳ Ｐ明朝"/>
      <family val="1"/>
      <charset val="128"/>
    </font>
    <font>
      <sz val="14"/>
      <name val="ＭＳ Ｐゴシック"/>
      <family val="3"/>
      <charset val="128"/>
    </font>
    <font>
      <sz val="10"/>
      <name val="ＭＳ Ｐゴシック"/>
      <family val="3"/>
      <charset val="128"/>
    </font>
    <font>
      <sz val="16"/>
      <name val="ＭＳ Ｐ明朝"/>
      <family val="1"/>
      <charset val="128"/>
    </font>
    <font>
      <b/>
      <sz val="16"/>
      <name val="ＭＳ Ｐ明朝"/>
      <family val="1"/>
      <charset val="128"/>
    </font>
    <font>
      <b/>
      <sz val="16"/>
      <color indexed="10"/>
      <name val="ＭＳ Ｐ明朝"/>
      <family val="1"/>
      <charset val="128"/>
    </font>
    <font>
      <sz val="16"/>
      <name val="ＭＳ Ｐゴシック"/>
      <family val="3"/>
      <charset val="128"/>
    </font>
    <font>
      <b/>
      <sz val="16"/>
      <color indexed="12"/>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xf numFmtId="0" fontId="20" fillId="0" borderId="0">
      <alignment vertical="center"/>
    </xf>
    <xf numFmtId="0" fontId="21" fillId="0" borderId="0"/>
    <xf numFmtId="0" fontId="1" fillId="0" borderId="0"/>
  </cellStyleXfs>
  <cellXfs count="256">
    <xf numFmtId="0" fontId="0" fillId="0" borderId="0" xfId="0">
      <alignment vertical="center"/>
    </xf>
    <xf numFmtId="0" fontId="0" fillId="0" borderId="0" xfId="0" applyAlignment="1" applyProtection="1">
      <alignment vertical="center" shrinkToFit="1"/>
      <protection locked="0"/>
    </xf>
    <xf numFmtId="0" fontId="10"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vertical="center" shrinkToFit="1"/>
      <protection locked="0"/>
    </xf>
    <xf numFmtId="0" fontId="8"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12" fillId="0" borderId="0" xfId="0" applyFont="1" applyBorder="1" applyAlignment="1" applyProtection="1">
      <alignment vertical="center" shrinkToFit="1"/>
      <protection locked="0"/>
    </xf>
    <xf numFmtId="0" fontId="0" fillId="0" borderId="0" xfId="0" applyAlignment="1" applyProtection="1">
      <alignment horizontal="distributed" vertical="center" shrinkToFit="1"/>
      <protection locked="0"/>
    </xf>
    <xf numFmtId="0" fontId="12"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14" fillId="0" borderId="0" xfId="0" applyFont="1" applyBorder="1" applyAlignment="1" applyProtection="1">
      <alignment horizontal="center" vertical="center" shrinkToFit="1"/>
      <protection locked="0"/>
    </xf>
    <xf numFmtId="0" fontId="6" fillId="0" borderId="0" xfId="0" applyFont="1" applyBorder="1" applyAlignment="1" applyProtection="1">
      <alignment vertical="center" shrinkToFit="1"/>
      <protection locked="0"/>
    </xf>
    <xf numFmtId="0" fontId="12" fillId="0" borderId="0" xfId="0" applyFont="1" applyBorder="1" applyAlignment="1" applyProtection="1">
      <alignment horizontal="distributed" vertical="center" shrinkToFit="1"/>
      <protection locked="0"/>
    </xf>
    <xf numFmtId="0" fontId="10" fillId="0" borderId="0" xfId="0" applyFont="1" applyBorder="1" applyAlignment="1" applyProtection="1">
      <alignment horizontal="center" vertical="center" shrinkToFit="1"/>
      <protection locked="0"/>
    </xf>
    <xf numFmtId="0" fontId="10" fillId="0" borderId="0" xfId="0" applyFont="1" applyBorder="1" applyAlignment="1" applyProtection="1">
      <alignment vertical="center" shrinkToFit="1"/>
      <protection locked="0"/>
    </xf>
    <xf numFmtId="0" fontId="13" fillId="0" borderId="0" xfId="0" applyFont="1" applyAlignment="1" applyProtection="1">
      <alignment horizontal="left" vertical="center" shrinkToFit="1"/>
      <protection locked="0"/>
    </xf>
    <xf numFmtId="0" fontId="8" fillId="0" borderId="0" xfId="0" applyFont="1" applyAlignment="1" applyProtection="1">
      <alignment vertical="center" shrinkToFit="1"/>
      <protection locked="0"/>
    </xf>
    <xf numFmtId="0" fontId="4" fillId="0" borderId="0" xfId="0" applyFont="1" applyAlignment="1" applyProtection="1">
      <alignment vertical="center" shrinkToFit="1"/>
      <protection locked="0"/>
    </xf>
    <xf numFmtId="0" fontId="2" fillId="0" borderId="31" xfId="0" quotePrefix="1"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8" fillId="2" borderId="9" xfId="0" applyFont="1" applyFill="1" applyBorder="1" applyAlignment="1" applyProtection="1">
      <alignment horizontal="center" vertical="center" shrinkToFit="1"/>
      <protection locked="0"/>
    </xf>
    <xf numFmtId="0" fontId="12" fillId="0" borderId="30" xfId="0" applyNumberFormat="1" applyFont="1" applyBorder="1" applyAlignment="1" applyProtection="1">
      <alignment horizontal="center" vertical="center" shrinkToFit="1"/>
      <protection locked="0"/>
    </xf>
    <xf numFmtId="0" fontId="12" fillId="0" borderId="1" xfId="0" applyNumberFormat="1" applyFont="1" applyBorder="1" applyAlignment="1" applyProtection="1">
      <alignment horizontal="center" vertical="center" shrinkToFit="1"/>
      <protection locked="0"/>
    </xf>
    <xf numFmtId="0" fontId="12" fillId="0" borderId="16" xfId="0" applyNumberFormat="1" applyFont="1" applyBorder="1" applyAlignment="1" applyProtection="1">
      <alignment horizontal="center" vertical="center" shrinkToFit="1"/>
      <protection locked="0"/>
    </xf>
    <xf numFmtId="0" fontId="12" fillId="0" borderId="16" xfId="0" applyNumberFormat="1" applyFont="1" applyBorder="1" applyAlignment="1" applyProtection="1">
      <alignment horizontal="center" vertical="center" shrinkToFit="1"/>
    </xf>
    <xf numFmtId="0" fontId="12" fillId="0" borderId="40" xfId="0" applyNumberFormat="1" applyFont="1" applyBorder="1" applyAlignment="1" applyProtection="1">
      <alignment horizontal="center" vertical="center" shrinkToFit="1"/>
    </xf>
    <xf numFmtId="0" fontId="22" fillId="0" borderId="0" xfId="0" applyFont="1" applyProtection="1">
      <alignment vertical="center"/>
    </xf>
    <xf numFmtId="0" fontId="8" fillId="2" borderId="66" xfId="0" applyFont="1" applyFill="1" applyBorder="1" applyAlignment="1" applyProtection="1">
      <alignment horizontal="center" vertical="center" shrinkToFit="1"/>
      <protection locked="0"/>
    </xf>
    <xf numFmtId="0" fontId="15" fillId="0" borderId="0" xfId="0" applyFont="1" applyBorder="1" applyAlignment="1" applyProtection="1">
      <alignment vertical="center" shrinkToFit="1"/>
    </xf>
    <xf numFmtId="0" fontId="5" fillId="0" borderId="0" xfId="4" applyFont="1" applyBorder="1" applyAlignment="1">
      <alignment horizontal="center" vertical="center"/>
    </xf>
    <xf numFmtId="0" fontId="5" fillId="0" borderId="0" xfId="4" applyFont="1" applyBorder="1" applyAlignment="1">
      <alignment horizontal="distributed" vertical="center" justifyLastLine="1"/>
    </xf>
    <xf numFmtId="0" fontId="7" fillId="0" borderId="0" xfId="4" applyFont="1" applyBorder="1" applyAlignment="1">
      <alignment vertical="center"/>
    </xf>
    <xf numFmtId="0" fontId="30" fillId="0" borderId="0" xfId="4" applyFont="1" applyBorder="1" applyAlignment="1">
      <alignment vertical="center" wrapText="1"/>
    </xf>
    <xf numFmtId="0" fontId="5" fillId="0" borderId="0" xfId="4" applyFont="1" applyBorder="1" applyAlignment="1">
      <alignment vertical="center"/>
    </xf>
    <xf numFmtId="0" fontId="31" fillId="0" borderId="0" xfId="4" applyFont="1" applyBorder="1" applyAlignment="1">
      <alignment vertical="center" wrapText="1"/>
    </xf>
    <xf numFmtId="0" fontId="7" fillId="0" borderId="0" xfId="4" applyFont="1" applyAlignment="1">
      <alignment horizontal="distributed" vertical="center" justifyLastLine="1"/>
    </xf>
    <xf numFmtId="0" fontId="33" fillId="0" borderId="51" xfId="4" applyFont="1" applyBorder="1" applyAlignment="1">
      <alignment horizontal="distributed" vertical="center" wrapText="1" justifyLastLine="1"/>
    </xf>
    <xf numFmtId="0" fontId="32" fillId="0" borderId="54" xfId="4" applyFont="1" applyBorder="1" applyAlignment="1">
      <alignment horizontal="distributed" vertical="center" justifyLastLine="1"/>
    </xf>
    <xf numFmtId="0" fontId="32" fillId="0" borderId="55" xfId="4" applyFont="1" applyBorder="1" applyAlignment="1">
      <alignment horizontal="distributed" vertical="center" justifyLastLine="1"/>
    </xf>
    <xf numFmtId="0" fontId="32" fillId="0" borderId="60" xfId="4" applyFont="1" applyBorder="1" applyAlignment="1">
      <alignment horizontal="distributed" vertical="center" justifyLastLine="1"/>
    </xf>
    <xf numFmtId="176" fontId="34" fillId="0" borderId="46" xfId="4" applyNumberFormat="1" applyFont="1" applyBorder="1" applyAlignment="1">
      <alignment horizontal="center" vertical="center" shrinkToFit="1"/>
    </xf>
    <xf numFmtId="0" fontId="5" fillId="0" borderId="67" xfId="4" applyFont="1" applyBorder="1" applyAlignment="1">
      <alignment horizontal="distributed" vertical="center" justifyLastLine="1"/>
    </xf>
    <xf numFmtId="0" fontId="5" fillId="0" borderId="61" xfId="4" applyFont="1" applyBorder="1" applyAlignment="1">
      <alignment horizontal="center" vertical="center"/>
    </xf>
    <xf numFmtId="176" fontId="35" fillId="0" borderId="0" xfId="4" applyNumberFormat="1" applyFont="1" applyBorder="1" applyAlignment="1">
      <alignment horizontal="center" vertical="center" shrinkToFit="1"/>
    </xf>
    <xf numFmtId="0" fontId="5" fillId="0" borderId="62" xfId="4" applyFont="1" applyBorder="1" applyAlignment="1">
      <alignment horizontal="distributed" vertical="center" justifyLastLine="1"/>
    </xf>
    <xf numFmtId="0" fontId="5" fillId="0" borderId="68" xfId="4" applyFont="1" applyBorder="1" applyAlignment="1">
      <alignment horizontal="center" vertical="center"/>
    </xf>
    <xf numFmtId="0" fontId="5" fillId="0" borderId="45" xfId="4" applyFont="1" applyBorder="1" applyAlignment="1">
      <alignment horizontal="left" vertical="center" wrapText="1" indent="1"/>
    </xf>
    <xf numFmtId="0" fontId="5" fillId="0" borderId="69" xfId="4" applyFont="1" applyBorder="1" applyAlignment="1">
      <alignment horizontal="left" vertical="center" wrapText="1" indent="1"/>
    </xf>
    <xf numFmtId="0" fontId="5" fillId="0" borderId="0" xfId="4" applyFont="1" applyAlignment="1">
      <alignment vertical="center"/>
    </xf>
    <xf numFmtId="0" fontId="5" fillId="0" borderId="46" xfId="4" applyFont="1" applyBorder="1" applyAlignment="1">
      <alignment horizontal="left" vertical="center" wrapText="1" indent="1"/>
    </xf>
    <xf numFmtId="0" fontId="5" fillId="0" borderId="68" xfId="4" applyFont="1" applyBorder="1" applyAlignment="1">
      <alignment horizontal="left" vertical="center" wrapText="1" indent="1"/>
    </xf>
    <xf numFmtId="0" fontId="5" fillId="0" borderId="70" xfId="4" applyFont="1" applyBorder="1" applyAlignment="1">
      <alignment horizontal="left" vertical="center" wrapText="1" indent="1"/>
    </xf>
    <xf numFmtId="0" fontId="22" fillId="0" borderId="71" xfId="4" applyFont="1" applyBorder="1" applyAlignment="1">
      <alignment horizontal="left" vertical="center" wrapText="1" indent="1"/>
    </xf>
    <xf numFmtId="0" fontId="5" fillId="0" borderId="67" xfId="4" applyFont="1" applyBorder="1" applyAlignment="1">
      <alignment horizontal="distributed" vertical="center"/>
    </xf>
    <xf numFmtId="0" fontId="5" fillId="0" borderId="62" xfId="4" applyFont="1" applyBorder="1" applyAlignment="1">
      <alignment horizontal="distributed" vertical="center"/>
    </xf>
    <xf numFmtId="176" fontId="34" fillId="0" borderId="50" xfId="4" applyNumberFormat="1" applyFont="1" applyBorder="1" applyAlignment="1">
      <alignment horizontal="center" vertical="center" shrinkToFit="1"/>
    </xf>
    <xf numFmtId="176" fontId="35" fillId="0" borderId="1" xfId="4" applyNumberFormat="1" applyFont="1" applyBorder="1" applyAlignment="1">
      <alignment horizontal="center" vertical="center" shrinkToFit="1"/>
    </xf>
    <xf numFmtId="0" fontId="5" fillId="0" borderId="2" xfId="4" applyFont="1" applyBorder="1" applyAlignment="1">
      <alignment horizontal="distributed" vertical="center" justifyLastLine="1"/>
    </xf>
    <xf numFmtId="0" fontId="5" fillId="0" borderId="58" xfId="4" applyFont="1" applyBorder="1" applyAlignment="1">
      <alignment horizontal="center" vertical="center"/>
    </xf>
    <xf numFmtId="0" fontId="5" fillId="0" borderId="50" xfId="4" applyFont="1" applyBorder="1" applyAlignment="1">
      <alignment horizontal="left" vertical="center" indent="1"/>
    </xf>
    <xf numFmtId="0" fontId="5" fillId="0" borderId="58" xfId="4" applyFont="1" applyBorder="1" applyAlignment="1">
      <alignment horizontal="left" vertical="center" indent="1"/>
    </xf>
    <xf numFmtId="176" fontId="36" fillId="0" borderId="0" xfId="4" applyNumberFormat="1" applyFont="1" applyBorder="1" applyAlignment="1">
      <alignment horizontal="center" vertical="center" shrinkToFit="1"/>
    </xf>
    <xf numFmtId="0" fontId="5" fillId="0" borderId="75" xfId="4" applyFont="1" applyBorder="1" applyAlignment="1">
      <alignment horizontal="left" vertical="center" wrapText="1" indent="1"/>
    </xf>
    <xf numFmtId="0" fontId="5" fillId="0" borderId="76" xfId="4" applyFont="1" applyBorder="1" applyAlignment="1">
      <alignment horizontal="left" vertical="center" wrapText="1" indent="1"/>
    </xf>
    <xf numFmtId="0" fontId="5" fillId="0" borderId="77" xfId="4" applyFont="1" applyBorder="1" applyAlignment="1">
      <alignment horizontal="left" vertical="center" wrapText="1" indent="1"/>
    </xf>
    <xf numFmtId="0" fontId="5" fillId="0" borderId="74" xfId="4" applyFont="1" applyBorder="1" applyAlignment="1">
      <alignment vertical="center"/>
    </xf>
    <xf numFmtId="176" fontId="34" fillId="0" borderId="75" xfId="4" applyNumberFormat="1" applyFont="1" applyBorder="1" applyAlignment="1">
      <alignment horizontal="center" vertical="center" shrinkToFit="1"/>
    </xf>
    <xf numFmtId="176" fontId="36" fillId="0" borderId="16" xfId="4" applyNumberFormat="1" applyFont="1" applyBorder="1" applyAlignment="1">
      <alignment horizontal="center" vertical="center" shrinkToFit="1"/>
    </xf>
    <xf numFmtId="0" fontId="5" fillId="0" borderId="17" xfId="4" applyFont="1" applyBorder="1" applyAlignment="1">
      <alignment horizontal="distributed" vertical="center" justifyLastLine="1"/>
    </xf>
    <xf numFmtId="0" fontId="5" fillId="0" borderId="76" xfId="4" applyFont="1" applyBorder="1" applyAlignment="1">
      <alignment horizontal="center" vertical="center"/>
    </xf>
    <xf numFmtId="0" fontId="5" fillId="0" borderId="76" xfId="4" applyFont="1" applyBorder="1" applyAlignment="1">
      <alignment horizontal="left" vertical="center" indent="1"/>
    </xf>
    <xf numFmtId="0" fontId="5" fillId="0" borderId="68" xfId="4" applyFont="1" applyBorder="1" applyAlignment="1">
      <alignment horizontal="left" vertical="center" indent="1"/>
    </xf>
    <xf numFmtId="176" fontId="34" fillId="0" borderId="56" xfId="4" applyNumberFormat="1" applyFont="1" applyBorder="1" applyAlignment="1">
      <alignment horizontal="center" vertical="center" shrinkToFit="1"/>
    </xf>
    <xf numFmtId="176" fontId="35" fillId="0" borderId="3" xfId="4" applyNumberFormat="1" applyFont="1" applyBorder="1" applyAlignment="1">
      <alignment horizontal="center" vertical="center" shrinkToFit="1"/>
    </xf>
    <xf numFmtId="0" fontId="5" fillId="0" borderId="6" xfId="4" applyFont="1" applyBorder="1" applyAlignment="1">
      <alignment horizontal="distributed" vertical="center" justifyLastLine="1"/>
    </xf>
    <xf numFmtId="0" fontId="5" fillId="0" borderId="57" xfId="4" applyFont="1" applyBorder="1" applyAlignment="1">
      <alignment horizontal="center" vertical="center"/>
    </xf>
    <xf numFmtId="0" fontId="5" fillId="0" borderId="56" xfId="4" applyFont="1" applyBorder="1" applyAlignment="1">
      <alignment horizontal="left" vertical="center" wrapText="1" indent="1"/>
    </xf>
    <xf numFmtId="0" fontId="5" fillId="0" borderId="57" xfId="4" applyFont="1" applyBorder="1" applyAlignment="1">
      <alignment horizontal="left" vertical="center" indent="1"/>
    </xf>
    <xf numFmtId="176" fontId="36" fillId="0" borderId="1" xfId="4" applyNumberFormat="1" applyFont="1" applyBorder="1" applyAlignment="1">
      <alignment horizontal="center" vertical="center" shrinkToFit="1"/>
    </xf>
    <xf numFmtId="0" fontId="5" fillId="0" borderId="58" xfId="4" applyFont="1" applyBorder="1" applyAlignment="1">
      <alignment horizontal="left" vertical="center" wrapText="1" indent="1"/>
    </xf>
    <xf numFmtId="0" fontId="5" fillId="0" borderId="8" xfId="4" applyFont="1" applyBorder="1" applyAlignment="1">
      <alignment horizontal="distributed" vertical="center" justifyLastLine="1"/>
    </xf>
    <xf numFmtId="0" fontId="5" fillId="0" borderId="18" xfId="4" applyFont="1" applyBorder="1" applyAlignment="1">
      <alignment horizontal="center" vertical="center"/>
    </xf>
    <xf numFmtId="0" fontId="5" fillId="0" borderId="4" xfId="4" applyFont="1" applyBorder="1" applyAlignment="1">
      <alignment horizontal="distributed" vertical="center" justifyLastLine="1"/>
    </xf>
    <xf numFmtId="0" fontId="5" fillId="0" borderId="15" xfId="4" applyFont="1" applyBorder="1" applyAlignment="1">
      <alignment horizontal="center" vertical="center"/>
    </xf>
    <xf numFmtId="176" fontId="35" fillId="0" borderId="16" xfId="4" applyNumberFormat="1" applyFont="1" applyBorder="1" applyAlignment="1">
      <alignment horizontal="center" vertical="center" shrinkToFit="1"/>
    </xf>
    <xf numFmtId="0" fontId="5" fillId="0" borderId="71" xfId="4" applyFont="1" applyBorder="1" applyAlignment="1">
      <alignment horizontal="left" vertical="center" wrapText="1" indent="1"/>
    </xf>
    <xf numFmtId="0" fontId="5" fillId="0" borderId="75" xfId="4" applyFont="1" applyBorder="1" applyAlignment="1">
      <alignment horizontal="left" vertical="center" indent="1"/>
    </xf>
    <xf numFmtId="0" fontId="5" fillId="0" borderId="56" xfId="4" applyFont="1" applyBorder="1" applyAlignment="1">
      <alignment horizontal="left" vertical="center" indent="1"/>
    </xf>
    <xf numFmtId="0" fontId="34" fillId="0" borderId="74" xfId="4" quotePrefix="1" applyFont="1" applyBorder="1" applyAlignment="1">
      <alignment vertical="center" textRotation="180"/>
    </xf>
    <xf numFmtId="0" fontId="37" fillId="0" borderId="74" xfId="4" applyFont="1" applyBorder="1" applyAlignment="1">
      <alignment vertical="center"/>
    </xf>
    <xf numFmtId="0" fontId="5" fillId="0" borderId="70" xfId="4" applyFont="1" applyBorder="1" applyAlignment="1">
      <alignment horizontal="left" vertical="center" indent="1"/>
    </xf>
    <xf numFmtId="0" fontId="5" fillId="0" borderId="71" xfId="4" applyFont="1" applyBorder="1" applyAlignment="1">
      <alignment horizontal="left" vertical="center" indent="1"/>
    </xf>
    <xf numFmtId="0" fontId="5" fillId="0" borderId="75" xfId="4" applyFont="1" applyBorder="1" applyAlignment="1">
      <alignment horizontal="left" vertical="center" indent="1" shrinkToFit="1"/>
    </xf>
    <xf numFmtId="0" fontId="5" fillId="0" borderId="46" xfId="4" applyFont="1" applyBorder="1" applyAlignment="1">
      <alignment horizontal="left" vertical="center" indent="1"/>
    </xf>
    <xf numFmtId="0" fontId="5" fillId="0" borderId="5" xfId="4" applyFont="1" applyBorder="1" applyAlignment="1">
      <alignment horizontal="distributed" vertical="center" justifyLastLine="1"/>
    </xf>
    <xf numFmtId="0" fontId="5" fillId="0" borderId="7" xfId="4" applyFont="1" applyBorder="1" applyAlignment="1">
      <alignment horizontal="center" vertical="center"/>
    </xf>
    <xf numFmtId="176" fontId="38" fillId="0" borderId="0" xfId="4" applyNumberFormat="1" applyFont="1" applyBorder="1" applyAlignment="1">
      <alignment horizontal="center" vertical="center" shrinkToFit="1"/>
    </xf>
    <xf numFmtId="176" fontId="38" fillId="0" borderId="16" xfId="4" applyNumberFormat="1" applyFont="1" applyBorder="1" applyAlignment="1">
      <alignment horizontal="center" vertical="center" shrinkToFit="1"/>
    </xf>
    <xf numFmtId="176" fontId="38" fillId="0" borderId="1" xfId="4" applyNumberFormat="1" applyFont="1" applyBorder="1" applyAlignment="1">
      <alignment horizontal="center" vertical="center" shrinkToFit="1"/>
    </xf>
    <xf numFmtId="0" fontId="22" fillId="0" borderId="67" xfId="4" applyFont="1" applyBorder="1" applyAlignment="1">
      <alignment horizontal="distributed" vertical="center" justifyLastLine="1"/>
    </xf>
    <xf numFmtId="0" fontId="5" fillId="0" borderId="43" xfId="4" applyFont="1" applyBorder="1" applyAlignment="1">
      <alignment horizontal="left" vertical="center" wrapText="1" indent="1"/>
    </xf>
    <xf numFmtId="0" fontId="5" fillId="0" borderId="44" xfId="4" applyFont="1" applyBorder="1" applyAlignment="1">
      <alignment horizontal="left" vertical="center" wrapText="1" indent="1"/>
    </xf>
    <xf numFmtId="0" fontId="5" fillId="0" borderId="57" xfId="4" applyFont="1" applyBorder="1" applyAlignment="1">
      <alignment horizontal="left" vertical="center" wrapText="1" indent="1"/>
    </xf>
    <xf numFmtId="0" fontId="5" fillId="0" borderId="84" xfId="4" applyFont="1" applyBorder="1" applyAlignment="1">
      <alignment horizontal="left" vertical="center" indent="1"/>
    </xf>
    <xf numFmtId="0" fontId="5" fillId="0" borderId="85" xfId="4" applyFont="1" applyBorder="1" applyAlignment="1">
      <alignment horizontal="left" vertical="center" indent="1"/>
    </xf>
    <xf numFmtId="0" fontId="5" fillId="0" borderId="72" xfId="4" applyFont="1" applyBorder="1" applyAlignment="1">
      <alignment horizontal="left" vertical="center" indent="1"/>
    </xf>
    <xf numFmtId="0" fontId="5" fillId="0" borderId="73" xfId="4" applyFont="1" applyBorder="1" applyAlignment="1">
      <alignment horizontal="left" vertical="center" indent="1"/>
    </xf>
    <xf numFmtId="0" fontId="5" fillId="0" borderId="32" xfId="4" applyFont="1" applyBorder="1" applyAlignment="1">
      <alignment horizontal="left" vertical="center" indent="1"/>
    </xf>
    <xf numFmtId="0" fontId="5" fillId="0" borderId="74" xfId="4" applyFont="1" applyBorder="1" applyAlignment="1">
      <alignment horizontal="left" vertical="center" indent="1"/>
    </xf>
    <xf numFmtId="0" fontId="34" fillId="0" borderId="32" xfId="4" applyFont="1" applyBorder="1" applyAlignment="1">
      <alignment horizontal="center" vertical="center"/>
    </xf>
    <xf numFmtId="176" fontId="34" fillId="0" borderId="0" xfId="4" applyNumberFormat="1" applyFont="1" applyBorder="1" applyAlignment="1">
      <alignment horizontal="center" vertical="center" shrinkToFit="1"/>
    </xf>
    <xf numFmtId="176" fontId="35" fillId="0" borderId="61" xfId="4" applyNumberFormat="1" applyFont="1" applyBorder="1" applyAlignment="1">
      <alignment horizontal="center" vertical="center" shrinkToFit="1"/>
    </xf>
    <xf numFmtId="0" fontId="5" fillId="0" borderId="86" xfId="4" applyFont="1" applyBorder="1" applyAlignment="1">
      <alignment horizontal="left" vertical="center" indent="1"/>
    </xf>
    <xf numFmtId="0" fontId="5" fillId="0" borderId="87" xfId="4" applyFont="1" applyBorder="1" applyAlignment="1">
      <alignment horizontal="left" vertical="center" indent="1"/>
    </xf>
    <xf numFmtId="0" fontId="34" fillId="0" borderId="12" xfId="4" applyFont="1" applyBorder="1" applyAlignment="1">
      <alignment horizontal="center" vertical="center"/>
    </xf>
    <xf numFmtId="0" fontId="5" fillId="0" borderId="88" xfId="4" applyFont="1" applyBorder="1" applyAlignment="1">
      <alignment horizontal="distributed" vertical="center" justifyLastLine="1"/>
    </xf>
    <xf numFmtId="0" fontId="5" fillId="0" borderId="89" xfId="4" applyFont="1" applyBorder="1" applyAlignment="1">
      <alignment horizontal="center" vertical="center"/>
    </xf>
    <xf numFmtId="176" fontId="34" fillId="0" borderId="13" xfId="4" applyNumberFormat="1" applyFont="1" applyBorder="1" applyAlignment="1">
      <alignment horizontal="center" vertical="center" shrinkToFit="1"/>
    </xf>
    <xf numFmtId="176" fontId="35" fillId="0" borderId="63" xfId="4" applyNumberFormat="1" applyFont="1" applyBorder="1" applyAlignment="1">
      <alignment horizontal="center" vertical="center" shrinkToFit="1"/>
    </xf>
    <xf numFmtId="0" fontId="5" fillId="0" borderId="64" xfId="4" applyFont="1" applyBorder="1" applyAlignment="1">
      <alignment horizontal="distributed" vertical="center" justifyLastLine="1"/>
    </xf>
    <xf numFmtId="0" fontId="5" fillId="0" borderId="0" xfId="4" applyFont="1" applyAlignment="1">
      <alignment horizontal="center" vertical="center"/>
    </xf>
    <xf numFmtId="0" fontId="5" fillId="0" borderId="0" xfId="4" applyFont="1" applyAlignment="1">
      <alignment horizontal="distributed" vertical="center" justifyLastLine="1"/>
    </xf>
    <xf numFmtId="49" fontId="17" fillId="0" borderId="0" xfId="0" applyNumberFormat="1" applyFont="1" applyAlignment="1" applyProtection="1">
      <alignment vertical="center" shrinkToFit="1"/>
      <protection locked="0"/>
    </xf>
    <xf numFmtId="49" fontId="18" fillId="0" borderId="0" xfId="0" applyNumberFormat="1" applyFont="1" applyAlignment="1" applyProtection="1">
      <alignment vertical="center" shrinkToFit="1"/>
      <protection locked="0"/>
    </xf>
    <xf numFmtId="0" fontId="8" fillId="0" borderId="9" xfId="0" applyFont="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5" fillId="0" borderId="43" xfId="0" applyFont="1" applyBorder="1" applyAlignment="1" applyProtection="1">
      <alignment horizontal="left" vertical="center" shrinkToFit="1"/>
      <protection locked="0"/>
    </xf>
    <xf numFmtId="0" fontId="15" fillId="0" borderId="3" xfId="0" applyFont="1" applyBorder="1" applyAlignment="1" applyProtection="1">
      <alignment horizontal="left" vertical="center" shrinkToFit="1"/>
      <protection locked="0"/>
    </xf>
    <xf numFmtId="0" fontId="15" fillId="0" borderId="44" xfId="0" applyFont="1" applyBorder="1" applyAlignment="1" applyProtection="1">
      <alignment horizontal="left" vertical="center" shrinkToFit="1"/>
      <protection locked="0"/>
    </xf>
    <xf numFmtId="0" fontId="15" fillId="0" borderId="43"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15" fillId="0" borderId="33" xfId="0" applyFont="1" applyBorder="1" applyAlignment="1" applyProtection="1">
      <alignment horizontal="left" vertical="center" shrinkToFit="1"/>
      <protection locked="0"/>
    </xf>
    <xf numFmtId="0" fontId="15" fillId="0" borderId="1" xfId="0" applyFont="1" applyBorder="1" applyAlignment="1" applyProtection="1">
      <alignment horizontal="left" vertical="center" shrinkToFit="1"/>
      <protection locked="0"/>
    </xf>
    <xf numFmtId="0" fontId="15" fillId="0" borderId="34" xfId="0" applyFont="1" applyBorder="1" applyAlignment="1" applyProtection="1">
      <alignment horizontal="left" vertical="center" shrinkToFit="1"/>
      <protection locked="0"/>
    </xf>
    <xf numFmtId="0" fontId="15" fillId="0" borderId="33"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15" fillId="0" borderId="50"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39" xfId="0" applyFont="1" applyBorder="1" applyAlignment="1" applyProtection="1">
      <alignment horizontal="left" vertical="center" shrinkToFit="1"/>
      <protection locked="0"/>
    </xf>
    <xf numFmtId="0" fontId="15" fillId="0" borderId="40" xfId="0" applyFont="1" applyBorder="1" applyAlignment="1" applyProtection="1">
      <alignment horizontal="left" vertical="center" shrinkToFit="1"/>
      <protection locked="0"/>
    </xf>
    <xf numFmtId="0" fontId="15" fillId="0" borderId="41" xfId="0" applyFont="1" applyBorder="1" applyAlignment="1" applyProtection="1">
      <alignment horizontal="left" vertical="center" shrinkToFit="1"/>
      <protection locked="0"/>
    </xf>
    <xf numFmtId="0" fontId="15" fillId="0" borderId="39" xfId="0"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15" fillId="0" borderId="12"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shrinkToFit="1"/>
      <protection locked="0"/>
    </xf>
    <xf numFmtId="0" fontId="8" fillId="2" borderId="45" xfId="0" quotePrefix="1"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8" fillId="2" borderId="47" xfId="0" applyFont="1" applyFill="1" applyBorder="1" applyAlignment="1" applyProtection="1">
      <alignment horizontal="center" vertical="center" shrinkToFit="1"/>
      <protection locked="0"/>
    </xf>
    <xf numFmtId="0" fontId="16" fillId="0" borderId="9" xfId="0" applyFont="1" applyBorder="1" applyAlignment="1" applyProtection="1">
      <alignment horizontal="center" vertical="distributed" textRotation="255" shrinkToFit="1"/>
      <protection locked="0"/>
    </xf>
    <xf numFmtId="0" fontId="16" fillId="0" borderId="32" xfId="0" applyFont="1" applyBorder="1" applyAlignment="1" applyProtection="1">
      <alignment horizontal="center" vertical="distributed" textRotation="255" shrinkToFit="1"/>
      <protection locked="0"/>
    </xf>
    <xf numFmtId="0" fontId="16" fillId="0" borderId="12" xfId="0" applyFont="1" applyBorder="1" applyAlignment="1" applyProtection="1">
      <alignment horizontal="center" vertical="distributed" textRotation="255" shrinkToFit="1"/>
      <protection locked="0"/>
    </xf>
    <xf numFmtId="0" fontId="12" fillId="0" borderId="0"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xf>
    <xf numFmtId="0" fontId="15" fillId="0" borderId="26" xfId="0" applyFont="1" applyBorder="1" applyAlignment="1" applyProtection="1">
      <alignment horizontal="center" vertical="center" shrinkToFit="1"/>
    </xf>
    <xf numFmtId="49" fontId="17" fillId="0" borderId="0" xfId="0" applyNumberFormat="1" applyFont="1" applyFill="1" applyAlignment="1" applyProtection="1">
      <alignment vertical="center" shrinkToFit="1"/>
      <protection locked="0"/>
    </xf>
    <xf numFmtId="0" fontId="15" fillId="0" borderId="9"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28" xfId="0" applyFont="1" applyBorder="1" applyAlignment="1" applyProtection="1">
      <alignment horizontal="left" vertical="center" shrinkToFit="1"/>
      <protection locked="0"/>
    </xf>
    <xf numFmtId="0" fontId="15" fillId="0" borderId="30" xfId="0" applyFont="1" applyBorder="1" applyAlignment="1" applyProtection="1">
      <alignment horizontal="left" vertical="center" shrinkToFit="1"/>
      <protection locked="0"/>
    </xf>
    <xf numFmtId="0" fontId="15" fillId="0" borderId="29" xfId="0" applyFont="1" applyBorder="1" applyAlignment="1" applyProtection="1">
      <alignment horizontal="left" vertical="center" shrinkToFit="1"/>
      <protection locked="0"/>
    </xf>
    <xf numFmtId="0" fontId="15" fillId="0" borderId="28"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0" fontId="15" fillId="0" borderId="34" xfId="0" applyFont="1" applyBorder="1" applyAlignment="1" applyProtection="1">
      <alignment horizontal="center" vertical="center" shrinkToFit="1"/>
      <protection locked="0"/>
    </xf>
    <xf numFmtId="0" fontId="15" fillId="0" borderId="36"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8" fillId="2" borderId="9" xfId="0" quotePrefix="1"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9" fillId="3" borderId="19" xfId="0" applyFont="1" applyFill="1" applyBorder="1" applyAlignment="1" applyProtection="1">
      <alignment horizontal="center" vertical="center" shrinkToFit="1"/>
      <protection locked="0"/>
    </xf>
    <xf numFmtId="0" fontId="9" fillId="3" borderId="20"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24" xfId="0" applyFont="1" applyFill="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5" fillId="0" borderId="25"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15" fillId="0" borderId="3" xfId="0" quotePrefix="1" applyFont="1" applyBorder="1" applyAlignment="1" applyProtection="1">
      <alignment horizontal="center" vertical="center" shrinkToFit="1"/>
    </xf>
    <xf numFmtId="0" fontId="15" fillId="0" borderId="3" xfId="0" applyFont="1" applyBorder="1" applyAlignment="1" applyProtection="1">
      <alignment horizontal="center" vertical="center" shrinkToFit="1"/>
    </xf>
    <xf numFmtId="0" fontId="8" fillId="2" borderId="10"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wrapText="1" shrinkToFit="1"/>
      <protection locked="0"/>
    </xf>
    <xf numFmtId="0" fontId="28" fillId="0" borderId="0" xfId="4" applyFont="1" applyBorder="1" applyAlignment="1">
      <alignment vertical="center"/>
    </xf>
    <xf numFmtId="0" fontId="29" fillId="0" borderId="0" xfId="4" applyFont="1" applyAlignment="1">
      <alignment vertical="center"/>
    </xf>
    <xf numFmtId="0" fontId="29" fillId="0" borderId="13" xfId="4" applyFont="1" applyBorder="1" applyAlignment="1">
      <alignment vertical="center"/>
    </xf>
    <xf numFmtId="0" fontId="32" fillId="0" borderId="52" xfId="4" applyFont="1" applyBorder="1" applyAlignment="1">
      <alignment horizontal="distributed" vertical="center" justifyLastLine="1"/>
    </xf>
    <xf numFmtId="0" fontId="32" fillId="0" borderId="53" xfId="4" applyFont="1" applyBorder="1" applyAlignment="1">
      <alignment horizontal="distributed" vertical="center" justifyLastLine="1"/>
    </xf>
    <xf numFmtId="0" fontId="32" fillId="0" borderId="49" xfId="4" applyFont="1" applyBorder="1" applyAlignment="1">
      <alignment horizontal="distributed" vertical="center" justifyLastLine="1"/>
    </xf>
    <xf numFmtId="0" fontId="32" fillId="0" borderId="48" xfId="4" applyFont="1" applyBorder="1" applyAlignment="1">
      <alignment horizontal="distributed" vertical="center" justifyLastLine="1"/>
    </xf>
    <xf numFmtId="0" fontId="32" fillId="0" borderId="59" xfId="4" applyFont="1" applyBorder="1" applyAlignment="1">
      <alignment horizontal="distributed" vertical="center" justifyLastLine="1"/>
    </xf>
    <xf numFmtId="0" fontId="32" fillId="0" borderId="52" xfId="4" applyFont="1" applyBorder="1" applyAlignment="1">
      <alignment horizontal="center" vertical="center"/>
    </xf>
    <xf numFmtId="0" fontId="32" fillId="0" borderId="51" xfId="4" applyFont="1" applyBorder="1" applyAlignment="1">
      <alignment horizontal="center" vertical="center"/>
    </xf>
    <xf numFmtId="0" fontId="32" fillId="0" borderId="60" xfId="4" applyFont="1" applyBorder="1" applyAlignment="1">
      <alignment horizontal="distributed" vertical="center" justifyLastLine="1"/>
    </xf>
    <xf numFmtId="0" fontId="32" fillId="0" borderId="55" xfId="4" applyFont="1" applyBorder="1" applyAlignment="1">
      <alignment horizontal="distributed" vertical="center" justifyLastLine="1"/>
    </xf>
    <xf numFmtId="0" fontId="32" fillId="0" borderId="65" xfId="4" applyFont="1" applyBorder="1" applyAlignment="1">
      <alignment horizontal="distributed" vertical="center" justifyLastLine="1"/>
    </xf>
    <xf numFmtId="0" fontId="5" fillId="0" borderId="32" xfId="4" applyFont="1" applyBorder="1" applyAlignment="1">
      <alignment horizontal="left" vertical="center" wrapText="1" indent="1"/>
    </xf>
    <xf numFmtId="0" fontId="0" fillId="0" borderId="74" xfId="4" applyFont="1" applyBorder="1" applyAlignment="1">
      <alignment horizontal="left" vertical="center" wrapText="1" indent="1"/>
    </xf>
    <xf numFmtId="0" fontId="5" fillId="0" borderId="72" xfId="4" applyFont="1" applyBorder="1" applyAlignment="1">
      <alignment horizontal="left" vertical="center" indent="1"/>
    </xf>
    <xf numFmtId="0" fontId="22" fillId="0" borderId="73" xfId="4" applyFont="1" applyBorder="1" applyAlignment="1">
      <alignment horizontal="left" vertical="center" indent="1"/>
    </xf>
    <xf numFmtId="0" fontId="22" fillId="0" borderId="74" xfId="4" applyFont="1" applyBorder="1" applyAlignment="1">
      <alignment horizontal="left" vertical="center" indent="1"/>
    </xf>
    <xf numFmtId="0" fontId="5" fillId="0" borderId="32" xfId="4" applyFont="1" applyBorder="1" applyAlignment="1">
      <alignment horizontal="left" vertical="center" indent="1"/>
    </xf>
    <xf numFmtId="0" fontId="0" fillId="0" borderId="74" xfId="4" applyFont="1" applyBorder="1" applyAlignment="1">
      <alignment horizontal="left" vertical="center" indent="1"/>
    </xf>
    <xf numFmtId="0" fontId="5" fillId="0" borderId="43" xfId="4" applyFont="1" applyBorder="1" applyAlignment="1">
      <alignment horizontal="left" vertical="center" indent="1"/>
    </xf>
    <xf numFmtId="0" fontId="22" fillId="0" borderId="44" xfId="4" applyFont="1" applyBorder="1" applyAlignment="1">
      <alignment horizontal="left" vertical="center" indent="1"/>
    </xf>
    <xf numFmtId="0" fontId="5" fillId="0" borderId="78" xfId="4" applyFont="1" applyBorder="1" applyAlignment="1">
      <alignment horizontal="left" vertical="center" indent="1"/>
    </xf>
    <xf numFmtId="0" fontId="22" fillId="0" borderId="73" xfId="4" applyFont="1" applyBorder="1"/>
    <xf numFmtId="0" fontId="5" fillId="0" borderId="46" xfId="4" applyFont="1" applyBorder="1" applyAlignment="1">
      <alignment horizontal="left" vertical="center" indent="1"/>
    </xf>
    <xf numFmtId="0" fontId="22" fillId="0" borderId="74" xfId="4" applyFont="1" applyBorder="1"/>
    <xf numFmtId="0" fontId="22" fillId="0" borderId="44" xfId="4" applyFont="1" applyBorder="1"/>
    <xf numFmtId="0" fontId="5" fillId="0" borderId="72" xfId="4" applyFont="1" applyBorder="1" applyAlignment="1">
      <alignment horizontal="left" vertical="center" wrapText="1" indent="1"/>
    </xf>
    <xf numFmtId="0" fontId="0" fillId="0" borderId="73" xfId="4" applyFont="1" applyBorder="1" applyAlignment="1">
      <alignment horizontal="left" vertical="center" wrapText="1" indent="1"/>
    </xf>
    <xf numFmtId="0" fontId="7" fillId="0" borderId="74" xfId="4" applyFont="1" applyBorder="1" applyAlignment="1">
      <alignment horizontal="left" vertical="center" indent="1"/>
    </xf>
    <xf numFmtId="0" fontId="0" fillId="0" borderId="44" xfId="4" applyFont="1" applyBorder="1" applyAlignment="1">
      <alignment horizontal="left" vertical="center" indent="1"/>
    </xf>
    <xf numFmtId="0" fontId="5" fillId="0" borderId="79" xfId="4" applyFont="1" applyBorder="1" applyAlignment="1">
      <alignment horizontal="left" vertical="center" indent="1"/>
    </xf>
    <xf numFmtId="0" fontId="5" fillId="0" borderId="56" xfId="4" applyFont="1" applyBorder="1" applyAlignment="1">
      <alignment horizontal="left" vertical="center" indent="1"/>
    </xf>
    <xf numFmtId="0" fontId="5" fillId="0" borderId="57" xfId="4" applyFont="1" applyBorder="1" applyAlignment="1">
      <alignment horizontal="left" vertical="center" indent="1"/>
    </xf>
    <xf numFmtId="0" fontId="5" fillId="0" borderId="80" xfId="4" applyFont="1" applyBorder="1" applyAlignment="1">
      <alignment horizontal="left" vertical="center" indent="1"/>
    </xf>
    <xf numFmtId="0" fontId="5" fillId="0" borderId="81" xfId="4" applyFont="1" applyBorder="1" applyAlignment="1">
      <alignment horizontal="left" vertical="center" indent="1"/>
    </xf>
    <xf numFmtId="0" fontId="5" fillId="0" borderId="68" xfId="4" applyFont="1" applyBorder="1" applyAlignment="1">
      <alignment horizontal="left" vertical="center" indent="1"/>
    </xf>
    <xf numFmtId="0" fontId="5" fillId="0" borderId="82" xfId="4" applyFont="1" applyBorder="1" applyAlignment="1">
      <alignment horizontal="left" vertical="center" indent="1"/>
    </xf>
    <xf numFmtId="0" fontId="0" fillId="0" borderId="83" xfId="4" applyFont="1" applyBorder="1" applyAlignment="1">
      <alignment horizontal="left" vertical="center" indent="1"/>
    </xf>
    <xf numFmtId="0" fontId="7" fillId="0" borderId="73" xfId="4" applyFont="1" applyBorder="1" applyAlignment="1">
      <alignment horizontal="left" vertical="center" indent="1"/>
    </xf>
    <xf numFmtId="0" fontId="7" fillId="0" borderId="74" xfId="4" applyFont="1" applyBorder="1" applyAlignment="1">
      <alignment horizontal="left" vertical="center" wrapText="1" indent="1"/>
    </xf>
    <xf numFmtId="0" fontId="7" fillId="0" borderId="73" xfId="4" applyFont="1" applyBorder="1" applyAlignment="1">
      <alignment horizontal="left" vertical="center" wrapText="1" indent="1"/>
    </xf>
    <xf numFmtId="0" fontId="22" fillId="0" borderId="73" xfId="4" applyFont="1" applyBorder="1" applyAlignment="1">
      <alignment horizontal="left" vertical="center" wrapText="1" indent="1"/>
    </xf>
    <xf numFmtId="0" fontId="5" fillId="0" borderId="80" xfId="4" applyFont="1" applyBorder="1" applyAlignment="1">
      <alignment horizontal="left" vertical="center" wrapText="1" indent="1"/>
    </xf>
    <xf numFmtId="0" fontId="22" fillId="0" borderId="81" xfId="4" applyFont="1" applyBorder="1" applyAlignment="1">
      <alignment horizontal="left" vertical="center" wrapText="1" indent="1"/>
    </xf>
    <xf numFmtId="0" fontId="22" fillId="0" borderId="74" xfId="4" applyFont="1" applyBorder="1" applyAlignment="1">
      <alignment horizontal="left" vertical="center" wrapText="1" indent="1"/>
    </xf>
    <xf numFmtId="0" fontId="5" fillId="0" borderId="43" xfId="4" applyFont="1" applyBorder="1" applyAlignment="1">
      <alignment horizontal="left" vertical="center" wrapText="1" indent="1"/>
    </xf>
    <xf numFmtId="0" fontId="22" fillId="0" borderId="44" xfId="4" applyFont="1" applyBorder="1" applyAlignment="1">
      <alignment horizontal="left" vertical="center" wrapText="1" indent="1"/>
    </xf>
    <xf numFmtId="0" fontId="5" fillId="0" borderId="13" xfId="4" applyFont="1" applyBorder="1" applyAlignment="1">
      <alignment horizontal="left" vertical="center" indent="1"/>
    </xf>
    <xf numFmtId="0" fontId="5" fillId="0" borderId="14" xfId="4" applyFont="1" applyBorder="1" applyAlignment="1">
      <alignment horizontal="left" vertical="center" indent="1"/>
    </xf>
    <xf numFmtId="0" fontId="22" fillId="0" borderId="83" xfId="4" applyFont="1" applyBorder="1" applyAlignment="1">
      <alignment horizontal="left" vertical="center" indent="1"/>
    </xf>
    <xf numFmtId="0" fontId="5" fillId="0" borderId="0" xfId="4" applyFont="1" applyBorder="1" applyAlignment="1">
      <alignment horizontal="left" vertical="center" indent="1"/>
    </xf>
    <xf numFmtId="0" fontId="5" fillId="0" borderId="74" xfId="4" applyFont="1" applyBorder="1" applyAlignment="1">
      <alignment horizontal="left" vertical="center" indent="1"/>
    </xf>
  </cellXfs>
  <cellStyles count="5">
    <cellStyle name="標準" xfId="0" builtinId="0"/>
    <cellStyle name="標準 2" xfId="1" xr:uid="{00000000-0005-0000-0000-000001000000}"/>
    <cellStyle name="標準 2 2" xfId="2" xr:uid="{87A0B110-1FD6-4837-A0A5-5BF3D378590B}"/>
    <cellStyle name="標準 3" xfId="3" xr:uid="{9F8E5E9C-26D4-46F5-9EAF-AD5ABAA8343D}"/>
    <cellStyle name="標準 4" xfId="4" xr:uid="{1936514A-795F-4F26-8D51-D90C8DE57911}"/>
  </cellStyles>
  <dxfs count="31">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color theme="0"/>
      </font>
    </dxf>
    <dxf>
      <font>
        <color theme="0"/>
      </font>
    </dxf>
    <dxf>
      <font>
        <color theme="0"/>
      </font>
    </dxf>
    <dxf>
      <font>
        <color theme="0"/>
      </font>
    </dxf>
    <dxf>
      <font>
        <color theme="0"/>
      </font>
    </dxf>
    <dxf>
      <font>
        <color theme="0"/>
      </font>
      <fill>
        <patternFill patternType="none">
          <fgColor indexed="64"/>
          <bgColor auto="1"/>
        </patternFill>
      </fill>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65288;&#21442;&#32771;&#65289; &#26989;&#31278;&#12467;&#12540;&#12489;&#34920;'!A1"/></Relationships>
</file>

<file path=xl/drawings/drawing1.xml><?xml version="1.0" encoding="utf-8"?>
<xdr:wsDr xmlns:xdr="http://schemas.openxmlformats.org/drawingml/2006/spreadsheetDrawing" xmlns:a="http://schemas.openxmlformats.org/drawingml/2006/main">
  <xdr:twoCellAnchor>
    <xdr:from>
      <xdr:col>26</xdr:col>
      <xdr:colOff>0</xdr:colOff>
      <xdr:row>25</xdr:row>
      <xdr:rowOff>371314</xdr:rowOff>
    </xdr:from>
    <xdr:to>
      <xdr:col>34</xdr:col>
      <xdr:colOff>0</xdr:colOff>
      <xdr:row>31</xdr:row>
      <xdr:rowOff>0</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5466017" y="9508856"/>
          <a:ext cx="5424407" cy="1953432"/>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明朝" panose="02020609040205080304" pitchFamily="17" charset="-128"/>
              <a:ea typeface="ＭＳ 明朝" panose="02020609040205080304" pitchFamily="17" charset="-128"/>
            </a:rPr>
            <a:t>工事名の頭に●がついているものについては「資格情報」に該当の資格を記入してください。</a:t>
          </a:r>
        </a:p>
        <a:p>
          <a:r>
            <a:rPr kumimoji="1" lang="ja-JP" altLang="en-US" sz="2400">
              <a:latin typeface="ＭＳ 明朝" panose="02020609040205080304" pitchFamily="17" charset="-128"/>
              <a:ea typeface="ＭＳ 明朝" panose="02020609040205080304" pitchFamily="17" charset="-128"/>
            </a:rPr>
            <a:t>（参考）業種コード表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0</xdr:row>
      <xdr:rowOff>37232</xdr:rowOff>
    </xdr:from>
    <xdr:to>
      <xdr:col>3</xdr:col>
      <xdr:colOff>552450</xdr:colOff>
      <xdr:row>1</xdr:row>
      <xdr:rowOff>321827</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504825" y="37232"/>
          <a:ext cx="2400300" cy="513195"/>
        </a:xfrm>
        <a:prstGeom prst="rect">
          <a:avLst/>
        </a:prstGeom>
        <a:solidFill>
          <a:srgbClr val="FFCC99"/>
        </a:solidFill>
        <a:ln w="12700">
          <a:solidFill>
            <a:srgbClr val="FF66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　別表　１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FC7368-B2D8-402A-A2D2-EF507A09A378}" name="テーブル1" displayName="テーブル1" ref="D1:P30" totalsRowShown="0" headerRowDxfId="20" dataDxfId="19">
  <autoFilter ref="D1:P30" xr:uid="{9CD100BB-9DB9-446C-BAD5-3CB916163EC4}"/>
  <tableColumns count="13">
    <tableColumn id="1" xr3:uid="{5B800D15-7097-4BAD-AA15-1AE3C5DFB243}" name="業種名" dataDxfId="18"/>
    <tableColumn id="2" xr3:uid="{69FFA242-FAB2-4F6D-8BBD-6A6519A7BF0C}" name="工事分類名" dataDxfId="17"/>
    <tableColumn id="3" xr3:uid="{309F8501-FF6A-497F-AF69-07C92DAD376D}" name="列1" dataDxfId="16"/>
    <tableColumn id="4" xr3:uid="{3D7321F9-0142-446D-8E03-9B81BFB515C6}" name="列2" dataDxfId="15"/>
    <tableColumn id="5" xr3:uid="{D02CFD74-0C07-493D-AD20-B892BBC16258}" name="列3" dataDxfId="14"/>
    <tableColumn id="6" xr3:uid="{040D9ADE-5470-4218-9DDB-C17E21ACA522}" name="列4" dataDxfId="13"/>
    <tableColumn id="7" xr3:uid="{4EFB10C7-A1D0-4255-8F49-3C6678544B24}" name="列5" dataDxfId="12"/>
    <tableColumn id="8" xr3:uid="{A87E4F7A-3FEA-4DF2-AAB6-8B5893E18038}" name="列6" dataDxfId="11"/>
    <tableColumn id="9" xr3:uid="{5034548F-E028-4368-974E-98343A7BD57E}" name="列7" dataDxfId="10"/>
    <tableColumn id="10" xr3:uid="{7C787B3C-59C1-4744-B807-8C180F97207D}" name="列8" dataDxfId="9"/>
    <tableColumn id="11" xr3:uid="{BB0A80BE-FCFD-4178-881E-19B80B961CBC}" name="列9" dataDxfId="8"/>
    <tableColumn id="12" xr3:uid="{FBD97EDC-F0EB-410F-AE78-85E293F6CE74}" name="列10" dataDxfId="7"/>
    <tableColumn id="13" xr3:uid="{C7420FA5-BC10-4710-B00E-ABC15D417167}" name="列11"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05AA72-5B74-49E4-9F60-01630AEFD764}" name="テーブル2" displayName="テーブル2" ref="B1:B31" totalsRowShown="0" headerRowDxfId="5" dataDxfId="4">
  <autoFilter ref="B1:B31" xr:uid="{4622DDAA-8A63-4DA9-9906-94655CF00EB4}"/>
  <tableColumns count="1">
    <tableColumn id="1" xr3:uid="{F722D9D2-65F5-4DAB-8F80-FF8BFBEFF97A}" name="申請業種" dataDxfId="3"/>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65C08C-D482-4611-9D0B-BC15A44C8952}" name="テーブル3" displayName="テーブル3" ref="A1:A68" totalsRowShown="0" headerRowDxfId="2" dataDxfId="1">
  <autoFilter ref="A1:A68" xr:uid="{833D0947-C1E0-49A2-86E2-944320F25C02}"/>
  <tableColumns count="1">
    <tableColumn id="1" xr3:uid="{B68D899A-7B7C-4F8E-8D2F-C68773EDF77C}" name="列1" dataDxfId="0"/>
  </tableColumns>
  <tableStyleInfo name="TableStyleMedium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P72"/>
  <sheetViews>
    <sheetView tabSelected="1" view="pageBreakPreview" zoomScale="53" zoomScaleNormal="75" zoomScaleSheetLayoutView="53" workbookViewId="0">
      <selection activeCell="AJ29" sqref="AJ29"/>
    </sheetView>
  </sheetViews>
  <sheetFormatPr defaultRowHeight="21"/>
  <cols>
    <col min="1" max="1" width="4" style="1" customWidth="1"/>
    <col min="2" max="2" width="8.625" style="27" customWidth="1"/>
    <col min="3" max="3" width="20.625" style="1" customWidth="1"/>
    <col min="4" max="4" width="37.5" style="2" customWidth="1"/>
    <col min="5" max="5" width="28.625" style="2" customWidth="1"/>
    <col min="6" max="6" width="18.625" style="1" customWidth="1"/>
    <col min="7" max="7" width="4.375" style="3" customWidth="1"/>
    <col min="8" max="17" width="5.625" style="1" customWidth="1"/>
    <col min="18" max="25" width="4.125" style="1" customWidth="1"/>
    <col min="26" max="38" width="9" style="1"/>
    <col min="39" max="39" width="49.5" style="1" customWidth="1"/>
    <col min="40" max="40" width="61.25" style="1" bestFit="1" customWidth="1"/>
    <col min="41" max="41" width="47.375" style="1" bestFit="1" customWidth="1"/>
    <col min="42" max="43" width="56.625" style="1" bestFit="1" customWidth="1"/>
    <col min="44" max="44" width="47.375" style="1" customWidth="1"/>
    <col min="45" max="45" width="56.625" style="1" bestFit="1" customWidth="1"/>
    <col min="46" max="46" width="42.75" style="1" bestFit="1" customWidth="1"/>
    <col min="47" max="47" width="29.375" style="1" bestFit="1" customWidth="1"/>
    <col min="48" max="48" width="42.75" style="1" bestFit="1" customWidth="1"/>
    <col min="49" max="49" width="28.875" style="1" bestFit="1" customWidth="1"/>
    <col min="50" max="50" width="25.625" style="1" bestFit="1" customWidth="1"/>
    <col min="51" max="51" width="28.875" style="1" bestFit="1" customWidth="1"/>
    <col min="52" max="16384" width="9" style="1"/>
  </cols>
  <sheetData>
    <row r="1" spans="1:68" ht="6.75" customHeight="1" thickTop="1">
      <c r="B1" s="184" t="s">
        <v>791</v>
      </c>
      <c r="C1" s="185"/>
      <c r="D1" s="186"/>
    </row>
    <row r="2" spans="1:68" ht="35.1" customHeight="1" thickBot="1">
      <c r="A2" s="4"/>
      <c r="B2" s="187"/>
      <c r="C2" s="188"/>
      <c r="D2" s="189"/>
      <c r="E2" s="5"/>
      <c r="F2" s="4"/>
      <c r="G2" s="6"/>
      <c r="H2" s="4"/>
      <c r="I2" s="4"/>
      <c r="J2" s="4"/>
      <c r="K2" s="4"/>
      <c r="L2" s="4"/>
      <c r="M2" s="4"/>
      <c r="N2" s="4"/>
      <c r="O2" s="4"/>
      <c r="P2" s="190" t="s">
        <v>4</v>
      </c>
      <c r="Q2" s="190"/>
      <c r="R2" s="190" t="s">
        <v>790</v>
      </c>
      <c r="S2" s="190"/>
      <c r="T2" s="190"/>
      <c r="U2" s="190"/>
      <c r="V2" s="190"/>
      <c r="W2" s="190"/>
      <c r="X2" s="190"/>
      <c r="Y2" s="190"/>
    </row>
    <row r="3" spans="1:68" s="4" customFormat="1" ht="9.9499999999999993" customHeight="1" thickTop="1" thickBot="1">
      <c r="A3" s="7"/>
      <c r="C3" s="8"/>
      <c r="D3" s="1"/>
      <c r="E3" s="9"/>
      <c r="F3" s="10"/>
      <c r="G3" s="11"/>
      <c r="H3" s="11"/>
      <c r="I3" s="12"/>
      <c r="J3" s="11"/>
      <c r="K3" s="11"/>
      <c r="P3" s="12"/>
      <c r="Q3" s="11"/>
      <c r="R3" s="11"/>
      <c r="S3" s="11"/>
      <c r="T3" s="11"/>
      <c r="U3" s="11"/>
      <c r="V3" s="11"/>
      <c r="W3" s="11"/>
      <c r="X3" s="11"/>
      <c r="Y3" s="11"/>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row>
    <row r="4" spans="1:68" s="4" customFormat="1" ht="48" customHeight="1" thickBot="1">
      <c r="A4" s="7"/>
      <c r="B4" s="191" t="s">
        <v>3</v>
      </c>
      <c r="C4" s="192"/>
      <c r="D4" s="165"/>
      <c r="E4" s="166"/>
      <c r="F4" s="36"/>
      <c r="G4" s="11"/>
      <c r="H4" s="202" t="s">
        <v>5</v>
      </c>
      <c r="I4" s="202"/>
      <c r="J4" s="202"/>
      <c r="K4" s="202"/>
      <c r="L4" s="193"/>
      <c r="M4" s="194"/>
      <c r="N4" s="194"/>
      <c r="O4" s="194"/>
      <c r="P4" s="194"/>
      <c r="Q4" s="194"/>
      <c r="R4" s="194"/>
      <c r="S4" s="194"/>
      <c r="T4" s="194"/>
      <c r="U4" s="194"/>
      <c r="V4" s="194"/>
      <c r="W4" s="194"/>
      <c r="X4" s="194"/>
      <c r="Y4" s="194"/>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row>
    <row r="5" spans="1:68" s="4" customFormat="1" ht="15" customHeight="1">
      <c r="A5" s="7"/>
      <c r="C5" s="14"/>
      <c r="D5" s="9"/>
      <c r="E5" s="9"/>
      <c r="F5" s="10"/>
      <c r="G5" s="11"/>
      <c r="H5" s="11"/>
      <c r="I5" s="12"/>
      <c r="J5" s="11"/>
      <c r="K5" s="11"/>
      <c r="P5" s="12"/>
      <c r="Q5" s="15"/>
      <c r="R5" s="15"/>
      <c r="S5" s="15"/>
      <c r="T5" s="15"/>
      <c r="U5" s="16"/>
      <c r="V5" s="16"/>
      <c r="W5" s="16"/>
      <c r="X5" s="16"/>
      <c r="Y5" s="16"/>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row>
    <row r="6" spans="1:68" s="4" customFormat="1" ht="48" customHeight="1">
      <c r="A6" s="17"/>
      <c r="B6" s="164" t="s">
        <v>6</v>
      </c>
      <c r="C6" s="164"/>
      <c r="D6" s="164"/>
      <c r="E6" s="164"/>
      <c r="F6" s="164"/>
      <c r="G6" s="164"/>
      <c r="H6" s="164"/>
      <c r="I6" s="164"/>
      <c r="J6" s="164"/>
      <c r="K6" s="164"/>
      <c r="L6" s="164"/>
      <c r="M6" s="164"/>
      <c r="N6" s="164"/>
      <c r="O6" s="164"/>
      <c r="P6" s="164"/>
      <c r="Q6" s="164"/>
      <c r="R6" s="164"/>
      <c r="S6" s="164"/>
      <c r="T6" s="164"/>
      <c r="U6" s="164"/>
      <c r="V6" s="164"/>
      <c r="W6" s="164"/>
      <c r="X6" s="164"/>
      <c r="Y6" s="164"/>
      <c r="Z6" s="13"/>
      <c r="AA6" s="13"/>
      <c r="AB6" s="164"/>
      <c r="AC6" s="164"/>
      <c r="AD6" s="164"/>
      <c r="AE6" s="164"/>
      <c r="AF6" s="164"/>
      <c r="AG6" s="13"/>
      <c r="AH6" s="13"/>
      <c r="AI6" s="13"/>
      <c r="AJ6" s="13"/>
      <c r="AK6" s="13"/>
      <c r="AL6" s="13"/>
      <c r="AM6" s="13"/>
      <c r="AN6" s="13"/>
      <c r="AO6" s="13"/>
      <c r="AP6" s="13"/>
    </row>
    <row r="7" spans="1:68" ht="9.9499999999999993" customHeight="1" thickBot="1">
      <c r="A7" s="4"/>
      <c r="B7" s="18"/>
      <c r="C7" s="4"/>
      <c r="D7" s="5"/>
      <c r="E7" s="5"/>
      <c r="F7" s="4"/>
      <c r="G7" s="6"/>
      <c r="H7" s="4"/>
      <c r="I7" s="4"/>
      <c r="J7" s="4"/>
      <c r="K7" s="4"/>
      <c r="L7" s="4"/>
      <c r="M7" s="4"/>
      <c r="N7" s="4"/>
      <c r="O7" s="4"/>
      <c r="P7" s="4"/>
      <c r="Q7" s="4"/>
      <c r="R7" s="4"/>
      <c r="S7" s="4"/>
      <c r="T7" s="4"/>
      <c r="U7" s="4"/>
      <c r="V7" s="4"/>
      <c r="W7" s="4"/>
      <c r="X7" s="4"/>
      <c r="Y7" s="4"/>
    </row>
    <row r="8" spans="1:68" s="19" customFormat="1" ht="28.5" customHeight="1" thickBot="1">
      <c r="B8" s="28" t="s">
        <v>232</v>
      </c>
      <c r="C8" s="35" t="s">
        <v>230</v>
      </c>
      <c r="D8" s="195" t="s">
        <v>7</v>
      </c>
      <c r="E8" s="133"/>
      <c r="F8" s="196" t="s">
        <v>8</v>
      </c>
      <c r="G8" s="197"/>
      <c r="H8" s="198" t="s">
        <v>9</v>
      </c>
      <c r="I8" s="199"/>
      <c r="J8" s="199"/>
      <c r="K8" s="199"/>
      <c r="L8" s="199"/>
      <c r="M8" s="199"/>
      <c r="N8" s="199"/>
      <c r="O8" s="199"/>
      <c r="P8" s="199"/>
      <c r="Q8" s="200"/>
      <c r="R8" s="198" t="s">
        <v>10</v>
      </c>
      <c r="S8" s="199"/>
      <c r="T8" s="199"/>
      <c r="U8" s="199"/>
      <c r="V8" s="199"/>
      <c r="W8" s="199"/>
      <c r="X8" s="199"/>
      <c r="Y8" s="201"/>
    </row>
    <row r="9" spans="1:68" s="4" customFormat="1" ht="30" customHeight="1">
      <c r="B9" s="181" t="s">
        <v>0</v>
      </c>
      <c r="C9" s="161"/>
      <c r="D9" s="168" t="str">
        <f>IF($C$9="","",VLOOKUP($C$9,Sheet1!$D$2:$O$32,2,0))</f>
        <v/>
      </c>
      <c r="E9" s="169"/>
      <c r="F9" s="29"/>
      <c r="G9" s="20" t="s">
        <v>11</v>
      </c>
      <c r="H9" s="170"/>
      <c r="I9" s="171"/>
      <c r="J9" s="171"/>
      <c r="K9" s="171"/>
      <c r="L9" s="171"/>
      <c r="M9" s="171"/>
      <c r="N9" s="171"/>
      <c r="O9" s="171"/>
      <c r="P9" s="171"/>
      <c r="Q9" s="172"/>
      <c r="R9" s="173"/>
      <c r="S9" s="174"/>
      <c r="T9" s="174"/>
      <c r="U9" s="174"/>
      <c r="V9" s="174"/>
      <c r="W9" s="174"/>
      <c r="X9" s="174"/>
      <c r="Y9" s="175"/>
    </row>
    <row r="10" spans="1:68" s="4" customFormat="1" ht="30" customHeight="1">
      <c r="B10" s="182"/>
      <c r="C10" s="162"/>
      <c r="D10" s="148" t="str">
        <f>IF($C$9="","",VLOOKUP($C$9,Sheet1!$D$2:$O$32,3,))</f>
        <v/>
      </c>
      <c r="E10" s="149"/>
      <c r="F10" s="30"/>
      <c r="G10" s="21" t="s">
        <v>12</v>
      </c>
      <c r="H10" s="142"/>
      <c r="I10" s="143"/>
      <c r="J10" s="143"/>
      <c r="K10" s="143"/>
      <c r="L10" s="143"/>
      <c r="M10" s="143"/>
      <c r="N10" s="143"/>
      <c r="O10" s="143"/>
      <c r="P10" s="143"/>
      <c r="Q10" s="144"/>
      <c r="R10" s="145"/>
      <c r="S10" s="146"/>
      <c r="T10" s="146"/>
      <c r="U10" s="146"/>
      <c r="V10" s="146"/>
      <c r="W10" s="146"/>
      <c r="X10" s="146"/>
      <c r="Y10" s="147"/>
    </row>
    <row r="11" spans="1:68" s="4" customFormat="1" ht="30" customHeight="1">
      <c r="B11" s="182"/>
      <c r="C11" s="162"/>
      <c r="D11" s="148" t="str">
        <f>IF($C$9="","",VLOOKUP($C$9,Sheet1!$D$2:$O$32,4,0))</f>
        <v/>
      </c>
      <c r="E11" s="149"/>
      <c r="F11" s="30"/>
      <c r="G11" s="21" t="s">
        <v>12</v>
      </c>
      <c r="H11" s="142"/>
      <c r="I11" s="143"/>
      <c r="J11" s="143"/>
      <c r="K11" s="143"/>
      <c r="L11" s="143"/>
      <c r="M11" s="143"/>
      <c r="N11" s="143"/>
      <c r="O11" s="143"/>
      <c r="P11" s="143"/>
      <c r="Q11" s="144"/>
      <c r="R11" s="145"/>
      <c r="S11" s="176"/>
      <c r="T11" s="176"/>
      <c r="U11" s="176"/>
      <c r="V11" s="176"/>
      <c r="W11" s="176"/>
      <c r="X11" s="176"/>
      <c r="Y11" s="177"/>
    </row>
    <row r="12" spans="1:68" s="4" customFormat="1" ht="30" customHeight="1">
      <c r="B12" s="182"/>
      <c r="C12" s="162"/>
      <c r="D12" s="148" t="str">
        <f>IF($C$9="","",VLOOKUP($C$9,Sheet1!$D$2:$O$32,5,0))</f>
        <v/>
      </c>
      <c r="E12" s="149"/>
      <c r="F12" s="30"/>
      <c r="G12" s="21" t="s">
        <v>12</v>
      </c>
      <c r="H12" s="142"/>
      <c r="I12" s="143"/>
      <c r="J12" s="143"/>
      <c r="K12" s="143"/>
      <c r="L12" s="143"/>
      <c r="M12" s="143"/>
      <c r="N12" s="143"/>
      <c r="O12" s="143"/>
      <c r="P12" s="143"/>
      <c r="Q12" s="144"/>
      <c r="R12" s="145"/>
      <c r="S12" s="146"/>
      <c r="T12" s="146"/>
      <c r="U12" s="146"/>
      <c r="V12" s="146"/>
      <c r="W12" s="146"/>
      <c r="X12" s="146"/>
      <c r="Y12" s="147"/>
    </row>
    <row r="13" spans="1:68" s="4" customFormat="1" ht="30" customHeight="1">
      <c r="B13" s="182"/>
      <c r="C13" s="162"/>
      <c r="D13" s="148" t="str">
        <f>IF($C$9="","",VLOOKUP($C$9,Sheet1!$D$2:$O$32,6,0))</f>
        <v/>
      </c>
      <c r="E13" s="149"/>
      <c r="F13" s="30"/>
      <c r="G13" s="21" t="s">
        <v>12</v>
      </c>
      <c r="H13" s="142"/>
      <c r="I13" s="143"/>
      <c r="J13" s="143"/>
      <c r="K13" s="143"/>
      <c r="L13" s="143"/>
      <c r="M13" s="143"/>
      <c r="N13" s="143"/>
      <c r="O13" s="143"/>
      <c r="P13" s="143"/>
      <c r="Q13" s="144"/>
      <c r="R13" s="145"/>
      <c r="S13" s="146"/>
      <c r="T13" s="146"/>
      <c r="U13" s="146"/>
      <c r="V13" s="146"/>
      <c r="W13" s="146"/>
      <c r="X13" s="146"/>
      <c r="Y13" s="147"/>
    </row>
    <row r="14" spans="1:68" s="4" customFormat="1" ht="30" customHeight="1">
      <c r="B14" s="182"/>
      <c r="C14" s="162"/>
      <c r="D14" s="148" t="str">
        <f>IF($C$9="","",VLOOKUP($C$9,Sheet1!$D$2:$O$32,7,0))</f>
        <v/>
      </c>
      <c r="E14" s="149"/>
      <c r="F14" s="30"/>
      <c r="G14" s="21" t="s">
        <v>12</v>
      </c>
      <c r="H14" s="142"/>
      <c r="I14" s="143"/>
      <c r="J14" s="143"/>
      <c r="K14" s="143"/>
      <c r="L14" s="143"/>
      <c r="M14" s="143"/>
      <c r="N14" s="143"/>
      <c r="O14" s="143"/>
      <c r="P14" s="143"/>
      <c r="Q14" s="144"/>
      <c r="R14" s="145"/>
      <c r="S14" s="146"/>
      <c r="T14" s="146"/>
      <c r="U14" s="146"/>
      <c r="V14" s="146"/>
      <c r="W14" s="146"/>
      <c r="X14" s="146"/>
      <c r="Y14" s="147"/>
    </row>
    <row r="15" spans="1:68" s="4" customFormat="1" ht="30" customHeight="1">
      <c r="B15" s="182"/>
      <c r="C15" s="162"/>
      <c r="D15" s="148" t="str">
        <f>IF($C$9="","",VLOOKUP($C$9,Sheet1!$D$2:$O$32,8,0))</f>
        <v/>
      </c>
      <c r="E15" s="149"/>
      <c r="F15" s="30"/>
      <c r="G15" s="21" t="s">
        <v>12</v>
      </c>
      <c r="H15" s="142"/>
      <c r="I15" s="143"/>
      <c r="J15" s="143"/>
      <c r="K15" s="143"/>
      <c r="L15" s="143"/>
      <c r="M15" s="143"/>
      <c r="N15" s="143"/>
      <c r="O15" s="143"/>
      <c r="P15" s="143"/>
      <c r="Q15" s="144"/>
      <c r="R15" s="145"/>
      <c r="S15" s="146"/>
      <c r="T15" s="146"/>
      <c r="U15" s="146"/>
      <c r="V15" s="146"/>
      <c r="W15" s="146"/>
      <c r="X15" s="146"/>
      <c r="Y15" s="147"/>
    </row>
    <row r="16" spans="1:68" s="4" customFormat="1" ht="30" customHeight="1">
      <c r="B16" s="182"/>
      <c r="C16" s="162"/>
      <c r="D16" s="148" t="str">
        <f>IF($C$9="","",VLOOKUP($C$9,Sheet1!$D$2:$O$32,9,0))</f>
        <v/>
      </c>
      <c r="E16" s="149"/>
      <c r="F16" s="30"/>
      <c r="G16" s="21" t="s">
        <v>12</v>
      </c>
      <c r="H16" s="142"/>
      <c r="I16" s="143"/>
      <c r="J16" s="143"/>
      <c r="K16" s="143"/>
      <c r="L16" s="143"/>
      <c r="M16" s="143"/>
      <c r="N16" s="143"/>
      <c r="O16" s="143"/>
      <c r="P16" s="143"/>
      <c r="Q16" s="144"/>
      <c r="R16" s="145"/>
      <c r="S16" s="146"/>
      <c r="T16" s="146"/>
      <c r="U16" s="146"/>
      <c r="V16" s="146"/>
      <c r="W16" s="146"/>
      <c r="X16" s="146"/>
      <c r="Y16" s="147"/>
    </row>
    <row r="17" spans="2:25" s="4" customFormat="1" ht="30" customHeight="1">
      <c r="B17" s="182"/>
      <c r="C17" s="162"/>
      <c r="D17" s="148" t="str">
        <f>IF($C$9="","",VLOOKUP($C$9,Sheet1!$D$2:$O$32,10,0))</f>
        <v/>
      </c>
      <c r="E17" s="149"/>
      <c r="F17" s="30"/>
      <c r="G17" s="21" t="s">
        <v>12</v>
      </c>
      <c r="H17" s="142"/>
      <c r="I17" s="143"/>
      <c r="J17" s="143"/>
      <c r="K17" s="143"/>
      <c r="L17" s="143"/>
      <c r="M17" s="143"/>
      <c r="N17" s="143"/>
      <c r="O17" s="143"/>
      <c r="P17" s="143"/>
      <c r="Q17" s="144"/>
      <c r="R17" s="145"/>
      <c r="S17" s="146"/>
      <c r="T17" s="146"/>
      <c r="U17" s="146"/>
      <c r="V17" s="146"/>
      <c r="W17" s="146"/>
      <c r="X17" s="146"/>
      <c r="Y17" s="147"/>
    </row>
    <row r="18" spans="2:25" s="4" customFormat="1" ht="30" customHeight="1">
      <c r="B18" s="182"/>
      <c r="C18" s="162"/>
      <c r="D18" s="148" t="str">
        <f>IF($C$9="","",VLOOKUP($C$9,Sheet1!$D$2:$O$32,11,0))</f>
        <v/>
      </c>
      <c r="E18" s="149"/>
      <c r="F18" s="30"/>
      <c r="G18" s="21" t="s">
        <v>12</v>
      </c>
      <c r="H18" s="142"/>
      <c r="I18" s="143"/>
      <c r="J18" s="143"/>
      <c r="K18" s="143"/>
      <c r="L18" s="143"/>
      <c r="M18" s="143"/>
      <c r="N18" s="143"/>
      <c r="O18" s="143"/>
      <c r="P18" s="143"/>
      <c r="Q18" s="144"/>
      <c r="R18" s="145"/>
      <c r="S18" s="146"/>
      <c r="T18" s="146"/>
      <c r="U18" s="146"/>
      <c r="V18" s="146"/>
      <c r="W18" s="146"/>
      <c r="X18" s="146"/>
      <c r="Y18" s="147"/>
    </row>
    <row r="19" spans="2:25" s="4" customFormat="1" ht="30" customHeight="1">
      <c r="B19" s="182"/>
      <c r="C19" s="162"/>
      <c r="D19" s="148" t="str">
        <f>IF($C$9="","",VLOOKUP($C$9,Sheet1!$D$2:$O$32,12,0))</f>
        <v/>
      </c>
      <c r="E19" s="149"/>
      <c r="F19" s="30"/>
      <c r="G19" s="21" t="s">
        <v>12</v>
      </c>
      <c r="H19" s="142"/>
      <c r="I19" s="143"/>
      <c r="J19" s="143"/>
      <c r="K19" s="143"/>
      <c r="L19" s="143"/>
      <c r="M19" s="143"/>
      <c r="N19" s="143"/>
      <c r="O19" s="143"/>
      <c r="P19" s="143"/>
      <c r="Q19" s="144"/>
      <c r="R19" s="145"/>
      <c r="S19" s="146"/>
      <c r="T19" s="146"/>
      <c r="U19" s="146"/>
      <c r="V19" s="146"/>
      <c r="W19" s="146"/>
      <c r="X19" s="146"/>
      <c r="Y19" s="147"/>
    </row>
    <row r="20" spans="2:25" s="4" customFormat="1" ht="30" customHeight="1" thickBot="1">
      <c r="B20" s="182"/>
      <c r="C20" s="162"/>
      <c r="D20" s="156" t="str">
        <f>IF($C$9="","",VLOOKUP($C$9,Sheet1!$D$2:$P$32,13,0))</f>
        <v/>
      </c>
      <c r="E20" s="157"/>
      <c r="F20" s="31"/>
      <c r="G20" s="22" t="s">
        <v>12</v>
      </c>
      <c r="H20" s="150"/>
      <c r="I20" s="151"/>
      <c r="J20" s="151"/>
      <c r="K20" s="151"/>
      <c r="L20" s="151"/>
      <c r="M20" s="151"/>
      <c r="N20" s="151"/>
      <c r="O20" s="151"/>
      <c r="P20" s="151"/>
      <c r="Q20" s="152"/>
      <c r="R20" s="178"/>
      <c r="S20" s="179"/>
      <c r="T20" s="179"/>
      <c r="U20" s="179"/>
      <c r="V20" s="179"/>
      <c r="W20" s="179"/>
      <c r="X20" s="179"/>
      <c r="Y20" s="180"/>
    </row>
    <row r="21" spans="2:25" s="4" customFormat="1" ht="30" customHeight="1">
      <c r="B21" s="182"/>
      <c r="C21" s="162"/>
      <c r="D21" s="132" t="s">
        <v>217</v>
      </c>
      <c r="E21" s="133"/>
      <c r="F21" s="29"/>
      <c r="G21" s="23" t="s">
        <v>12</v>
      </c>
      <c r="H21" s="134"/>
      <c r="I21" s="135"/>
      <c r="J21" s="135"/>
      <c r="K21" s="135"/>
      <c r="L21" s="135"/>
      <c r="M21" s="135"/>
      <c r="N21" s="135"/>
      <c r="O21" s="135"/>
      <c r="P21" s="135"/>
      <c r="Q21" s="136"/>
      <c r="R21" s="173"/>
      <c r="S21" s="174"/>
      <c r="T21" s="174"/>
      <c r="U21" s="174"/>
      <c r="V21" s="174"/>
      <c r="W21" s="174"/>
      <c r="X21" s="174"/>
      <c r="Y21" s="175"/>
    </row>
    <row r="22" spans="2:25" s="4" customFormat="1" ht="30" customHeight="1" thickBot="1">
      <c r="B22" s="183"/>
      <c r="C22" s="163"/>
      <c r="D22" s="140" t="s">
        <v>13</v>
      </c>
      <c r="E22" s="141"/>
      <c r="F22" s="32">
        <f>SUM(F9:F21)</f>
        <v>0</v>
      </c>
      <c r="G22" s="22" t="s">
        <v>12</v>
      </c>
      <c r="H22" s="142"/>
      <c r="I22" s="143"/>
      <c r="J22" s="143"/>
      <c r="K22" s="143"/>
      <c r="L22" s="143"/>
      <c r="M22" s="143"/>
      <c r="N22" s="143"/>
      <c r="O22" s="143"/>
      <c r="P22" s="143"/>
      <c r="Q22" s="144"/>
      <c r="R22" s="153"/>
      <c r="S22" s="154"/>
      <c r="T22" s="154"/>
      <c r="U22" s="154"/>
      <c r="V22" s="154"/>
      <c r="W22" s="154"/>
      <c r="X22" s="154"/>
      <c r="Y22" s="155"/>
    </row>
    <row r="23" spans="2:25" s="4" customFormat="1" ht="30" customHeight="1">
      <c r="B23" s="158" t="s">
        <v>1</v>
      </c>
      <c r="C23" s="161"/>
      <c r="D23" s="168" t="str">
        <f>IF($C$23="","",VLOOKUP($C$23,Sheet1!$D$2:$O$32,2,0))</f>
        <v/>
      </c>
      <c r="E23" s="169"/>
      <c r="F23" s="29"/>
      <c r="G23" s="24" t="s">
        <v>12</v>
      </c>
      <c r="H23" s="170"/>
      <c r="I23" s="171"/>
      <c r="J23" s="171"/>
      <c r="K23" s="171"/>
      <c r="L23" s="171"/>
      <c r="M23" s="171"/>
      <c r="N23" s="171"/>
      <c r="O23" s="171"/>
      <c r="P23" s="171"/>
      <c r="Q23" s="172"/>
      <c r="R23" s="173"/>
      <c r="S23" s="174"/>
      <c r="T23" s="174"/>
      <c r="U23" s="174"/>
      <c r="V23" s="174"/>
      <c r="W23" s="174"/>
      <c r="X23" s="174"/>
      <c r="Y23" s="175"/>
    </row>
    <row r="24" spans="2:25" s="4" customFormat="1" ht="30" customHeight="1">
      <c r="B24" s="159"/>
      <c r="C24" s="162"/>
      <c r="D24" s="148" t="str">
        <f>IF($C$23="","",VLOOKUP($C$23,Sheet1!$D$2:$O$32,3,0))</f>
        <v/>
      </c>
      <c r="E24" s="149"/>
      <c r="F24" s="30"/>
      <c r="G24" s="21" t="s">
        <v>12</v>
      </c>
      <c r="H24" s="142"/>
      <c r="I24" s="143"/>
      <c r="J24" s="143"/>
      <c r="K24" s="143"/>
      <c r="L24" s="143"/>
      <c r="M24" s="143"/>
      <c r="N24" s="143"/>
      <c r="O24" s="143"/>
      <c r="P24" s="143"/>
      <c r="Q24" s="144"/>
      <c r="R24" s="145"/>
      <c r="S24" s="146"/>
      <c r="T24" s="146"/>
      <c r="U24" s="146"/>
      <c r="V24" s="146"/>
      <c r="W24" s="146"/>
      <c r="X24" s="146"/>
      <c r="Y24" s="147"/>
    </row>
    <row r="25" spans="2:25" s="4" customFormat="1" ht="30" customHeight="1">
      <c r="B25" s="159"/>
      <c r="C25" s="162"/>
      <c r="D25" s="148" t="str">
        <f>IF($C$23="","",VLOOKUP($C$23,Sheet1!$D$2:$O$32,4,0))</f>
        <v/>
      </c>
      <c r="E25" s="149"/>
      <c r="F25" s="30"/>
      <c r="G25" s="21" t="s">
        <v>12</v>
      </c>
      <c r="H25" s="142"/>
      <c r="I25" s="143"/>
      <c r="J25" s="143"/>
      <c r="K25" s="143"/>
      <c r="L25" s="143"/>
      <c r="M25" s="143"/>
      <c r="N25" s="143"/>
      <c r="O25" s="143"/>
      <c r="P25" s="143"/>
      <c r="Q25" s="144"/>
      <c r="R25" s="145"/>
      <c r="S25" s="146"/>
      <c r="T25" s="146"/>
      <c r="U25" s="146"/>
      <c r="V25" s="146"/>
      <c r="W25" s="146"/>
      <c r="X25" s="146"/>
      <c r="Y25" s="147"/>
    </row>
    <row r="26" spans="2:25" s="4" customFormat="1" ht="30" customHeight="1">
      <c r="B26" s="159"/>
      <c r="C26" s="162"/>
      <c r="D26" s="148" t="str">
        <f>IF($C$23="","",VLOOKUP($C$23,Sheet1!$D$2:$O$32,5,0))</f>
        <v/>
      </c>
      <c r="E26" s="149"/>
      <c r="F26" s="30"/>
      <c r="G26" s="21" t="s">
        <v>12</v>
      </c>
      <c r="H26" s="142"/>
      <c r="I26" s="143"/>
      <c r="J26" s="143"/>
      <c r="K26" s="143"/>
      <c r="L26" s="143"/>
      <c r="M26" s="143"/>
      <c r="N26" s="143"/>
      <c r="O26" s="143"/>
      <c r="P26" s="143"/>
      <c r="Q26" s="144"/>
      <c r="R26" s="145"/>
      <c r="S26" s="146"/>
      <c r="T26" s="146"/>
      <c r="U26" s="146"/>
      <c r="V26" s="146"/>
      <c r="W26" s="146"/>
      <c r="X26" s="146"/>
      <c r="Y26" s="147"/>
    </row>
    <row r="27" spans="2:25" s="4" customFormat="1" ht="30" customHeight="1">
      <c r="B27" s="159"/>
      <c r="C27" s="162"/>
      <c r="D27" s="148" t="str">
        <f>IF($C$23="","",VLOOKUP(C23,Sheet1!$D$2:$O$32,6,0))</f>
        <v/>
      </c>
      <c r="E27" s="149"/>
      <c r="F27" s="30"/>
      <c r="G27" s="21" t="s">
        <v>12</v>
      </c>
      <c r="H27" s="142"/>
      <c r="I27" s="143"/>
      <c r="J27" s="143"/>
      <c r="K27" s="143"/>
      <c r="L27" s="143"/>
      <c r="M27" s="143"/>
      <c r="N27" s="143"/>
      <c r="O27" s="143"/>
      <c r="P27" s="143"/>
      <c r="Q27" s="144"/>
      <c r="R27" s="145"/>
      <c r="S27" s="146"/>
      <c r="T27" s="146"/>
      <c r="U27" s="146"/>
      <c r="V27" s="146"/>
      <c r="W27" s="146"/>
      <c r="X27" s="146"/>
      <c r="Y27" s="147"/>
    </row>
    <row r="28" spans="2:25" s="4" customFormat="1" ht="30" customHeight="1">
      <c r="B28" s="159"/>
      <c r="C28" s="162"/>
      <c r="D28" s="148" t="str">
        <f>IF($C$23="","",VLOOKUP(C23,Sheet1!$D$2:$O$32,7,0))</f>
        <v/>
      </c>
      <c r="E28" s="149"/>
      <c r="F28" s="30"/>
      <c r="G28" s="21" t="s">
        <v>12</v>
      </c>
      <c r="H28" s="142"/>
      <c r="I28" s="143"/>
      <c r="J28" s="143"/>
      <c r="K28" s="143"/>
      <c r="L28" s="143"/>
      <c r="M28" s="143"/>
      <c r="N28" s="143"/>
      <c r="O28" s="143"/>
      <c r="P28" s="143"/>
      <c r="Q28" s="144"/>
      <c r="R28" s="145"/>
      <c r="S28" s="146"/>
      <c r="T28" s="146"/>
      <c r="U28" s="146"/>
      <c r="V28" s="146"/>
      <c r="W28" s="146"/>
      <c r="X28" s="146"/>
      <c r="Y28" s="147"/>
    </row>
    <row r="29" spans="2:25" s="4" customFormat="1" ht="30" customHeight="1">
      <c r="B29" s="159"/>
      <c r="C29" s="162"/>
      <c r="D29" s="148" t="str">
        <f>IF($C$23="","",VLOOKUP(C23,Sheet1!$D$2:$O$32,8,0))</f>
        <v/>
      </c>
      <c r="E29" s="149"/>
      <c r="F29" s="30"/>
      <c r="G29" s="21" t="s">
        <v>12</v>
      </c>
      <c r="H29" s="142"/>
      <c r="I29" s="143"/>
      <c r="J29" s="143"/>
      <c r="K29" s="143"/>
      <c r="L29" s="143"/>
      <c r="M29" s="143"/>
      <c r="N29" s="143"/>
      <c r="O29" s="143"/>
      <c r="P29" s="143"/>
      <c r="Q29" s="144"/>
      <c r="R29" s="145"/>
      <c r="S29" s="146"/>
      <c r="T29" s="146"/>
      <c r="U29" s="146"/>
      <c r="V29" s="146"/>
      <c r="W29" s="146"/>
      <c r="X29" s="146"/>
      <c r="Y29" s="147"/>
    </row>
    <row r="30" spans="2:25" s="4" customFormat="1" ht="30" customHeight="1">
      <c r="B30" s="159"/>
      <c r="C30" s="162"/>
      <c r="D30" s="148" t="str">
        <f>IF($C$23="","",VLOOKUP(C23,Sheet1!$D$2:$O$32,9,0))</f>
        <v/>
      </c>
      <c r="E30" s="149"/>
      <c r="F30" s="30"/>
      <c r="G30" s="21" t="s">
        <v>12</v>
      </c>
      <c r="H30" s="142"/>
      <c r="I30" s="143"/>
      <c r="J30" s="143"/>
      <c r="K30" s="143"/>
      <c r="L30" s="143"/>
      <c r="M30" s="143"/>
      <c r="N30" s="143"/>
      <c r="O30" s="143"/>
      <c r="P30" s="143"/>
      <c r="Q30" s="144"/>
      <c r="R30" s="145"/>
      <c r="S30" s="146"/>
      <c r="T30" s="146"/>
      <c r="U30" s="146"/>
      <c r="V30" s="146"/>
      <c r="W30" s="146"/>
      <c r="X30" s="146"/>
      <c r="Y30" s="147"/>
    </row>
    <row r="31" spans="2:25" s="4" customFormat="1" ht="30" customHeight="1">
      <c r="B31" s="159"/>
      <c r="C31" s="162"/>
      <c r="D31" s="148" t="str">
        <f>IF($C$23="","",VLOOKUP(C23,Sheet1!$D$2:$O$32,10,0))</f>
        <v/>
      </c>
      <c r="E31" s="149"/>
      <c r="F31" s="30"/>
      <c r="G31" s="21" t="s">
        <v>12</v>
      </c>
      <c r="H31" s="142"/>
      <c r="I31" s="143"/>
      <c r="J31" s="143"/>
      <c r="K31" s="143"/>
      <c r="L31" s="143"/>
      <c r="M31" s="143"/>
      <c r="N31" s="143"/>
      <c r="O31" s="143"/>
      <c r="P31" s="143"/>
      <c r="Q31" s="144"/>
      <c r="R31" s="145"/>
      <c r="S31" s="146"/>
      <c r="T31" s="146"/>
      <c r="U31" s="146"/>
      <c r="V31" s="146"/>
      <c r="W31" s="146"/>
      <c r="X31" s="146"/>
      <c r="Y31" s="147"/>
    </row>
    <row r="32" spans="2:25" s="4" customFormat="1" ht="30" customHeight="1">
      <c r="B32" s="159"/>
      <c r="C32" s="162"/>
      <c r="D32" s="148" t="str">
        <f>IF($C$23="","",VLOOKUP(C23,Sheet1!$D$2:$O$32,11,0))</f>
        <v/>
      </c>
      <c r="E32" s="149"/>
      <c r="F32" s="30"/>
      <c r="G32" s="21" t="s">
        <v>12</v>
      </c>
      <c r="H32" s="142"/>
      <c r="I32" s="143"/>
      <c r="J32" s="143"/>
      <c r="K32" s="143"/>
      <c r="L32" s="143"/>
      <c r="M32" s="143"/>
      <c r="N32" s="143"/>
      <c r="O32" s="143"/>
      <c r="P32" s="143"/>
      <c r="Q32" s="144"/>
      <c r="R32" s="145"/>
      <c r="S32" s="146"/>
      <c r="T32" s="146"/>
      <c r="U32" s="146"/>
      <c r="V32" s="146"/>
      <c r="W32" s="146"/>
      <c r="X32" s="146"/>
      <c r="Y32" s="147"/>
    </row>
    <row r="33" spans="2:25" s="4" customFormat="1" ht="30" customHeight="1" thickBot="1">
      <c r="B33" s="159"/>
      <c r="C33" s="162"/>
      <c r="D33" s="156" t="str">
        <f>IF($C$23="","",VLOOKUP(C23,Sheet1!$D$2:$O$32,12,0))</f>
        <v/>
      </c>
      <c r="E33" s="157"/>
      <c r="F33" s="31"/>
      <c r="G33" s="22" t="s">
        <v>12</v>
      </c>
      <c r="H33" s="150"/>
      <c r="I33" s="151"/>
      <c r="J33" s="151"/>
      <c r="K33" s="151"/>
      <c r="L33" s="151"/>
      <c r="M33" s="151"/>
      <c r="N33" s="151"/>
      <c r="O33" s="151"/>
      <c r="P33" s="151"/>
      <c r="Q33" s="152"/>
      <c r="R33" s="153"/>
      <c r="S33" s="154"/>
      <c r="T33" s="154"/>
      <c r="U33" s="154"/>
      <c r="V33" s="154"/>
      <c r="W33" s="154"/>
      <c r="X33" s="154"/>
      <c r="Y33" s="155"/>
    </row>
    <row r="34" spans="2:25" s="4" customFormat="1" ht="30" customHeight="1">
      <c r="B34" s="159"/>
      <c r="C34" s="162"/>
      <c r="D34" s="132" t="s">
        <v>217</v>
      </c>
      <c r="E34" s="133"/>
      <c r="F34" s="29"/>
      <c r="G34" s="23" t="s">
        <v>12</v>
      </c>
      <c r="H34" s="134"/>
      <c r="I34" s="135"/>
      <c r="J34" s="135"/>
      <c r="K34" s="135"/>
      <c r="L34" s="135"/>
      <c r="M34" s="135"/>
      <c r="N34" s="135"/>
      <c r="O34" s="135"/>
      <c r="P34" s="135"/>
      <c r="Q34" s="136"/>
      <c r="R34" s="137"/>
      <c r="S34" s="138"/>
      <c r="T34" s="138"/>
      <c r="U34" s="138"/>
      <c r="V34" s="138"/>
      <c r="W34" s="138"/>
      <c r="X34" s="138"/>
      <c r="Y34" s="139"/>
    </row>
    <row r="35" spans="2:25" s="4" customFormat="1" ht="30" customHeight="1" thickBot="1">
      <c r="B35" s="160"/>
      <c r="C35" s="163"/>
      <c r="D35" s="140" t="s">
        <v>13</v>
      </c>
      <c r="E35" s="141"/>
      <c r="F35" s="32">
        <f>SUM(F23:F34)</f>
        <v>0</v>
      </c>
      <c r="G35" s="22" t="s">
        <v>12</v>
      </c>
      <c r="H35" s="142"/>
      <c r="I35" s="143"/>
      <c r="J35" s="143"/>
      <c r="K35" s="143"/>
      <c r="L35" s="143"/>
      <c r="M35" s="143"/>
      <c r="N35" s="143"/>
      <c r="O35" s="143"/>
      <c r="P35" s="143"/>
      <c r="Q35" s="144"/>
      <c r="R35" s="153"/>
      <c r="S35" s="154"/>
      <c r="T35" s="154"/>
      <c r="U35" s="154"/>
      <c r="V35" s="154"/>
      <c r="W35" s="154"/>
      <c r="X35" s="154"/>
      <c r="Y35" s="155"/>
    </row>
    <row r="36" spans="2:25" s="4" customFormat="1" ht="30" customHeight="1">
      <c r="B36" s="158" t="s">
        <v>2</v>
      </c>
      <c r="C36" s="161"/>
      <c r="D36" s="168" t="str">
        <f>IF($C$36="","",VLOOKUP(C36,Sheet1!$D$2:$O$32,2,0))</f>
        <v/>
      </c>
      <c r="E36" s="169"/>
      <c r="F36" s="29"/>
      <c r="G36" s="24" t="s">
        <v>12</v>
      </c>
      <c r="H36" s="170"/>
      <c r="I36" s="171"/>
      <c r="J36" s="171"/>
      <c r="K36" s="171"/>
      <c r="L36" s="171"/>
      <c r="M36" s="171"/>
      <c r="N36" s="171"/>
      <c r="O36" s="171"/>
      <c r="P36" s="171"/>
      <c r="Q36" s="172"/>
      <c r="R36" s="173"/>
      <c r="S36" s="174"/>
      <c r="T36" s="174"/>
      <c r="U36" s="174"/>
      <c r="V36" s="174"/>
      <c r="W36" s="174"/>
      <c r="X36" s="174"/>
      <c r="Y36" s="175"/>
    </row>
    <row r="37" spans="2:25" s="4" customFormat="1" ht="30" customHeight="1">
      <c r="B37" s="159"/>
      <c r="C37" s="162"/>
      <c r="D37" s="148" t="str">
        <f>IF($C$36="","",VLOOKUP(C36,Sheet1!$D$2:$O$32,3,0))</f>
        <v/>
      </c>
      <c r="E37" s="149"/>
      <c r="F37" s="30"/>
      <c r="G37" s="21" t="s">
        <v>12</v>
      </c>
      <c r="H37" s="142"/>
      <c r="I37" s="143"/>
      <c r="J37" s="143"/>
      <c r="K37" s="143"/>
      <c r="L37" s="143"/>
      <c r="M37" s="143"/>
      <c r="N37" s="143"/>
      <c r="O37" s="143"/>
      <c r="P37" s="143"/>
      <c r="Q37" s="144"/>
      <c r="R37" s="145"/>
      <c r="S37" s="146"/>
      <c r="T37" s="146"/>
      <c r="U37" s="146"/>
      <c r="V37" s="146"/>
      <c r="W37" s="146"/>
      <c r="X37" s="146"/>
      <c r="Y37" s="147"/>
    </row>
    <row r="38" spans="2:25" s="4" customFormat="1" ht="30" customHeight="1">
      <c r="B38" s="159"/>
      <c r="C38" s="162"/>
      <c r="D38" s="148" t="str">
        <f>IF($C$36="","",VLOOKUP(C36,Sheet1!$D$2:$O$32,4,0))</f>
        <v/>
      </c>
      <c r="E38" s="149"/>
      <c r="F38" s="30"/>
      <c r="G38" s="21" t="s">
        <v>12</v>
      </c>
      <c r="H38" s="142"/>
      <c r="I38" s="143"/>
      <c r="J38" s="143"/>
      <c r="K38" s="143"/>
      <c r="L38" s="143"/>
      <c r="M38" s="143"/>
      <c r="N38" s="143"/>
      <c r="O38" s="143"/>
      <c r="P38" s="143"/>
      <c r="Q38" s="144"/>
      <c r="R38" s="145"/>
      <c r="S38" s="146"/>
      <c r="T38" s="146"/>
      <c r="U38" s="146"/>
      <c r="V38" s="146"/>
      <c r="W38" s="146"/>
      <c r="X38" s="146"/>
      <c r="Y38" s="147"/>
    </row>
    <row r="39" spans="2:25" s="4" customFormat="1" ht="30" customHeight="1">
      <c r="B39" s="159"/>
      <c r="C39" s="162"/>
      <c r="D39" s="148" t="str">
        <f>IF($C$36="","",VLOOKUP(C36,Sheet1!$D$2:$O$32,5,0))</f>
        <v/>
      </c>
      <c r="E39" s="149"/>
      <c r="F39" s="30"/>
      <c r="G39" s="21" t="s">
        <v>12</v>
      </c>
      <c r="H39" s="142"/>
      <c r="I39" s="143"/>
      <c r="J39" s="143"/>
      <c r="K39" s="143"/>
      <c r="L39" s="143"/>
      <c r="M39" s="143"/>
      <c r="N39" s="143"/>
      <c r="O39" s="143"/>
      <c r="P39" s="143"/>
      <c r="Q39" s="144"/>
      <c r="R39" s="145"/>
      <c r="S39" s="146"/>
      <c r="T39" s="146"/>
      <c r="U39" s="146"/>
      <c r="V39" s="146"/>
      <c r="W39" s="146"/>
      <c r="X39" s="146"/>
      <c r="Y39" s="147"/>
    </row>
    <row r="40" spans="2:25" s="4" customFormat="1" ht="30" customHeight="1">
      <c r="B40" s="159"/>
      <c r="C40" s="162"/>
      <c r="D40" s="148" t="str">
        <f>IF($C$36="","",VLOOKUP(C36,Sheet1!$D$2:$O$32,6,0))</f>
        <v/>
      </c>
      <c r="E40" s="149"/>
      <c r="F40" s="30"/>
      <c r="G40" s="21" t="s">
        <v>12</v>
      </c>
      <c r="H40" s="142"/>
      <c r="I40" s="143"/>
      <c r="J40" s="143"/>
      <c r="K40" s="143"/>
      <c r="L40" s="143"/>
      <c r="M40" s="143"/>
      <c r="N40" s="143"/>
      <c r="O40" s="143"/>
      <c r="P40" s="143"/>
      <c r="Q40" s="144"/>
      <c r="R40" s="145"/>
      <c r="S40" s="176"/>
      <c r="T40" s="176"/>
      <c r="U40" s="176"/>
      <c r="V40" s="176"/>
      <c r="W40" s="176"/>
      <c r="X40" s="176"/>
      <c r="Y40" s="177"/>
    </row>
    <row r="41" spans="2:25" s="4" customFormat="1" ht="30" customHeight="1">
      <c r="B41" s="159"/>
      <c r="C41" s="162"/>
      <c r="D41" s="148" t="str">
        <f>IF($C$36="","",VLOOKUP(C36,Sheet1!$D$2:$O$32,7,0))</f>
        <v/>
      </c>
      <c r="E41" s="149"/>
      <c r="F41" s="30"/>
      <c r="G41" s="21" t="s">
        <v>12</v>
      </c>
      <c r="H41" s="142"/>
      <c r="I41" s="143"/>
      <c r="J41" s="143"/>
      <c r="K41" s="143"/>
      <c r="L41" s="143"/>
      <c r="M41" s="143"/>
      <c r="N41" s="143"/>
      <c r="O41" s="143"/>
      <c r="P41" s="143"/>
      <c r="Q41" s="144"/>
      <c r="R41" s="145"/>
      <c r="S41" s="146"/>
      <c r="T41" s="146"/>
      <c r="U41" s="146"/>
      <c r="V41" s="146"/>
      <c r="W41" s="146"/>
      <c r="X41" s="146"/>
      <c r="Y41" s="147"/>
    </row>
    <row r="42" spans="2:25" s="4" customFormat="1" ht="30" customHeight="1">
      <c r="B42" s="159"/>
      <c r="C42" s="162"/>
      <c r="D42" s="148" t="str">
        <f>IF($C$36="","",VLOOKUP(C36,Sheet1!$D$2:$O$32,8,0))</f>
        <v/>
      </c>
      <c r="E42" s="149"/>
      <c r="F42" s="30"/>
      <c r="G42" s="21" t="s">
        <v>12</v>
      </c>
      <c r="H42" s="142"/>
      <c r="I42" s="143"/>
      <c r="J42" s="143"/>
      <c r="K42" s="143"/>
      <c r="L42" s="143"/>
      <c r="M42" s="143"/>
      <c r="N42" s="143"/>
      <c r="O42" s="143"/>
      <c r="P42" s="143"/>
      <c r="Q42" s="144"/>
      <c r="R42" s="145"/>
      <c r="S42" s="146"/>
      <c r="T42" s="146"/>
      <c r="U42" s="146"/>
      <c r="V42" s="146"/>
      <c r="W42" s="146"/>
      <c r="X42" s="146"/>
      <c r="Y42" s="147"/>
    </row>
    <row r="43" spans="2:25" s="4" customFormat="1" ht="30" customHeight="1">
      <c r="B43" s="159"/>
      <c r="C43" s="162"/>
      <c r="D43" s="148" t="str">
        <f>IF($C$36="","",VLOOKUP(C36,Sheet1!$D$2:$O$32,9,0))</f>
        <v/>
      </c>
      <c r="E43" s="149"/>
      <c r="F43" s="30"/>
      <c r="G43" s="21" t="s">
        <v>12</v>
      </c>
      <c r="H43" s="142"/>
      <c r="I43" s="143"/>
      <c r="J43" s="143"/>
      <c r="K43" s="143"/>
      <c r="L43" s="143"/>
      <c r="M43" s="143"/>
      <c r="N43" s="143"/>
      <c r="O43" s="143"/>
      <c r="P43" s="143"/>
      <c r="Q43" s="144"/>
      <c r="R43" s="145"/>
      <c r="S43" s="146"/>
      <c r="T43" s="146"/>
      <c r="U43" s="146"/>
      <c r="V43" s="146"/>
      <c r="W43" s="146"/>
      <c r="X43" s="146"/>
      <c r="Y43" s="147"/>
    </row>
    <row r="44" spans="2:25" s="4" customFormat="1" ht="30" customHeight="1" thickBot="1">
      <c r="B44" s="159"/>
      <c r="C44" s="162"/>
      <c r="D44" s="156" t="str">
        <f>IF($C$36="","",VLOOKUP(C36,Sheet1!$D$2:$O$32,10,0))</f>
        <v/>
      </c>
      <c r="E44" s="157"/>
      <c r="F44" s="31"/>
      <c r="G44" s="22" t="s">
        <v>12</v>
      </c>
      <c r="H44" s="150"/>
      <c r="I44" s="151"/>
      <c r="J44" s="151"/>
      <c r="K44" s="151"/>
      <c r="L44" s="151"/>
      <c r="M44" s="151"/>
      <c r="N44" s="151"/>
      <c r="O44" s="151"/>
      <c r="P44" s="151"/>
      <c r="Q44" s="152"/>
      <c r="R44" s="153"/>
      <c r="S44" s="154"/>
      <c r="T44" s="154"/>
      <c r="U44" s="154"/>
      <c r="V44" s="154"/>
      <c r="W44" s="154"/>
      <c r="X44" s="154"/>
      <c r="Y44" s="155"/>
    </row>
    <row r="45" spans="2:25" s="4" customFormat="1" ht="30" customHeight="1">
      <c r="B45" s="159"/>
      <c r="C45" s="162"/>
      <c r="D45" s="132" t="s">
        <v>217</v>
      </c>
      <c r="E45" s="133"/>
      <c r="F45" s="29"/>
      <c r="G45" s="23" t="s">
        <v>12</v>
      </c>
      <c r="H45" s="134"/>
      <c r="I45" s="135"/>
      <c r="J45" s="135"/>
      <c r="K45" s="135"/>
      <c r="L45" s="135"/>
      <c r="M45" s="135"/>
      <c r="N45" s="135"/>
      <c r="O45" s="135"/>
      <c r="P45" s="135"/>
      <c r="Q45" s="136"/>
      <c r="R45" s="137"/>
      <c r="S45" s="138"/>
      <c r="T45" s="138"/>
      <c r="U45" s="138"/>
      <c r="V45" s="138"/>
      <c r="W45" s="138"/>
      <c r="X45" s="138"/>
      <c r="Y45" s="139"/>
    </row>
    <row r="46" spans="2:25" s="4" customFormat="1" ht="30" customHeight="1" thickBot="1">
      <c r="B46" s="160"/>
      <c r="C46" s="163"/>
      <c r="D46" s="140" t="s">
        <v>13</v>
      </c>
      <c r="E46" s="141"/>
      <c r="F46" s="32">
        <f>SUM(F36:F45)</f>
        <v>0</v>
      </c>
      <c r="G46" s="22" t="s">
        <v>12</v>
      </c>
      <c r="H46" s="142"/>
      <c r="I46" s="143"/>
      <c r="J46" s="143"/>
      <c r="K46" s="143"/>
      <c r="L46" s="143"/>
      <c r="M46" s="143"/>
      <c r="N46" s="143"/>
      <c r="O46" s="143"/>
      <c r="P46" s="143"/>
      <c r="Q46" s="144"/>
      <c r="R46" s="153"/>
      <c r="S46" s="154"/>
      <c r="T46" s="154"/>
      <c r="U46" s="154"/>
      <c r="V46" s="154"/>
      <c r="W46" s="154"/>
      <c r="X46" s="154"/>
      <c r="Y46" s="155"/>
    </row>
    <row r="47" spans="2:25" s="4" customFormat="1" ht="30" customHeight="1">
      <c r="B47" s="158" t="s">
        <v>14</v>
      </c>
      <c r="C47" s="161"/>
      <c r="D47" s="168" t="str">
        <f>IF($C$47="","",VLOOKUP(C47,Sheet1!$D$2:$O$32,2,0))</f>
        <v/>
      </c>
      <c r="E47" s="169"/>
      <c r="F47" s="29"/>
      <c r="G47" s="24" t="s">
        <v>12</v>
      </c>
      <c r="H47" s="170"/>
      <c r="I47" s="171"/>
      <c r="J47" s="171"/>
      <c r="K47" s="171"/>
      <c r="L47" s="171"/>
      <c r="M47" s="171"/>
      <c r="N47" s="171"/>
      <c r="O47" s="171"/>
      <c r="P47" s="171"/>
      <c r="Q47" s="172"/>
      <c r="R47" s="173"/>
      <c r="S47" s="174"/>
      <c r="T47" s="174"/>
      <c r="U47" s="174"/>
      <c r="V47" s="174"/>
      <c r="W47" s="174"/>
      <c r="X47" s="174"/>
      <c r="Y47" s="175"/>
    </row>
    <row r="48" spans="2:25" s="4" customFormat="1" ht="30" customHeight="1">
      <c r="B48" s="159"/>
      <c r="C48" s="162"/>
      <c r="D48" s="148" t="str">
        <f>IF($C$47="","",VLOOKUP(C47,Sheet1!$D$2:$O$32,3,0))</f>
        <v/>
      </c>
      <c r="E48" s="149"/>
      <c r="F48" s="30"/>
      <c r="G48" s="21" t="s">
        <v>12</v>
      </c>
      <c r="H48" s="142"/>
      <c r="I48" s="143"/>
      <c r="J48" s="143"/>
      <c r="K48" s="143"/>
      <c r="L48" s="143"/>
      <c r="M48" s="143"/>
      <c r="N48" s="143"/>
      <c r="O48" s="143"/>
      <c r="P48" s="143"/>
      <c r="Q48" s="144"/>
      <c r="R48" s="145"/>
      <c r="S48" s="146"/>
      <c r="T48" s="146"/>
      <c r="U48" s="146"/>
      <c r="V48" s="146"/>
      <c r="W48" s="146"/>
      <c r="X48" s="146"/>
      <c r="Y48" s="147"/>
    </row>
    <row r="49" spans="2:25" s="4" customFormat="1" ht="30" customHeight="1">
      <c r="B49" s="159"/>
      <c r="C49" s="162"/>
      <c r="D49" s="148" t="str">
        <f>IF($C$47="","",VLOOKUP(C47,Sheet1!$D$2:$O$32,4,0))</f>
        <v/>
      </c>
      <c r="E49" s="149"/>
      <c r="F49" s="30"/>
      <c r="G49" s="21" t="s">
        <v>12</v>
      </c>
      <c r="H49" s="142"/>
      <c r="I49" s="143"/>
      <c r="J49" s="143"/>
      <c r="K49" s="143"/>
      <c r="L49" s="143"/>
      <c r="M49" s="143"/>
      <c r="N49" s="143"/>
      <c r="O49" s="143"/>
      <c r="P49" s="143"/>
      <c r="Q49" s="144"/>
      <c r="R49" s="145"/>
      <c r="S49" s="146"/>
      <c r="T49" s="146"/>
      <c r="U49" s="146"/>
      <c r="V49" s="146"/>
      <c r="W49" s="146"/>
      <c r="X49" s="146"/>
      <c r="Y49" s="147"/>
    </row>
    <row r="50" spans="2:25" s="4" customFormat="1" ht="30" customHeight="1">
      <c r="B50" s="159"/>
      <c r="C50" s="162"/>
      <c r="D50" s="148" t="str">
        <f>IF($C$47="","",VLOOKUP(C47,Sheet1!$D$2:$O$32,5,0))</f>
        <v/>
      </c>
      <c r="E50" s="149"/>
      <c r="F50" s="30"/>
      <c r="G50" s="21" t="s">
        <v>12</v>
      </c>
      <c r="H50" s="142"/>
      <c r="I50" s="143"/>
      <c r="J50" s="143"/>
      <c r="K50" s="143"/>
      <c r="L50" s="143"/>
      <c r="M50" s="143"/>
      <c r="N50" s="143"/>
      <c r="O50" s="143"/>
      <c r="P50" s="143"/>
      <c r="Q50" s="144"/>
      <c r="R50" s="145"/>
      <c r="S50" s="146"/>
      <c r="T50" s="146"/>
      <c r="U50" s="146"/>
      <c r="V50" s="146"/>
      <c r="W50" s="146"/>
      <c r="X50" s="146"/>
      <c r="Y50" s="147"/>
    </row>
    <row r="51" spans="2:25" s="4" customFormat="1" ht="30" customHeight="1">
      <c r="B51" s="159"/>
      <c r="C51" s="162"/>
      <c r="D51" s="148" t="str">
        <f>IF($C$47="","",VLOOKUP(C47,Sheet1!$D$2:$O$32,6,0))</f>
        <v/>
      </c>
      <c r="E51" s="149"/>
      <c r="F51" s="30"/>
      <c r="G51" s="21" t="s">
        <v>12</v>
      </c>
      <c r="H51" s="142"/>
      <c r="I51" s="143"/>
      <c r="J51" s="143"/>
      <c r="K51" s="143"/>
      <c r="L51" s="143"/>
      <c r="M51" s="143"/>
      <c r="N51" s="143"/>
      <c r="O51" s="143"/>
      <c r="P51" s="143"/>
      <c r="Q51" s="144"/>
      <c r="R51" s="145"/>
      <c r="S51" s="146"/>
      <c r="T51" s="146"/>
      <c r="U51" s="146"/>
      <c r="V51" s="146"/>
      <c r="W51" s="146"/>
      <c r="X51" s="146"/>
      <c r="Y51" s="147"/>
    </row>
    <row r="52" spans="2:25" s="4" customFormat="1" ht="30" customHeight="1">
      <c r="B52" s="159"/>
      <c r="C52" s="162"/>
      <c r="D52" s="148" t="str">
        <f>IF($C$47="","",VLOOKUP(C47,Sheet1!$D$2:$O$32,7,0))</f>
        <v/>
      </c>
      <c r="E52" s="149"/>
      <c r="F52" s="30"/>
      <c r="G52" s="21" t="s">
        <v>12</v>
      </c>
      <c r="H52" s="142"/>
      <c r="I52" s="143"/>
      <c r="J52" s="143"/>
      <c r="K52" s="143"/>
      <c r="L52" s="143"/>
      <c r="M52" s="143"/>
      <c r="N52" s="143"/>
      <c r="O52" s="143"/>
      <c r="P52" s="143"/>
      <c r="Q52" s="144"/>
      <c r="R52" s="145"/>
      <c r="S52" s="146"/>
      <c r="T52" s="146"/>
      <c r="U52" s="146"/>
      <c r="V52" s="146"/>
      <c r="W52" s="146"/>
      <c r="X52" s="146"/>
      <c r="Y52" s="147"/>
    </row>
    <row r="53" spans="2:25" s="4" customFormat="1" ht="30" customHeight="1">
      <c r="B53" s="159"/>
      <c r="C53" s="162"/>
      <c r="D53" s="148" t="str">
        <f>IF($C$47="","",VLOOKUP(C47,Sheet1!$D$2:$O$32,8,0))</f>
        <v/>
      </c>
      <c r="E53" s="149"/>
      <c r="F53" s="30"/>
      <c r="G53" s="21" t="s">
        <v>12</v>
      </c>
      <c r="H53" s="142"/>
      <c r="I53" s="143"/>
      <c r="J53" s="143"/>
      <c r="K53" s="143"/>
      <c r="L53" s="143"/>
      <c r="M53" s="143"/>
      <c r="N53" s="143"/>
      <c r="O53" s="143"/>
      <c r="P53" s="143"/>
      <c r="Q53" s="144"/>
      <c r="R53" s="145"/>
      <c r="S53" s="146"/>
      <c r="T53" s="146"/>
      <c r="U53" s="146"/>
      <c r="V53" s="146"/>
      <c r="W53" s="146"/>
      <c r="X53" s="146"/>
      <c r="Y53" s="147"/>
    </row>
    <row r="54" spans="2:25" s="4" customFormat="1" ht="30" customHeight="1" thickBot="1">
      <c r="B54" s="159"/>
      <c r="C54" s="162"/>
      <c r="D54" s="156" t="str">
        <f>IF($C$47="","",VLOOKUP(C47,Sheet1!$D$2:$O$32,9,0))</f>
        <v/>
      </c>
      <c r="E54" s="157"/>
      <c r="F54" s="31"/>
      <c r="G54" s="22" t="s">
        <v>12</v>
      </c>
      <c r="H54" s="150"/>
      <c r="I54" s="151"/>
      <c r="J54" s="151"/>
      <c r="K54" s="151"/>
      <c r="L54" s="151"/>
      <c r="M54" s="151"/>
      <c r="N54" s="151"/>
      <c r="O54" s="151"/>
      <c r="P54" s="151"/>
      <c r="Q54" s="152"/>
      <c r="R54" s="153"/>
      <c r="S54" s="154"/>
      <c r="T54" s="154"/>
      <c r="U54" s="154"/>
      <c r="V54" s="154"/>
      <c r="W54" s="154"/>
      <c r="X54" s="154"/>
      <c r="Y54" s="155"/>
    </row>
    <row r="55" spans="2:25" s="4" customFormat="1" ht="30" customHeight="1">
      <c r="B55" s="159"/>
      <c r="C55" s="162"/>
      <c r="D55" s="132" t="s">
        <v>217</v>
      </c>
      <c r="E55" s="133"/>
      <c r="F55" s="29"/>
      <c r="G55" s="23" t="s">
        <v>12</v>
      </c>
      <c r="H55" s="134"/>
      <c r="I55" s="135"/>
      <c r="J55" s="135"/>
      <c r="K55" s="135"/>
      <c r="L55" s="135"/>
      <c r="M55" s="135"/>
      <c r="N55" s="135"/>
      <c r="O55" s="135"/>
      <c r="P55" s="135"/>
      <c r="Q55" s="136"/>
      <c r="R55" s="137"/>
      <c r="S55" s="138"/>
      <c r="T55" s="138"/>
      <c r="U55" s="138"/>
      <c r="V55" s="138"/>
      <c r="W55" s="138"/>
      <c r="X55" s="138"/>
      <c r="Y55" s="139"/>
    </row>
    <row r="56" spans="2:25" s="4" customFormat="1" ht="30" customHeight="1" thickBot="1">
      <c r="B56" s="160"/>
      <c r="C56" s="163"/>
      <c r="D56" s="140" t="s">
        <v>13</v>
      </c>
      <c r="E56" s="141"/>
      <c r="F56" s="32">
        <f>SUM(F47:F55)</f>
        <v>0</v>
      </c>
      <c r="G56" s="22" t="s">
        <v>12</v>
      </c>
      <c r="H56" s="142"/>
      <c r="I56" s="143"/>
      <c r="J56" s="143"/>
      <c r="K56" s="143"/>
      <c r="L56" s="143"/>
      <c r="M56" s="143"/>
      <c r="N56" s="143"/>
      <c r="O56" s="143"/>
      <c r="P56" s="143"/>
      <c r="Q56" s="144"/>
      <c r="R56" s="153"/>
      <c r="S56" s="154"/>
      <c r="T56" s="154"/>
      <c r="U56" s="154"/>
      <c r="V56" s="154"/>
      <c r="W56" s="154"/>
      <c r="X56" s="154"/>
      <c r="Y56" s="155"/>
    </row>
    <row r="57" spans="2:25" s="4" customFormat="1" ht="30" customHeight="1">
      <c r="B57" s="158" t="s">
        <v>15</v>
      </c>
      <c r="C57" s="161"/>
      <c r="D57" s="168" t="str">
        <f>IF($C$57="","",VLOOKUP(C57,Sheet1!$D$2:$O$32,2,0))</f>
        <v/>
      </c>
      <c r="E57" s="169"/>
      <c r="F57" s="29"/>
      <c r="G57" s="24" t="s">
        <v>12</v>
      </c>
      <c r="H57" s="170"/>
      <c r="I57" s="171"/>
      <c r="J57" s="171"/>
      <c r="K57" s="171"/>
      <c r="L57" s="171"/>
      <c r="M57" s="171"/>
      <c r="N57" s="171"/>
      <c r="O57" s="171"/>
      <c r="P57" s="171"/>
      <c r="Q57" s="172"/>
      <c r="R57" s="173"/>
      <c r="S57" s="174"/>
      <c r="T57" s="174"/>
      <c r="U57" s="174"/>
      <c r="V57" s="174"/>
      <c r="W57" s="174"/>
      <c r="X57" s="174"/>
      <c r="Y57" s="175"/>
    </row>
    <row r="58" spans="2:25" s="4" customFormat="1" ht="30" customHeight="1">
      <c r="B58" s="159"/>
      <c r="C58" s="162"/>
      <c r="D58" s="148" t="str">
        <f>IF($C$57="","",VLOOKUP(C57,Sheet1!$D$2:$O$32,3,0))</f>
        <v/>
      </c>
      <c r="E58" s="149"/>
      <c r="F58" s="30"/>
      <c r="G58" s="21" t="s">
        <v>12</v>
      </c>
      <c r="H58" s="142"/>
      <c r="I58" s="143"/>
      <c r="J58" s="143"/>
      <c r="K58" s="143"/>
      <c r="L58" s="143"/>
      <c r="M58" s="143"/>
      <c r="N58" s="143"/>
      <c r="O58" s="143"/>
      <c r="P58" s="143"/>
      <c r="Q58" s="144"/>
      <c r="R58" s="145"/>
      <c r="S58" s="146"/>
      <c r="T58" s="146"/>
      <c r="U58" s="146"/>
      <c r="V58" s="146"/>
      <c r="W58" s="146"/>
      <c r="X58" s="146"/>
      <c r="Y58" s="147"/>
    </row>
    <row r="59" spans="2:25" s="4" customFormat="1" ht="30" customHeight="1">
      <c r="B59" s="159"/>
      <c r="C59" s="162"/>
      <c r="D59" s="148" t="str">
        <f>IF($C$57="","",VLOOKUP(C57,Sheet1!$D$2:$O$32,4,0))</f>
        <v/>
      </c>
      <c r="E59" s="149"/>
      <c r="F59" s="30"/>
      <c r="G59" s="21" t="s">
        <v>12</v>
      </c>
      <c r="H59" s="142"/>
      <c r="I59" s="143"/>
      <c r="J59" s="143"/>
      <c r="K59" s="143"/>
      <c r="L59" s="143"/>
      <c r="M59" s="143"/>
      <c r="N59" s="143"/>
      <c r="O59" s="143"/>
      <c r="P59" s="143"/>
      <c r="Q59" s="144"/>
      <c r="R59" s="145"/>
      <c r="S59" s="146"/>
      <c r="T59" s="146"/>
      <c r="U59" s="146"/>
      <c r="V59" s="146"/>
      <c r="W59" s="146"/>
      <c r="X59" s="146"/>
      <c r="Y59" s="147"/>
    </row>
    <row r="60" spans="2:25" s="4" customFormat="1" ht="30" customHeight="1">
      <c r="B60" s="159"/>
      <c r="C60" s="162"/>
      <c r="D60" s="148" t="str">
        <f>IF($C$57="","",VLOOKUP(C57,Sheet1!$D$2:$O$32,5,0))</f>
        <v/>
      </c>
      <c r="E60" s="149"/>
      <c r="F60" s="30"/>
      <c r="G60" s="21" t="s">
        <v>12</v>
      </c>
      <c r="H60" s="142"/>
      <c r="I60" s="143"/>
      <c r="J60" s="143"/>
      <c r="K60" s="143"/>
      <c r="L60" s="143"/>
      <c r="M60" s="143"/>
      <c r="N60" s="143"/>
      <c r="O60" s="143"/>
      <c r="P60" s="143"/>
      <c r="Q60" s="144"/>
      <c r="R60" s="145"/>
      <c r="S60" s="146"/>
      <c r="T60" s="146"/>
      <c r="U60" s="146"/>
      <c r="V60" s="146"/>
      <c r="W60" s="146"/>
      <c r="X60" s="146"/>
      <c r="Y60" s="147"/>
    </row>
    <row r="61" spans="2:25" s="4" customFormat="1" ht="30" customHeight="1">
      <c r="B61" s="159"/>
      <c r="C61" s="162"/>
      <c r="D61" s="148" t="str">
        <f>IF($C$57="","",VLOOKUP(C57,Sheet1!$D$2:$O$32,6,0))</f>
        <v/>
      </c>
      <c r="E61" s="149"/>
      <c r="F61" s="30"/>
      <c r="G61" s="21" t="s">
        <v>12</v>
      </c>
      <c r="H61" s="142"/>
      <c r="I61" s="143"/>
      <c r="J61" s="143"/>
      <c r="K61" s="143"/>
      <c r="L61" s="143"/>
      <c r="M61" s="143"/>
      <c r="N61" s="143"/>
      <c r="O61" s="143"/>
      <c r="P61" s="143"/>
      <c r="Q61" s="144"/>
      <c r="R61" s="145"/>
      <c r="S61" s="146"/>
      <c r="T61" s="146"/>
      <c r="U61" s="146"/>
      <c r="V61" s="146"/>
      <c r="W61" s="146"/>
      <c r="X61" s="146"/>
      <c r="Y61" s="147"/>
    </row>
    <row r="62" spans="2:25" s="4" customFormat="1" ht="30" customHeight="1">
      <c r="B62" s="159"/>
      <c r="C62" s="162"/>
      <c r="D62" s="148" t="str">
        <f>IF($C$57="","",VLOOKUP(C57,Sheet1!$D$2:$O$32,7,0))</f>
        <v/>
      </c>
      <c r="E62" s="149"/>
      <c r="F62" s="30"/>
      <c r="G62" s="21" t="s">
        <v>12</v>
      </c>
      <c r="H62" s="142"/>
      <c r="I62" s="143"/>
      <c r="J62" s="143"/>
      <c r="K62" s="143"/>
      <c r="L62" s="143"/>
      <c r="M62" s="143"/>
      <c r="N62" s="143"/>
      <c r="O62" s="143"/>
      <c r="P62" s="143"/>
      <c r="Q62" s="144"/>
      <c r="R62" s="145"/>
      <c r="S62" s="146"/>
      <c r="T62" s="146"/>
      <c r="U62" s="146"/>
      <c r="V62" s="146"/>
      <c r="W62" s="146"/>
      <c r="X62" s="146"/>
      <c r="Y62" s="147"/>
    </row>
    <row r="63" spans="2:25" s="4" customFormat="1" ht="30" customHeight="1">
      <c r="B63" s="159"/>
      <c r="C63" s="162"/>
      <c r="D63" s="148" t="str">
        <f>IF($C$57="","",VLOOKUP(C57,Sheet1!$D$2:$O$32,8,0))</f>
        <v/>
      </c>
      <c r="E63" s="149"/>
      <c r="F63" s="30"/>
      <c r="G63" s="21" t="s">
        <v>12</v>
      </c>
      <c r="H63" s="142"/>
      <c r="I63" s="143"/>
      <c r="J63" s="143"/>
      <c r="K63" s="143"/>
      <c r="L63" s="143"/>
      <c r="M63" s="143"/>
      <c r="N63" s="143"/>
      <c r="O63" s="143"/>
      <c r="P63" s="143"/>
      <c r="Q63" s="144"/>
      <c r="R63" s="145"/>
      <c r="S63" s="146"/>
      <c r="T63" s="146"/>
      <c r="U63" s="146"/>
      <c r="V63" s="146"/>
      <c r="W63" s="146"/>
      <c r="X63" s="146"/>
      <c r="Y63" s="147"/>
    </row>
    <row r="64" spans="2:25" s="4" customFormat="1" ht="30" customHeight="1" thickBot="1">
      <c r="B64" s="159"/>
      <c r="C64" s="162"/>
      <c r="D64" s="156" t="str">
        <f>IF($C$57="","",VLOOKUP(C57,Sheet1!$D$2:$O$32,9,0))</f>
        <v/>
      </c>
      <c r="E64" s="157"/>
      <c r="F64" s="31"/>
      <c r="G64" s="22" t="s">
        <v>12</v>
      </c>
      <c r="H64" s="150"/>
      <c r="I64" s="151"/>
      <c r="J64" s="151"/>
      <c r="K64" s="151"/>
      <c r="L64" s="151"/>
      <c r="M64" s="151"/>
      <c r="N64" s="151"/>
      <c r="O64" s="151"/>
      <c r="P64" s="151"/>
      <c r="Q64" s="152"/>
      <c r="R64" s="153"/>
      <c r="S64" s="154"/>
      <c r="T64" s="154"/>
      <c r="U64" s="154"/>
      <c r="V64" s="154"/>
      <c r="W64" s="154"/>
      <c r="X64" s="154"/>
      <c r="Y64" s="155"/>
    </row>
    <row r="65" spans="1:28" s="4" customFormat="1" ht="30" customHeight="1">
      <c r="B65" s="159"/>
      <c r="C65" s="162"/>
      <c r="D65" s="132" t="s">
        <v>217</v>
      </c>
      <c r="E65" s="133"/>
      <c r="F65" s="29"/>
      <c r="G65" s="23" t="s">
        <v>12</v>
      </c>
      <c r="H65" s="134"/>
      <c r="I65" s="135"/>
      <c r="J65" s="135"/>
      <c r="K65" s="135"/>
      <c r="L65" s="135"/>
      <c r="M65" s="135"/>
      <c r="N65" s="135"/>
      <c r="O65" s="135"/>
      <c r="P65" s="135"/>
      <c r="Q65" s="136"/>
      <c r="R65" s="137"/>
      <c r="S65" s="138"/>
      <c r="T65" s="138"/>
      <c r="U65" s="138"/>
      <c r="V65" s="138"/>
      <c r="W65" s="138"/>
      <c r="X65" s="138"/>
      <c r="Y65" s="139"/>
    </row>
    <row r="66" spans="1:28" s="4" customFormat="1" ht="30" customHeight="1" thickBot="1">
      <c r="B66" s="160"/>
      <c r="C66" s="163"/>
      <c r="D66" s="140" t="s">
        <v>13</v>
      </c>
      <c r="E66" s="141"/>
      <c r="F66" s="33">
        <f>SUM(F57:F65)</f>
        <v>0</v>
      </c>
      <c r="G66" s="22" t="s">
        <v>12</v>
      </c>
      <c r="H66" s="150"/>
      <c r="I66" s="151"/>
      <c r="J66" s="151"/>
      <c r="K66" s="151"/>
      <c r="L66" s="151"/>
      <c r="M66" s="151"/>
      <c r="N66" s="151"/>
      <c r="O66" s="151"/>
      <c r="P66" s="151"/>
      <c r="Q66" s="152"/>
      <c r="R66" s="153"/>
      <c r="S66" s="154"/>
      <c r="T66" s="154"/>
      <c r="U66" s="154"/>
      <c r="V66" s="154"/>
      <c r="W66" s="154"/>
      <c r="X66" s="154"/>
      <c r="Y66" s="155"/>
    </row>
    <row r="67" spans="1:28">
      <c r="A67" s="4"/>
      <c r="B67" s="18"/>
      <c r="C67" s="4"/>
      <c r="D67" s="5"/>
      <c r="E67" s="5"/>
      <c r="F67" s="4"/>
      <c r="G67" s="6"/>
      <c r="H67" s="4"/>
      <c r="I67" s="4"/>
      <c r="J67" s="4"/>
      <c r="K67" s="4"/>
      <c r="L67" s="4"/>
      <c r="M67" s="4"/>
      <c r="N67" s="4"/>
      <c r="O67" s="4"/>
      <c r="P67" s="4"/>
      <c r="Q67" s="4"/>
      <c r="R67" s="4"/>
      <c r="S67" s="4"/>
      <c r="T67" s="4"/>
      <c r="U67" s="4"/>
      <c r="V67" s="4"/>
      <c r="W67" s="4"/>
      <c r="X67" s="4"/>
      <c r="Y67" s="4"/>
    </row>
    <row r="68" spans="1:28" s="25" customFormat="1" ht="24.75" customHeight="1">
      <c r="B68" s="167" t="s">
        <v>20</v>
      </c>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AB68" s="26"/>
    </row>
    <row r="69" spans="1:28" s="25" customFormat="1" ht="24.75" customHeight="1">
      <c r="B69" s="130" t="s">
        <v>16</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row>
    <row r="70" spans="1:28" s="25" customFormat="1" ht="24.75" customHeight="1">
      <c r="B70" s="131" t="s">
        <v>17</v>
      </c>
      <c r="C70" s="131"/>
      <c r="D70" s="131"/>
      <c r="E70" s="131"/>
      <c r="F70" s="131"/>
      <c r="G70" s="131"/>
      <c r="H70" s="131"/>
      <c r="I70" s="131"/>
      <c r="J70" s="131"/>
      <c r="K70" s="131"/>
      <c r="L70" s="131"/>
      <c r="M70" s="131"/>
      <c r="N70" s="131"/>
      <c r="O70" s="131"/>
      <c r="P70" s="131"/>
      <c r="Q70" s="131"/>
      <c r="R70" s="131"/>
      <c r="S70" s="131"/>
      <c r="T70" s="131"/>
      <c r="U70" s="131"/>
      <c r="V70" s="131"/>
      <c r="W70" s="131"/>
      <c r="X70" s="131"/>
      <c r="Y70" s="131"/>
    </row>
    <row r="71" spans="1:28" s="25" customFormat="1" ht="24.75" customHeight="1">
      <c r="B71" s="131" t="s">
        <v>18</v>
      </c>
      <c r="C71" s="131"/>
      <c r="D71" s="131"/>
      <c r="E71" s="131"/>
      <c r="F71" s="131"/>
      <c r="G71" s="131"/>
      <c r="H71" s="131"/>
      <c r="I71" s="131"/>
      <c r="J71" s="131"/>
      <c r="K71" s="131"/>
      <c r="L71" s="131"/>
      <c r="M71" s="131"/>
      <c r="N71" s="131"/>
      <c r="O71" s="131"/>
      <c r="P71" s="131"/>
      <c r="Q71" s="131"/>
      <c r="R71" s="131"/>
      <c r="S71" s="131"/>
      <c r="T71" s="131"/>
      <c r="U71" s="131"/>
      <c r="V71" s="131"/>
      <c r="W71" s="131"/>
      <c r="X71" s="131"/>
      <c r="Y71" s="131"/>
    </row>
    <row r="72" spans="1:28" s="4" customFormat="1" ht="23.25" customHeight="1">
      <c r="B72" s="130" t="s">
        <v>19</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AB72" s="6"/>
    </row>
  </sheetData>
  <mergeCells count="202">
    <mergeCell ref="R13:Y13"/>
    <mergeCell ref="D14:E14"/>
    <mergeCell ref="B1:D2"/>
    <mergeCell ref="P2:Q2"/>
    <mergeCell ref="R2:Y2"/>
    <mergeCell ref="B4:C4"/>
    <mergeCell ref="L4:Y4"/>
    <mergeCell ref="B6:Y6"/>
    <mergeCell ref="D8:E8"/>
    <mergeCell ref="F8:G8"/>
    <mergeCell ref="H8:Q8"/>
    <mergeCell ref="R8:Y8"/>
    <mergeCell ref="H4:K4"/>
    <mergeCell ref="H14:Q14"/>
    <mergeCell ref="R14:Y14"/>
    <mergeCell ref="D15:E15"/>
    <mergeCell ref="H15:Q15"/>
    <mergeCell ref="R15:Y15"/>
    <mergeCell ref="D16:E16"/>
    <mergeCell ref="H16:Q16"/>
    <mergeCell ref="R16:Y16"/>
    <mergeCell ref="B9:B22"/>
    <mergeCell ref="C9:C22"/>
    <mergeCell ref="D9:E9"/>
    <mergeCell ref="H9:Q9"/>
    <mergeCell ref="R9:Y9"/>
    <mergeCell ref="D10:E10"/>
    <mergeCell ref="H10:Q10"/>
    <mergeCell ref="R10:Y10"/>
    <mergeCell ref="D11:E11"/>
    <mergeCell ref="H11:Q11"/>
    <mergeCell ref="R11:Y11"/>
    <mergeCell ref="D12:E12"/>
    <mergeCell ref="H12:Q12"/>
    <mergeCell ref="R12:Y12"/>
    <mergeCell ref="D13:E13"/>
    <mergeCell ref="H13:Q13"/>
    <mergeCell ref="D17:E17"/>
    <mergeCell ref="H17:Q17"/>
    <mergeCell ref="R17:Y17"/>
    <mergeCell ref="D18:E18"/>
    <mergeCell ref="H18:Q18"/>
    <mergeCell ref="R18:Y18"/>
    <mergeCell ref="D19:E19"/>
    <mergeCell ref="H19:Q19"/>
    <mergeCell ref="R19:Y19"/>
    <mergeCell ref="R27:Y27"/>
    <mergeCell ref="D28:E28"/>
    <mergeCell ref="D20:E20"/>
    <mergeCell ref="H20:Q20"/>
    <mergeCell ref="R20:Y20"/>
    <mergeCell ref="D21:E21"/>
    <mergeCell ref="H21:Q21"/>
    <mergeCell ref="R21:Y21"/>
    <mergeCell ref="D22:E22"/>
    <mergeCell ref="H22:Q22"/>
    <mergeCell ref="R22:Y22"/>
    <mergeCell ref="H28:Q28"/>
    <mergeCell ref="R28:Y28"/>
    <mergeCell ref="D29:E29"/>
    <mergeCell ref="H29:Q29"/>
    <mergeCell ref="R29:Y29"/>
    <mergeCell ref="D30:E30"/>
    <mergeCell ref="H30:Q30"/>
    <mergeCell ref="R30:Y30"/>
    <mergeCell ref="B23:B35"/>
    <mergeCell ref="C23:C35"/>
    <mergeCell ref="D23:E23"/>
    <mergeCell ref="H23:Q23"/>
    <mergeCell ref="R23:Y23"/>
    <mergeCell ref="D24:E24"/>
    <mergeCell ref="H24:Q24"/>
    <mergeCell ref="R24:Y24"/>
    <mergeCell ref="D25:E25"/>
    <mergeCell ref="H25:Q25"/>
    <mergeCell ref="R25:Y25"/>
    <mergeCell ref="D26:E26"/>
    <mergeCell ref="H26:Q26"/>
    <mergeCell ref="R26:Y26"/>
    <mergeCell ref="D27:E27"/>
    <mergeCell ref="H27:Q27"/>
    <mergeCell ref="D31:E31"/>
    <mergeCell ref="H31:Q31"/>
    <mergeCell ref="B36:B46"/>
    <mergeCell ref="C36:C46"/>
    <mergeCell ref="D36:E36"/>
    <mergeCell ref="H36:Q36"/>
    <mergeCell ref="R36:Y36"/>
    <mergeCell ref="D37:E37"/>
    <mergeCell ref="H37:Q37"/>
    <mergeCell ref="R37:Y37"/>
    <mergeCell ref="D38:E38"/>
    <mergeCell ref="H38:Q38"/>
    <mergeCell ref="R38:Y38"/>
    <mergeCell ref="D39:E39"/>
    <mergeCell ref="H39:Q39"/>
    <mergeCell ref="R39:Y39"/>
    <mergeCell ref="D40:E40"/>
    <mergeCell ref="H40:Q40"/>
    <mergeCell ref="R40:Y40"/>
    <mergeCell ref="D45:E45"/>
    <mergeCell ref="H45:Q45"/>
    <mergeCell ref="R45:Y45"/>
    <mergeCell ref="D46:E46"/>
    <mergeCell ref="H46:Q46"/>
    <mergeCell ref="R46:Y46"/>
    <mergeCell ref="D34:E34"/>
    <mergeCell ref="H34:Q34"/>
    <mergeCell ref="R34:Y34"/>
    <mergeCell ref="D35:E35"/>
    <mergeCell ref="H35:Q35"/>
    <mergeCell ref="R35:Y35"/>
    <mergeCell ref="R31:Y31"/>
    <mergeCell ref="D32:E32"/>
    <mergeCell ref="H32:Q32"/>
    <mergeCell ref="R32:Y32"/>
    <mergeCell ref="D33:E33"/>
    <mergeCell ref="H33:Q33"/>
    <mergeCell ref="R33:Y33"/>
    <mergeCell ref="D47:E47"/>
    <mergeCell ref="H47:Q47"/>
    <mergeCell ref="D41:E41"/>
    <mergeCell ref="H41:Q41"/>
    <mergeCell ref="R41:Y41"/>
    <mergeCell ref="D42:E42"/>
    <mergeCell ref="H42:Q42"/>
    <mergeCell ref="R42:Y42"/>
    <mergeCell ref="D43:E43"/>
    <mergeCell ref="H43:Q43"/>
    <mergeCell ref="R43:Y43"/>
    <mergeCell ref="D44:E44"/>
    <mergeCell ref="H44:Q44"/>
    <mergeCell ref="R44:Y44"/>
    <mergeCell ref="R47:Y47"/>
    <mergeCell ref="D48:E48"/>
    <mergeCell ref="H48:Q48"/>
    <mergeCell ref="R48:Y48"/>
    <mergeCell ref="D49:E49"/>
    <mergeCell ref="H49:Q49"/>
    <mergeCell ref="R49:Y49"/>
    <mergeCell ref="D50:E50"/>
    <mergeCell ref="H56:Q56"/>
    <mergeCell ref="R56:Y56"/>
    <mergeCell ref="H54:Q54"/>
    <mergeCell ref="R54:Y54"/>
    <mergeCell ref="D55:E55"/>
    <mergeCell ref="H55:Q55"/>
    <mergeCell ref="R55:Y55"/>
    <mergeCell ref="H50:Q50"/>
    <mergeCell ref="R50:Y50"/>
    <mergeCell ref="D51:E51"/>
    <mergeCell ref="H51:Q51"/>
    <mergeCell ref="R51:Y51"/>
    <mergeCell ref="D52:E52"/>
    <mergeCell ref="H52:Q52"/>
    <mergeCell ref="R52:Y52"/>
    <mergeCell ref="B47:B56"/>
    <mergeCell ref="C47:C56"/>
    <mergeCell ref="D53:E53"/>
    <mergeCell ref="H53:Q53"/>
    <mergeCell ref="R53:Y53"/>
    <mergeCell ref="D54:E54"/>
    <mergeCell ref="AB6:AF6"/>
    <mergeCell ref="D4:E4"/>
    <mergeCell ref="B68:Y68"/>
    <mergeCell ref="D56:E56"/>
    <mergeCell ref="B57:B66"/>
    <mergeCell ref="C57:C66"/>
    <mergeCell ref="D57:E57"/>
    <mergeCell ref="H57:Q57"/>
    <mergeCell ref="R57:Y57"/>
    <mergeCell ref="D58:E58"/>
    <mergeCell ref="H58:Q58"/>
    <mergeCell ref="R58:Y58"/>
    <mergeCell ref="D59:E59"/>
    <mergeCell ref="H59:Q59"/>
    <mergeCell ref="R59:Y59"/>
    <mergeCell ref="D60:E60"/>
    <mergeCell ref="H60:Q60"/>
    <mergeCell ref="R60:Y60"/>
    <mergeCell ref="B69:Y69"/>
    <mergeCell ref="B70:Y70"/>
    <mergeCell ref="B71:Y71"/>
    <mergeCell ref="B72:Y72"/>
    <mergeCell ref="D65:E65"/>
    <mergeCell ref="H65:Q65"/>
    <mergeCell ref="R65:Y65"/>
    <mergeCell ref="D66:E66"/>
    <mergeCell ref="H61:Q61"/>
    <mergeCell ref="R61:Y61"/>
    <mergeCell ref="D62:E62"/>
    <mergeCell ref="H62:Q62"/>
    <mergeCell ref="R62:Y62"/>
    <mergeCell ref="H66:Q66"/>
    <mergeCell ref="R66:Y66"/>
    <mergeCell ref="D63:E63"/>
    <mergeCell ref="H63:Q63"/>
    <mergeCell ref="R63:Y63"/>
    <mergeCell ref="D64:E64"/>
    <mergeCell ref="H64:Q64"/>
    <mergeCell ref="R64:Y64"/>
    <mergeCell ref="D61:E61"/>
  </mergeCells>
  <phoneticPr fontId="3"/>
  <conditionalFormatting sqref="F35">
    <cfRule type="expression" dxfId="30" priority="4">
      <formula>$F$23:$F$34=""</formula>
    </cfRule>
    <cfRule type="cellIs" priority="25" stopIfTrue="1" operator="equal">
      <formula>"0,100"</formula>
    </cfRule>
  </conditionalFormatting>
  <conditionalFormatting sqref="F46">
    <cfRule type="expression" dxfId="29" priority="3">
      <formula>$F$36:$F$45=""</formula>
    </cfRule>
    <cfRule type="cellIs" priority="24" stopIfTrue="1" operator="equal">
      <formula>"0,100"</formula>
    </cfRule>
  </conditionalFormatting>
  <conditionalFormatting sqref="F56">
    <cfRule type="expression" dxfId="28" priority="2">
      <formula>$F$47:$F$55=""</formula>
    </cfRule>
    <cfRule type="cellIs" priority="23" stopIfTrue="1" operator="equal">
      <formula>"0,100"</formula>
    </cfRule>
  </conditionalFormatting>
  <conditionalFormatting sqref="F66">
    <cfRule type="expression" dxfId="27" priority="1">
      <formula>$F$57:$F$65=""</formula>
    </cfRule>
    <cfRule type="cellIs" priority="22" stopIfTrue="1" operator="equal">
      <formula>"0,100"</formula>
    </cfRule>
  </conditionalFormatting>
  <conditionalFormatting sqref="D23:E33">
    <cfRule type="expression" dxfId="26" priority="16">
      <formula>$C$23=""</formula>
    </cfRule>
  </conditionalFormatting>
  <conditionalFormatting sqref="D36:E44">
    <cfRule type="expression" dxfId="25" priority="15">
      <formula>$C$36=""</formula>
    </cfRule>
  </conditionalFormatting>
  <conditionalFormatting sqref="D47:E54">
    <cfRule type="expression" dxfId="24" priority="14">
      <formula>$C$47=""</formula>
    </cfRule>
  </conditionalFormatting>
  <conditionalFormatting sqref="D57:E64">
    <cfRule type="expression" dxfId="23" priority="13">
      <formula>$C$57=""</formula>
    </cfRule>
  </conditionalFormatting>
  <conditionalFormatting sqref="D1:E3 D5:E1048576 D4">
    <cfRule type="cellIs" dxfId="22" priority="12" operator="equal">
      <formula>0</formula>
    </cfRule>
  </conditionalFormatting>
  <conditionalFormatting sqref="F22">
    <cfRule type="expression" dxfId="21" priority="27">
      <formula>$F$9:$F$21=""</formula>
    </cfRule>
    <cfRule type="cellIs" priority="28" stopIfTrue="1" operator="equal">
      <formula>"0,100"</formula>
    </cfRule>
  </conditionalFormatting>
  <printOptions horizontalCentered="1" verticalCentered="1"/>
  <pageMargins left="0.59055118110236227" right="0.59055118110236227" top="0.35433070866141736" bottom="0.31496062992125984" header="0.27559055118110237" footer="0.31496062992125984"/>
  <pageSetup paperSize="9" scale="41" orientation="portrait" r:id="rId1"/>
  <headerFooter scaleWithDoc="0"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AA34B7D7-951F-49AD-9666-84E28C001514}">
          <x14:formula1>
            <xm:f>Sheet1!$B$3:$B$31</xm:f>
          </x14:formula1>
          <xm:sqref>C9:C66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16D2-D098-420A-BB23-E10832D8CED9}">
  <dimension ref="A1:J230"/>
  <sheetViews>
    <sheetView view="pageLayout" zoomScale="55" zoomScaleNormal="80" zoomScaleSheetLayoutView="55" zoomScalePageLayoutView="55" workbookViewId="0"/>
  </sheetViews>
  <sheetFormatPr defaultRowHeight="14.25"/>
  <cols>
    <col min="1" max="1" width="5.625" style="56" customWidth="1"/>
    <col min="2" max="2" width="6.625" style="128" customWidth="1"/>
    <col min="3" max="3" width="18.625" style="129" customWidth="1"/>
    <col min="4" max="4" width="8.625" style="128" customWidth="1"/>
    <col min="5" max="5" width="6.625" style="128" customWidth="1"/>
    <col min="6" max="6" width="4.125" style="37" customWidth="1"/>
    <col min="7" max="7" width="25.5" style="38" customWidth="1"/>
    <col min="8" max="8" width="10.625" style="128" customWidth="1"/>
    <col min="9" max="9" width="54.625" style="56" customWidth="1"/>
    <col min="10" max="10" width="93.375" style="56" customWidth="1"/>
    <col min="11" max="16384" width="9" style="56"/>
  </cols>
  <sheetData>
    <row r="1" spans="2:10" s="41" customFormat="1" ht="18" customHeight="1">
      <c r="B1" s="37"/>
      <c r="C1" s="38"/>
      <c r="D1" s="37"/>
      <c r="E1" s="39"/>
      <c r="F1" s="39"/>
      <c r="G1" s="203" t="s">
        <v>233</v>
      </c>
      <c r="H1" s="204"/>
      <c r="I1" s="204"/>
      <c r="J1" s="40"/>
    </row>
    <row r="2" spans="2:10" s="41" customFormat="1" ht="40.5" customHeight="1" thickBot="1">
      <c r="B2" s="37"/>
      <c r="C2" s="38"/>
      <c r="D2" s="37"/>
      <c r="E2" s="39"/>
      <c r="F2" s="39"/>
      <c r="G2" s="205"/>
      <c r="H2" s="205"/>
      <c r="I2" s="205"/>
      <c r="J2" s="42"/>
    </row>
    <row r="3" spans="2:10" s="43" customFormat="1" ht="21.75" customHeight="1">
      <c r="B3" s="206" t="s">
        <v>234</v>
      </c>
      <c r="C3" s="207"/>
      <c r="D3" s="208"/>
      <c r="E3" s="206" t="s">
        <v>235</v>
      </c>
      <c r="F3" s="209"/>
      <c r="G3" s="207"/>
      <c r="H3" s="210"/>
      <c r="I3" s="211" t="s">
        <v>236</v>
      </c>
      <c r="J3" s="210" t="s">
        <v>237</v>
      </c>
    </row>
    <row r="4" spans="2:10" s="43" customFormat="1" ht="30" customHeight="1" thickBot="1">
      <c r="B4" s="44" t="s">
        <v>238</v>
      </c>
      <c r="C4" s="45" t="s">
        <v>230</v>
      </c>
      <c r="D4" s="46" t="s">
        <v>239</v>
      </c>
      <c r="E4" s="44" t="s">
        <v>240</v>
      </c>
      <c r="F4" s="214" t="s">
        <v>241</v>
      </c>
      <c r="G4" s="215"/>
      <c r="H4" s="47" t="s">
        <v>239</v>
      </c>
      <c r="I4" s="212"/>
      <c r="J4" s="213"/>
    </row>
    <row r="5" spans="2:10" ht="21" customHeight="1">
      <c r="B5" s="48">
        <v>1</v>
      </c>
      <c r="C5" s="49" t="s">
        <v>242</v>
      </c>
      <c r="D5" s="50" t="s">
        <v>243</v>
      </c>
      <c r="E5" s="48">
        <v>1</v>
      </c>
      <c r="F5" s="51"/>
      <c r="G5" s="52" t="s">
        <v>244</v>
      </c>
      <c r="H5" s="53" t="s">
        <v>245</v>
      </c>
      <c r="I5" s="54" t="s">
        <v>246</v>
      </c>
      <c r="J5" s="55" t="s">
        <v>247</v>
      </c>
    </row>
    <row r="6" spans="2:10" ht="21" customHeight="1">
      <c r="B6" s="48"/>
      <c r="C6" s="49"/>
      <c r="D6" s="50"/>
      <c r="E6" s="48"/>
      <c r="F6" s="51"/>
      <c r="G6" s="52"/>
      <c r="H6" s="53"/>
      <c r="I6" s="57" t="s">
        <v>248</v>
      </c>
      <c r="J6" s="58" t="s">
        <v>249</v>
      </c>
    </row>
    <row r="7" spans="2:10" ht="21" customHeight="1">
      <c r="B7" s="48"/>
      <c r="C7" s="49"/>
      <c r="D7" s="50"/>
      <c r="E7" s="48"/>
      <c r="F7" s="51"/>
      <c r="G7" s="52"/>
      <c r="H7" s="53"/>
      <c r="I7" s="59" t="s">
        <v>250</v>
      </c>
      <c r="J7" s="60"/>
    </row>
    <row r="8" spans="2:10" ht="21" customHeight="1">
      <c r="B8" s="48"/>
      <c r="C8" s="61"/>
      <c r="D8" s="50"/>
      <c r="E8" s="48"/>
      <c r="F8" s="51"/>
      <c r="G8" s="62"/>
      <c r="H8" s="53"/>
      <c r="I8" s="218" t="s">
        <v>251</v>
      </c>
      <c r="J8" s="219"/>
    </row>
    <row r="9" spans="2:10" ht="21" customHeight="1">
      <c r="B9" s="48"/>
      <c r="C9" s="61"/>
      <c r="D9" s="50"/>
      <c r="E9" s="48"/>
      <c r="F9" s="51"/>
      <c r="G9" s="62"/>
      <c r="H9" s="53"/>
      <c r="I9" s="216" t="s">
        <v>252</v>
      </c>
      <c r="J9" s="220"/>
    </row>
    <row r="10" spans="2:10" ht="21" customHeight="1">
      <c r="B10" s="48"/>
      <c r="C10" s="61"/>
      <c r="D10" s="50"/>
      <c r="E10" s="48"/>
      <c r="F10" s="51"/>
      <c r="G10" s="62"/>
      <c r="H10" s="53"/>
      <c r="I10" s="221" t="s">
        <v>253</v>
      </c>
      <c r="J10" s="220"/>
    </row>
    <row r="11" spans="2:10" ht="21" customHeight="1">
      <c r="B11" s="48"/>
      <c r="C11" s="61"/>
      <c r="D11" s="50"/>
      <c r="E11" s="48"/>
      <c r="F11" s="51"/>
      <c r="G11" s="62"/>
      <c r="H11" s="53"/>
      <c r="I11" s="216" t="s">
        <v>254</v>
      </c>
      <c r="J11" s="220"/>
    </row>
    <row r="12" spans="2:10" ht="21" customHeight="1">
      <c r="B12" s="48"/>
      <c r="C12" s="61"/>
      <c r="D12" s="50"/>
      <c r="E12" s="48"/>
      <c r="F12" s="51"/>
      <c r="G12" s="62"/>
      <c r="H12" s="53"/>
      <c r="I12" s="221" t="s">
        <v>255</v>
      </c>
      <c r="J12" s="220"/>
    </row>
    <row r="13" spans="2:10" ht="21" customHeight="1">
      <c r="B13" s="48"/>
      <c r="C13" s="61"/>
      <c r="D13" s="50"/>
      <c r="E13" s="48"/>
      <c r="F13" s="51"/>
      <c r="G13" s="62"/>
      <c r="H13" s="53"/>
      <c r="I13" s="221" t="s">
        <v>256</v>
      </c>
      <c r="J13" s="222"/>
    </row>
    <row r="14" spans="2:10" ht="21" customHeight="1">
      <c r="B14" s="48"/>
      <c r="C14" s="61"/>
      <c r="D14" s="50"/>
      <c r="E14" s="48"/>
      <c r="F14" s="51"/>
      <c r="G14" s="62"/>
      <c r="H14" s="53"/>
      <c r="I14" s="223" t="s">
        <v>257</v>
      </c>
      <c r="J14" s="224"/>
    </row>
    <row r="15" spans="2:10" ht="21" customHeight="1">
      <c r="B15" s="48"/>
      <c r="C15" s="49"/>
      <c r="D15" s="50"/>
      <c r="E15" s="63">
        <v>2</v>
      </c>
      <c r="F15" s="64"/>
      <c r="G15" s="65" t="s">
        <v>258</v>
      </c>
      <c r="H15" s="66" t="s">
        <v>259</v>
      </c>
      <c r="I15" s="67" t="s">
        <v>260</v>
      </c>
      <c r="J15" s="68" t="s">
        <v>261</v>
      </c>
    </row>
    <row r="16" spans="2:10" ht="21" customHeight="1">
      <c r="B16" s="48"/>
      <c r="C16" s="49"/>
      <c r="D16" s="50"/>
      <c r="E16" s="48">
        <v>3</v>
      </c>
      <c r="F16" s="69"/>
      <c r="G16" s="52" t="s">
        <v>262</v>
      </c>
      <c r="H16" s="53" t="s">
        <v>263</v>
      </c>
      <c r="I16" s="70" t="s">
        <v>264</v>
      </c>
      <c r="J16" s="71" t="s">
        <v>265</v>
      </c>
    </row>
    <row r="17" spans="1:10" ht="21" customHeight="1">
      <c r="B17" s="48"/>
      <c r="C17" s="49"/>
      <c r="D17" s="50"/>
      <c r="E17" s="48"/>
      <c r="F17" s="51"/>
      <c r="G17" s="52" t="s">
        <v>266</v>
      </c>
      <c r="H17" s="53"/>
      <c r="I17" s="57" t="s">
        <v>267</v>
      </c>
      <c r="J17" s="58" t="s">
        <v>268</v>
      </c>
    </row>
    <row r="18" spans="1:10" ht="21" customHeight="1">
      <c r="B18" s="48"/>
      <c r="C18" s="49"/>
      <c r="D18" s="50"/>
      <c r="E18" s="48"/>
      <c r="F18" s="51"/>
      <c r="G18" s="52"/>
      <c r="H18" s="53"/>
      <c r="I18" s="57" t="s">
        <v>269</v>
      </c>
      <c r="J18" s="58" t="s">
        <v>270</v>
      </c>
    </row>
    <row r="19" spans="1:10" ht="21" customHeight="1">
      <c r="B19" s="48"/>
      <c r="C19" s="49"/>
      <c r="D19" s="50"/>
      <c r="E19" s="48"/>
      <c r="F19" s="51"/>
      <c r="G19" s="52"/>
      <c r="H19" s="53"/>
      <c r="I19" s="57" t="s">
        <v>271</v>
      </c>
      <c r="J19" s="58" t="s">
        <v>272</v>
      </c>
    </row>
    <row r="20" spans="1:10" ht="21" customHeight="1">
      <c r="B20" s="48"/>
      <c r="C20" s="49"/>
      <c r="D20" s="50"/>
      <c r="E20" s="48"/>
      <c r="F20" s="51"/>
      <c r="G20" s="52"/>
      <c r="H20" s="53"/>
      <c r="I20" s="59"/>
      <c r="J20" s="72" t="s">
        <v>273</v>
      </c>
    </row>
    <row r="21" spans="1:10" ht="21" customHeight="1">
      <c r="A21" s="73"/>
      <c r="B21" s="48"/>
      <c r="C21" s="49"/>
      <c r="D21" s="50"/>
      <c r="E21" s="48"/>
      <c r="F21" s="51"/>
      <c r="G21" s="52"/>
      <c r="H21" s="53"/>
      <c r="I21" s="225" t="s">
        <v>274</v>
      </c>
      <c r="J21" s="226"/>
    </row>
    <row r="22" spans="1:10" ht="21" customHeight="1">
      <c r="A22" s="73"/>
      <c r="B22" s="48"/>
      <c r="C22" s="49"/>
      <c r="D22" s="50"/>
      <c r="E22" s="48"/>
      <c r="F22" s="51"/>
      <c r="G22" s="52"/>
      <c r="H22" s="53"/>
      <c r="I22" s="227" t="s">
        <v>275</v>
      </c>
      <c r="J22" s="228"/>
    </row>
    <row r="23" spans="1:10" ht="21" customHeight="1">
      <c r="A23" s="73"/>
      <c r="B23" s="48"/>
      <c r="C23" s="49"/>
      <c r="D23" s="50"/>
      <c r="E23" s="48"/>
      <c r="F23" s="51"/>
      <c r="G23" s="52"/>
      <c r="H23" s="53"/>
      <c r="I23" s="227" t="s">
        <v>276</v>
      </c>
      <c r="J23" s="229"/>
    </row>
    <row r="24" spans="1:10" ht="21" customHeight="1">
      <c r="B24" s="48"/>
      <c r="C24" s="49"/>
      <c r="D24" s="50"/>
      <c r="E24" s="74">
        <v>4</v>
      </c>
      <c r="F24" s="75"/>
      <c r="G24" s="76" t="s">
        <v>277</v>
      </c>
      <c r="H24" s="77" t="s">
        <v>278</v>
      </c>
      <c r="I24" s="70" t="s">
        <v>279</v>
      </c>
      <c r="J24" s="78" t="s">
        <v>280</v>
      </c>
    </row>
    <row r="25" spans="1:10" ht="21" customHeight="1">
      <c r="B25" s="48"/>
      <c r="C25" s="49"/>
      <c r="D25" s="50"/>
      <c r="E25" s="48"/>
      <c r="F25" s="51"/>
      <c r="G25" s="52"/>
      <c r="H25" s="53"/>
      <c r="I25" s="57" t="s">
        <v>281</v>
      </c>
      <c r="J25" s="79"/>
    </row>
    <row r="26" spans="1:10" ht="21" customHeight="1">
      <c r="B26" s="48"/>
      <c r="C26" s="49"/>
      <c r="D26" s="50"/>
      <c r="E26" s="74">
        <v>5</v>
      </c>
      <c r="F26" s="75"/>
      <c r="G26" s="76" t="s">
        <v>282</v>
      </c>
      <c r="H26" s="77" t="s">
        <v>283</v>
      </c>
      <c r="I26" s="70" t="s">
        <v>284</v>
      </c>
      <c r="J26" s="78" t="s">
        <v>285</v>
      </c>
    </row>
    <row r="27" spans="1:10" ht="21" customHeight="1">
      <c r="B27" s="48"/>
      <c r="C27" s="49"/>
      <c r="D27" s="50"/>
      <c r="E27" s="80"/>
      <c r="F27" s="81"/>
      <c r="G27" s="82" t="s">
        <v>286</v>
      </c>
      <c r="H27" s="83"/>
      <c r="I27" s="84" t="s">
        <v>287</v>
      </c>
      <c r="J27" s="85"/>
    </row>
    <row r="28" spans="1:10" ht="21" customHeight="1">
      <c r="B28" s="48"/>
      <c r="C28" s="49"/>
      <c r="D28" s="50"/>
      <c r="E28" s="63">
        <v>6</v>
      </c>
      <c r="F28" s="86"/>
      <c r="G28" s="65" t="s">
        <v>288</v>
      </c>
      <c r="H28" s="66" t="s">
        <v>289</v>
      </c>
      <c r="I28" s="67" t="s">
        <v>290</v>
      </c>
      <c r="J28" s="68" t="s">
        <v>288</v>
      </c>
    </row>
    <row r="29" spans="1:10" ht="21" customHeight="1">
      <c r="B29" s="48"/>
      <c r="C29" s="49"/>
      <c r="D29" s="50"/>
      <c r="E29" s="63">
        <v>7</v>
      </c>
      <c r="F29" s="86"/>
      <c r="G29" s="65" t="s">
        <v>291</v>
      </c>
      <c r="H29" s="66" t="s">
        <v>292</v>
      </c>
      <c r="I29" s="67" t="s">
        <v>293</v>
      </c>
      <c r="J29" s="68" t="s">
        <v>294</v>
      </c>
    </row>
    <row r="30" spans="1:10" ht="21" customHeight="1">
      <c r="B30" s="48"/>
      <c r="C30" s="49"/>
      <c r="D30" s="50"/>
      <c r="E30" s="48">
        <v>8</v>
      </c>
      <c r="F30" s="69"/>
      <c r="G30" s="52" t="s">
        <v>295</v>
      </c>
      <c r="H30" s="53" t="s">
        <v>296</v>
      </c>
      <c r="I30" s="70" t="s">
        <v>297</v>
      </c>
      <c r="J30" s="79" t="s">
        <v>298</v>
      </c>
    </row>
    <row r="31" spans="1:10" ht="21" customHeight="1">
      <c r="B31" s="48"/>
      <c r="C31" s="49"/>
      <c r="D31" s="50"/>
      <c r="E31" s="48"/>
      <c r="F31" s="51"/>
      <c r="G31" s="52" t="s">
        <v>299</v>
      </c>
      <c r="H31" s="53"/>
      <c r="I31" s="57" t="s">
        <v>299</v>
      </c>
      <c r="J31" s="79"/>
    </row>
    <row r="32" spans="1:10" ht="21" customHeight="1">
      <c r="B32" s="48"/>
      <c r="C32" s="49"/>
      <c r="D32" s="50"/>
      <c r="E32" s="63">
        <v>9</v>
      </c>
      <c r="F32" s="86"/>
      <c r="G32" s="65" t="s">
        <v>300</v>
      </c>
      <c r="H32" s="66" t="s">
        <v>301</v>
      </c>
      <c r="I32" s="67" t="s">
        <v>302</v>
      </c>
      <c r="J32" s="68" t="s">
        <v>300</v>
      </c>
    </row>
    <row r="33" spans="2:10" ht="21" customHeight="1">
      <c r="B33" s="48"/>
      <c r="C33" s="49"/>
      <c r="D33" s="50"/>
      <c r="E33" s="63">
        <v>10</v>
      </c>
      <c r="F33" s="86"/>
      <c r="G33" s="65" t="s">
        <v>303</v>
      </c>
      <c r="H33" s="66" t="s">
        <v>304</v>
      </c>
      <c r="I33" s="67" t="s">
        <v>305</v>
      </c>
      <c r="J33" s="68" t="s">
        <v>306</v>
      </c>
    </row>
    <row r="34" spans="2:10" ht="21" customHeight="1">
      <c r="B34" s="48"/>
      <c r="C34" s="49"/>
      <c r="D34" s="50"/>
      <c r="E34" s="63">
        <v>11</v>
      </c>
      <c r="F34" s="86"/>
      <c r="G34" s="65" t="s">
        <v>307</v>
      </c>
      <c r="H34" s="66" t="s">
        <v>308</v>
      </c>
      <c r="I34" s="67" t="s">
        <v>309</v>
      </c>
      <c r="J34" s="87" t="s">
        <v>310</v>
      </c>
    </row>
    <row r="35" spans="2:10" ht="21" customHeight="1">
      <c r="B35" s="80"/>
      <c r="C35" s="88"/>
      <c r="D35" s="89"/>
      <c r="E35" s="63">
        <v>12</v>
      </c>
      <c r="F35" s="64"/>
      <c r="G35" s="65" t="s">
        <v>311</v>
      </c>
      <c r="H35" s="66" t="s">
        <v>312</v>
      </c>
      <c r="I35" s="67" t="s">
        <v>313</v>
      </c>
      <c r="J35" s="68" t="s">
        <v>314</v>
      </c>
    </row>
    <row r="36" spans="2:10" ht="21" customHeight="1">
      <c r="B36" s="74">
        <v>2</v>
      </c>
      <c r="C36" s="90" t="s">
        <v>315</v>
      </c>
      <c r="D36" s="91" t="s">
        <v>316</v>
      </c>
      <c r="E36" s="74">
        <v>1</v>
      </c>
      <c r="F36" s="92"/>
      <c r="G36" s="76" t="s">
        <v>317</v>
      </c>
      <c r="H36" s="77" t="s">
        <v>318</v>
      </c>
      <c r="I36" s="70" t="s">
        <v>319</v>
      </c>
      <c r="J36" s="71" t="s">
        <v>320</v>
      </c>
    </row>
    <row r="37" spans="2:10" ht="21" customHeight="1">
      <c r="B37" s="48"/>
      <c r="C37" s="49"/>
      <c r="D37" s="50"/>
      <c r="E37" s="48"/>
      <c r="F37" s="51"/>
      <c r="G37" s="52"/>
      <c r="H37" s="53"/>
      <c r="I37" s="59" t="s">
        <v>321</v>
      </c>
      <c r="J37" s="93" t="s">
        <v>322</v>
      </c>
    </row>
    <row r="38" spans="2:10" ht="21" customHeight="1">
      <c r="B38" s="48"/>
      <c r="C38" s="49"/>
      <c r="D38" s="50"/>
      <c r="E38" s="48"/>
      <c r="F38" s="51"/>
      <c r="G38" s="52"/>
      <c r="H38" s="53"/>
      <c r="I38" s="230" t="s">
        <v>323</v>
      </c>
      <c r="J38" s="231"/>
    </row>
    <row r="39" spans="2:10" ht="21" customHeight="1">
      <c r="B39" s="48"/>
      <c r="C39" s="49"/>
      <c r="D39" s="50"/>
      <c r="E39" s="48"/>
      <c r="F39" s="51"/>
      <c r="G39" s="52"/>
      <c r="H39" s="53"/>
      <c r="I39" s="216" t="s">
        <v>254</v>
      </c>
      <c r="J39" s="217"/>
    </row>
    <row r="40" spans="2:10" ht="21" customHeight="1">
      <c r="B40" s="48"/>
      <c r="C40" s="49"/>
      <c r="D40" s="50"/>
      <c r="E40" s="48"/>
      <c r="F40" s="51"/>
      <c r="G40" s="52"/>
      <c r="H40" s="53"/>
      <c r="I40" s="221" t="s">
        <v>324</v>
      </c>
      <c r="J40" s="222"/>
    </row>
    <row r="41" spans="2:10" ht="21" customHeight="1">
      <c r="B41" s="48"/>
      <c r="C41" s="49"/>
      <c r="D41" s="50"/>
      <c r="E41" s="48"/>
      <c r="F41" s="51"/>
      <c r="G41" s="52"/>
      <c r="H41" s="53"/>
      <c r="I41" s="221" t="s">
        <v>325</v>
      </c>
      <c r="J41" s="222"/>
    </row>
    <row r="42" spans="2:10" ht="21" customHeight="1">
      <c r="B42" s="48"/>
      <c r="C42" s="49"/>
      <c r="D42" s="53"/>
      <c r="E42" s="80"/>
      <c r="F42" s="81"/>
      <c r="G42" s="82"/>
      <c r="H42" s="83"/>
      <c r="I42" s="223" t="s">
        <v>257</v>
      </c>
      <c r="J42" s="233"/>
    </row>
    <row r="43" spans="2:10" ht="21" customHeight="1">
      <c r="B43" s="48"/>
      <c r="C43" s="49"/>
      <c r="D43" s="53"/>
      <c r="E43" s="63">
        <v>2</v>
      </c>
      <c r="F43" s="64"/>
      <c r="G43" s="65" t="s">
        <v>326</v>
      </c>
      <c r="H43" s="66" t="s">
        <v>327</v>
      </c>
      <c r="I43" s="67" t="s">
        <v>328</v>
      </c>
      <c r="J43" s="68" t="s">
        <v>329</v>
      </c>
    </row>
    <row r="44" spans="2:10" ht="21" customHeight="1">
      <c r="B44" s="48"/>
      <c r="C44" s="49"/>
      <c r="D44" s="50"/>
      <c r="E44" s="74">
        <v>3</v>
      </c>
      <c r="F44" s="92"/>
      <c r="G44" s="76" t="s">
        <v>330</v>
      </c>
      <c r="H44" s="77" t="s">
        <v>331</v>
      </c>
      <c r="I44" s="94" t="s">
        <v>332</v>
      </c>
      <c r="J44" s="78" t="s">
        <v>333</v>
      </c>
    </row>
    <row r="45" spans="2:10" ht="21" customHeight="1">
      <c r="B45" s="80"/>
      <c r="C45" s="88"/>
      <c r="D45" s="83"/>
      <c r="E45" s="80"/>
      <c r="F45" s="81"/>
      <c r="G45" s="82"/>
      <c r="H45" s="83"/>
      <c r="I45" s="95" t="s">
        <v>334</v>
      </c>
      <c r="J45" s="85"/>
    </row>
    <row r="46" spans="2:10" ht="21" customHeight="1">
      <c r="B46" s="48"/>
      <c r="C46" s="49"/>
      <c r="D46" s="50"/>
      <c r="E46" s="74">
        <v>4</v>
      </c>
      <c r="F46" s="92"/>
      <c r="G46" s="76" t="s">
        <v>335</v>
      </c>
      <c r="H46" s="77" t="s">
        <v>336</v>
      </c>
      <c r="I46" s="70" t="s">
        <v>337</v>
      </c>
      <c r="J46" s="78" t="s">
        <v>338</v>
      </c>
    </row>
    <row r="47" spans="2:10" ht="21" customHeight="1">
      <c r="B47" s="48"/>
      <c r="C47" s="49"/>
      <c r="D47" s="50"/>
      <c r="E47" s="80"/>
      <c r="F47" s="81"/>
      <c r="G47" s="82"/>
      <c r="H47" s="83"/>
      <c r="I47" s="84" t="s">
        <v>339</v>
      </c>
      <c r="J47" s="85"/>
    </row>
    <row r="48" spans="2:10" ht="21" customHeight="1">
      <c r="B48" s="48"/>
      <c r="C48" s="49"/>
      <c r="D48" s="50"/>
      <c r="E48" s="74">
        <v>5</v>
      </c>
      <c r="F48" s="75"/>
      <c r="G48" s="76" t="s">
        <v>262</v>
      </c>
      <c r="H48" s="77" t="s">
        <v>340</v>
      </c>
      <c r="I48" s="70" t="s">
        <v>341</v>
      </c>
      <c r="J48" s="78" t="s">
        <v>342</v>
      </c>
    </row>
    <row r="49" spans="1:10" ht="21" customHeight="1">
      <c r="B49" s="48"/>
      <c r="C49" s="49"/>
      <c r="D49" s="50"/>
      <c r="E49" s="80"/>
      <c r="F49" s="81"/>
      <c r="G49" s="82" t="s">
        <v>335</v>
      </c>
      <c r="H49" s="83"/>
      <c r="I49" s="84" t="s">
        <v>343</v>
      </c>
      <c r="J49" s="85"/>
    </row>
    <row r="50" spans="1:10" ht="21" customHeight="1">
      <c r="B50" s="74">
        <v>3</v>
      </c>
      <c r="C50" s="90" t="s">
        <v>344</v>
      </c>
      <c r="D50" s="91" t="s">
        <v>345</v>
      </c>
      <c r="E50" s="74">
        <v>1</v>
      </c>
      <c r="F50" s="92"/>
      <c r="G50" s="76" t="s">
        <v>346</v>
      </c>
      <c r="H50" s="77" t="s">
        <v>345</v>
      </c>
      <c r="I50" s="70" t="s">
        <v>347</v>
      </c>
      <c r="J50" s="78" t="s">
        <v>348</v>
      </c>
    </row>
    <row r="51" spans="1:10" ht="21" customHeight="1">
      <c r="B51" s="80"/>
      <c r="C51" s="88"/>
      <c r="D51" s="89"/>
      <c r="E51" s="80"/>
      <c r="F51" s="81"/>
      <c r="G51" s="82"/>
      <c r="H51" s="83"/>
      <c r="I51" s="84" t="s">
        <v>349</v>
      </c>
      <c r="J51" s="85"/>
    </row>
    <row r="52" spans="1:10" ht="21" customHeight="1">
      <c r="B52" s="48">
        <v>4</v>
      </c>
      <c r="C52" s="49" t="s">
        <v>350</v>
      </c>
      <c r="D52" s="50" t="s">
        <v>351</v>
      </c>
      <c r="E52" s="48">
        <v>1</v>
      </c>
      <c r="F52" s="51"/>
      <c r="G52" s="52" t="s">
        <v>352</v>
      </c>
      <c r="H52" s="53" t="s">
        <v>351</v>
      </c>
      <c r="I52" s="70" t="s">
        <v>353</v>
      </c>
      <c r="J52" s="79" t="s">
        <v>354</v>
      </c>
    </row>
    <row r="53" spans="1:10" ht="21" customHeight="1">
      <c r="B53" s="48"/>
      <c r="C53" s="49"/>
      <c r="D53" s="50"/>
      <c r="E53" s="48"/>
      <c r="F53" s="51"/>
      <c r="G53" s="52"/>
      <c r="H53" s="53"/>
      <c r="I53" s="84" t="s">
        <v>355</v>
      </c>
      <c r="J53" s="79" t="s">
        <v>356</v>
      </c>
    </row>
    <row r="54" spans="1:10" ht="21" customHeight="1">
      <c r="B54" s="74">
        <v>5</v>
      </c>
      <c r="C54" s="90" t="s">
        <v>357</v>
      </c>
      <c r="D54" s="91" t="s">
        <v>358</v>
      </c>
      <c r="E54" s="74">
        <v>1</v>
      </c>
      <c r="F54" s="92"/>
      <c r="G54" s="76" t="s">
        <v>359</v>
      </c>
      <c r="H54" s="77" t="s">
        <v>360</v>
      </c>
      <c r="I54" s="94" t="s">
        <v>361</v>
      </c>
      <c r="J54" s="78" t="s">
        <v>362</v>
      </c>
    </row>
    <row r="55" spans="1:10" ht="21" customHeight="1">
      <c r="B55" s="48"/>
      <c r="C55" s="49"/>
      <c r="D55" s="50"/>
      <c r="E55" s="48"/>
      <c r="F55" s="51"/>
      <c r="G55" s="52"/>
      <c r="H55" s="53"/>
      <c r="I55" s="225" t="s">
        <v>363</v>
      </c>
      <c r="J55" s="234"/>
    </row>
    <row r="56" spans="1:10" ht="21" customHeight="1">
      <c r="B56" s="48"/>
      <c r="C56" s="49"/>
      <c r="D56" s="50"/>
      <c r="E56" s="63">
        <v>2</v>
      </c>
      <c r="F56" s="64"/>
      <c r="G56" s="65" t="s">
        <v>364</v>
      </c>
      <c r="H56" s="66" t="s">
        <v>365</v>
      </c>
      <c r="I56" s="67" t="s">
        <v>366</v>
      </c>
      <c r="J56" s="68" t="s">
        <v>364</v>
      </c>
    </row>
    <row r="57" spans="1:10" ht="21" customHeight="1">
      <c r="B57" s="48"/>
      <c r="C57" s="49"/>
      <c r="D57" s="50"/>
      <c r="E57" s="74">
        <v>3</v>
      </c>
      <c r="F57" s="92"/>
      <c r="G57" s="76" t="s">
        <v>367</v>
      </c>
      <c r="H57" s="77" t="s">
        <v>368</v>
      </c>
      <c r="I57" s="70" t="s">
        <v>369</v>
      </c>
      <c r="J57" s="78" t="s">
        <v>370</v>
      </c>
    </row>
    <row r="58" spans="1:10" ht="21" customHeight="1">
      <c r="B58" s="48"/>
      <c r="C58" s="49"/>
      <c r="D58" s="50"/>
      <c r="E58" s="80"/>
      <c r="F58" s="81"/>
      <c r="G58" s="82"/>
      <c r="H58" s="83"/>
      <c r="I58" s="84" t="s">
        <v>371</v>
      </c>
      <c r="J58" s="85" t="s">
        <v>372</v>
      </c>
    </row>
    <row r="59" spans="1:10" ht="21" customHeight="1">
      <c r="A59" s="96"/>
      <c r="B59" s="48"/>
      <c r="C59" s="49"/>
      <c r="D59" s="50"/>
      <c r="E59" s="74">
        <v>4</v>
      </c>
      <c r="F59" s="75"/>
      <c r="G59" s="76" t="s">
        <v>373</v>
      </c>
      <c r="H59" s="77" t="s">
        <v>374</v>
      </c>
      <c r="I59" s="70" t="s">
        <v>375</v>
      </c>
      <c r="J59" s="78" t="s">
        <v>376</v>
      </c>
    </row>
    <row r="60" spans="1:10" ht="21" customHeight="1">
      <c r="A60" s="97"/>
      <c r="B60" s="48"/>
      <c r="C60" s="49"/>
      <c r="D60" s="50"/>
      <c r="E60" s="80"/>
      <c r="F60" s="81"/>
      <c r="G60" s="82"/>
      <c r="H60" s="83"/>
      <c r="I60" s="84" t="s">
        <v>377</v>
      </c>
      <c r="J60" s="85"/>
    </row>
    <row r="61" spans="1:10" ht="21" customHeight="1">
      <c r="A61" s="97"/>
      <c r="B61" s="48"/>
      <c r="C61" s="49"/>
      <c r="D61" s="50"/>
      <c r="E61" s="74">
        <v>5</v>
      </c>
      <c r="F61" s="92"/>
      <c r="G61" s="76" t="s">
        <v>378</v>
      </c>
      <c r="H61" s="77" t="s">
        <v>379</v>
      </c>
      <c r="I61" s="94" t="s">
        <v>380</v>
      </c>
      <c r="J61" s="78" t="s">
        <v>381</v>
      </c>
    </row>
    <row r="62" spans="1:10" ht="21" customHeight="1">
      <c r="B62" s="48"/>
      <c r="C62" s="49"/>
      <c r="D62" s="50"/>
      <c r="E62" s="80"/>
      <c r="F62" s="81"/>
      <c r="G62" s="82"/>
      <c r="H62" s="83"/>
      <c r="I62" s="95"/>
      <c r="J62" s="85" t="s">
        <v>382</v>
      </c>
    </row>
    <row r="63" spans="1:10" ht="21" customHeight="1">
      <c r="B63" s="48"/>
      <c r="C63" s="49"/>
      <c r="D63" s="50"/>
      <c r="E63" s="74">
        <v>6</v>
      </c>
      <c r="F63" s="92"/>
      <c r="G63" s="76" t="s">
        <v>383</v>
      </c>
      <c r="H63" s="77" t="s">
        <v>263</v>
      </c>
      <c r="I63" s="94" t="s">
        <v>384</v>
      </c>
      <c r="J63" s="78" t="s">
        <v>385</v>
      </c>
    </row>
    <row r="64" spans="1:10" ht="21" customHeight="1">
      <c r="B64" s="48"/>
      <c r="C64" s="49"/>
      <c r="D64" s="50"/>
      <c r="E64" s="48"/>
      <c r="F64" s="51"/>
      <c r="G64" s="52"/>
      <c r="H64" s="53"/>
      <c r="I64" s="98" t="s">
        <v>386</v>
      </c>
      <c r="J64" s="99" t="s">
        <v>387</v>
      </c>
    </row>
    <row r="65" spans="2:10" ht="21" customHeight="1">
      <c r="B65" s="48"/>
      <c r="C65" s="49"/>
      <c r="D65" s="50"/>
      <c r="E65" s="48"/>
      <c r="F65" s="51"/>
      <c r="G65" s="52"/>
      <c r="H65" s="53"/>
      <c r="I65" s="225" t="s">
        <v>388</v>
      </c>
      <c r="J65" s="234"/>
    </row>
    <row r="66" spans="2:10" ht="21" customHeight="1">
      <c r="B66" s="48"/>
      <c r="C66" s="49"/>
      <c r="D66" s="50"/>
      <c r="E66" s="80"/>
      <c r="F66" s="81"/>
      <c r="G66" s="82"/>
      <c r="H66" s="83"/>
      <c r="I66" s="235" t="s">
        <v>389</v>
      </c>
      <c r="J66" s="236"/>
    </row>
    <row r="67" spans="2:10" ht="21" customHeight="1">
      <c r="B67" s="48"/>
      <c r="C67" s="49"/>
      <c r="D67" s="50"/>
      <c r="E67" s="74">
        <v>7</v>
      </c>
      <c r="F67" s="92"/>
      <c r="G67" s="76" t="s">
        <v>390</v>
      </c>
      <c r="H67" s="77" t="s">
        <v>391</v>
      </c>
      <c r="I67" s="94" t="s">
        <v>392</v>
      </c>
      <c r="J67" s="78" t="s">
        <v>393</v>
      </c>
    </row>
    <row r="68" spans="2:10" ht="21" customHeight="1">
      <c r="B68" s="48"/>
      <c r="C68" s="49"/>
      <c r="D68" s="50"/>
      <c r="E68" s="74">
        <v>8</v>
      </c>
      <c r="F68" s="92"/>
      <c r="G68" s="76" t="s">
        <v>394</v>
      </c>
      <c r="H68" s="77" t="s">
        <v>395</v>
      </c>
      <c r="I68" s="100" t="s">
        <v>396</v>
      </c>
      <c r="J68" s="78" t="s">
        <v>397</v>
      </c>
    </row>
    <row r="69" spans="2:10" ht="21" customHeight="1">
      <c r="B69" s="48"/>
      <c r="C69" s="49"/>
      <c r="D69" s="50"/>
      <c r="E69" s="80"/>
      <c r="F69" s="81"/>
      <c r="G69" s="82"/>
      <c r="H69" s="83"/>
      <c r="I69" s="237" t="s">
        <v>398</v>
      </c>
      <c r="J69" s="238"/>
    </row>
    <row r="70" spans="2:10" ht="21" customHeight="1">
      <c r="B70" s="48"/>
      <c r="C70" s="49"/>
      <c r="D70" s="50"/>
      <c r="E70" s="63">
        <v>9</v>
      </c>
      <c r="F70" s="64"/>
      <c r="G70" s="65" t="s">
        <v>399</v>
      </c>
      <c r="H70" s="66" t="s">
        <v>400</v>
      </c>
      <c r="I70" s="67" t="s">
        <v>401</v>
      </c>
      <c r="J70" s="68" t="s">
        <v>402</v>
      </c>
    </row>
    <row r="71" spans="2:10" ht="21" customHeight="1">
      <c r="B71" s="48"/>
      <c r="C71" s="49"/>
      <c r="D71" s="50"/>
      <c r="E71" s="63">
        <v>10</v>
      </c>
      <c r="F71" s="64"/>
      <c r="G71" s="65" t="s">
        <v>403</v>
      </c>
      <c r="H71" s="66" t="s">
        <v>404</v>
      </c>
      <c r="I71" s="67" t="s">
        <v>405</v>
      </c>
      <c r="J71" s="68" t="s">
        <v>406</v>
      </c>
    </row>
    <row r="72" spans="2:10" ht="21" customHeight="1">
      <c r="B72" s="48"/>
      <c r="C72" s="49"/>
      <c r="D72" s="50"/>
      <c r="E72" s="74">
        <v>99</v>
      </c>
      <c r="F72" s="92"/>
      <c r="G72" s="76" t="s">
        <v>407</v>
      </c>
      <c r="H72" s="77" t="s">
        <v>408</v>
      </c>
      <c r="I72" s="94" t="s">
        <v>409</v>
      </c>
      <c r="J72" s="78" t="s">
        <v>410</v>
      </c>
    </row>
    <row r="73" spans="2:10" ht="21" customHeight="1">
      <c r="B73" s="80"/>
      <c r="C73" s="88"/>
      <c r="D73" s="89"/>
      <c r="E73" s="80"/>
      <c r="F73" s="81"/>
      <c r="G73" s="82"/>
      <c r="H73" s="83"/>
      <c r="I73" s="95" t="s">
        <v>411</v>
      </c>
      <c r="J73" s="85"/>
    </row>
    <row r="74" spans="2:10" ht="21" customHeight="1">
      <c r="B74" s="48">
        <v>6</v>
      </c>
      <c r="C74" s="49" t="s">
        <v>412</v>
      </c>
      <c r="D74" s="50" t="s">
        <v>413</v>
      </c>
      <c r="E74" s="48">
        <v>1</v>
      </c>
      <c r="F74" s="51"/>
      <c r="G74" s="52" t="s">
        <v>414</v>
      </c>
      <c r="H74" s="53" t="s">
        <v>413</v>
      </c>
      <c r="I74" s="101" t="s">
        <v>415</v>
      </c>
      <c r="J74" s="79" t="s">
        <v>416</v>
      </c>
    </row>
    <row r="75" spans="2:10" ht="21" customHeight="1">
      <c r="B75" s="48"/>
      <c r="C75" s="49"/>
      <c r="D75" s="50"/>
      <c r="E75" s="48"/>
      <c r="F75" s="51"/>
      <c r="G75" s="52"/>
      <c r="H75" s="53"/>
      <c r="I75" s="101" t="s">
        <v>417</v>
      </c>
      <c r="J75" s="79" t="s">
        <v>418</v>
      </c>
    </row>
    <row r="76" spans="2:10" ht="21" customHeight="1">
      <c r="B76" s="48"/>
      <c r="C76" s="49"/>
      <c r="D76" s="50"/>
      <c r="E76" s="48"/>
      <c r="F76" s="51"/>
      <c r="G76" s="52"/>
      <c r="H76" s="53"/>
      <c r="I76" s="98" t="s">
        <v>419</v>
      </c>
      <c r="J76" s="99"/>
    </row>
    <row r="77" spans="2:10" ht="21" customHeight="1">
      <c r="B77" s="48"/>
      <c r="C77" s="49"/>
      <c r="D77" s="50"/>
      <c r="E77" s="48"/>
      <c r="F77" s="51"/>
      <c r="G77" s="52"/>
      <c r="H77" s="53"/>
      <c r="I77" s="225" t="s">
        <v>420</v>
      </c>
      <c r="J77" s="234"/>
    </row>
    <row r="78" spans="2:10" ht="21" customHeight="1">
      <c r="B78" s="48"/>
      <c r="C78" s="49"/>
      <c r="D78" s="50"/>
      <c r="E78" s="48"/>
      <c r="F78" s="51"/>
      <c r="G78" s="52"/>
      <c r="H78" s="53"/>
      <c r="I78" s="227" t="s">
        <v>421</v>
      </c>
      <c r="J78" s="239"/>
    </row>
    <row r="79" spans="2:10" ht="21" customHeight="1">
      <c r="B79" s="63">
        <v>7</v>
      </c>
      <c r="C79" s="102" t="s">
        <v>422</v>
      </c>
      <c r="D79" s="103" t="s">
        <v>423</v>
      </c>
      <c r="E79" s="63">
        <v>1</v>
      </c>
      <c r="F79" s="64"/>
      <c r="G79" s="65" t="s">
        <v>424</v>
      </c>
      <c r="H79" s="66" t="s">
        <v>423</v>
      </c>
      <c r="I79" s="67" t="s">
        <v>425</v>
      </c>
      <c r="J79" s="68" t="s">
        <v>426</v>
      </c>
    </row>
    <row r="80" spans="2:10" ht="21" customHeight="1">
      <c r="B80" s="48">
        <v>8</v>
      </c>
      <c r="C80" s="49" t="s">
        <v>427</v>
      </c>
      <c r="D80" s="50" t="s">
        <v>428</v>
      </c>
      <c r="E80" s="48">
        <v>1</v>
      </c>
      <c r="F80" s="104" t="s">
        <v>429</v>
      </c>
      <c r="G80" s="52" t="s">
        <v>430</v>
      </c>
      <c r="H80" s="53" t="s">
        <v>431</v>
      </c>
      <c r="I80" s="94" t="s">
        <v>432</v>
      </c>
      <c r="J80" s="79" t="s">
        <v>430</v>
      </c>
    </row>
    <row r="81" spans="1:10" ht="21" customHeight="1">
      <c r="B81" s="48"/>
      <c r="C81" s="49"/>
      <c r="D81" s="50"/>
      <c r="E81" s="48"/>
      <c r="F81" s="51"/>
      <c r="G81" s="52"/>
      <c r="H81" s="53"/>
      <c r="I81" s="101" t="s">
        <v>433</v>
      </c>
      <c r="J81" s="79"/>
    </row>
    <row r="82" spans="1:10" ht="21" customHeight="1">
      <c r="B82" s="48"/>
      <c r="C82" s="49"/>
      <c r="D82" s="53"/>
      <c r="E82" s="80"/>
      <c r="F82" s="81"/>
      <c r="G82" s="82"/>
      <c r="H82" s="83"/>
      <c r="I82" s="240" t="s">
        <v>434</v>
      </c>
      <c r="J82" s="241"/>
    </row>
    <row r="83" spans="1:10" ht="21" customHeight="1">
      <c r="B83" s="48"/>
      <c r="C83" s="49"/>
      <c r="D83" s="50"/>
      <c r="E83" s="74">
        <v>2</v>
      </c>
      <c r="F83" s="105" t="s">
        <v>429</v>
      </c>
      <c r="G83" s="76" t="s">
        <v>435</v>
      </c>
      <c r="H83" s="77" t="s">
        <v>436</v>
      </c>
      <c r="I83" s="94" t="s">
        <v>437</v>
      </c>
      <c r="J83" s="78" t="s">
        <v>438</v>
      </c>
    </row>
    <row r="84" spans="1:10" ht="21" customHeight="1">
      <c r="B84" s="48"/>
      <c r="C84" s="49"/>
      <c r="D84" s="50"/>
      <c r="E84" s="80"/>
      <c r="F84" s="81"/>
      <c r="G84" s="82"/>
      <c r="H84" s="83"/>
      <c r="I84" s="95" t="s">
        <v>439</v>
      </c>
      <c r="J84" s="85"/>
    </row>
    <row r="85" spans="1:10" ht="21" customHeight="1">
      <c r="B85" s="80"/>
      <c r="C85" s="88"/>
      <c r="D85" s="83"/>
      <c r="E85" s="63">
        <v>3</v>
      </c>
      <c r="F85" s="64"/>
      <c r="G85" s="65" t="s">
        <v>440</v>
      </c>
      <c r="H85" s="66" t="s">
        <v>441</v>
      </c>
      <c r="I85" s="67" t="s">
        <v>442</v>
      </c>
      <c r="J85" s="68" t="s">
        <v>443</v>
      </c>
    </row>
    <row r="86" spans="1:10" ht="21" customHeight="1">
      <c r="B86" s="48"/>
      <c r="C86" s="49"/>
      <c r="D86" s="50"/>
      <c r="E86" s="74">
        <v>4</v>
      </c>
      <c r="F86" s="105" t="s">
        <v>429</v>
      </c>
      <c r="G86" s="76" t="s">
        <v>444</v>
      </c>
      <c r="H86" s="77" t="s">
        <v>428</v>
      </c>
      <c r="I86" s="94" t="s">
        <v>445</v>
      </c>
      <c r="J86" s="78" t="s">
        <v>446</v>
      </c>
    </row>
    <row r="87" spans="1:10" ht="21" customHeight="1">
      <c r="B87" s="48"/>
      <c r="C87" s="49"/>
      <c r="D87" s="50"/>
      <c r="E87" s="80"/>
      <c r="F87" s="81"/>
      <c r="G87" s="82"/>
      <c r="H87" s="83"/>
      <c r="I87" s="95" t="s">
        <v>447</v>
      </c>
      <c r="J87" s="85"/>
    </row>
    <row r="88" spans="1:10" ht="21" customHeight="1">
      <c r="B88" s="48"/>
      <c r="C88" s="49"/>
      <c r="D88" s="50"/>
      <c r="E88" s="48">
        <v>5</v>
      </c>
      <c r="F88" s="104" t="s">
        <v>429</v>
      </c>
      <c r="G88" s="52" t="s">
        <v>448</v>
      </c>
      <c r="H88" s="53" t="s">
        <v>449</v>
      </c>
      <c r="I88" s="101" t="s">
        <v>450</v>
      </c>
      <c r="J88" s="79" t="s">
        <v>451</v>
      </c>
    </row>
    <row r="89" spans="1:10" ht="21" customHeight="1">
      <c r="B89" s="48"/>
      <c r="C89" s="49"/>
      <c r="D89" s="50"/>
      <c r="E89" s="74">
        <v>6</v>
      </c>
      <c r="F89" s="75"/>
      <c r="G89" s="76" t="s">
        <v>452</v>
      </c>
      <c r="H89" s="77" t="s">
        <v>453</v>
      </c>
      <c r="I89" s="94" t="s">
        <v>454</v>
      </c>
      <c r="J89" s="78" t="s">
        <v>455</v>
      </c>
    </row>
    <row r="90" spans="1:10" ht="21" customHeight="1">
      <c r="B90" s="48"/>
      <c r="C90" s="49"/>
      <c r="D90" s="50"/>
      <c r="E90" s="48"/>
      <c r="F90" s="51"/>
      <c r="G90" s="52" t="s">
        <v>444</v>
      </c>
      <c r="H90" s="53"/>
      <c r="I90" s="218" t="s">
        <v>323</v>
      </c>
      <c r="J90" s="242"/>
    </row>
    <row r="91" spans="1:10" ht="21" customHeight="1">
      <c r="B91" s="48"/>
      <c r="C91" s="49"/>
      <c r="D91" s="50"/>
      <c r="E91" s="48"/>
      <c r="F91" s="51"/>
      <c r="G91" s="52"/>
      <c r="H91" s="53"/>
      <c r="I91" s="221" t="s">
        <v>254</v>
      </c>
      <c r="J91" s="232"/>
    </row>
    <row r="92" spans="1:10" ht="21" customHeight="1">
      <c r="B92" s="48"/>
      <c r="C92" s="49"/>
      <c r="D92" s="50"/>
      <c r="E92" s="48"/>
      <c r="F92" s="51"/>
      <c r="G92" s="52"/>
      <c r="H92" s="53"/>
      <c r="I92" s="227" t="s">
        <v>456</v>
      </c>
      <c r="J92" s="239"/>
    </row>
    <row r="93" spans="1:10" ht="21" customHeight="1">
      <c r="B93" s="48"/>
      <c r="C93" s="49"/>
      <c r="D93" s="50"/>
      <c r="E93" s="63">
        <v>99</v>
      </c>
      <c r="F93" s="64"/>
      <c r="G93" s="65" t="s">
        <v>407</v>
      </c>
      <c r="H93" s="66" t="s">
        <v>408</v>
      </c>
      <c r="I93" s="67" t="s">
        <v>457</v>
      </c>
      <c r="J93" s="68" t="s">
        <v>458</v>
      </c>
    </row>
    <row r="94" spans="1:10" ht="21" customHeight="1">
      <c r="B94" s="74">
        <v>9</v>
      </c>
      <c r="C94" s="90" t="s">
        <v>459</v>
      </c>
      <c r="D94" s="91" t="s">
        <v>460</v>
      </c>
      <c r="E94" s="63">
        <v>1</v>
      </c>
      <c r="F94" s="64"/>
      <c r="G94" s="65" t="s">
        <v>461</v>
      </c>
      <c r="H94" s="66" t="s">
        <v>462</v>
      </c>
      <c r="I94" s="67" t="s">
        <v>463</v>
      </c>
      <c r="J94" s="68" t="s">
        <v>464</v>
      </c>
    </row>
    <row r="95" spans="1:10" ht="21" customHeight="1">
      <c r="B95" s="48"/>
      <c r="C95" s="49"/>
      <c r="D95" s="50"/>
      <c r="E95" s="63">
        <v>2</v>
      </c>
      <c r="F95" s="64"/>
      <c r="G95" s="65" t="s">
        <v>465</v>
      </c>
      <c r="H95" s="66" t="s">
        <v>466</v>
      </c>
      <c r="I95" s="67" t="s">
        <v>467</v>
      </c>
      <c r="J95" s="68" t="s">
        <v>468</v>
      </c>
    </row>
    <row r="96" spans="1:10" ht="21" customHeight="1">
      <c r="A96" s="96"/>
      <c r="B96" s="48"/>
      <c r="C96" s="49"/>
      <c r="D96" s="50"/>
      <c r="E96" s="63">
        <v>3</v>
      </c>
      <c r="F96" s="106" t="s">
        <v>429</v>
      </c>
      <c r="G96" s="65" t="s">
        <v>469</v>
      </c>
      <c r="H96" s="66" t="s">
        <v>470</v>
      </c>
      <c r="I96" s="67" t="s">
        <v>471</v>
      </c>
      <c r="J96" s="68" t="s">
        <v>472</v>
      </c>
    </row>
    <row r="97" spans="1:10" ht="21" customHeight="1">
      <c r="A97" s="97"/>
      <c r="B97" s="48"/>
      <c r="C97" s="49"/>
      <c r="D97" s="50"/>
      <c r="E97" s="63">
        <v>4</v>
      </c>
      <c r="F97" s="64"/>
      <c r="G97" s="65" t="s">
        <v>473</v>
      </c>
      <c r="H97" s="66" t="s">
        <v>474</v>
      </c>
      <c r="I97" s="67" t="s">
        <v>475</v>
      </c>
      <c r="J97" s="68" t="s">
        <v>473</v>
      </c>
    </row>
    <row r="98" spans="1:10" ht="21" customHeight="1">
      <c r="A98" s="97"/>
      <c r="B98" s="80"/>
      <c r="C98" s="88"/>
      <c r="D98" s="89"/>
      <c r="E98" s="63">
        <v>99</v>
      </c>
      <c r="F98" s="64"/>
      <c r="G98" s="65" t="s">
        <v>407</v>
      </c>
      <c r="H98" s="66" t="s">
        <v>408</v>
      </c>
      <c r="I98" s="67" t="s">
        <v>476</v>
      </c>
      <c r="J98" s="68" t="s">
        <v>477</v>
      </c>
    </row>
    <row r="99" spans="1:10" ht="21" customHeight="1">
      <c r="B99" s="48">
        <v>10</v>
      </c>
      <c r="C99" s="49" t="s">
        <v>478</v>
      </c>
      <c r="D99" s="50" t="s">
        <v>479</v>
      </c>
      <c r="E99" s="48">
        <v>1</v>
      </c>
      <c r="F99" s="51"/>
      <c r="G99" s="52" t="s">
        <v>478</v>
      </c>
      <c r="H99" s="53" t="s">
        <v>479</v>
      </c>
      <c r="I99" s="70" t="s">
        <v>480</v>
      </c>
      <c r="J99" s="71" t="s">
        <v>481</v>
      </c>
    </row>
    <row r="100" spans="1:10" ht="21" customHeight="1">
      <c r="B100" s="48"/>
      <c r="C100" s="49" t="s">
        <v>482</v>
      </c>
      <c r="D100" s="50"/>
      <c r="E100" s="48"/>
      <c r="F100" s="51"/>
      <c r="G100" s="52" t="s">
        <v>483</v>
      </c>
      <c r="H100" s="53"/>
      <c r="I100" s="57" t="s">
        <v>484</v>
      </c>
      <c r="J100" s="58" t="s">
        <v>485</v>
      </c>
    </row>
    <row r="101" spans="1:10" ht="21" customHeight="1">
      <c r="B101" s="48"/>
      <c r="C101" s="49"/>
      <c r="D101" s="50"/>
      <c r="E101" s="48"/>
      <c r="F101" s="51"/>
      <c r="G101" s="52"/>
      <c r="H101" s="53"/>
      <c r="I101" s="57" t="s">
        <v>486</v>
      </c>
      <c r="J101" s="58"/>
    </row>
    <row r="102" spans="1:10" ht="21" customHeight="1">
      <c r="B102" s="48"/>
      <c r="C102" s="49"/>
      <c r="D102" s="50"/>
      <c r="E102" s="48"/>
      <c r="F102" s="51"/>
      <c r="G102" s="52"/>
      <c r="H102" s="53"/>
      <c r="I102" s="225" t="s">
        <v>420</v>
      </c>
      <c r="J102" s="234"/>
    </row>
    <row r="103" spans="1:10" ht="21" customHeight="1">
      <c r="B103" s="48"/>
      <c r="C103" s="49"/>
      <c r="D103" s="50"/>
      <c r="E103" s="48"/>
      <c r="F103" s="51"/>
      <c r="G103" s="52"/>
      <c r="H103" s="53"/>
      <c r="I103" s="227" t="s">
        <v>487</v>
      </c>
      <c r="J103" s="239"/>
    </row>
    <row r="104" spans="1:10" ht="21" customHeight="1">
      <c r="B104" s="74">
        <v>11</v>
      </c>
      <c r="C104" s="90" t="s">
        <v>488</v>
      </c>
      <c r="D104" s="91" t="s">
        <v>489</v>
      </c>
      <c r="E104" s="74">
        <v>1</v>
      </c>
      <c r="F104" s="92"/>
      <c r="G104" s="76" t="s">
        <v>490</v>
      </c>
      <c r="H104" s="77" t="s">
        <v>491</v>
      </c>
      <c r="I104" s="70" t="s">
        <v>492</v>
      </c>
      <c r="J104" s="78" t="s">
        <v>493</v>
      </c>
    </row>
    <row r="105" spans="1:10" ht="21" customHeight="1">
      <c r="B105" s="48"/>
      <c r="C105" s="49"/>
      <c r="D105" s="50"/>
      <c r="E105" s="48"/>
      <c r="F105" s="51"/>
      <c r="G105" s="52"/>
      <c r="H105" s="53"/>
      <c r="I105" s="57" t="s">
        <v>494</v>
      </c>
      <c r="J105" s="79"/>
    </row>
    <row r="106" spans="1:10" ht="21" customHeight="1">
      <c r="B106" s="48"/>
      <c r="C106" s="49"/>
      <c r="D106" s="50"/>
      <c r="E106" s="48"/>
      <c r="F106" s="51"/>
      <c r="G106" s="52"/>
      <c r="H106" s="53"/>
      <c r="I106" s="225" t="s">
        <v>495</v>
      </c>
      <c r="J106" s="234"/>
    </row>
    <row r="107" spans="1:10" ht="21" customHeight="1">
      <c r="B107" s="48"/>
      <c r="C107" s="49"/>
      <c r="D107" s="50"/>
      <c r="E107" s="74">
        <v>2</v>
      </c>
      <c r="F107" s="92"/>
      <c r="G107" s="76" t="s">
        <v>496</v>
      </c>
      <c r="H107" s="77" t="s">
        <v>497</v>
      </c>
      <c r="I107" s="70" t="s">
        <v>498</v>
      </c>
      <c r="J107" s="78" t="s">
        <v>499</v>
      </c>
    </row>
    <row r="108" spans="1:10" ht="21" customHeight="1">
      <c r="B108" s="48"/>
      <c r="C108" s="49"/>
      <c r="D108" s="50"/>
      <c r="E108" s="48"/>
      <c r="F108" s="51"/>
      <c r="G108" s="52"/>
      <c r="H108" s="53"/>
      <c r="I108" s="59" t="s">
        <v>500</v>
      </c>
      <c r="J108" s="99"/>
    </row>
    <row r="109" spans="1:10" ht="21" customHeight="1">
      <c r="B109" s="48"/>
      <c r="C109" s="49"/>
      <c r="D109" s="50"/>
      <c r="E109" s="80"/>
      <c r="F109" s="81"/>
      <c r="G109" s="82"/>
      <c r="H109" s="83"/>
      <c r="I109" s="235" t="s">
        <v>501</v>
      </c>
      <c r="J109" s="236"/>
    </row>
    <row r="110" spans="1:10" ht="21" customHeight="1">
      <c r="B110" s="48"/>
      <c r="C110" s="49"/>
      <c r="D110" s="50"/>
      <c r="E110" s="48">
        <v>3</v>
      </c>
      <c r="F110" s="51"/>
      <c r="G110" s="52" t="s">
        <v>502</v>
      </c>
      <c r="H110" s="53" t="s">
        <v>503</v>
      </c>
      <c r="I110" s="101" t="s">
        <v>504</v>
      </c>
      <c r="J110" s="79" t="s">
        <v>502</v>
      </c>
    </row>
    <row r="111" spans="1:10" ht="21" customHeight="1">
      <c r="B111" s="48"/>
      <c r="C111" s="49"/>
      <c r="D111" s="50"/>
      <c r="E111" s="48"/>
      <c r="F111" s="51"/>
      <c r="G111" s="52"/>
      <c r="H111" s="53"/>
      <c r="I111" s="98" t="s">
        <v>494</v>
      </c>
      <c r="J111" s="79"/>
    </row>
    <row r="112" spans="1:10" ht="21" customHeight="1">
      <c r="B112" s="48"/>
      <c r="C112" s="49"/>
      <c r="D112" s="50"/>
      <c r="E112" s="48"/>
      <c r="F112" s="51"/>
      <c r="G112" s="52"/>
      <c r="H112" s="53"/>
      <c r="I112" s="225" t="s">
        <v>505</v>
      </c>
      <c r="J112" s="234"/>
    </row>
    <row r="113" spans="2:10" ht="21" customHeight="1">
      <c r="B113" s="48"/>
      <c r="C113" s="49"/>
      <c r="D113" s="50"/>
      <c r="E113" s="74">
        <v>4</v>
      </c>
      <c r="F113" s="92"/>
      <c r="G113" s="76" t="s">
        <v>506</v>
      </c>
      <c r="H113" s="77" t="s">
        <v>507</v>
      </c>
      <c r="I113" s="70" t="s">
        <v>508</v>
      </c>
      <c r="J113" s="78" t="s">
        <v>509</v>
      </c>
    </row>
    <row r="114" spans="2:10" ht="21" customHeight="1">
      <c r="B114" s="48"/>
      <c r="C114" s="49"/>
      <c r="D114" s="50"/>
      <c r="E114" s="80"/>
      <c r="F114" s="81"/>
      <c r="G114" s="82"/>
      <c r="H114" s="83"/>
      <c r="I114" s="84" t="s">
        <v>510</v>
      </c>
      <c r="J114" s="85"/>
    </row>
    <row r="115" spans="2:10" ht="21" customHeight="1">
      <c r="B115" s="48"/>
      <c r="C115" s="49"/>
      <c r="D115" s="50"/>
      <c r="E115" s="74">
        <v>5</v>
      </c>
      <c r="F115" s="92"/>
      <c r="G115" s="76" t="s">
        <v>511</v>
      </c>
      <c r="H115" s="77" t="s">
        <v>512</v>
      </c>
      <c r="I115" s="70" t="s">
        <v>513</v>
      </c>
      <c r="J115" s="78" t="s">
        <v>514</v>
      </c>
    </row>
    <row r="116" spans="2:10" ht="21" customHeight="1">
      <c r="B116" s="48"/>
      <c r="C116" s="49"/>
      <c r="D116" s="53"/>
      <c r="E116" s="80"/>
      <c r="F116" s="81"/>
      <c r="G116" s="82"/>
      <c r="H116" s="83"/>
      <c r="I116" s="84" t="s">
        <v>447</v>
      </c>
      <c r="J116" s="85"/>
    </row>
    <row r="117" spans="2:10" ht="21" customHeight="1">
      <c r="B117" s="48"/>
      <c r="C117" s="49"/>
      <c r="D117" s="50"/>
      <c r="E117" s="74">
        <v>6</v>
      </c>
      <c r="F117" s="92"/>
      <c r="G117" s="76" t="s">
        <v>515</v>
      </c>
      <c r="H117" s="77" t="s">
        <v>516</v>
      </c>
      <c r="I117" s="70" t="s">
        <v>517</v>
      </c>
      <c r="J117" s="78" t="s">
        <v>518</v>
      </c>
    </row>
    <row r="118" spans="2:10" ht="21" customHeight="1">
      <c r="B118" s="48"/>
      <c r="C118" s="49"/>
      <c r="D118" s="50"/>
      <c r="E118" s="80"/>
      <c r="F118" s="81"/>
      <c r="G118" s="82"/>
      <c r="H118" s="83"/>
      <c r="I118" s="84" t="s">
        <v>447</v>
      </c>
      <c r="J118" s="85"/>
    </row>
    <row r="119" spans="2:10" ht="21" customHeight="1">
      <c r="B119" s="80"/>
      <c r="C119" s="88"/>
      <c r="D119" s="89"/>
      <c r="E119" s="80">
        <v>99</v>
      </c>
      <c r="F119" s="81"/>
      <c r="G119" s="82" t="s">
        <v>407</v>
      </c>
      <c r="H119" s="83" t="s">
        <v>408</v>
      </c>
      <c r="I119" s="95" t="s">
        <v>519</v>
      </c>
      <c r="J119" s="85" t="s">
        <v>520</v>
      </c>
    </row>
    <row r="120" spans="2:10" ht="21" customHeight="1">
      <c r="B120" s="63">
        <v>12</v>
      </c>
      <c r="C120" s="102" t="s">
        <v>521</v>
      </c>
      <c r="D120" s="66" t="s">
        <v>522</v>
      </c>
      <c r="E120" s="63">
        <v>1</v>
      </c>
      <c r="F120" s="64"/>
      <c r="G120" s="65" t="s">
        <v>523</v>
      </c>
      <c r="H120" s="66" t="s">
        <v>522</v>
      </c>
      <c r="I120" s="67" t="s">
        <v>524</v>
      </c>
      <c r="J120" s="68" t="s">
        <v>525</v>
      </c>
    </row>
    <row r="121" spans="2:10" ht="21" customHeight="1">
      <c r="B121" s="74">
        <v>13</v>
      </c>
      <c r="C121" s="90" t="s">
        <v>526</v>
      </c>
      <c r="D121" s="91" t="s">
        <v>527</v>
      </c>
      <c r="E121" s="74">
        <v>1</v>
      </c>
      <c r="F121" s="92"/>
      <c r="G121" s="76" t="s">
        <v>528</v>
      </c>
      <c r="H121" s="77" t="s">
        <v>527</v>
      </c>
      <c r="I121" s="70" t="s">
        <v>529</v>
      </c>
      <c r="J121" s="78" t="s">
        <v>530</v>
      </c>
    </row>
    <row r="122" spans="2:10" ht="21" customHeight="1">
      <c r="B122" s="48"/>
      <c r="C122" s="49"/>
      <c r="D122" s="50"/>
      <c r="E122" s="48"/>
      <c r="F122" s="51"/>
      <c r="G122" s="52"/>
      <c r="H122" s="53"/>
      <c r="I122" s="59" t="s">
        <v>531</v>
      </c>
      <c r="J122" s="79"/>
    </row>
    <row r="123" spans="2:10" ht="21" customHeight="1">
      <c r="B123" s="80"/>
      <c r="C123" s="88"/>
      <c r="D123" s="89"/>
      <c r="E123" s="80"/>
      <c r="F123" s="81"/>
      <c r="G123" s="82"/>
      <c r="H123" s="83"/>
      <c r="I123" s="237" t="s">
        <v>532</v>
      </c>
      <c r="J123" s="238"/>
    </row>
    <row r="124" spans="2:10" ht="21" customHeight="1">
      <c r="B124" s="48">
        <v>14</v>
      </c>
      <c r="C124" s="49" t="s">
        <v>533</v>
      </c>
      <c r="D124" s="50" t="s">
        <v>534</v>
      </c>
      <c r="E124" s="48">
        <v>1</v>
      </c>
      <c r="F124" s="51"/>
      <c r="G124" s="52" t="s">
        <v>535</v>
      </c>
      <c r="H124" s="53" t="s">
        <v>534</v>
      </c>
      <c r="I124" s="101" t="s">
        <v>536</v>
      </c>
      <c r="J124" s="79" t="s">
        <v>537</v>
      </c>
    </row>
    <row r="125" spans="2:10" ht="21" customHeight="1">
      <c r="B125" s="80"/>
      <c r="C125" s="88"/>
      <c r="D125" s="89"/>
      <c r="E125" s="80"/>
      <c r="F125" s="81"/>
      <c r="G125" s="82"/>
      <c r="H125" s="83"/>
      <c r="I125" s="237" t="s">
        <v>538</v>
      </c>
      <c r="J125" s="238"/>
    </row>
    <row r="126" spans="2:10" ht="21" customHeight="1">
      <c r="B126" s="74">
        <v>15</v>
      </c>
      <c r="C126" s="90" t="s">
        <v>539</v>
      </c>
      <c r="D126" s="91" t="s">
        <v>540</v>
      </c>
      <c r="E126" s="74">
        <v>1</v>
      </c>
      <c r="F126" s="92"/>
      <c r="G126" s="76" t="s">
        <v>541</v>
      </c>
      <c r="H126" s="77" t="s">
        <v>540</v>
      </c>
      <c r="I126" s="70" t="s">
        <v>542</v>
      </c>
      <c r="J126" s="78" t="s">
        <v>543</v>
      </c>
    </row>
    <row r="127" spans="2:10" ht="21" customHeight="1">
      <c r="B127" s="48"/>
      <c r="C127" s="49"/>
      <c r="D127" s="50"/>
      <c r="E127" s="48"/>
      <c r="F127" s="51"/>
      <c r="G127" s="52"/>
      <c r="H127" s="53"/>
      <c r="I127" s="59" t="s">
        <v>544</v>
      </c>
      <c r="J127" s="79"/>
    </row>
    <row r="128" spans="2:10" ht="21" customHeight="1">
      <c r="B128" s="80"/>
      <c r="C128" s="88"/>
      <c r="D128" s="89"/>
      <c r="E128" s="80"/>
      <c r="F128" s="81"/>
      <c r="G128" s="82"/>
      <c r="H128" s="83"/>
      <c r="I128" s="237" t="s">
        <v>545</v>
      </c>
      <c r="J128" s="238"/>
    </row>
    <row r="129" spans="1:10" ht="21" customHeight="1">
      <c r="B129" s="48">
        <v>16</v>
      </c>
      <c r="C129" s="107" t="s">
        <v>546</v>
      </c>
      <c r="D129" s="50" t="s">
        <v>547</v>
      </c>
      <c r="E129" s="48">
        <v>1</v>
      </c>
      <c r="F129" s="51"/>
      <c r="G129" s="52" t="s">
        <v>548</v>
      </c>
      <c r="H129" s="53" t="s">
        <v>547</v>
      </c>
      <c r="I129" s="101" t="s">
        <v>549</v>
      </c>
      <c r="J129" s="79" t="s">
        <v>550</v>
      </c>
    </row>
    <row r="130" spans="1:10" ht="21" customHeight="1">
      <c r="B130" s="74">
        <v>17</v>
      </c>
      <c r="C130" s="90" t="s">
        <v>551</v>
      </c>
      <c r="D130" s="91" t="s">
        <v>552</v>
      </c>
      <c r="E130" s="63">
        <v>1</v>
      </c>
      <c r="F130" s="64"/>
      <c r="G130" s="65" t="s">
        <v>553</v>
      </c>
      <c r="H130" s="66" t="s">
        <v>552</v>
      </c>
      <c r="I130" s="67" t="s">
        <v>554</v>
      </c>
      <c r="J130" s="68" t="s">
        <v>555</v>
      </c>
    </row>
    <row r="131" spans="1:10" ht="21" customHeight="1">
      <c r="B131" s="48"/>
      <c r="C131" s="49"/>
      <c r="D131" s="50"/>
      <c r="E131" s="63">
        <v>2</v>
      </c>
      <c r="F131" s="64"/>
      <c r="G131" s="65" t="s">
        <v>556</v>
      </c>
      <c r="H131" s="66" t="s">
        <v>557</v>
      </c>
      <c r="I131" s="67" t="s">
        <v>558</v>
      </c>
      <c r="J131" s="68" t="s">
        <v>559</v>
      </c>
    </row>
    <row r="132" spans="1:10" ht="21" customHeight="1">
      <c r="B132" s="48"/>
      <c r="C132" s="49"/>
      <c r="D132" s="50"/>
      <c r="E132" s="63">
        <v>3</v>
      </c>
      <c r="F132" s="64"/>
      <c r="G132" s="65" t="s">
        <v>560</v>
      </c>
      <c r="H132" s="66" t="s">
        <v>561</v>
      </c>
      <c r="I132" s="67" t="s">
        <v>562</v>
      </c>
      <c r="J132" s="68" t="s">
        <v>563</v>
      </c>
    </row>
    <row r="133" spans="1:10" ht="21" customHeight="1">
      <c r="A133" s="96"/>
      <c r="B133" s="80"/>
      <c r="C133" s="88"/>
      <c r="D133" s="89"/>
      <c r="E133" s="63">
        <v>99</v>
      </c>
      <c r="F133" s="64"/>
      <c r="G133" s="65" t="s">
        <v>407</v>
      </c>
      <c r="H133" s="66" t="s">
        <v>408</v>
      </c>
      <c r="I133" s="67" t="s">
        <v>564</v>
      </c>
      <c r="J133" s="68" t="s">
        <v>565</v>
      </c>
    </row>
    <row r="134" spans="1:10" ht="21" customHeight="1">
      <c r="A134" s="97"/>
      <c r="B134" s="48">
        <v>18</v>
      </c>
      <c r="C134" s="49" t="s">
        <v>566</v>
      </c>
      <c r="D134" s="50" t="s">
        <v>567</v>
      </c>
      <c r="E134" s="48">
        <v>1</v>
      </c>
      <c r="F134" s="51"/>
      <c r="G134" s="52" t="s">
        <v>568</v>
      </c>
      <c r="H134" s="53" t="s">
        <v>567</v>
      </c>
      <c r="I134" s="70" t="s">
        <v>569</v>
      </c>
      <c r="J134" s="71" t="s">
        <v>570</v>
      </c>
    </row>
    <row r="135" spans="1:10" ht="21" customHeight="1">
      <c r="A135" s="97"/>
      <c r="B135" s="48"/>
      <c r="C135" s="49"/>
      <c r="D135" s="50"/>
      <c r="E135" s="48"/>
      <c r="F135" s="51"/>
      <c r="G135" s="52"/>
      <c r="H135" s="53"/>
      <c r="I135" s="59" t="s">
        <v>571</v>
      </c>
      <c r="J135" s="93" t="s">
        <v>572</v>
      </c>
    </row>
    <row r="136" spans="1:10" ht="21" customHeight="1">
      <c r="B136" s="48"/>
      <c r="C136" s="49"/>
      <c r="D136" s="50"/>
      <c r="E136" s="48"/>
      <c r="F136" s="51"/>
      <c r="G136" s="52"/>
      <c r="H136" s="53"/>
      <c r="I136" s="237" t="s">
        <v>573</v>
      </c>
      <c r="J136" s="238"/>
    </row>
    <row r="137" spans="1:10" ht="21" customHeight="1">
      <c r="B137" s="74">
        <v>19</v>
      </c>
      <c r="C137" s="90" t="s">
        <v>574</v>
      </c>
      <c r="D137" s="91" t="s">
        <v>575</v>
      </c>
      <c r="E137" s="74">
        <v>1</v>
      </c>
      <c r="F137" s="92"/>
      <c r="G137" s="76" t="s">
        <v>576</v>
      </c>
      <c r="H137" s="77" t="s">
        <v>575</v>
      </c>
      <c r="I137" s="70" t="s">
        <v>577</v>
      </c>
      <c r="J137" s="78" t="s">
        <v>578</v>
      </c>
    </row>
    <row r="138" spans="1:10" ht="21" customHeight="1">
      <c r="B138" s="48"/>
      <c r="C138" s="49"/>
      <c r="D138" s="50"/>
      <c r="E138" s="48"/>
      <c r="F138" s="51"/>
      <c r="G138" s="52"/>
      <c r="H138" s="53"/>
      <c r="I138" s="84" t="s">
        <v>579</v>
      </c>
      <c r="J138" s="79"/>
    </row>
    <row r="139" spans="1:10" ht="21" customHeight="1">
      <c r="B139" s="48"/>
      <c r="C139" s="49"/>
      <c r="D139" s="50"/>
      <c r="E139" s="74">
        <v>2</v>
      </c>
      <c r="F139" s="92"/>
      <c r="G139" s="76" t="s">
        <v>580</v>
      </c>
      <c r="H139" s="77" t="s">
        <v>581</v>
      </c>
      <c r="I139" s="70" t="s">
        <v>582</v>
      </c>
      <c r="J139" s="78" t="s">
        <v>580</v>
      </c>
    </row>
    <row r="140" spans="1:10" ht="21" customHeight="1">
      <c r="B140" s="48"/>
      <c r="C140" s="49"/>
      <c r="D140" s="50"/>
      <c r="E140" s="48"/>
      <c r="F140" s="51"/>
      <c r="G140" s="52"/>
      <c r="H140" s="53"/>
      <c r="I140" s="84" t="s">
        <v>583</v>
      </c>
      <c r="J140" s="79"/>
    </row>
    <row r="141" spans="1:10" ht="21" customHeight="1">
      <c r="B141" s="48"/>
      <c r="C141" s="49"/>
      <c r="D141" s="50"/>
      <c r="E141" s="63">
        <v>3</v>
      </c>
      <c r="F141" s="64"/>
      <c r="G141" s="65" t="s">
        <v>584</v>
      </c>
      <c r="H141" s="66" t="s">
        <v>585</v>
      </c>
      <c r="I141" s="67" t="s">
        <v>586</v>
      </c>
      <c r="J141" s="68" t="s">
        <v>584</v>
      </c>
    </row>
    <row r="142" spans="1:10" ht="21" customHeight="1">
      <c r="B142" s="48"/>
      <c r="C142" s="49"/>
      <c r="D142" s="50"/>
      <c r="E142" s="63">
        <v>4</v>
      </c>
      <c r="F142" s="64"/>
      <c r="G142" s="65" t="s">
        <v>587</v>
      </c>
      <c r="H142" s="66" t="s">
        <v>588</v>
      </c>
      <c r="I142" s="67" t="s">
        <v>589</v>
      </c>
      <c r="J142" s="68" t="s">
        <v>587</v>
      </c>
    </row>
    <row r="143" spans="1:10" ht="21" customHeight="1">
      <c r="B143" s="80"/>
      <c r="C143" s="88"/>
      <c r="D143" s="89"/>
      <c r="E143" s="63">
        <v>99</v>
      </c>
      <c r="F143" s="64"/>
      <c r="G143" s="65" t="s">
        <v>407</v>
      </c>
      <c r="H143" s="66" t="s">
        <v>408</v>
      </c>
      <c r="I143" s="67" t="s">
        <v>590</v>
      </c>
      <c r="J143" s="68" t="s">
        <v>591</v>
      </c>
    </row>
    <row r="144" spans="1:10" ht="21" customHeight="1">
      <c r="B144" s="48">
        <v>20</v>
      </c>
      <c r="C144" s="49" t="s">
        <v>592</v>
      </c>
      <c r="D144" s="50" t="s">
        <v>593</v>
      </c>
      <c r="E144" s="48">
        <v>1</v>
      </c>
      <c r="F144" s="51"/>
      <c r="G144" s="52" t="s">
        <v>594</v>
      </c>
      <c r="H144" s="53" t="s">
        <v>595</v>
      </c>
      <c r="I144" s="101" t="s">
        <v>596</v>
      </c>
      <c r="J144" s="79" t="s">
        <v>597</v>
      </c>
    </row>
    <row r="145" spans="2:10" ht="21" customHeight="1">
      <c r="B145" s="48"/>
      <c r="C145" s="49" t="s">
        <v>598</v>
      </c>
      <c r="D145" s="50"/>
      <c r="E145" s="74">
        <v>2</v>
      </c>
      <c r="F145" s="92"/>
      <c r="G145" s="76" t="s">
        <v>599</v>
      </c>
      <c r="H145" s="77" t="s">
        <v>600</v>
      </c>
      <c r="I145" s="70" t="s">
        <v>601</v>
      </c>
      <c r="J145" s="78" t="s">
        <v>599</v>
      </c>
    </row>
    <row r="146" spans="2:10" ht="21" customHeight="1">
      <c r="B146" s="48"/>
      <c r="C146" s="49"/>
      <c r="D146" s="50"/>
      <c r="E146" s="48"/>
      <c r="F146" s="51"/>
      <c r="G146" s="52"/>
      <c r="H146" s="53"/>
      <c r="I146" s="59" t="s">
        <v>602</v>
      </c>
      <c r="J146" s="79"/>
    </row>
    <row r="147" spans="2:10" ht="21" customHeight="1">
      <c r="B147" s="48"/>
      <c r="C147" s="49"/>
      <c r="D147" s="50"/>
      <c r="E147" s="48"/>
      <c r="F147" s="51"/>
      <c r="G147" s="52"/>
      <c r="H147" s="53"/>
      <c r="I147" s="230" t="s">
        <v>323</v>
      </c>
      <c r="J147" s="244"/>
    </row>
    <row r="148" spans="2:10" ht="21" customHeight="1">
      <c r="B148" s="48"/>
      <c r="C148" s="49"/>
      <c r="D148" s="50"/>
      <c r="E148" s="48"/>
      <c r="F148" s="51"/>
      <c r="G148" s="52"/>
      <c r="H148" s="53"/>
      <c r="I148" s="216" t="s">
        <v>254</v>
      </c>
      <c r="J148" s="243"/>
    </row>
    <row r="149" spans="2:10" ht="21" customHeight="1">
      <c r="B149" s="48"/>
      <c r="C149" s="49"/>
      <c r="D149" s="50"/>
      <c r="E149" s="48"/>
      <c r="F149" s="51"/>
      <c r="G149" s="52"/>
      <c r="H149" s="53"/>
      <c r="I149" s="227" t="s">
        <v>324</v>
      </c>
      <c r="J149" s="239"/>
    </row>
    <row r="150" spans="2:10" ht="21" customHeight="1">
      <c r="B150" s="48"/>
      <c r="C150" s="49"/>
      <c r="D150" s="50"/>
      <c r="E150" s="48"/>
      <c r="F150" s="51"/>
      <c r="G150" s="52"/>
      <c r="H150" s="53"/>
      <c r="I150" s="216" t="s">
        <v>603</v>
      </c>
      <c r="J150" s="243"/>
    </row>
    <row r="151" spans="2:10" ht="21" customHeight="1">
      <c r="B151" s="48"/>
      <c r="C151" s="49"/>
      <c r="D151" s="53"/>
      <c r="E151" s="80"/>
      <c r="F151" s="81"/>
      <c r="G151" s="82"/>
      <c r="H151" s="83"/>
      <c r="I151" s="108" t="s">
        <v>604</v>
      </c>
      <c r="J151" s="109"/>
    </row>
    <row r="152" spans="2:10" ht="21" customHeight="1">
      <c r="B152" s="48"/>
      <c r="C152" s="49"/>
      <c r="D152" s="50"/>
      <c r="E152" s="74">
        <v>3</v>
      </c>
      <c r="F152" s="92"/>
      <c r="G152" s="76" t="s">
        <v>605</v>
      </c>
      <c r="H152" s="77" t="s">
        <v>606</v>
      </c>
      <c r="I152" s="94" t="s">
        <v>607</v>
      </c>
      <c r="J152" s="78" t="s">
        <v>608</v>
      </c>
    </row>
    <row r="153" spans="2:10" ht="21" customHeight="1">
      <c r="B153" s="48"/>
      <c r="C153" s="49"/>
      <c r="D153" s="50"/>
      <c r="E153" s="48"/>
      <c r="F153" s="51"/>
      <c r="G153" s="52"/>
      <c r="H153" s="53"/>
      <c r="I153" s="98" t="s">
        <v>609</v>
      </c>
      <c r="J153" s="99" t="s">
        <v>610</v>
      </c>
    </row>
    <row r="154" spans="2:10" ht="21" customHeight="1">
      <c r="B154" s="48"/>
      <c r="C154" s="49"/>
      <c r="D154" s="50"/>
      <c r="E154" s="48"/>
      <c r="F154" s="51"/>
      <c r="G154" s="52"/>
      <c r="H154" s="53"/>
      <c r="I154" s="230" t="s">
        <v>323</v>
      </c>
      <c r="J154" s="231"/>
    </row>
    <row r="155" spans="2:10" ht="21" customHeight="1">
      <c r="B155" s="48"/>
      <c r="C155" s="49"/>
      <c r="D155" s="50"/>
      <c r="E155" s="48"/>
      <c r="F155" s="51"/>
      <c r="G155" s="52"/>
      <c r="H155" s="53"/>
      <c r="I155" s="216" t="s">
        <v>254</v>
      </c>
      <c r="J155" s="217"/>
    </row>
    <row r="156" spans="2:10" ht="21" customHeight="1">
      <c r="B156" s="48"/>
      <c r="C156" s="49"/>
      <c r="D156" s="50"/>
      <c r="E156" s="48"/>
      <c r="F156" s="51"/>
      <c r="G156" s="52"/>
      <c r="H156" s="53"/>
      <c r="I156" s="227" t="s">
        <v>324</v>
      </c>
      <c r="J156" s="239"/>
    </row>
    <row r="157" spans="2:10" ht="21" customHeight="1">
      <c r="B157" s="48"/>
      <c r="C157" s="49"/>
      <c r="D157" s="50"/>
      <c r="E157" s="48"/>
      <c r="F157" s="51"/>
      <c r="G157" s="52"/>
      <c r="H157" s="53"/>
      <c r="I157" s="227" t="s">
        <v>611</v>
      </c>
      <c r="J157" s="239"/>
    </row>
    <row r="158" spans="2:10" ht="21" customHeight="1">
      <c r="B158" s="48"/>
      <c r="C158" s="49"/>
      <c r="D158" s="53"/>
      <c r="E158" s="63">
        <v>4</v>
      </c>
      <c r="F158" s="64"/>
      <c r="G158" s="65" t="s">
        <v>612</v>
      </c>
      <c r="H158" s="66" t="s">
        <v>613</v>
      </c>
      <c r="I158" s="67" t="s">
        <v>614</v>
      </c>
      <c r="J158" s="68" t="s">
        <v>615</v>
      </c>
    </row>
    <row r="159" spans="2:10" ht="21" customHeight="1">
      <c r="B159" s="48"/>
      <c r="C159" s="49"/>
      <c r="D159" s="53"/>
      <c r="E159" s="63">
        <v>5</v>
      </c>
      <c r="F159" s="64"/>
      <c r="G159" s="65" t="s">
        <v>616</v>
      </c>
      <c r="H159" s="66" t="s">
        <v>617</v>
      </c>
      <c r="I159" s="67" t="s">
        <v>618</v>
      </c>
      <c r="J159" s="68" t="s">
        <v>619</v>
      </c>
    </row>
    <row r="160" spans="2:10" ht="21" customHeight="1">
      <c r="B160" s="48"/>
      <c r="C160" s="49"/>
      <c r="D160" s="50"/>
      <c r="E160" s="74">
        <v>6</v>
      </c>
      <c r="F160" s="92"/>
      <c r="G160" s="76" t="s">
        <v>620</v>
      </c>
      <c r="H160" s="77" t="s">
        <v>621</v>
      </c>
      <c r="I160" s="94" t="s">
        <v>622</v>
      </c>
      <c r="J160" s="78" t="s">
        <v>623</v>
      </c>
    </row>
    <row r="161" spans="1:10" ht="21" customHeight="1">
      <c r="B161" s="48"/>
      <c r="C161" s="49"/>
      <c r="D161" s="50"/>
      <c r="E161" s="48"/>
      <c r="F161" s="51"/>
      <c r="G161" s="52"/>
      <c r="H161" s="53"/>
      <c r="I161" s="240" t="s">
        <v>624</v>
      </c>
      <c r="J161" s="241"/>
    </row>
    <row r="162" spans="1:10" ht="21" customHeight="1">
      <c r="B162" s="48"/>
      <c r="C162" s="49"/>
      <c r="D162" s="50"/>
      <c r="E162" s="63">
        <v>7</v>
      </c>
      <c r="F162" s="64"/>
      <c r="G162" s="65" t="s">
        <v>625</v>
      </c>
      <c r="H162" s="66" t="s">
        <v>626</v>
      </c>
      <c r="I162" s="67" t="s">
        <v>627</v>
      </c>
      <c r="J162" s="68" t="s">
        <v>628</v>
      </c>
    </row>
    <row r="163" spans="1:10" ht="21" customHeight="1">
      <c r="B163" s="48"/>
      <c r="C163" s="49"/>
      <c r="D163" s="50"/>
      <c r="E163" s="63">
        <v>8</v>
      </c>
      <c r="F163" s="64"/>
      <c r="G163" s="65" t="s">
        <v>629</v>
      </c>
      <c r="H163" s="66" t="s">
        <v>630</v>
      </c>
      <c r="I163" s="67" t="s">
        <v>631</v>
      </c>
      <c r="J163" s="68" t="s">
        <v>629</v>
      </c>
    </row>
    <row r="164" spans="1:10" ht="21" customHeight="1">
      <c r="B164" s="48"/>
      <c r="C164" s="49"/>
      <c r="D164" s="50"/>
      <c r="E164" s="74">
        <v>99</v>
      </c>
      <c r="F164" s="92"/>
      <c r="G164" s="76" t="s">
        <v>407</v>
      </c>
      <c r="H164" s="77" t="s">
        <v>408</v>
      </c>
      <c r="I164" s="94" t="s">
        <v>632</v>
      </c>
      <c r="J164" s="78" t="s">
        <v>633</v>
      </c>
    </row>
    <row r="165" spans="1:10" ht="21" customHeight="1">
      <c r="B165" s="80"/>
      <c r="C165" s="88"/>
      <c r="D165" s="89"/>
      <c r="E165" s="80"/>
      <c r="F165" s="81"/>
      <c r="G165" s="82"/>
      <c r="H165" s="83"/>
      <c r="I165" s="95"/>
      <c r="J165" s="85" t="s">
        <v>634</v>
      </c>
    </row>
    <row r="166" spans="1:10" ht="21" customHeight="1">
      <c r="B166" s="74">
        <v>21</v>
      </c>
      <c r="C166" s="90" t="s">
        <v>635</v>
      </c>
      <c r="D166" s="91" t="s">
        <v>636</v>
      </c>
      <c r="E166" s="74">
        <v>1</v>
      </c>
      <c r="F166" s="92"/>
      <c r="G166" s="76" t="s">
        <v>637</v>
      </c>
      <c r="H166" s="77" t="s">
        <v>638</v>
      </c>
      <c r="I166" s="94" t="s">
        <v>639</v>
      </c>
      <c r="J166" s="78" t="s">
        <v>640</v>
      </c>
    </row>
    <row r="167" spans="1:10" ht="21" customHeight="1">
      <c r="B167" s="48"/>
      <c r="C167" s="49"/>
      <c r="D167" s="50"/>
      <c r="E167" s="48"/>
      <c r="F167" s="51"/>
      <c r="G167" s="52"/>
      <c r="H167" s="53"/>
      <c r="I167" s="95" t="s">
        <v>641</v>
      </c>
      <c r="J167" s="79"/>
    </row>
    <row r="168" spans="1:10" ht="21" customHeight="1">
      <c r="A168" s="96"/>
      <c r="B168" s="48"/>
      <c r="C168" s="49"/>
      <c r="D168" s="50"/>
      <c r="E168" s="74">
        <v>2</v>
      </c>
      <c r="F168" s="92"/>
      <c r="G168" s="76" t="s">
        <v>642</v>
      </c>
      <c r="H168" s="77" t="s">
        <v>643</v>
      </c>
      <c r="I168" s="94" t="s">
        <v>644</v>
      </c>
      <c r="J168" s="78" t="s">
        <v>642</v>
      </c>
    </row>
    <row r="169" spans="1:10" ht="21" customHeight="1">
      <c r="A169" s="97"/>
      <c r="B169" s="48"/>
      <c r="C169" s="49"/>
      <c r="D169" s="50"/>
      <c r="E169" s="80"/>
      <c r="F169" s="81"/>
      <c r="G169" s="82"/>
      <c r="H169" s="83"/>
      <c r="I169" s="95" t="s">
        <v>494</v>
      </c>
      <c r="J169" s="85"/>
    </row>
    <row r="170" spans="1:10" ht="21" customHeight="1">
      <c r="A170" s="97"/>
      <c r="B170" s="80"/>
      <c r="C170" s="88"/>
      <c r="D170" s="89"/>
      <c r="E170" s="80">
        <v>99</v>
      </c>
      <c r="F170" s="81"/>
      <c r="G170" s="82" t="s">
        <v>407</v>
      </c>
      <c r="H170" s="83" t="s">
        <v>408</v>
      </c>
      <c r="I170" s="95" t="s">
        <v>645</v>
      </c>
      <c r="J170" s="85" t="s">
        <v>646</v>
      </c>
    </row>
    <row r="171" spans="1:10" ht="21" customHeight="1">
      <c r="B171" s="48">
        <v>22</v>
      </c>
      <c r="C171" s="49" t="s">
        <v>647</v>
      </c>
      <c r="D171" s="50" t="s">
        <v>648</v>
      </c>
      <c r="E171" s="48">
        <v>1</v>
      </c>
      <c r="F171" s="104" t="s">
        <v>429</v>
      </c>
      <c r="G171" s="52" t="s">
        <v>649</v>
      </c>
      <c r="H171" s="53" t="s">
        <v>650</v>
      </c>
      <c r="I171" s="101" t="s">
        <v>651</v>
      </c>
      <c r="J171" s="71" t="s">
        <v>652</v>
      </c>
    </row>
    <row r="172" spans="1:10" ht="21" customHeight="1">
      <c r="B172" s="48"/>
      <c r="C172" s="49"/>
      <c r="D172" s="50"/>
      <c r="E172" s="48"/>
      <c r="F172" s="51"/>
      <c r="G172" s="52"/>
      <c r="H172" s="53"/>
      <c r="I172" s="101"/>
      <c r="J172" s="110" t="s">
        <v>653</v>
      </c>
    </row>
    <row r="173" spans="1:10" ht="21" customHeight="1">
      <c r="B173" s="48"/>
      <c r="C173" s="49"/>
      <c r="D173" s="50"/>
      <c r="E173" s="63">
        <v>2</v>
      </c>
      <c r="F173" s="64"/>
      <c r="G173" s="65" t="s">
        <v>654</v>
      </c>
      <c r="H173" s="66" t="s">
        <v>655</v>
      </c>
      <c r="I173" s="67" t="s">
        <v>656</v>
      </c>
      <c r="J173" s="68" t="s">
        <v>657</v>
      </c>
    </row>
    <row r="174" spans="1:10" ht="21" customHeight="1">
      <c r="B174" s="48"/>
      <c r="C174" s="49"/>
      <c r="D174" s="50"/>
      <c r="E174" s="63">
        <v>3</v>
      </c>
      <c r="F174" s="106" t="s">
        <v>429</v>
      </c>
      <c r="G174" s="65" t="s">
        <v>658</v>
      </c>
      <c r="H174" s="66" t="s">
        <v>659</v>
      </c>
      <c r="I174" s="67" t="s">
        <v>660</v>
      </c>
      <c r="J174" s="68" t="s">
        <v>658</v>
      </c>
    </row>
    <row r="175" spans="1:10" ht="21" customHeight="1">
      <c r="B175" s="48"/>
      <c r="C175" s="49"/>
      <c r="D175" s="50"/>
      <c r="E175" s="63">
        <v>4</v>
      </c>
      <c r="F175" s="64"/>
      <c r="G175" s="65" t="s">
        <v>661</v>
      </c>
      <c r="H175" s="66" t="s">
        <v>662</v>
      </c>
      <c r="I175" s="67" t="s">
        <v>663</v>
      </c>
      <c r="J175" s="68" t="s">
        <v>664</v>
      </c>
    </row>
    <row r="176" spans="1:10" ht="21" customHeight="1">
      <c r="B176" s="48"/>
      <c r="C176" s="49"/>
      <c r="D176" s="50"/>
      <c r="E176" s="63">
        <v>99</v>
      </c>
      <c r="F176" s="64"/>
      <c r="G176" s="65" t="s">
        <v>407</v>
      </c>
      <c r="H176" s="66" t="s">
        <v>408</v>
      </c>
      <c r="I176" s="67" t="s">
        <v>665</v>
      </c>
      <c r="J176" s="68" t="s">
        <v>666</v>
      </c>
    </row>
    <row r="177" spans="2:10" ht="21" customHeight="1">
      <c r="B177" s="74">
        <v>23</v>
      </c>
      <c r="C177" s="90" t="s">
        <v>667</v>
      </c>
      <c r="D177" s="91" t="s">
        <v>668</v>
      </c>
      <c r="E177" s="74">
        <v>1</v>
      </c>
      <c r="F177" s="92"/>
      <c r="G177" s="76" t="s">
        <v>669</v>
      </c>
      <c r="H177" s="77" t="s">
        <v>670</v>
      </c>
      <c r="I177" s="70" t="s">
        <v>671</v>
      </c>
      <c r="J177" s="78" t="s">
        <v>672</v>
      </c>
    </row>
    <row r="178" spans="2:10" ht="21" customHeight="1">
      <c r="B178" s="48"/>
      <c r="C178" s="49"/>
      <c r="D178" s="50"/>
      <c r="E178" s="48"/>
      <c r="F178" s="51"/>
      <c r="G178" s="52"/>
      <c r="H178" s="53"/>
      <c r="I178" s="84" t="s">
        <v>500</v>
      </c>
      <c r="J178" s="79"/>
    </row>
    <row r="179" spans="2:10" ht="21" customHeight="1">
      <c r="B179" s="48"/>
      <c r="C179" s="49"/>
      <c r="D179" s="50"/>
      <c r="E179" s="74">
        <v>2</v>
      </c>
      <c r="F179" s="92"/>
      <c r="G179" s="76" t="s">
        <v>673</v>
      </c>
      <c r="H179" s="77" t="s">
        <v>674</v>
      </c>
      <c r="I179" s="70" t="s">
        <v>675</v>
      </c>
      <c r="J179" s="78" t="s">
        <v>676</v>
      </c>
    </row>
    <row r="180" spans="2:10" ht="21" customHeight="1">
      <c r="B180" s="48"/>
      <c r="C180" s="49"/>
      <c r="D180" s="50"/>
      <c r="E180" s="48"/>
      <c r="F180" s="51"/>
      <c r="G180" s="52"/>
      <c r="H180" s="53"/>
      <c r="I180" s="57" t="s">
        <v>677</v>
      </c>
      <c r="J180" s="79"/>
    </row>
    <row r="181" spans="2:10" ht="21" customHeight="1">
      <c r="B181" s="48"/>
      <c r="C181" s="49"/>
      <c r="D181" s="50"/>
      <c r="E181" s="80"/>
      <c r="F181" s="81"/>
      <c r="G181" s="82"/>
      <c r="H181" s="83"/>
      <c r="I181" s="84" t="s">
        <v>678</v>
      </c>
      <c r="J181" s="85"/>
    </row>
    <row r="182" spans="2:10" ht="21" customHeight="1">
      <c r="B182" s="48"/>
      <c r="C182" s="49"/>
      <c r="D182" s="50"/>
      <c r="E182" s="63">
        <v>3</v>
      </c>
      <c r="F182" s="64"/>
      <c r="G182" s="65" t="s">
        <v>679</v>
      </c>
      <c r="H182" s="66" t="s">
        <v>680</v>
      </c>
      <c r="I182" s="67" t="s">
        <v>681</v>
      </c>
      <c r="J182" s="68" t="s">
        <v>682</v>
      </c>
    </row>
    <row r="183" spans="2:10" ht="21" customHeight="1">
      <c r="B183" s="80"/>
      <c r="C183" s="88"/>
      <c r="D183" s="89"/>
      <c r="E183" s="63">
        <v>99</v>
      </c>
      <c r="F183" s="64"/>
      <c r="G183" s="65" t="s">
        <v>407</v>
      </c>
      <c r="H183" s="66" t="s">
        <v>408</v>
      </c>
      <c r="I183" s="67" t="s">
        <v>683</v>
      </c>
      <c r="J183" s="68"/>
    </row>
    <row r="184" spans="2:10" ht="21" customHeight="1">
      <c r="B184" s="48">
        <v>24</v>
      </c>
      <c r="C184" s="49" t="s">
        <v>684</v>
      </c>
      <c r="D184" s="50" t="s">
        <v>685</v>
      </c>
      <c r="E184" s="63">
        <v>1</v>
      </c>
      <c r="F184" s="64"/>
      <c r="G184" s="65" t="s">
        <v>686</v>
      </c>
      <c r="H184" s="66" t="s">
        <v>685</v>
      </c>
      <c r="I184" s="67" t="s">
        <v>687</v>
      </c>
      <c r="J184" s="68" t="s">
        <v>688</v>
      </c>
    </row>
    <row r="185" spans="2:10" ht="21" customHeight="1">
      <c r="B185" s="48"/>
      <c r="C185" s="49"/>
      <c r="D185" s="50"/>
      <c r="E185" s="63">
        <v>2</v>
      </c>
      <c r="F185" s="64"/>
      <c r="G185" s="65" t="s">
        <v>689</v>
      </c>
      <c r="H185" s="66" t="s">
        <v>690</v>
      </c>
      <c r="I185" s="67" t="s">
        <v>691</v>
      </c>
      <c r="J185" s="68" t="s">
        <v>692</v>
      </c>
    </row>
    <row r="186" spans="2:10" ht="21" customHeight="1">
      <c r="B186" s="48"/>
      <c r="C186" s="49"/>
      <c r="D186" s="50"/>
      <c r="E186" s="63">
        <v>99</v>
      </c>
      <c r="F186" s="64"/>
      <c r="G186" s="65" t="s">
        <v>407</v>
      </c>
      <c r="H186" s="66" t="s">
        <v>408</v>
      </c>
      <c r="I186" s="67" t="s">
        <v>693</v>
      </c>
      <c r="J186" s="68" t="s">
        <v>694</v>
      </c>
    </row>
    <row r="187" spans="2:10" ht="21" customHeight="1">
      <c r="B187" s="74">
        <v>25</v>
      </c>
      <c r="C187" s="90" t="s">
        <v>695</v>
      </c>
      <c r="D187" s="91" t="s">
        <v>696</v>
      </c>
      <c r="E187" s="63">
        <v>1</v>
      </c>
      <c r="F187" s="64"/>
      <c r="G187" s="65" t="s">
        <v>697</v>
      </c>
      <c r="H187" s="66" t="s">
        <v>698</v>
      </c>
      <c r="I187" s="67" t="s">
        <v>699</v>
      </c>
      <c r="J187" s="68" t="s">
        <v>700</v>
      </c>
    </row>
    <row r="188" spans="2:10" ht="21" customHeight="1">
      <c r="B188" s="48"/>
      <c r="C188" s="49"/>
      <c r="D188" s="53"/>
      <c r="E188" s="63">
        <v>2</v>
      </c>
      <c r="F188" s="64"/>
      <c r="G188" s="65" t="s">
        <v>701</v>
      </c>
      <c r="H188" s="66" t="s">
        <v>702</v>
      </c>
      <c r="I188" s="67" t="s">
        <v>703</v>
      </c>
      <c r="J188" s="68" t="s">
        <v>704</v>
      </c>
    </row>
    <row r="189" spans="2:10" ht="21" customHeight="1">
      <c r="B189" s="48"/>
      <c r="C189" s="49"/>
      <c r="D189" s="53"/>
      <c r="E189" s="63">
        <v>3</v>
      </c>
      <c r="F189" s="64"/>
      <c r="G189" s="65" t="s">
        <v>705</v>
      </c>
      <c r="H189" s="66" t="s">
        <v>706</v>
      </c>
      <c r="I189" s="67" t="s">
        <v>707</v>
      </c>
      <c r="J189" s="68" t="s">
        <v>708</v>
      </c>
    </row>
    <row r="190" spans="2:10" ht="21" customHeight="1">
      <c r="B190" s="48"/>
      <c r="C190" s="49"/>
      <c r="D190" s="50"/>
      <c r="E190" s="63">
        <v>4</v>
      </c>
      <c r="F190" s="64"/>
      <c r="G190" s="65" t="s">
        <v>709</v>
      </c>
      <c r="H190" s="66" t="s">
        <v>710</v>
      </c>
      <c r="I190" s="67" t="s">
        <v>711</v>
      </c>
      <c r="J190" s="68" t="s">
        <v>712</v>
      </c>
    </row>
    <row r="191" spans="2:10" ht="21" customHeight="1">
      <c r="B191" s="80"/>
      <c r="C191" s="88"/>
      <c r="D191" s="89"/>
      <c r="E191" s="63">
        <v>99</v>
      </c>
      <c r="F191" s="64"/>
      <c r="G191" s="65" t="s">
        <v>407</v>
      </c>
      <c r="H191" s="66" t="s">
        <v>408</v>
      </c>
      <c r="I191" s="67" t="s">
        <v>713</v>
      </c>
      <c r="J191" s="68" t="s">
        <v>714</v>
      </c>
    </row>
    <row r="192" spans="2:10" s="41" customFormat="1" ht="21" customHeight="1">
      <c r="B192" s="48">
        <v>26</v>
      </c>
      <c r="C192" s="49" t="s">
        <v>715</v>
      </c>
      <c r="D192" s="50" t="s">
        <v>453</v>
      </c>
      <c r="E192" s="74">
        <v>1</v>
      </c>
      <c r="F192" s="92"/>
      <c r="G192" s="76" t="s">
        <v>716</v>
      </c>
      <c r="H192" s="77" t="s">
        <v>717</v>
      </c>
      <c r="I192" s="94" t="s">
        <v>718</v>
      </c>
      <c r="J192" s="78" t="s">
        <v>716</v>
      </c>
    </row>
    <row r="193" spans="1:10" s="41" customFormat="1" ht="21" customHeight="1">
      <c r="B193" s="48"/>
      <c r="C193" s="49"/>
      <c r="D193" s="50"/>
      <c r="E193" s="48"/>
      <c r="F193" s="51"/>
      <c r="G193" s="52"/>
      <c r="H193" s="53"/>
      <c r="I193" s="95" t="s">
        <v>356</v>
      </c>
      <c r="J193" s="79"/>
    </row>
    <row r="194" spans="1:10" ht="21" customHeight="1">
      <c r="B194" s="48"/>
      <c r="C194" s="49"/>
      <c r="D194" s="50"/>
      <c r="E194" s="74">
        <v>2</v>
      </c>
      <c r="F194" s="92"/>
      <c r="G194" s="76" t="s">
        <v>719</v>
      </c>
      <c r="H194" s="77" t="s">
        <v>720</v>
      </c>
      <c r="I194" s="94" t="s">
        <v>721</v>
      </c>
      <c r="J194" s="78" t="s">
        <v>719</v>
      </c>
    </row>
    <row r="195" spans="1:10" ht="21" customHeight="1">
      <c r="B195" s="48"/>
      <c r="C195" s="49"/>
      <c r="D195" s="50"/>
      <c r="E195" s="48"/>
      <c r="F195" s="51"/>
      <c r="G195" s="52"/>
      <c r="H195" s="53"/>
      <c r="I195" s="98" t="s">
        <v>356</v>
      </c>
      <c r="J195" s="99"/>
    </row>
    <row r="196" spans="1:10" ht="21" customHeight="1">
      <c r="B196" s="48"/>
      <c r="C196" s="49"/>
      <c r="D196" s="53"/>
      <c r="E196" s="80"/>
      <c r="F196" s="81"/>
      <c r="G196" s="82"/>
      <c r="H196" s="83"/>
      <c r="I196" s="246" t="s">
        <v>722</v>
      </c>
      <c r="J196" s="247"/>
    </row>
    <row r="197" spans="1:10" ht="21" customHeight="1">
      <c r="B197" s="48"/>
      <c r="C197" s="49"/>
      <c r="D197" s="50"/>
      <c r="E197" s="74">
        <v>3</v>
      </c>
      <c r="F197" s="92"/>
      <c r="G197" s="76" t="s">
        <v>723</v>
      </c>
      <c r="H197" s="77" t="s">
        <v>724</v>
      </c>
      <c r="I197" s="94" t="s">
        <v>725</v>
      </c>
      <c r="J197" s="78" t="s">
        <v>723</v>
      </c>
    </row>
    <row r="198" spans="1:10" ht="21" customHeight="1">
      <c r="B198" s="48"/>
      <c r="C198" s="49"/>
      <c r="D198" s="50"/>
      <c r="E198" s="48"/>
      <c r="F198" s="51"/>
      <c r="G198" s="52"/>
      <c r="H198" s="53"/>
      <c r="I198" s="98" t="s">
        <v>356</v>
      </c>
      <c r="J198" s="99"/>
    </row>
    <row r="199" spans="1:10" ht="21" customHeight="1">
      <c r="B199" s="48"/>
      <c r="C199" s="49"/>
      <c r="D199" s="50"/>
      <c r="E199" s="48"/>
      <c r="F199" s="51"/>
      <c r="G199" s="52"/>
      <c r="H199" s="53"/>
      <c r="I199" s="230" t="s">
        <v>726</v>
      </c>
      <c r="J199" s="245"/>
    </row>
    <row r="200" spans="1:10" ht="21" customHeight="1">
      <c r="B200" s="48"/>
      <c r="C200" s="49"/>
      <c r="D200" s="50"/>
      <c r="E200" s="48"/>
      <c r="F200" s="51"/>
      <c r="G200" s="52"/>
      <c r="H200" s="53"/>
      <c r="I200" s="216" t="s">
        <v>727</v>
      </c>
      <c r="J200" s="248"/>
    </row>
    <row r="201" spans="1:10" ht="21" customHeight="1">
      <c r="B201" s="80"/>
      <c r="C201" s="88"/>
      <c r="D201" s="83"/>
      <c r="E201" s="80"/>
      <c r="F201" s="81"/>
      <c r="G201" s="82"/>
      <c r="H201" s="83"/>
      <c r="I201" s="249" t="s">
        <v>728</v>
      </c>
      <c r="J201" s="250"/>
    </row>
    <row r="202" spans="1:10" ht="21" customHeight="1">
      <c r="B202" s="48"/>
      <c r="C202" s="49"/>
      <c r="D202" s="50"/>
      <c r="E202" s="48">
        <v>4</v>
      </c>
      <c r="F202" s="51"/>
      <c r="G202" s="52" t="s">
        <v>729</v>
      </c>
      <c r="H202" s="53" t="s">
        <v>730</v>
      </c>
      <c r="I202" s="101" t="s">
        <v>731</v>
      </c>
      <c r="J202" s="79" t="s">
        <v>729</v>
      </c>
    </row>
    <row r="203" spans="1:10" s="41" customFormat="1" ht="21" customHeight="1">
      <c r="B203" s="48"/>
      <c r="C203" s="49"/>
      <c r="D203" s="50"/>
      <c r="E203" s="48"/>
      <c r="F203" s="51"/>
      <c r="G203" s="52"/>
      <c r="H203" s="53"/>
      <c r="I203" s="98" t="s">
        <v>494</v>
      </c>
      <c r="J203" s="99"/>
    </row>
    <row r="204" spans="1:10" ht="21" customHeight="1">
      <c r="B204" s="48"/>
      <c r="C204" s="49"/>
      <c r="D204" s="50"/>
      <c r="E204" s="48"/>
      <c r="F204" s="51"/>
      <c r="G204" s="52"/>
      <c r="H204" s="53"/>
      <c r="I204" s="230" t="s">
        <v>732</v>
      </c>
      <c r="J204" s="245"/>
    </row>
    <row r="205" spans="1:10" ht="21" customHeight="1">
      <c r="B205" s="48"/>
      <c r="C205" s="49"/>
      <c r="D205" s="50"/>
      <c r="E205" s="48"/>
      <c r="F205" s="51"/>
      <c r="G205" s="52"/>
      <c r="H205" s="53"/>
      <c r="I205" s="216" t="s">
        <v>733</v>
      </c>
      <c r="J205" s="248"/>
    </row>
    <row r="206" spans="1:10" ht="21" customHeight="1">
      <c r="A206" s="96"/>
      <c r="B206" s="48"/>
      <c r="C206" s="49"/>
      <c r="D206" s="50"/>
      <c r="E206" s="48"/>
      <c r="F206" s="51"/>
      <c r="G206" s="52"/>
      <c r="H206" s="53"/>
      <c r="I206" s="216" t="s">
        <v>734</v>
      </c>
      <c r="J206" s="248"/>
    </row>
    <row r="207" spans="1:10" ht="21" customHeight="1">
      <c r="A207" s="97"/>
      <c r="B207" s="48"/>
      <c r="C207" s="49"/>
      <c r="D207" s="50"/>
      <c r="E207" s="48"/>
      <c r="F207" s="51"/>
      <c r="G207" s="52"/>
      <c r="H207" s="53"/>
      <c r="I207" s="216" t="s">
        <v>735</v>
      </c>
      <c r="J207" s="248"/>
    </row>
    <row r="208" spans="1:10" ht="21" customHeight="1">
      <c r="A208" s="97"/>
      <c r="B208" s="48"/>
      <c r="C208" s="49"/>
      <c r="D208" s="50"/>
      <c r="E208" s="48"/>
      <c r="F208" s="51"/>
      <c r="G208" s="52"/>
      <c r="H208" s="53"/>
      <c r="I208" s="216" t="s">
        <v>611</v>
      </c>
      <c r="J208" s="248"/>
    </row>
    <row r="209" spans="2:10" ht="21" customHeight="1">
      <c r="B209" s="48"/>
      <c r="C209" s="49"/>
      <c r="D209" s="50"/>
      <c r="E209" s="63">
        <v>99</v>
      </c>
      <c r="F209" s="64"/>
      <c r="G209" s="65" t="s">
        <v>407</v>
      </c>
      <c r="H209" s="66" t="s">
        <v>736</v>
      </c>
      <c r="I209" s="67" t="s">
        <v>737</v>
      </c>
      <c r="J209" s="68"/>
    </row>
    <row r="210" spans="2:10" ht="21" customHeight="1">
      <c r="B210" s="74">
        <v>27</v>
      </c>
      <c r="C210" s="90" t="s">
        <v>738</v>
      </c>
      <c r="D210" s="91" t="s">
        <v>739</v>
      </c>
      <c r="E210" s="74">
        <v>1</v>
      </c>
      <c r="F210" s="105" t="s">
        <v>429</v>
      </c>
      <c r="G210" s="76" t="s">
        <v>740</v>
      </c>
      <c r="H210" s="77" t="s">
        <v>741</v>
      </c>
      <c r="I210" s="94" t="s">
        <v>742</v>
      </c>
      <c r="J210" s="71" t="s">
        <v>743</v>
      </c>
    </row>
    <row r="211" spans="2:10" ht="21" customHeight="1">
      <c r="B211" s="48"/>
      <c r="C211" s="49"/>
      <c r="D211" s="50"/>
      <c r="E211" s="80"/>
      <c r="F211" s="81"/>
      <c r="G211" s="82"/>
      <c r="H211" s="83"/>
      <c r="I211" s="101"/>
      <c r="J211" s="110" t="s">
        <v>744</v>
      </c>
    </row>
    <row r="212" spans="2:10" ht="21" customHeight="1">
      <c r="B212" s="48"/>
      <c r="C212" s="49"/>
      <c r="D212" s="50"/>
      <c r="E212" s="63">
        <v>2</v>
      </c>
      <c r="F212" s="106" t="s">
        <v>429</v>
      </c>
      <c r="G212" s="65" t="s">
        <v>745</v>
      </c>
      <c r="H212" s="66" t="s">
        <v>746</v>
      </c>
      <c r="I212" s="67" t="s">
        <v>747</v>
      </c>
      <c r="J212" s="68" t="s">
        <v>745</v>
      </c>
    </row>
    <row r="213" spans="2:10" ht="21" customHeight="1">
      <c r="B213" s="48"/>
      <c r="C213" s="49"/>
      <c r="D213" s="50"/>
      <c r="E213" s="74">
        <v>3</v>
      </c>
      <c r="F213" s="105" t="s">
        <v>429</v>
      </c>
      <c r="G213" s="76" t="s">
        <v>748</v>
      </c>
      <c r="H213" s="77" t="s">
        <v>749</v>
      </c>
      <c r="I213" s="94" t="s">
        <v>750</v>
      </c>
      <c r="J213" s="78" t="s">
        <v>751</v>
      </c>
    </row>
    <row r="214" spans="2:10" ht="21" customHeight="1">
      <c r="B214" s="48"/>
      <c r="C214" s="49"/>
      <c r="D214" s="50"/>
      <c r="E214" s="80"/>
      <c r="F214" s="81"/>
      <c r="G214" s="82" t="s">
        <v>752</v>
      </c>
      <c r="H214" s="83"/>
      <c r="I214" s="95" t="s">
        <v>439</v>
      </c>
      <c r="J214" s="79"/>
    </row>
    <row r="215" spans="2:10" ht="21" customHeight="1">
      <c r="B215" s="48"/>
      <c r="C215" s="49"/>
      <c r="D215" s="50"/>
      <c r="E215" s="63">
        <v>4</v>
      </c>
      <c r="F215" s="106" t="s">
        <v>429</v>
      </c>
      <c r="G215" s="65" t="s">
        <v>753</v>
      </c>
      <c r="H215" s="66" t="s">
        <v>754</v>
      </c>
      <c r="I215" s="67" t="s">
        <v>755</v>
      </c>
      <c r="J215" s="68" t="s">
        <v>753</v>
      </c>
    </row>
    <row r="216" spans="2:10" ht="21" customHeight="1">
      <c r="B216" s="48"/>
      <c r="C216" s="49"/>
      <c r="D216" s="50"/>
      <c r="E216" s="63">
        <v>5</v>
      </c>
      <c r="F216" s="106" t="s">
        <v>429</v>
      </c>
      <c r="G216" s="65" t="s">
        <v>756</v>
      </c>
      <c r="H216" s="66" t="s">
        <v>757</v>
      </c>
      <c r="I216" s="67" t="s">
        <v>758</v>
      </c>
      <c r="J216" s="68" t="s">
        <v>759</v>
      </c>
    </row>
    <row r="217" spans="2:10" ht="21" customHeight="1">
      <c r="B217" s="48"/>
      <c r="C217" s="49"/>
      <c r="D217" s="50"/>
      <c r="E217" s="74">
        <v>6</v>
      </c>
      <c r="F217" s="105" t="s">
        <v>429</v>
      </c>
      <c r="G217" s="76" t="s">
        <v>760</v>
      </c>
      <c r="H217" s="77" t="s">
        <v>761</v>
      </c>
      <c r="I217" s="101" t="s">
        <v>762</v>
      </c>
      <c r="J217" s="79" t="s">
        <v>763</v>
      </c>
    </row>
    <row r="218" spans="2:10" ht="21" customHeight="1">
      <c r="B218" s="48"/>
      <c r="C218" s="49"/>
      <c r="D218" s="50"/>
      <c r="E218" s="80"/>
      <c r="F218" s="81"/>
      <c r="G218" s="82"/>
      <c r="H218" s="83"/>
      <c r="I218" s="240" t="s">
        <v>764</v>
      </c>
      <c r="J218" s="253"/>
    </row>
    <row r="219" spans="2:10" ht="21" customHeight="1">
      <c r="B219" s="48"/>
      <c r="C219" s="49"/>
      <c r="D219" s="50"/>
      <c r="E219" s="63">
        <v>7</v>
      </c>
      <c r="F219" s="106" t="s">
        <v>429</v>
      </c>
      <c r="G219" s="65" t="s">
        <v>765</v>
      </c>
      <c r="H219" s="66" t="s">
        <v>766</v>
      </c>
      <c r="I219" s="67" t="s">
        <v>767</v>
      </c>
      <c r="J219" s="68" t="s">
        <v>768</v>
      </c>
    </row>
    <row r="220" spans="2:10" ht="21" customHeight="1">
      <c r="B220" s="80"/>
      <c r="C220" s="88"/>
      <c r="D220" s="89"/>
      <c r="E220" s="63">
        <v>99</v>
      </c>
      <c r="F220" s="64"/>
      <c r="G220" s="65" t="s">
        <v>407</v>
      </c>
      <c r="H220" s="66" t="s">
        <v>408</v>
      </c>
      <c r="I220" s="67" t="s">
        <v>769</v>
      </c>
      <c r="J220" s="68"/>
    </row>
    <row r="221" spans="2:10" ht="21" customHeight="1">
      <c r="B221" s="48">
        <v>28</v>
      </c>
      <c r="C221" s="49" t="s">
        <v>770</v>
      </c>
      <c r="D221" s="50" t="s">
        <v>771</v>
      </c>
      <c r="E221" s="48">
        <v>1</v>
      </c>
      <c r="F221" s="51"/>
      <c r="G221" s="52" t="s">
        <v>772</v>
      </c>
      <c r="H221" s="53" t="s">
        <v>773</v>
      </c>
      <c r="I221" s="67" t="s">
        <v>774</v>
      </c>
      <c r="J221" s="68" t="s">
        <v>772</v>
      </c>
    </row>
    <row r="222" spans="2:10" ht="21" customHeight="1">
      <c r="B222" s="48"/>
      <c r="C222" s="49"/>
      <c r="D222" s="50"/>
      <c r="E222" s="74">
        <v>2</v>
      </c>
      <c r="F222" s="92"/>
      <c r="G222" s="76" t="s">
        <v>775</v>
      </c>
      <c r="H222" s="77" t="s">
        <v>776</v>
      </c>
      <c r="I222" s="111" t="s">
        <v>777</v>
      </c>
      <c r="J222" s="112" t="s">
        <v>775</v>
      </c>
    </row>
    <row r="223" spans="2:10" ht="21" customHeight="1">
      <c r="B223" s="48"/>
      <c r="C223" s="49"/>
      <c r="D223" s="50"/>
      <c r="E223" s="48"/>
      <c r="F223" s="51"/>
      <c r="G223" s="52"/>
      <c r="H223" s="53"/>
      <c r="I223" s="113" t="s">
        <v>778</v>
      </c>
      <c r="J223" s="114"/>
    </row>
    <row r="224" spans="2:10" ht="21" customHeight="1">
      <c r="B224" s="48"/>
      <c r="C224" s="49"/>
      <c r="D224" s="50"/>
      <c r="E224" s="80"/>
      <c r="F224" s="81"/>
      <c r="G224" s="82"/>
      <c r="H224" s="83"/>
      <c r="I224" s="115" t="s">
        <v>779</v>
      </c>
      <c r="J224" s="116"/>
    </row>
    <row r="225" spans="2:10" ht="21" customHeight="1">
      <c r="B225" s="80"/>
      <c r="C225" s="88"/>
      <c r="D225" s="89"/>
      <c r="E225" s="80">
        <v>99</v>
      </c>
      <c r="F225" s="81"/>
      <c r="G225" s="82" t="s">
        <v>407</v>
      </c>
      <c r="H225" s="83" t="s">
        <v>408</v>
      </c>
      <c r="I225" s="67" t="s">
        <v>780</v>
      </c>
      <c r="J225" s="68"/>
    </row>
    <row r="226" spans="2:10" ht="21.75" customHeight="1">
      <c r="B226" s="117">
        <v>29</v>
      </c>
      <c r="C226" s="49" t="s">
        <v>781</v>
      </c>
      <c r="D226" s="53" t="s">
        <v>782</v>
      </c>
      <c r="E226" s="118">
        <v>1</v>
      </c>
      <c r="F226" s="119"/>
      <c r="G226" s="52" t="s">
        <v>783</v>
      </c>
      <c r="H226" s="53" t="s">
        <v>784</v>
      </c>
      <c r="I226" s="120" t="s">
        <v>785</v>
      </c>
      <c r="J226" s="121" t="s">
        <v>786</v>
      </c>
    </row>
    <row r="227" spans="2:10" ht="21.75" customHeight="1">
      <c r="B227" s="117"/>
      <c r="C227" s="49"/>
      <c r="D227" s="53"/>
      <c r="E227" s="118"/>
      <c r="F227" s="119"/>
      <c r="G227" s="52"/>
      <c r="H227" s="53"/>
      <c r="I227" s="254" t="s">
        <v>787</v>
      </c>
      <c r="J227" s="255"/>
    </row>
    <row r="228" spans="2:10" ht="21.75" customHeight="1" thickBot="1">
      <c r="B228" s="122"/>
      <c r="C228" s="123"/>
      <c r="D228" s="124"/>
      <c r="E228" s="125"/>
      <c r="F228" s="126"/>
      <c r="G228" s="127"/>
      <c r="H228" s="124"/>
      <c r="I228" s="251" t="s">
        <v>788</v>
      </c>
      <c r="J228" s="252"/>
    </row>
    <row r="229" spans="2:10" ht="21.75" customHeight="1"/>
    <row r="230" spans="2:10" ht="21.75" customHeight="1"/>
  </sheetData>
  <mergeCells count="61">
    <mergeCell ref="I228:J228"/>
    <mergeCell ref="I205:J205"/>
    <mergeCell ref="I206:J206"/>
    <mergeCell ref="I207:J207"/>
    <mergeCell ref="I208:J208"/>
    <mergeCell ref="I218:J218"/>
    <mergeCell ref="I227:J227"/>
    <mergeCell ref="I204:J204"/>
    <mergeCell ref="I149:J149"/>
    <mergeCell ref="I150:J150"/>
    <mergeCell ref="I154:J154"/>
    <mergeCell ref="I155:J155"/>
    <mergeCell ref="I156:J156"/>
    <mergeCell ref="I157:J157"/>
    <mergeCell ref="I161:J161"/>
    <mergeCell ref="I196:J196"/>
    <mergeCell ref="I199:J199"/>
    <mergeCell ref="I200:J200"/>
    <mergeCell ref="I201:J201"/>
    <mergeCell ref="I148:J148"/>
    <mergeCell ref="I92:J92"/>
    <mergeCell ref="I102:J102"/>
    <mergeCell ref="I103:J103"/>
    <mergeCell ref="I106:J106"/>
    <mergeCell ref="I109:J109"/>
    <mergeCell ref="I112:J112"/>
    <mergeCell ref="I123:J123"/>
    <mergeCell ref="I125:J125"/>
    <mergeCell ref="I128:J128"/>
    <mergeCell ref="I136:J136"/>
    <mergeCell ref="I147:J147"/>
    <mergeCell ref="I91:J91"/>
    <mergeCell ref="I40:J40"/>
    <mergeCell ref="I41:J41"/>
    <mergeCell ref="I42:J42"/>
    <mergeCell ref="I55:J55"/>
    <mergeCell ref="I65:J65"/>
    <mergeCell ref="I66:J66"/>
    <mergeCell ref="I69:J69"/>
    <mergeCell ref="I77:J77"/>
    <mergeCell ref="I78:J78"/>
    <mergeCell ref="I82:J82"/>
    <mergeCell ref="I90:J90"/>
    <mergeCell ref="I39:J39"/>
    <mergeCell ref="I8:J8"/>
    <mergeCell ref="I9:J9"/>
    <mergeCell ref="I10:J10"/>
    <mergeCell ref="I11:J11"/>
    <mergeCell ref="I12:J12"/>
    <mergeCell ref="I13:J13"/>
    <mergeCell ref="I14:J14"/>
    <mergeCell ref="I21:J21"/>
    <mergeCell ref="I22:J22"/>
    <mergeCell ref="I23:J23"/>
    <mergeCell ref="I38:J38"/>
    <mergeCell ref="G1:I2"/>
    <mergeCell ref="B3:D3"/>
    <mergeCell ref="E3:H3"/>
    <mergeCell ref="I3:I4"/>
    <mergeCell ref="J3:J4"/>
    <mergeCell ref="F4:G4"/>
  </mergeCells>
  <phoneticPr fontId="3"/>
  <printOptions horizontalCentered="1"/>
  <pageMargins left="0.15748031496062992" right="0.15748031496062992" top="0.55118110236220474" bottom="0.55118110236220474" header="0.31496062992125984" footer="0.27559055118110237"/>
  <pageSetup paperSize="9" scale="57" fitToHeight="0" orientation="landscape" r:id="rId1"/>
  <headerFooter alignWithMargins="0">
    <oddFooter xml:space="preserve">&amp;L&amp;"ＭＳ Ｐゴシック,太字"&amp;16注１）「受注希望工事」欄に　●印　が表示されている工事を希望される場合は、資格情報を確認できる書類が必要です。
注２） 「工事」には、補修、改造又は解体する工事を含みます。
</oddFooter>
  </headerFooter>
  <rowBreaks count="5" manualBreakCount="5">
    <brk id="45" min="1" max="9" man="1"/>
    <brk id="85" min="1" max="9" man="1"/>
    <brk id="125" min="1" max="9" man="1"/>
    <brk id="165" min="1" max="9" man="1"/>
    <brk id="201"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8001-C452-45F8-83A9-402C1584E556}">
  <dimension ref="A1:P68"/>
  <sheetViews>
    <sheetView workbookViewId="0">
      <selection activeCell="H4" sqref="H4"/>
    </sheetView>
  </sheetViews>
  <sheetFormatPr defaultRowHeight="13.5"/>
  <cols>
    <col min="1" max="1" width="21.375" style="34" bestFit="1" customWidth="1"/>
    <col min="2" max="2" width="26.625" style="34" bestFit="1" customWidth="1"/>
    <col min="3" max="3" width="26.625" style="34" customWidth="1"/>
    <col min="4" max="4" width="26.625" style="34" bestFit="1" customWidth="1"/>
    <col min="5" max="5" width="24.5" style="34" bestFit="1" customWidth="1"/>
    <col min="6" max="6" width="19.5" style="34" bestFit="1" customWidth="1"/>
    <col min="7" max="7" width="25" style="34" bestFit="1" customWidth="1"/>
    <col min="8" max="8" width="21.875" style="34" bestFit="1" customWidth="1"/>
    <col min="9" max="9" width="20.625" style="34" bestFit="1" customWidth="1"/>
    <col min="10" max="10" width="25.5" style="34" bestFit="1" customWidth="1"/>
    <col min="11" max="11" width="19.25" style="34" bestFit="1" customWidth="1"/>
    <col min="12" max="12" width="24.25" style="34" bestFit="1" customWidth="1"/>
    <col min="13" max="13" width="19.25" style="34" bestFit="1" customWidth="1"/>
    <col min="14" max="14" width="11.75" style="34" bestFit="1" customWidth="1"/>
    <col min="15" max="15" width="10.625" style="34" bestFit="1" customWidth="1"/>
    <col min="16" max="16" width="13" style="34" bestFit="1" customWidth="1"/>
    <col min="17" max="16384" width="9" style="34"/>
  </cols>
  <sheetData>
    <row r="1" spans="1:16">
      <c r="A1" s="34" t="s">
        <v>218</v>
      </c>
      <c r="B1" s="34" t="s">
        <v>231</v>
      </c>
      <c r="D1" s="34" t="s">
        <v>230</v>
      </c>
      <c r="E1" s="34" t="s">
        <v>117</v>
      </c>
      <c r="F1" s="34" t="s">
        <v>218</v>
      </c>
      <c r="G1" s="34" t="s">
        <v>219</v>
      </c>
      <c r="H1" s="34" t="s">
        <v>220</v>
      </c>
      <c r="I1" s="34" t="s">
        <v>221</v>
      </c>
      <c r="J1" s="34" t="s">
        <v>222</v>
      </c>
      <c r="K1" s="34" t="s">
        <v>223</v>
      </c>
      <c r="L1" s="34" t="s">
        <v>224</v>
      </c>
      <c r="M1" s="34" t="s">
        <v>225</v>
      </c>
      <c r="N1" s="34" t="s">
        <v>226</v>
      </c>
      <c r="O1" s="34" t="s">
        <v>227</v>
      </c>
      <c r="P1" s="34" t="s">
        <v>228</v>
      </c>
    </row>
    <row r="2" spans="1:16">
      <c r="A2" s="34" t="s">
        <v>229</v>
      </c>
      <c r="B2" s="34" t="s">
        <v>116</v>
      </c>
      <c r="D2" s="34" t="s">
        <v>87</v>
      </c>
      <c r="E2" s="34" t="s">
        <v>118</v>
      </c>
      <c r="F2" s="34" t="s">
        <v>119</v>
      </c>
      <c r="G2" s="34" t="s">
        <v>194</v>
      </c>
      <c r="H2" s="34" t="s">
        <v>120</v>
      </c>
      <c r="I2" s="34" t="s">
        <v>195</v>
      </c>
      <c r="J2" s="34" t="s">
        <v>121</v>
      </c>
      <c r="K2" s="34" t="s">
        <v>122</v>
      </c>
      <c r="L2" s="34" t="s">
        <v>196</v>
      </c>
      <c r="M2" s="34" t="s">
        <v>123</v>
      </c>
      <c r="N2" s="34" t="s">
        <v>124</v>
      </c>
      <c r="O2" s="34" t="s">
        <v>125</v>
      </c>
      <c r="P2" s="34" t="s">
        <v>126</v>
      </c>
    </row>
    <row r="3" spans="1:16">
      <c r="A3" s="34" t="s">
        <v>21</v>
      </c>
      <c r="B3" s="34" t="s">
        <v>87</v>
      </c>
      <c r="D3" s="34" t="s">
        <v>88</v>
      </c>
      <c r="E3" s="34" t="s">
        <v>127</v>
      </c>
      <c r="F3" s="34" t="s">
        <v>128</v>
      </c>
      <c r="G3" s="34" t="s">
        <v>129</v>
      </c>
      <c r="H3" s="34" t="s">
        <v>789</v>
      </c>
      <c r="I3" s="34" t="s">
        <v>197</v>
      </c>
      <c r="J3" s="34">
        <v>0</v>
      </c>
      <c r="K3" s="34">
        <v>0</v>
      </c>
      <c r="L3" s="34">
        <v>0</v>
      </c>
      <c r="M3" s="34">
        <v>0</v>
      </c>
      <c r="N3" s="34">
        <v>0</v>
      </c>
      <c r="O3" s="34">
        <v>0</v>
      </c>
      <c r="P3" s="34">
        <v>0</v>
      </c>
    </row>
    <row r="4" spans="1:16">
      <c r="A4" s="34" t="s">
        <v>86</v>
      </c>
      <c r="B4" s="34" t="s">
        <v>88</v>
      </c>
      <c r="D4" s="34" t="s">
        <v>89</v>
      </c>
      <c r="E4" s="34" t="s">
        <v>130</v>
      </c>
      <c r="F4" s="34">
        <v>0</v>
      </c>
      <c r="G4" s="34">
        <v>0</v>
      </c>
      <c r="H4" s="34">
        <v>0</v>
      </c>
      <c r="I4" s="34">
        <v>0</v>
      </c>
      <c r="J4" s="34">
        <v>0</v>
      </c>
      <c r="K4" s="34">
        <v>0</v>
      </c>
      <c r="L4" s="34">
        <v>0</v>
      </c>
      <c r="M4" s="34">
        <v>0</v>
      </c>
      <c r="N4" s="34">
        <v>0</v>
      </c>
      <c r="O4" s="34">
        <v>0</v>
      </c>
      <c r="P4" s="34">
        <v>0</v>
      </c>
    </row>
    <row r="5" spans="1:16">
      <c r="A5" s="34" t="s">
        <v>22</v>
      </c>
      <c r="B5" s="34" t="s">
        <v>89</v>
      </c>
      <c r="D5" s="34" t="s">
        <v>90</v>
      </c>
      <c r="E5" s="34" t="s">
        <v>131</v>
      </c>
      <c r="F5" s="34">
        <v>0</v>
      </c>
      <c r="G5" s="34">
        <v>0</v>
      </c>
      <c r="H5" s="34">
        <v>0</v>
      </c>
      <c r="I5" s="34">
        <v>0</v>
      </c>
      <c r="J5" s="34">
        <v>0</v>
      </c>
      <c r="K5" s="34">
        <v>0</v>
      </c>
      <c r="L5" s="34">
        <v>0</v>
      </c>
      <c r="M5" s="34">
        <v>0</v>
      </c>
      <c r="N5" s="34">
        <v>0</v>
      </c>
      <c r="O5" s="34">
        <v>0</v>
      </c>
      <c r="P5" s="34">
        <v>0</v>
      </c>
    </row>
    <row r="6" spans="1:16">
      <c r="A6" s="34" t="s">
        <v>23</v>
      </c>
      <c r="B6" s="34" t="s">
        <v>90</v>
      </c>
      <c r="D6" s="34" t="s">
        <v>91</v>
      </c>
      <c r="E6" s="34" t="s">
        <v>132</v>
      </c>
      <c r="F6" s="34" t="s">
        <v>133</v>
      </c>
      <c r="G6" s="34" t="s">
        <v>134</v>
      </c>
      <c r="H6" s="34" t="s">
        <v>135</v>
      </c>
      <c r="I6" s="34" t="s">
        <v>136</v>
      </c>
      <c r="J6" s="34" t="s">
        <v>137</v>
      </c>
      <c r="K6" s="34" t="s">
        <v>138</v>
      </c>
      <c r="L6" s="34" t="s">
        <v>139</v>
      </c>
      <c r="M6" s="34" t="s">
        <v>140</v>
      </c>
      <c r="N6" s="34" t="s">
        <v>141</v>
      </c>
      <c r="O6" s="34" t="s">
        <v>142</v>
      </c>
      <c r="P6" s="34">
        <v>0</v>
      </c>
    </row>
    <row r="7" spans="1:16">
      <c r="A7" s="34" t="s">
        <v>24</v>
      </c>
      <c r="B7" s="34" t="s">
        <v>91</v>
      </c>
      <c r="D7" s="34" t="s">
        <v>92</v>
      </c>
      <c r="E7" s="34" t="s">
        <v>143</v>
      </c>
      <c r="F7" s="34">
        <v>0</v>
      </c>
      <c r="G7" s="34">
        <v>0</v>
      </c>
      <c r="H7" s="34">
        <v>0</v>
      </c>
      <c r="I7" s="34">
        <v>0</v>
      </c>
      <c r="J7" s="34">
        <v>0</v>
      </c>
      <c r="K7" s="34">
        <v>0</v>
      </c>
      <c r="L7" s="34">
        <v>0</v>
      </c>
      <c r="M7" s="34">
        <v>0</v>
      </c>
      <c r="N7" s="34">
        <v>0</v>
      </c>
      <c r="O7" s="34">
        <v>0</v>
      </c>
      <c r="P7" s="34">
        <v>0</v>
      </c>
    </row>
    <row r="8" spans="1:16">
      <c r="A8" s="34" t="s">
        <v>25</v>
      </c>
      <c r="B8" s="34" t="s">
        <v>92</v>
      </c>
      <c r="D8" s="34" t="s">
        <v>93</v>
      </c>
      <c r="E8" s="34" t="s">
        <v>144</v>
      </c>
      <c r="F8" s="34">
        <v>0</v>
      </c>
      <c r="G8" s="34">
        <v>0</v>
      </c>
      <c r="H8" s="34">
        <v>0</v>
      </c>
      <c r="I8" s="34">
        <v>0</v>
      </c>
      <c r="J8" s="34">
        <v>0</v>
      </c>
      <c r="K8" s="34">
        <v>0</v>
      </c>
      <c r="L8" s="34">
        <v>0</v>
      </c>
      <c r="M8" s="34">
        <v>0</v>
      </c>
      <c r="N8" s="34">
        <v>0</v>
      </c>
      <c r="O8" s="34">
        <v>0</v>
      </c>
      <c r="P8" s="34">
        <v>0</v>
      </c>
    </row>
    <row r="9" spans="1:16">
      <c r="A9" s="34" t="s">
        <v>26</v>
      </c>
      <c r="B9" s="34" t="s">
        <v>93</v>
      </c>
      <c r="D9" s="34" t="s">
        <v>94</v>
      </c>
      <c r="E9" s="34" t="s">
        <v>200</v>
      </c>
      <c r="F9" s="34" t="s">
        <v>201</v>
      </c>
      <c r="G9" s="34" t="s">
        <v>145</v>
      </c>
      <c r="H9" s="34" t="s">
        <v>202</v>
      </c>
      <c r="I9" s="34" t="s">
        <v>203</v>
      </c>
      <c r="J9" s="34" t="s">
        <v>199</v>
      </c>
      <c r="K9" s="34" t="s">
        <v>142</v>
      </c>
      <c r="L9" s="34">
        <v>0</v>
      </c>
      <c r="M9" s="34">
        <v>0</v>
      </c>
      <c r="N9" s="34">
        <v>0</v>
      </c>
      <c r="O9" s="34">
        <v>0</v>
      </c>
      <c r="P9" s="34">
        <v>0</v>
      </c>
    </row>
    <row r="10" spans="1:16">
      <c r="A10" s="34" t="s">
        <v>27</v>
      </c>
      <c r="B10" s="34" t="s">
        <v>94</v>
      </c>
      <c r="D10" s="34" t="s">
        <v>95</v>
      </c>
      <c r="E10" s="34" t="s">
        <v>146</v>
      </c>
      <c r="F10" s="34" t="s">
        <v>147</v>
      </c>
      <c r="G10" s="34" t="s">
        <v>204</v>
      </c>
      <c r="H10" s="34" t="s">
        <v>148</v>
      </c>
      <c r="I10" s="34" t="s">
        <v>142</v>
      </c>
      <c r="J10" s="34">
        <v>0</v>
      </c>
      <c r="K10" s="34">
        <v>0</v>
      </c>
      <c r="L10" s="34">
        <v>0</v>
      </c>
      <c r="M10" s="34">
        <v>0</v>
      </c>
      <c r="N10" s="34">
        <v>0</v>
      </c>
      <c r="O10" s="34">
        <v>0</v>
      </c>
      <c r="P10" s="34">
        <v>0</v>
      </c>
    </row>
    <row r="11" spans="1:16">
      <c r="A11" s="34" t="s">
        <v>28</v>
      </c>
      <c r="B11" s="34" t="s">
        <v>95</v>
      </c>
      <c r="D11" s="34" t="s">
        <v>115</v>
      </c>
      <c r="E11" s="34" t="s">
        <v>198</v>
      </c>
      <c r="F11" s="34">
        <v>0</v>
      </c>
      <c r="G11" s="34">
        <v>0</v>
      </c>
      <c r="H11" s="34">
        <v>0</v>
      </c>
      <c r="I11" s="34">
        <v>0</v>
      </c>
      <c r="J11" s="34">
        <v>0</v>
      </c>
      <c r="K11" s="34">
        <v>0</v>
      </c>
      <c r="L11" s="34">
        <v>0</v>
      </c>
      <c r="M11" s="34">
        <v>0</v>
      </c>
      <c r="N11" s="34">
        <v>0</v>
      </c>
      <c r="O11" s="34">
        <v>0</v>
      </c>
      <c r="P11" s="34">
        <v>0</v>
      </c>
    </row>
    <row r="12" spans="1:16">
      <c r="A12" s="34" t="s">
        <v>29</v>
      </c>
      <c r="B12" s="34" t="s">
        <v>115</v>
      </c>
      <c r="D12" s="34" t="s">
        <v>96</v>
      </c>
      <c r="E12" s="34" t="s">
        <v>149</v>
      </c>
      <c r="F12" s="34" t="s">
        <v>150</v>
      </c>
      <c r="G12" s="34" t="s">
        <v>151</v>
      </c>
      <c r="H12" s="34" t="s">
        <v>152</v>
      </c>
      <c r="I12" s="34" t="s">
        <v>153</v>
      </c>
      <c r="J12" s="34" t="s">
        <v>154</v>
      </c>
      <c r="K12" s="34" t="s">
        <v>142</v>
      </c>
      <c r="L12" s="34">
        <v>0</v>
      </c>
      <c r="M12" s="34">
        <v>0</v>
      </c>
      <c r="N12" s="34">
        <v>0</v>
      </c>
      <c r="O12" s="34">
        <v>0</v>
      </c>
      <c r="P12" s="34">
        <v>0</v>
      </c>
    </row>
    <row r="13" spans="1:16">
      <c r="A13" s="34" t="s">
        <v>30</v>
      </c>
      <c r="B13" s="34" t="s">
        <v>96</v>
      </c>
      <c r="D13" s="34" t="s">
        <v>97</v>
      </c>
      <c r="E13" s="34" t="s">
        <v>155</v>
      </c>
      <c r="F13" s="34">
        <v>0</v>
      </c>
      <c r="G13" s="34">
        <v>0</v>
      </c>
      <c r="H13" s="34">
        <v>0</v>
      </c>
      <c r="I13" s="34">
        <v>0</v>
      </c>
      <c r="J13" s="34">
        <v>0</v>
      </c>
      <c r="K13" s="34">
        <v>0</v>
      </c>
      <c r="L13" s="34">
        <v>0</v>
      </c>
      <c r="M13" s="34">
        <v>0</v>
      </c>
      <c r="N13" s="34">
        <v>0</v>
      </c>
      <c r="O13" s="34">
        <v>0</v>
      </c>
      <c r="P13" s="34">
        <v>0</v>
      </c>
    </row>
    <row r="14" spans="1:16">
      <c r="A14" s="34" t="s">
        <v>31</v>
      </c>
      <c r="B14" s="34" t="s">
        <v>97</v>
      </c>
      <c r="D14" s="34" t="s">
        <v>98</v>
      </c>
      <c r="E14" s="34" t="s">
        <v>205</v>
      </c>
      <c r="F14" s="34">
        <v>0</v>
      </c>
      <c r="G14" s="34">
        <v>0</v>
      </c>
      <c r="H14" s="34">
        <v>0</v>
      </c>
      <c r="I14" s="34">
        <v>0</v>
      </c>
      <c r="J14" s="34">
        <v>0</v>
      </c>
      <c r="K14" s="34">
        <v>0</v>
      </c>
      <c r="L14" s="34">
        <v>0</v>
      </c>
      <c r="M14" s="34">
        <v>0</v>
      </c>
      <c r="N14" s="34">
        <v>0</v>
      </c>
      <c r="O14" s="34">
        <v>0</v>
      </c>
      <c r="P14" s="34">
        <v>0</v>
      </c>
    </row>
    <row r="15" spans="1:16">
      <c r="A15" s="34" t="s">
        <v>32</v>
      </c>
      <c r="B15" s="34" t="s">
        <v>98</v>
      </c>
      <c r="D15" s="34" t="s">
        <v>99</v>
      </c>
      <c r="E15" s="34" t="s">
        <v>156</v>
      </c>
      <c r="F15" s="34">
        <v>0</v>
      </c>
      <c r="G15" s="34">
        <v>0</v>
      </c>
      <c r="H15" s="34">
        <v>0</v>
      </c>
      <c r="I15" s="34">
        <v>0</v>
      </c>
      <c r="J15" s="34">
        <v>0</v>
      </c>
      <c r="K15" s="34">
        <v>0</v>
      </c>
      <c r="L15" s="34">
        <v>0</v>
      </c>
      <c r="M15" s="34">
        <v>0</v>
      </c>
      <c r="N15" s="34">
        <v>0</v>
      </c>
      <c r="O15" s="34">
        <v>0</v>
      </c>
      <c r="P15" s="34">
        <v>0</v>
      </c>
    </row>
    <row r="16" spans="1:16">
      <c r="A16" s="34" t="s">
        <v>33</v>
      </c>
      <c r="B16" s="34" t="s">
        <v>99</v>
      </c>
      <c r="D16" s="34" t="s">
        <v>100</v>
      </c>
      <c r="E16" s="34" t="s">
        <v>157</v>
      </c>
      <c r="F16" s="34">
        <v>0</v>
      </c>
      <c r="G16" s="34">
        <v>0</v>
      </c>
      <c r="H16" s="34">
        <v>0</v>
      </c>
      <c r="I16" s="34">
        <v>0</v>
      </c>
      <c r="J16" s="34">
        <v>0</v>
      </c>
      <c r="K16" s="34">
        <v>0</v>
      </c>
      <c r="L16" s="34">
        <v>0</v>
      </c>
      <c r="M16" s="34">
        <v>0</v>
      </c>
      <c r="N16" s="34">
        <v>0</v>
      </c>
      <c r="O16" s="34">
        <v>0</v>
      </c>
      <c r="P16" s="34">
        <v>0</v>
      </c>
    </row>
    <row r="17" spans="1:16">
      <c r="A17" s="34" t="s">
        <v>34</v>
      </c>
      <c r="B17" s="34" t="s">
        <v>100</v>
      </c>
      <c r="D17" s="34" t="s">
        <v>101</v>
      </c>
      <c r="E17" s="34" t="s">
        <v>158</v>
      </c>
      <c r="F17" s="34">
        <v>0</v>
      </c>
      <c r="G17" s="34">
        <v>0</v>
      </c>
      <c r="H17" s="34">
        <v>0</v>
      </c>
      <c r="I17" s="34">
        <v>0</v>
      </c>
      <c r="J17" s="34">
        <v>0</v>
      </c>
      <c r="K17" s="34">
        <v>0</v>
      </c>
      <c r="L17" s="34">
        <v>0</v>
      </c>
      <c r="M17" s="34">
        <v>0</v>
      </c>
      <c r="N17" s="34">
        <v>0</v>
      </c>
      <c r="O17" s="34">
        <v>0</v>
      </c>
      <c r="P17" s="34">
        <v>0</v>
      </c>
    </row>
    <row r="18" spans="1:16">
      <c r="A18" s="34" t="s">
        <v>35</v>
      </c>
      <c r="B18" s="34" t="s">
        <v>101</v>
      </c>
      <c r="D18" s="34" t="s">
        <v>102</v>
      </c>
      <c r="E18" s="34" t="s">
        <v>159</v>
      </c>
      <c r="F18" s="34" t="s">
        <v>160</v>
      </c>
      <c r="G18" s="34" t="s">
        <v>161</v>
      </c>
      <c r="H18" s="34" t="s">
        <v>142</v>
      </c>
      <c r="I18" s="34">
        <v>0</v>
      </c>
      <c r="J18" s="34">
        <v>0</v>
      </c>
      <c r="K18" s="34">
        <v>0</v>
      </c>
      <c r="L18" s="34">
        <v>0</v>
      </c>
      <c r="M18" s="34">
        <v>0</v>
      </c>
      <c r="N18" s="34">
        <v>0</v>
      </c>
      <c r="O18" s="34">
        <v>0</v>
      </c>
      <c r="P18" s="34">
        <v>0</v>
      </c>
    </row>
    <row r="19" spans="1:16">
      <c r="A19" s="34" t="s">
        <v>36</v>
      </c>
      <c r="B19" s="34" t="s">
        <v>102</v>
      </c>
      <c r="D19" s="34" t="s">
        <v>103</v>
      </c>
      <c r="E19" s="34" t="s">
        <v>162</v>
      </c>
      <c r="F19" s="34">
        <v>0</v>
      </c>
      <c r="G19" s="34">
        <v>0</v>
      </c>
      <c r="H19" s="34">
        <v>0</v>
      </c>
      <c r="I19" s="34">
        <v>0</v>
      </c>
      <c r="J19" s="34">
        <v>0</v>
      </c>
      <c r="K19" s="34">
        <v>0</v>
      </c>
      <c r="L19" s="34">
        <v>0</v>
      </c>
      <c r="M19" s="34">
        <v>0</v>
      </c>
      <c r="N19" s="34">
        <v>0</v>
      </c>
      <c r="O19" s="34">
        <v>0</v>
      </c>
      <c r="P19" s="34">
        <v>0</v>
      </c>
    </row>
    <row r="20" spans="1:16">
      <c r="A20" s="34" t="s">
        <v>37</v>
      </c>
      <c r="B20" s="34" t="s">
        <v>103</v>
      </c>
      <c r="D20" s="34" t="s">
        <v>104</v>
      </c>
      <c r="E20" s="34" t="s">
        <v>163</v>
      </c>
      <c r="F20" s="34" t="s">
        <v>164</v>
      </c>
      <c r="G20" s="34" t="s">
        <v>165</v>
      </c>
      <c r="H20" s="34" t="s">
        <v>166</v>
      </c>
      <c r="I20" s="34" t="s">
        <v>142</v>
      </c>
      <c r="J20" s="34">
        <v>0</v>
      </c>
      <c r="K20" s="34">
        <v>0</v>
      </c>
      <c r="L20" s="34">
        <v>0</v>
      </c>
      <c r="M20" s="34">
        <v>0</v>
      </c>
      <c r="N20" s="34">
        <v>0</v>
      </c>
      <c r="O20" s="34">
        <v>0</v>
      </c>
      <c r="P20" s="34">
        <v>0</v>
      </c>
    </row>
    <row r="21" spans="1:16">
      <c r="A21" s="34" t="s">
        <v>38</v>
      </c>
      <c r="B21" s="34" t="s">
        <v>104</v>
      </c>
      <c r="D21" s="34" t="s">
        <v>114</v>
      </c>
      <c r="E21" s="34" t="s">
        <v>167</v>
      </c>
      <c r="F21" s="34" t="s">
        <v>168</v>
      </c>
      <c r="G21" s="34" t="s">
        <v>169</v>
      </c>
      <c r="H21" s="34" t="s">
        <v>170</v>
      </c>
      <c r="I21" s="34" t="s">
        <v>171</v>
      </c>
      <c r="J21" s="34" t="s">
        <v>172</v>
      </c>
      <c r="K21" s="34" t="s">
        <v>173</v>
      </c>
      <c r="L21" s="34" t="s">
        <v>174</v>
      </c>
      <c r="M21" s="34" t="s">
        <v>142</v>
      </c>
      <c r="N21" s="34">
        <v>0</v>
      </c>
      <c r="O21" s="34">
        <v>0</v>
      </c>
      <c r="P21" s="34">
        <v>0</v>
      </c>
    </row>
    <row r="22" spans="1:16">
      <c r="A22" s="34" t="s">
        <v>39</v>
      </c>
      <c r="B22" s="34" t="s">
        <v>114</v>
      </c>
      <c r="D22" s="34" t="s">
        <v>105</v>
      </c>
      <c r="E22" s="34" t="s">
        <v>175</v>
      </c>
      <c r="F22" s="34" t="s">
        <v>176</v>
      </c>
      <c r="G22" s="34" t="s">
        <v>142</v>
      </c>
      <c r="H22" s="34">
        <v>0</v>
      </c>
      <c r="I22" s="34">
        <v>0</v>
      </c>
      <c r="J22" s="34">
        <v>0</v>
      </c>
      <c r="K22" s="34">
        <v>0</v>
      </c>
      <c r="L22" s="34">
        <v>0</v>
      </c>
      <c r="M22" s="34">
        <v>0</v>
      </c>
      <c r="N22" s="34">
        <v>0</v>
      </c>
      <c r="O22" s="34">
        <v>0</v>
      </c>
      <c r="P22" s="34">
        <v>0</v>
      </c>
    </row>
    <row r="23" spans="1:16">
      <c r="A23" s="34" t="s">
        <v>40</v>
      </c>
      <c r="B23" s="34" t="s">
        <v>105</v>
      </c>
      <c r="D23" s="34" t="s">
        <v>106</v>
      </c>
      <c r="E23" s="34" t="s">
        <v>206</v>
      </c>
      <c r="F23" s="34" t="s">
        <v>177</v>
      </c>
      <c r="G23" s="34" t="s">
        <v>207</v>
      </c>
      <c r="H23" s="34" t="s">
        <v>178</v>
      </c>
      <c r="I23" s="34" t="s">
        <v>142</v>
      </c>
      <c r="J23" s="34">
        <v>0</v>
      </c>
      <c r="K23" s="34">
        <v>0</v>
      </c>
      <c r="L23" s="34">
        <v>0</v>
      </c>
      <c r="M23" s="34">
        <v>0</v>
      </c>
      <c r="N23" s="34">
        <v>0</v>
      </c>
      <c r="O23" s="34">
        <v>0</v>
      </c>
      <c r="P23" s="34">
        <v>0</v>
      </c>
    </row>
    <row r="24" spans="1:16">
      <c r="A24" s="34" t="s">
        <v>41</v>
      </c>
      <c r="B24" s="34" t="s">
        <v>106</v>
      </c>
      <c r="D24" s="34" t="s">
        <v>107</v>
      </c>
      <c r="E24" s="34" t="s">
        <v>179</v>
      </c>
      <c r="F24" s="34" t="s">
        <v>180</v>
      </c>
      <c r="G24" s="34" t="s">
        <v>208</v>
      </c>
      <c r="H24" s="34" t="s">
        <v>142</v>
      </c>
      <c r="I24" s="34">
        <v>0</v>
      </c>
      <c r="J24" s="34">
        <v>0</v>
      </c>
      <c r="K24" s="34">
        <v>0</v>
      </c>
      <c r="L24" s="34">
        <v>0</v>
      </c>
      <c r="M24" s="34">
        <v>0</v>
      </c>
      <c r="N24" s="34">
        <v>0</v>
      </c>
      <c r="O24" s="34">
        <v>0</v>
      </c>
      <c r="P24" s="34">
        <v>0</v>
      </c>
    </row>
    <row r="25" spans="1:16">
      <c r="A25" s="34" t="s">
        <v>42</v>
      </c>
      <c r="B25" s="34" t="s">
        <v>107</v>
      </c>
      <c r="D25" s="34" t="s">
        <v>108</v>
      </c>
      <c r="E25" s="34" t="s">
        <v>181</v>
      </c>
      <c r="F25" s="34" t="s">
        <v>182</v>
      </c>
      <c r="G25" s="34" t="s">
        <v>142</v>
      </c>
      <c r="H25" s="34">
        <v>0</v>
      </c>
      <c r="I25" s="34">
        <v>0</v>
      </c>
      <c r="J25" s="34">
        <v>0</v>
      </c>
      <c r="K25" s="34">
        <v>0</v>
      </c>
      <c r="L25" s="34">
        <v>0</v>
      </c>
      <c r="M25" s="34">
        <v>0</v>
      </c>
      <c r="N25" s="34">
        <v>0</v>
      </c>
      <c r="O25" s="34">
        <v>0</v>
      </c>
      <c r="P25" s="34">
        <v>0</v>
      </c>
    </row>
    <row r="26" spans="1:16">
      <c r="A26" s="34" t="s">
        <v>43</v>
      </c>
      <c r="B26" s="34" t="s">
        <v>108</v>
      </c>
      <c r="D26" s="34" t="s">
        <v>109</v>
      </c>
      <c r="E26" s="34" t="s">
        <v>183</v>
      </c>
      <c r="F26" s="34" t="s">
        <v>184</v>
      </c>
      <c r="G26" s="34" t="s">
        <v>185</v>
      </c>
      <c r="H26" s="34" t="s">
        <v>186</v>
      </c>
      <c r="I26" s="34" t="s">
        <v>142</v>
      </c>
      <c r="J26" s="34">
        <v>0</v>
      </c>
      <c r="K26" s="34">
        <v>0</v>
      </c>
      <c r="L26" s="34">
        <v>0</v>
      </c>
      <c r="M26" s="34">
        <v>0</v>
      </c>
      <c r="N26" s="34">
        <v>0</v>
      </c>
      <c r="O26" s="34">
        <v>0</v>
      </c>
      <c r="P26" s="34">
        <v>0</v>
      </c>
    </row>
    <row r="27" spans="1:16">
      <c r="A27" s="34" t="s">
        <v>44</v>
      </c>
      <c r="B27" s="34" t="s">
        <v>109</v>
      </c>
      <c r="D27" s="34" t="s">
        <v>110</v>
      </c>
      <c r="E27" s="34" t="s">
        <v>187</v>
      </c>
      <c r="F27" s="34" t="s">
        <v>188</v>
      </c>
      <c r="G27" s="34" t="s">
        <v>189</v>
      </c>
      <c r="H27" s="34" t="s">
        <v>190</v>
      </c>
      <c r="I27" s="34" t="s">
        <v>142</v>
      </c>
      <c r="J27" s="34">
        <v>0</v>
      </c>
      <c r="K27" s="34">
        <v>0</v>
      </c>
      <c r="L27" s="34">
        <v>0</v>
      </c>
      <c r="M27" s="34">
        <v>0</v>
      </c>
      <c r="N27" s="34">
        <v>0</v>
      </c>
      <c r="O27" s="34">
        <v>0</v>
      </c>
      <c r="P27" s="34">
        <v>0</v>
      </c>
    </row>
    <row r="28" spans="1:16">
      <c r="A28" s="34" t="s">
        <v>45</v>
      </c>
      <c r="B28" s="34" t="s">
        <v>110</v>
      </c>
      <c r="D28" s="34" t="s">
        <v>111</v>
      </c>
      <c r="E28" s="34" t="s">
        <v>209</v>
      </c>
      <c r="F28" s="34" t="s">
        <v>210</v>
      </c>
      <c r="G28" s="34" t="s">
        <v>211</v>
      </c>
      <c r="H28" s="34" t="s">
        <v>212</v>
      </c>
      <c r="I28" s="34" t="s">
        <v>213</v>
      </c>
      <c r="J28" s="34" t="s">
        <v>214</v>
      </c>
      <c r="K28" s="34" t="s">
        <v>215</v>
      </c>
      <c r="L28" s="34" t="s">
        <v>142</v>
      </c>
      <c r="M28" s="34">
        <v>0</v>
      </c>
      <c r="N28" s="34">
        <v>0</v>
      </c>
      <c r="O28" s="34">
        <v>0</v>
      </c>
      <c r="P28" s="34">
        <v>0</v>
      </c>
    </row>
    <row r="29" spans="1:16">
      <c r="A29" s="34" t="s">
        <v>46</v>
      </c>
      <c r="B29" s="34" t="s">
        <v>111</v>
      </c>
      <c r="D29" s="34" t="s">
        <v>112</v>
      </c>
      <c r="E29" s="34" t="s">
        <v>191</v>
      </c>
      <c r="F29" s="34" t="s">
        <v>192</v>
      </c>
      <c r="G29" s="34" t="s">
        <v>142</v>
      </c>
      <c r="N29" s="34">
        <v>0</v>
      </c>
      <c r="O29" s="34">
        <v>0</v>
      </c>
      <c r="P29" s="34">
        <v>0</v>
      </c>
    </row>
    <row r="30" spans="1:16">
      <c r="A30" s="34" t="s">
        <v>47</v>
      </c>
      <c r="B30" s="34" t="s">
        <v>112</v>
      </c>
      <c r="D30" s="34" t="s">
        <v>113</v>
      </c>
      <c r="E30" s="34" t="s">
        <v>193</v>
      </c>
      <c r="F30" s="34">
        <v>0</v>
      </c>
      <c r="G30" s="34">
        <v>0</v>
      </c>
      <c r="H30" s="34">
        <v>0</v>
      </c>
      <c r="I30" s="34">
        <v>0</v>
      </c>
      <c r="J30" s="34">
        <v>0</v>
      </c>
      <c r="K30" s="34">
        <v>0</v>
      </c>
      <c r="L30" s="34">
        <v>0</v>
      </c>
      <c r="M30" s="34">
        <v>0</v>
      </c>
      <c r="N30" s="34">
        <v>0</v>
      </c>
      <c r="O30" s="34">
        <v>0</v>
      </c>
      <c r="P30" s="34">
        <v>0</v>
      </c>
    </row>
    <row r="31" spans="1:16">
      <c r="A31" s="34" t="s">
        <v>48</v>
      </c>
      <c r="B31" s="34" t="s">
        <v>113</v>
      </c>
      <c r="D31" s="34" t="s">
        <v>216</v>
      </c>
      <c r="E31" s="34">
        <v>0</v>
      </c>
      <c r="F31" s="34">
        <v>0</v>
      </c>
      <c r="G31" s="34">
        <v>0</v>
      </c>
      <c r="H31" s="34">
        <v>0</v>
      </c>
      <c r="I31" s="34">
        <v>0</v>
      </c>
      <c r="J31" s="34">
        <v>0</v>
      </c>
      <c r="K31" s="34">
        <v>0</v>
      </c>
      <c r="L31" s="34">
        <v>0</v>
      </c>
      <c r="M31" s="34">
        <v>0</v>
      </c>
      <c r="N31" s="34">
        <v>0</v>
      </c>
      <c r="O31" s="34">
        <v>0</v>
      </c>
    </row>
    <row r="32" spans="1:16">
      <c r="A32" s="34" t="s">
        <v>49</v>
      </c>
    </row>
    <row r="33" spans="1:1">
      <c r="A33" s="34" t="s">
        <v>50</v>
      </c>
    </row>
    <row r="34" spans="1:1">
      <c r="A34" s="34" t="s">
        <v>51</v>
      </c>
    </row>
    <row r="35" spans="1:1">
      <c r="A35" s="34" t="s">
        <v>52</v>
      </c>
    </row>
    <row r="36" spans="1:1">
      <c r="A36" s="34" t="s">
        <v>53</v>
      </c>
    </row>
    <row r="37" spans="1:1">
      <c r="A37" s="34" t="s">
        <v>54</v>
      </c>
    </row>
    <row r="38" spans="1:1">
      <c r="A38" s="34" t="s">
        <v>55</v>
      </c>
    </row>
    <row r="39" spans="1:1">
      <c r="A39" s="34" t="s">
        <v>56</v>
      </c>
    </row>
    <row r="40" spans="1:1">
      <c r="A40" s="34" t="s">
        <v>57</v>
      </c>
    </row>
    <row r="41" spans="1:1">
      <c r="A41" s="34" t="s">
        <v>58</v>
      </c>
    </row>
    <row r="42" spans="1:1">
      <c r="A42" s="34" t="s">
        <v>59</v>
      </c>
    </row>
    <row r="43" spans="1:1">
      <c r="A43" s="34" t="s">
        <v>60</v>
      </c>
    </row>
    <row r="44" spans="1:1">
      <c r="A44" s="34" t="s">
        <v>61</v>
      </c>
    </row>
    <row r="45" spans="1:1">
      <c r="A45" s="34" t="s">
        <v>62</v>
      </c>
    </row>
    <row r="46" spans="1:1">
      <c r="A46" s="34" t="s">
        <v>63</v>
      </c>
    </row>
    <row r="47" spans="1:1">
      <c r="A47" s="34" t="s">
        <v>64</v>
      </c>
    </row>
    <row r="48" spans="1:1">
      <c r="A48" s="34" t="s">
        <v>65</v>
      </c>
    </row>
    <row r="49" spans="1:1">
      <c r="A49" s="34" t="s">
        <v>66</v>
      </c>
    </row>
    <row r="50" spans="1:1">
      <c r="A50" s="34" t="s">
        <v>67</v>
      </c>
    </row>
    <row r="51" spans="1:1">
      <c r="A51" s="34" t="s">
        <v>68</v>
      </c>
    </row>
    <row r="52" spans="1:1">
      <c r="A52" s="34" t="s">
        <v>69</v>
      </c>
    </row>
    <row r="53" spans="1:1">
      <c r="A53" s="34" t="s">
        <v>70</v>
      </c>
    </row>
    <row r="54" spans="1:1">
      <c r="A54" s="34" t="s">
        <v>71</v>
      </c>
    </row>
    <row r="55" spans="1:1">
      <c r="A55" s="34" t="s">
        <v>72</v>
      </c>
    </row>
    <row r="56" spans="1:1">
      <c r="A56" s="34" t="s">
        <v>73</v>
      </c>
    </row>
    <row r="57" spans="1:1">
      <c r="A57" s="34" t="s">
        <v>74</v>
      </c>
    </row>
    <row r="58" spans="1:1">
      <c r="A58" s="34" t="s">
        <v>75</v>
      </c>
    </row>
    <row r="59" spans="1:1">
      <c r="A59" s="34" t="s">
        <v>76</v>
      </c>
    </row>
    <row r="60" spans="1:1">
      <c r="A60" s="34" t="s">
        <v>77</v>
      </c>
    </row>
    <row r="61" spans="1:1">
      <c r="A61" s="34" t="s">
        <v>78</v>
      </c>
    </row>
    <row r="62" spans="1:1">
      <c r="A62" s="34" t="s">
        <v>79</v>
      </c>
    </row>
    <row r="63" spans="1:1">
      <c r="A63" s="34" t="s">
        <v>80</v>
      </c>
    </row>
    <row r="64" spans="1:1">
      <c r="A64" s="34" t="s">
        <v>81</v>
      </c>
    </row>
    <row r="65" spans="1:1">
      <c r="A65" s="34" t="s">
        <v>82</v>
      </c>
    </row>
    <row r="66" spans="1:1">
      <c r="A66" s="34" t="s">
        <v>85</v>
      </c>
    </row>
    <row r="67" spans="1:1">
      <c r="A67" s="34" t="s">
        <v>83</v>
      </c>
    </row>
    <row r="68" spans="1:1">
      <c r="A68" s="34" t="s">
        <v>84</v>
      </c>
    </row>
  </sheetData>
  <sheetProtection selectLockedCells="1" selectUnlockedCells="1"/>
  <phoneticPr fontId="3"/>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建設工事（個別）</vt:lpstr>
      <vt:lpstr>（参考） 業種コード表</vt:lpstr>
      <vt:lpstr>Sheet1</vt:lpstr>
      <vt:lpstr>'（参考） 業種コード表'!Print_Area</vt:lpstr>
      <vt:lpstr>'建設工事（個別）'!Print_Area</vt:lpstr>
      <vt:lpstr>'（参考） 業種コード表'!Print_Titles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2015-03-16T23:46:35Z</dcterms:created>
  <dcterms:modified xsi:type="dcterms:W3CDTF">2023-05-24T04:26:46Z</dcterms:modified>
</cp:coreProperties>
</file>