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4年度\07　財政担当\37_調査統計（財政）\37_01_地方財政状況調査(決算統計）\37_01_110_財政状況資料集\05財政状況資料集令和３年度分１回目の作成\03団体回答\02_3月公表分（修正様式）\あ\"/>
    </mc:Choice>
  </mc:AlternateContent>
  <xr:revisionPtr revIDLastSave="0" documentId="13_ncr:1_{9EC9618E-2384-42F1-88A0-DAAB233A64F5}" xr6:coauthVersionLast="47" xr6:coauthVersionMax="47" xr10:uidLastSave="{00000000-0000-0000-0000-000000000000}"/>
  <bookViews>
    <workbookView xWindow="28690" yWindow="-4670" windowWidth="29020" windowHeight="1597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<sst xmlns="http://schemas.openxmlformats.org/spreadsheetml/2006/main" count="1138" uniqueCount="625">
  <si>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</si>
  <si>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</si>
  <si>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</si>
  <si>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</si>
  <si>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</si>
  <si>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</si>
  <si>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</si>
  <si>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</si>
  <si>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</si>
  <si>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</si>
  <si>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</si>
  <si>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</si>
  <si>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</si>
  <si>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</si>
  <si>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</si>
  <si>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</si>
  <si>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</si>
  <si>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</si>
  <si>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</si>
  <si>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</si>
  <si>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</si>
  <si>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</si>
  <si>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</si>
  <si>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</si>
  <si>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</si>
  <si>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</si>
  <si>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</si>
  <si>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</si>
  <si>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</si>
  <si>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</si>
  <si>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</si>
  <si>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</si>
  <si>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</si>
  <si>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</si>
  <si>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</si>
  <si>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</si>
  <si>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</si>
  <si>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</si>
  <si>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</si>
  <si>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</si>
  <si>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</si>
  <si>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</si>
  <si>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</si>
  <si>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</si>
  <si>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</si>
  <si>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</si>
  <si>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</si>
  <si>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</si>
  <si>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</si>
  <si>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</si>
  <si>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</si>
  <si>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</si>
  <si>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</si>
  <si>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</si>
  <si>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</si>
  <si>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</si>
  <si>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</si>
  <si>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</si>
  <si>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</si>
  <si>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</si>
  <si>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</si>
  <si>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</si>
  <si>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</si>
  <si>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</si>
  <si>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</si>
  <si>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</si>
  <si>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</si>
  <si>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</si>
  <si>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</si>
  <si>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</si>
  <si>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</si>
  <si>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</si>
  <si>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</si>
  <si>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</si>
  <si>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</si>
  <si>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</si>
  <si>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</si>
  <si>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</si>
  <si>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</si>
  <si>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</si>
  <si>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</si>
  <si>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</si>
  <si>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</si>
  <si>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</si>
  <si>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</si>
  <si>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</si>
  <si>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</si>
  <si>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</si>
  <si>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</si>
  <si>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</si>
  <si>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</si>
  <si>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</si>
  <si>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</si>
  <si>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</si>
  <si>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</si>
  <si>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</si>
  <si>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</si>
  <si>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</si>
  <si>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</si>
  <si>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</si>
  <si>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</si>
  <si>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</si>
  <si>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</si>
  <si>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</si>
  <si>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</si>
  <si>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</si>
  <si>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</si>
  <si>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</si>
  <si>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</si>
  <si>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</si>
  <si>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</si>
  <si>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</si>
  <si>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</si>
  <si>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</si>
  <si>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</si>
  <si>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</si>
  <si>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</si>
  <si>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</si>
  <si>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</si>
  <si>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</si>
  <si>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</si>
  <si>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</si>
  <si>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</si>
  <si>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</si>
  <si>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</si>
  <si>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</si>
  <si>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</si>
  <si>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</si>
  <si>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</si>
  <si>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</si>
  <si>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</si>
  <si>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</si>
  <si>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</si>
  <si>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</si>
  <si>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</si>
  <si>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</si>
  <si>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</si>
  <si>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</si>
  <si>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</si>
  <si>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</si>
  <si>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</si>
  <si>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</si>
  <si>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</si>
  <si>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</si>
  <si>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</si>
  <si>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</si>
  <si>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</si>
  <si>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</si>
  <si>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</si>
  <si>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</si>
  <si>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</si>
  <si>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</si>
  <si>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</si>
  <si>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</si>
  <si>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</si>
  <si>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</si>
  <si>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</si>
  <si>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</si>
  <si>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</si>
  <si>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</si>
  <si>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</si>
  <si>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</si>
  <si>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</si>
  <si>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</si>
  <si>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</si>
  <si>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</si>
  <si>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</si>
  <si>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</si>
  <si>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</si>
  <si>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</si>
  <si>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</si>
  <si>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</si>
  <si>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</si>
  <si>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</si>
  <si>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</si>
  <si>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</si>
  <si>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</si>
  <si>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</si>
  <si>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</si>
  <si>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</si>
  <si>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</si>
  <si>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</si>
  <si>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</si>
  <si>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</si>
  <si>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</si>
  <si>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</si>
  <si>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</si>
  <si>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</si>
  <si>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</si>
  <si>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</si>
  <si>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</si>
  <si>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</si>
  <si>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</si>
  <si>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</si>
  <si>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</si>
  <si>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</si>
  <si>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</si>
  <si>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</si>
  <si>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</si>
  <si>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</si>
  <si>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</si>
  <si>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</si>
  <si>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</si>
  <si>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</si>
  <si>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</si>
  <si>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</si>
  <si>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</si>
  <si>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</si>
  <si>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</si>
  <si>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</si>
  <si>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</si>
  <si>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</si>
  <si>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</si>
  <si>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</si>
  <si>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</si>
  <si>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</si>
  <si>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</si>
  <si>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</si>
  <si>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</si>
  <si>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</si>
  <si>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</si>
  <si>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</si>
  <si>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</si>
  <si>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</si>
  <si>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</si>
  <si>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</si>
  <si>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</si>
  <si>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</si>
  <si>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</si>
  <si>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</si>
  <si>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</si>
  <si>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</si>
  <si>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</si>
  <si>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</si>
  <si>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</si>
  <si>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</si>
  <si>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</si>
  <si>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</si>
  <si>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</si>
  <si>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</si>
  <si>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</si>
  <si>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</si>
  <si>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</si>
  <si>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</si>
  <si>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</si>
  <si>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</si>
  <si>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</si>
  <si>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災害復旧費</t>
  </si>
  <si>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</si>
  <si>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</si>
  <si>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</si>
  <si>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</si>
  <si>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</si>
  <si>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</si>
  <si>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</si>
  <si>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</si>
  <si>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</si>
  <si>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</si>
  <si>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</si>
  <si>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</si>
  <si>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</si>
  <si>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</si>
  <si>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</si>
  <si>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</si>
  <si>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</si>
  <si>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</si>
  <si>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</si>
  <si>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</si>
  <si>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</si>
  <si>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</si>
  <si>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</si>
  <si>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　扶助費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</si>
  <si>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</si>
  <si>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</si>
  <si>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</si>
  <si>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</si>
  <si>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</si>
  <si>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</si>
  <si>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</si>
  <si>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</si>
  <si>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</si>
  <si>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</si>
  <si>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</si>
  <si>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</si>
  <si>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</si>
  <si>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</si>
  <si>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</si>
  <si>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</si>
  <si>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</si>
  <si>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</si>
  <si>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</si>
  <si>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</si>
  <si>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</si>
  <si>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</si>
  <si>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</si>
  <si>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</si>
  <si>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</si>
  <si>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</si>
  <si>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</si>
  <si>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</si>
  <si>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</si>
  <si>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　うち猶予特例債</t>
    <phoneticPr fontId="16"/>
  </si>
  <si>
    <t>投資的経費計</t>
    <rPh sb="5" eb="6">
      <t>ケイ</t>
    </rPh>
    <phoneticPr fontId="5"/>
  </si>
  <si>
    <t>歳入合計</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</si>
  <si>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</si>
  <si>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</si>
  <si>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</si>
  <si>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</si>
  <si>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</si>
  <si>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</si>
  <si>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</si>
  <si>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埼玉県越生町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</si>
  <si>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</si>
  <si>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</si>
  <si>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</si>
  <si>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</si>
  <si>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</si>
  <si>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</si>
  <si>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</si>
  <si>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</si>
  <si>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</si>
  <si>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</si>
  <si>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</si>
  <si>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</si>
  <si>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</si>
  <si>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</si>
  <si>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</si>
  <si>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</si>
  <si>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</si>
  <si>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</si>
  <si>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</si>
  <si>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</si>
  <si>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</si>
  <si>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</si>
  <si>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</si>
  <si>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</si>
  <si>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</si>
  <si>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</si>
  <si>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</si>
  <si>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</si>
  <si>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</si>
  <si>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</si>
  <si>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</si>
  <si>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</si>
  <si>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</si>
  <si>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</si>
  <si>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</si>
  <si>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</si>
  <si>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</si>
  <si>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</si>
  <si>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</si>
  <si>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</si>
  <si>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</si>
  <si>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</si>
  <si>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</si>
  <si>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</si>
  <si>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</si>
  <si>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</si>
  <si>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</si>
  <si>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</si>
  <si>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</si>
  <si>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</si>
  <si>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</si>
  <si>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</si>
  <si>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</si>
  <si>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</si>
  <si>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</si>
  <si>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</si>
  <si>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</si>
  <si>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</si>
  <si>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</si>
  <si>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</si>
  <si>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</si>
  <si>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</si>
  <si>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</si>
  <si>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</si>
  <si>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</si>
  <si>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</si>
  <si>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</si>
  <si>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</si>
  <si>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</si>
  <si>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</si>
  <si>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</si>
  <si>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</si>
  <si>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</si>
  <si>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</si>
  <si>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</si>
  <si>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</si>
  <si>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</si>
  <si>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</si>
  <si>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</si>
  <si>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</si>
  <si>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</si>
  <si>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</si>
  <si>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</si>
  <si>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</si>
  <si>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</si>
  <si>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</si>
  <si>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</si>
  <si>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</si>
  <si>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</si>
  <si>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</si>
  <si>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</si>
  <si>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</si>
  <si>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</si>
  <si>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</si>
  <si>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</si>
  <si>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</si>
  <si>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</si>
  <si>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</si>
  <si>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</si>
  <si>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</si>
  <si>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</si>
  <si>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</si>
  <si>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</si>
  <si>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</si>
  <si>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</si>
  <si>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</si>
  <si>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</si>
  <si>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</si>
  <si>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</si>
  <si>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</si>
  <si>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</si>
  <si>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</si>
  <si>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</si>
  <si>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</si>
  <si>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</si>
  <si>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</si>
  <si>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</si>
  <si>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</si>
  <si>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</si>
  <si>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</si>
  <si>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</si>
  <si>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</si>
  <si>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</si>
  <si>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</si>
  <si>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</si>
  <si>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</si>
  <si>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</si>
  <si>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</si>
  <si>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</si>
  <si>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</si>
  <si>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</si>
  <si>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</si>
  <si>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</si>
  <si>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</si>
  <si>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</si>
  <si>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</si>
  <si>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</si>
  <si>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</si>
  <si>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</si>
  <si>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</si>
  <si>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</si>
  <si>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</si>
  <si>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</si>
  <si>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</si>
  <si>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</si>
  <si>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</si>
  <si>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</si>
  <si>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</si>
  <si>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</si>
  <si>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</si>
  <si>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</si>
  <si>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</si>
  <si>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</si>
  <si>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</si>
  <si>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</si>
  <si>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</si>
  <si>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</si>
  <si>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</si>
  <si>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</si>
  <si>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</si>
  <si>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</si>
  <si>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</si>
  <si>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</si>
  <si>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</si>
  <si>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</si>
  <si>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</si>
  <si>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</si>
  <si>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</si>
  <si>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</si>
  <si>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</si>
  <si>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</si>
  <si>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</si>
  <si>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</si>
  <si>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</si>
  <si>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</si>
  <si>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</si>
  <si>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</si>
  <si>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</si>
  <si>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</si>
  <si>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</si>
  <si>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</si>
  <si>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</si>
  <si>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</si>
  <si>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</si>
  <si>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</si>
  <si>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</si>
  <si>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</si>
  <si>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</si>
  <si>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</si>
  <si>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</si>
  <si>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</si>
  <si>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</si>
  <si>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</si>
  <si>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</si>
  <si>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</si>
  <si>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</si>
  <si>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</si>
  <si>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</si>
  <si>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</si>
  <si>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</si>
  <si>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</si>
  <si>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</si>
  <si>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</si>
  <si>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</si>
  <si>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</si>
  <si>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</si>
  <si>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0.25</t>
  </si>
  <si>
    <t>▲ 2.14</t>
  </si>
  <si>
    <t>一般会計</t>
  </si>
  <si>
    <t>水道事業会計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</si>
  <si>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</si>
  <si>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</si>
  <si>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</si>
  <si>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</si>
  <si>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</si>
  <si>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</si>
  <si>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</si>
  <si>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</si>
  <si>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</si>
  <si>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</si>
  <si>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</si>
  <si>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</si>
  <si>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</si>
  <si>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</si>
  <si>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</si>
  <si>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</si>
  <si>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</si>
  <si>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</si>
  <si>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</si>
  <si>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t>
    <phoneticPr fontId="2"/>
  </si>
  <si>
    <t>一般会計</t>
    <rPh sb="0" eb="2">
      <t>イッパン</t>
    </rPh>
    <rPh sb="2" eb="4">
      <t>カイケイ</t>
    </rPh>
    <phoneticPr fontId="13"/>
  </si>
  <si>
    <t>特別会計</t>
    <rPh sb="0" eb="4">
      <t>トクベツカイケイ</t>
    </rPh>
    <phoneticPr fontId="13"/>
  </si>
  <si>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</si>
  <si>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13"/>
  </si>
  <si>
    <t>彩の国さいたま人づくり広域連合</t>
    <rPh sb="0" eb="1">
      <t>サイ</t>
    </rPh>
    <rPh sb="2" eb="3">
      <t>クニ</t>
    </rPh>
    <rPh sb="7" eb="8">
      <t>ヒト</t>
    </rPh>
    <rPh sb="11" eb="15">
      <t>コウイキレンゴウ</t>
    </rPh>
    <phoneticPr fontId="8"/>
  </si>
  <si>
    <t>㈱越生特産物加工研究所</t>
    <rPh sb="1" eb="3">
      <t>オゴセ</t>
    </rPh>
    <rPh sb="3" eb="6">
      <t>トクサンブツ</t>
    </rPh>
    <rPh sb="6" eb="8">
      <t>カコウ</t>
    </rPh>
    <rPh sb="8" eb="10">
      <t>ケンキュウ</t>
    </rPh>
    <rPh sb="10" eb="11">
      <t>ジョ</t>
    </rPh>
    <phoneticPr fontId="2"/>
  </si>
  <si>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</si>
  <si>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</si>
  <si>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地域福祉基金</t>
    <rPh sb="0" eb="2">
      <t>チイキ</t>
    </rPh>
    <rPh sb="2" eb="4">
      <t>フクシ</t>
    </rPh>
    <rPh sb="4" eb="6">
      <t>キキン</t>
    </rPh>
    <phoneticPr fontId="11"/>
  </si>
  <si>
    <t>町営樹木葬墓苑管理基金</t>
    <rPh sb="0" eb="2">
      <t>チョウエイ</t>
    </rPh>
    <rPh sb="2" eb="4">
      <t>ジュモク</t>
    </rPh>
    <rPh sb="4" eb="5">
      <t>ソウ</t>
    </rPh>
    <rPh sb="5" eb="7">
      <t>ボエン</t>
    </rPh>
    <rPh sb="7" eb="9">
      <t>カンリ</t>
    </rPh>
    <rPh sb="9" eb="11">
      <t>キキン</t>
    </rPh>
    <phoneticPr fontId="11"/>
  </si>
  <si>
    <t>魅力あるまちづくり基金</t>
    <rPh sb="0" eb="2">
      <t>ミリョク</t>
    </rPh>
    <rPh sb="9" eb="11">
      <t>キキン</t>
    </rPh>
    <phoneticPr fontId="11"/>
  </si>
  <si>
    <t>歳出合計</t>
    <phoneticPr fontId="5"/>
  </si>
  <si>
    <t>-</t>
    <phoneticPr fontId="5"/>
  </si>
  <si>
    <t>失業対策事業費</t>
    <phoneticPr fontId="5"/>
  </si>
  <si>
    <t>災害復旧事業費</t>
    <phoneticPr fontId="5"/>
  </si>
  <si>
    <t>普通建設事業費</t>
    <phoneticPr fontId="5"/>
  </si>
  <si>
    <t>　　うち人件費</t>
    <phoneticPr fontId="5"/>
  </si>
  <si>
    <t>-</t>
    <phoneticPr fontId="5"/>
  </si>
  <si>
    <t>　うち臨時財政対策債</t>
    <phoneticPr fontId="5"/>
  </si>
  <si>
    <t>保険給付費</t>
    <phoneticPr fontId="5"/>
  </si>
  <si>
    <t>その他</t>
    <phoneticPr fontId="5"/>
  </si>
  <si>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</si>
  <si>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</si>
  <si>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</si>
  <si>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</si>
  <si>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</si>
  <si>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</si>
  <si>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</si>
  <si>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</si>
  <si>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</si>
  <si>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</si>
  <si>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</si>
  <si>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</si>
  <si>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</si>
  <si>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</si>
  <si>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</si>
  <si>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</si>
  <si>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</si>
  <si>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</si>
  <si>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</si>
  <si>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元利償還金</t>
    <phoneticPr fontId="5"/>
  </si>
  <si>
    <t>　公債費</t>
    <phoneticPr fontId="5"/>
  </si>
  <si>
    <t>交通安全対策特別交付金</t>
    <phoneticPr fontId="5"/>
  </si>
  <si>
    <t>(一般財源計)</t>
    <phoneticPr fontId="5"/>
  </si>
  <si>
    <t>　震災復興特別交付税</t>
    <phoneticPr fontId="25"/>
  </si>
  <si>
    <t>　法定外目的税</t>
    <phoneticPr fontId="5"/>
  </si>
  <si>
    <t>　特別交付税</t>
    <phoneticPr fontId="5"/>
  </si>
  <si>
    <t>　　水利地益税等</t>
    <phoneticPr fontId="5"/>
  </si>
  <si>
    <t>充当一般財源等</t>
    <phoneticPr fontId="5"/>
  </si>
  <si>
    <t>　新型コロナウイルス感染症対策地方税減収補塡特別交付金</t>
    <phoneticPr fontId="5"/>
  </si>
  <si>
    <t>　法定目的税</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</si>
  <si>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</si>
  <si>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</si>
  <si>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</si>
  <si>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</si>
  <si>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</si>
  <si>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</si>
  <si>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</si>
  <si>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</si>
  <si>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</si>
  <si>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</si>
  <si>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</si>
  <si>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</si>
  <si>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</si>
  <si>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</si>
  <si>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</si>
  <si>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</si>
  <si>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</si>
  <si>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</si>
  <si>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埼玉県越生町</t>
    <phoneticPr fontId="25"/>
  </si>
  <si>
    <t>令和3年度</t>
    <phoneticPr fontId="25"/>
  </si>
  <si>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7">
      <t>ジッタイ</t>
    </rPh>
    <rPh sb="27" eb="29">
      <t>チョウサ</t>
    </rPh>
    <rPh sb="30" eb="31">
      <t>モト</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</si>
  <si>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</si>
  <si>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</si>
  <si>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</si>
  <si>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</si>
  <si>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</si>
  <si>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3年度に借り入れた町道1-7号線道路改良工事に伴う公共事業等債等は、令和2年度の緊急防災・減災事業債や防災・減災・国土強靭化緊急対策事業債等に比して少額であったため、将来負担比率は令和元年度の水準まで改善した。
　一方、実質公債費比率は微増傾向であるが、今後は緊急防災・減災事業債や防災・減災・国土強靭化緊急対策事業債等の元金償還が始まることにより一時的な実質公債費比率の増が見込まれるが、今後は新たな起債を予定していないため、徐々に下がっていくことが見込まれる。</t>
    <rPh sb="110" eb="112">
      <t>イッポウ</t>
    </rPh>
    <rPh sb="121" eb="123">
      <t>ビゾウ</t>
    </rPh>
    <rPh sb="164" eb="166">
      <t>ガンキン</t>
    </rPh>
    <rPh sb="166" eb="168">
      <t>ショウカン</t>
    </rPh>
    <rPh sb="169" eb="170">
      <t>ハジ</t>
    </rPh>
    <rPh sb="177" eb="180">
      <t>イチジテキ</t>
    </rPh>
    <rPh sb="181" eb="183">
      <t>ジッシツ</t>
    </rPh>
    <rPh sb="183" eb="186">
      <t>コウサイヒ</t>
    </rPh>
    <rPh sb="186" eb="188">
      <t>ヒリツ</t>
    </rPh>
    <rPh sb="189" eb="190">
      <t>ゾウ</t>
    </rPh>
    <rPh sb="191" eb="193">
      <t>ミコ</t>
    </rPh>
    <rPh sb="198" eb="200">
      <t>コンゴ</t>
    </rPh>
    <rPh sb="201" eb="202">
      <t>アラ</t>
    </rPh>
    <rPh sb="204" eb="206">
      <t>キサイ</t>
    </rPh>
    <rPh sb="207" eb="209">
      <t>ヨテイ</t>
    </rPh>
    <rPh sb="217" eb="219">
      <t>ジョジョ</t>
    </rPh>
    <rPh sb="220" eb="221">
      <t>サ</t>
    </rPh>
    <rPh sb="229" eb="23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</si>
  <si>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</si>
  <si>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</si>
  <si>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</si>
  <si>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3年度に借り入れた町道1-7号線道路改良工事に伴う公共事業等債等は、令和2年度の緊急防災・減災事業債や防災・減災・国土強靭化緊急対策事業債等に比して少額であったため、将来負担比率は令和元年度の水準まで改善した。
　一方、新規施設等の建設がないため有形固定資産減価償却率は悪化した。昭和40～50年代にかけて建設された保育園や町営住宅等、法定耐用年数を超えている公共施設等が多いことも悪化の原因と考えられる。
　今後も引き続き越生町公共施設等総合管理計画等に基づき、老朽化した施設について、点検・診断や計画的な予防保全による長寿命化を進めていくなど、公共施設等の適正管理に努める。</t>
    <rPh sb="37" eb="39">
      <t>レイワ</t>
    </rPh>
    <rPh sb="40" eb="42">
      <t>ネンド</t>
    </rPh>
    <rPh sb="54" eb="56">
      <t>ボウサイ</t>
    </rPh>
    <rPh sb="77" eb="79">
      <t>ショウガク</t>
    </rPh>
    <rPh sb="86" eb="88">
      <t>ショウライ</t>
    </rPh>
    <rPh sb="88" eb="90">
      <t>フタン</t>
    </rPh>
    <rPh sb="90" eb="92">
      <t>ヒリツ</t>
    </rPh>
    <rPh sb="93" eb="95">
      <t>レイワ</t>
    </rPh>
    <rPh sb="95" eb="97">
      <t>ガンネン</t>
    </rPh>
    <rPh sb="97" eb="98">
      <t>ド</t>
    </rPh>
    <rPh sb="99" eb="101">
      <t>スイジュン</t>
    </rPh>
    <rPh sb="103" eb="105">
      <t>カイゼン</t>
    </rPh>
    <rPh sb="110" eb="112">
      <t>イッポウ</t>
    </rPh>
    <rPh sb="165" eb="167">
      <t>チョウエイ</t>
    </rPh>
    <rPh sb="167" eb="169">
      <t>ジュウタク</t>
    </rPh>
    <rPh sb="169" eb="170">
      <t>トウ</t>
    </rPh>
    <rPh sb="171" eb="173">
      <t>ホウテイ</t>
    </rPh>
    <rPh sb="173" eb="175">
      <t>タイヨウ</t>
    </rPh>
    <rPh sb="175" eb="177">
      <t>ネンスウ</t>
    </rPh>
    <rPh sb="178" eb="179">
      <t>コ</t>
    </rPh>
    <rPh sb="183" eb="185">
      <t>コウキョウ</t>
    </rPh>
    <rPh sb="185" eb="187">
      <t>シセツ</t>
    </rPh>
    <rPh sb="187" eb="188">
      <t>トウ</t>
    </rPh>
    <rPh sb="189" eb="190">
      <t>オオ</t>
    </rPh>
    <rPh sb="211" eb="212">
      <t>ヒ</t>
    </rPh>
    <rPh sb="213" eb="214">
      <t>ツヅ</t>
    </rPh>
    <rPh sb="223" eb="225">
      <t>ソウゴウ</t>
    </rPh>
    <rPh sb="225" eb="227">
      <t>カンリ</t>
    </rPh>
    <rPh sb="231" eb="232">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</si>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</sst>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375B3E-DEDF-4318-8067-77F64AEE9F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8FC7-4554-81E9-9425447772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26502</c:v>
                </c:pt>
                <c:pt idx="1">
                  <c:v>66041</c:v>
                </c:pt>
                <c:pt idx="2">
                  <c:v>38100</c:v>
                </c:pt>
                <c:pt idx="3">
                  <c:v>57030</c:v>
                </c:pt>
                <c:pt idx="4">
                  <c:v>27687</c:v>
                </c:pt>
              </c:numCache>
            </c:numRef>
          </c:val>
          <c:smooth val="0"/>
          <c:extLst>
            <c:ext xmlns:c16="http://schemas.microsoft.com/office/drawing/2014/chart" uri="{C3380CC4-5D6E-409C-BE32-E72D297353CC}">
              <c16:uniqueId val="{00000001-8FC7-4554-81E9-9425447772D4}"/>
            </c:ext>
          </c:extLst>
        </c:ser>
        <c:dLbls>
          <c:showLegendKey val="0"/>
          <c:showVal val="0"/>
          <c:showCatName val="0"/>
          <c:showSerName val="0"/>
          <c:showPercent val="0"/>
          <c:showBubbleSize val="0"/>
        </c:dLbls>
        <c:marker val="1"/>
        <c:smooth val="0"/>
        <c:axId val="227009856"/>
        <c:axId val="227010240"/>
      </c:lineChart>
      <c:catAx>
        <c:axId val="22700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10240"/>
        <c:crosses val="autoZero"/>
        <c:auto val="1"/>
        <c:lblAlgn val="ctr"/>
        <c:lblOffset val="100"/>
        <c:tickLblSkip val="1"/>
        <c:tickMarkSkip val="1"/>
        <c:noMultiLvlLbl val="0"/>
      </c:catAx>
      <c:valAx>
        <c:axId val="227010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0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9.82</c:v>
                </c:pt>
                <c:pt idx="1">
                  <c:v>7.53</c:v>
                </c:pt>
                <c:pt idx="2">
                  <c:v>6.25</c:v>
                </c:pt>
                <c:pt idx="3">
                  <c:v>8.0299999999999994</c:v>
                </c:pt>
                <c:pt idx="4">
                  <c:v>13.03</c:v>
                </c:pt>
              </c:numCache>
            </c:numRef>
          </c:val>
          <c:extLst>
            <c:ext xmlns:c16="http://schemas.microsoft.com/office/drawing/2014/chart" uri="{C3380CC4-5D6E-409C-BE32-E72D297353CC}">
              <c16:uniqueId val="{00000000-5FBF-4BA1-8248-17291C5E60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16.440000000000001</c:v>
                </c:pt>
                <c:pt idx="1">
                  <c:v>18.5</c:v>
                </c:pt>
                <c:pt idx="2">
                  <c:v>17.559999999999999</c:v>
                </c:pt>
                <c:pt idx="3">
                  <c:v>16.43</c:v>
                </c:pt>
                <c:pt idx="4">
                  <c:v>16.45</c:v>
                </c:pt>
              </c:numCache>
            </c:numRef>
          </c:val>
          <c:extLst>
            <c:ext xmlns:c16="http://schemas.microsoft.com/office/drawing/2014/chart" uri="{C3380CC4-5D6E-409C-BE32-E72D297353CC}">
              <c16:uniqueId val="{00000001-5FBF-4BA1-8248-17291C5E602F}"/>
            </c:ext>
          </c:extLst>
        </c:ser>
        <c:dLbls>
          <c:showLegendKey val="0"/>
          <c:showVal val="0"/>
          <c:showCatName val="0"/>
          <c:showSerName val="0"/>
          <c:showPercent val="0"/>
          <c:showBubbleSize val="0"/>
        </c:dLbls>
        <c:gapWidth val="250"/>
        <c:overlap val="100"/>
        <c:axId val="447694112"/>
        <c:axId val="447694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2.88</c:v>
                </c:pt>
                <c:pt idx="1">
                  <c:v>-0.25</c:v>
                </c:pt>
                <c:pt idx="2">
                  <c:v>-2.14</c:v>
                </c:pt>
                <c:pt idx="3">
                  <c:v>2.1800000000000002</c:v>
                </c:pt>
                <c:pt idx="4">
                  <c:v>6.86</c:v>
                </c:pt>
              </c:numCache>
            </c:numRef>
          </c:val>
          <c:smooth val="0"/>
          <c:extLst>
            <c:ext xmlns:c16="http://schemas.microsoft.com/office/drawing/2014/chart" uri="{C3380CC4-5D6E-409C-BE32-E72D297353CC}">
              <c16:uniqueId val="{00000002-5FBF-4BA1-8248-17291C5E602F}"/>
            </c:ext>
          </c:extLst>
        </c:ser>
        <c:dLbls>
          <c:showLegendKey val="0"/>
          <c:showVal val="0"/>
          <c:showCatName val="0"/>
          <c:showSerName val="0"/>
          <c:showPercent val="0"/>
          <c:showBubbleSize val="0"/>
        </c:dLbls>
        <c:marker val="1"/>
        <c:smooth val="0"/>
        <c:axId val="447694112"/>
        <c:axId val="447694496"/>
      </c:lineChart>
      <c:catAx>
        <c:axId val="4476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694496"/>
        <c:crosses val="autoZero"/>
        <c:auto val="1"/>
        <c:lblAlgn val="ctr"/>
        <c:lblOffset val="100"/>
        <c:tickLblSkip val="1"/>
        <c:tickMarkSkip val="1"/>
        <c:noMultiLvlLbl val="0"/>
      </c:catAx>
      <c:valAx>
        <c:axId val="44769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6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9A-48F9-AD77-8813CFB71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9A-48F9-AD77-8813CFB719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9A-48F9-AD77-8813CFB71958}"/>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9A-48F9-AD77-8813CFB7195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0.05</c:v>
                </c:pt>
                <c:pt idx="8">
                  <c:v>#N/A</c:v>
                </c:pt>
                <c:pt idx="9">
                  <c:v>0.02</c:v>
                </c:pt>
              </c:numCache>
            </c:numRef>
          </c:val>
          <c:extLst>
            <c:ext xmlns:c16="http://schemas.microsoft.com/office/drawing/2014/chart" uri="{C3380CC4-5D6E-409C-BE32-E72D297353CC}">
              <c16:uniqueId val="{00000004-F19A-48F9-AD77-8813CFB719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0.09</c:v>
                </c:pt>
                <c:pt idx="4">
                  <c:v>#N/A</c:v>
                </c:pt>
                <c:pt idx="5">
                  <c:v>0.15</c:v>
                </c:pt>
                <c:pt idx="6">
                  <c:v>#N/A</c:v>
                </c:pt>
                <c:pt idx="7">
                  <c:v>7.0000000000000007E-2</c:v>
                </c:pt>
                <c:pt idx="8">
                  <c:v>#N/A</c:v>
                </c:pt>
                <c:pt idx="9">
                  <c:v>0.08</c:v>
                </c:pt>
              </c:numCache>
            </c:numRef>
          </c:val>
          <c:extLst>
            <c:ext xmlns:c16="http://schemas.microsoft.com/office/drawing/2014/chart" uri="{C3380CC4-5D6E-409C-BE32-E72D297353CC}">
              <c16:uniqueId val="{00000005-F19A-48F9-AD77-8813CFB719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4.58</c:v>
                </c:pt>
                <c:pt idx="2">
                  <c:v>#N/A</c:v>
                </c:pt>
                <c:pt idx="3">
                  <c:v>1.3</c:v>
                </c:pt>
                <c:pt idx="4">
                  <c:v>#N/A</c:v>
                </c:pt>
                <c:pt idx="5">
                  <c:v>0.82</c:v>
                </c:pt>
                <c:pt idx="6">
                  <c:v>#N/A</c:v>
                </c:pt>
                <c:pt idx="7">
                  <c:v>1.04</c:v>
                </c:pt>
                <c:pt idx="8">
                  <c:v>#N/A</c:v>
                </c:pt>
                <c:pt idx="9">
                  <c:v>0.65</c:v>
                </c:pt>
              </c:numCache>
            </c:numRef>
          </c:val>
          <c:extLst>
            <c:ext xmlns:c16="http://schemas.microsoft.com/office/drawing/2014/chart" uri="{C3380CC4-5D6E-409C-BE32-E72D297353CC}">
              <c16:uniqueId val="{00000006-F19A-48F9-AD77-8813CFB7195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2.2200000000000002</c:v>
                </c:pt>
                <c:pt idx="2">
                  <c:v>#N/A</c:v>
                </c:pt>
                <c:pt idx="3">
                  <c:v>1.94</c:v>
                </c:pt>
                <c:pt idx="4">
                  <c:v>#N/A</c:v>
                </c:pt>
                <c:pt idx="5">
                  <c:v>1.39</c:v>
                </c:pt>
                <c:pt idx="6">
                  <c:v>#N/A</c:v>
                </c:pt>
                <c:pt idx="7">
                  <c:v>3.28</c:v>
                </c:pt>
                <c:pt idx="8">
                  <c:v>#N/A</c:v>
                </c:pt>
                <c:pt idx="9">
                  <c:v>4.05</c:v>
                </c:pt>
              </c:numCache>
            </c:numRef>
          </c:val>
          <c:extLst>
            <c:ext xmlns:c16="http://schemas.microsoft.com/office/drawing/2014/chart" uri="{C3380CC4-5D6E-409C-BE32-E72D297353CC}">
              <c16:uniqueId val="{00000007-F19A-48F9-AD77-8813CFB719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c:v>
                </c:pt>
                <c:pt idx="2">
                  <c:v>#N/A</c:v>
                </c:pt>
                <c:pt idx="3">
                  <c:v>10.210000000000001</c:v>
                </c:pt>
                <c:pt idx="4">
                  <c:v>#N/A</c:v>
                </c:pt>
                <c:pt idx="5">
                  <c:v>10.48</c:v>
                </c:pt>
                <c:pt idx="6">
                  <c:v>#N/A</c:v>
                </c:pt>
                <c:pt idx="7">
                  <c:v>9.68</c:v>
                </c:pt>
                <c:pt idx="8">
                  <c:v>#N/A</c:v>
                </c:pt>
                <c:pt idx="9">
                  <c:v>10.6</c:v>
                </c:pt>
              </c:numCache>
            </c:numRef>
          </c:val>
          <c:extLst>
            <c:ext xmlns:c16="http://schemas.microsoft.com/office/drawing/2014/chart" uri="{C3380CC4-5D6E-409C-BE32-E72D297353CC}">
              <c16:uniqueId val="{00000008-F19A-48F9-AD77-8813CFB719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9.81</c:v>
                </c:pt>
                <c:pt idx="2">
                  <c:v>#N/A</c:v>
                </c:pt>
                <c:pt idx="3">
                  <c:v>7.53</c:v>
                </c:pt>
                <c:pt idx="4">
                  <c:v>#N/A</c:v>
                </c:pt>
                <c:pt idx="5">
                  <c:v>6.25</c:v>
                </c:pt>
                <c:pt idx="6">
                  <c:v>#N/A</c:v>
                </c:pt>
                <c:pt idx="7">
                  <c:v>8.02</c:v>
                </c:pt>
                <c:pt idx="8">
                  <c:v>#N/A</c:v>
                </c:pt>
                <c:pt idx="9">
                  <c:v>13.03</c:v>
                </c:pt>
              </c:numCache>
            </c:numRef>
          </c:val>
          <c:extLst>
            <c:ext xmlns:c16="http://schemas.microsoft.com/office/drawing/2014/chart" uri="{C3380CC4-5D6E-409C-BE32-E72D297353CC}">
              <c16:uniqueId val="{00000009-F19A-48F9-AD77-8813CFB71958}"/>
            </c:ext>
          </c:extLst>
        </c:ser>
        <c:dLbls>
          <c:showLegendKey val="0"/>
          <c:showVal val="0"/>
          <c:showCatName val="0"/>
          <c:showSerName val="0"/>
          <c:showPercent val="0"/>
          <c:showBubbleSize val="0"/>
        </c:dLbls>
        <c:gapWidth val="150"/>
        <c:overlap val="100"/>
        <c:axId val="452733376"/>
        <c:axId val="452733760"/>
      </c:barChart>
      <c:catAx>
        <c:axId val="45273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733760"/>
        <c:crosses val="autoZero"/>
        <c:auto val="1"/>
        <c:lblAlgn val="ctr"/>
        <c:lblOffset val="100"/>
        <c:tickLblSkip val="1"/>
        <c:tickMarkSkip val="1"/>
        <c:noMultiLvlLbl val="0"/>
      </c:catAx>
      <c:valAx>
        <c:axId val="45273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73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298</c:v>
                </c:pt>
                <c:pt idx="8">
                  <c:v>301</c:v>
                </c:pt>
                <c:pt idx="11">
                  <c:v>313</c:v>
                </c:pt>
                <c:pt idx="14">
                  <c:v>319</c:v>
                </c:pt>
              </c:numCache>
            </c:numRef>
          </c:val>
          <c:extLst>
            <c:ext xmlns:c16="http://schemas.microsoft.com/office/drawing/2014/chart" uri="{C3380CC4-5D6E-409C-BE32-E72D297353CC}">
              <c16:uniqueId val="{00000000-437A-449F-89C0-CE9BDC3F2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7A-449F-89C0-CE9BDC3F2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7A-449F-89C0-CE9BDC3F2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136</c:v>
                </c:pt>
                <c:pt idx="3">
                  <c:v>131</c:v>
                </c:pt>
                <c:pt idx="6">
                  <c:v>148</c:v>
                </c:pt>
                <c:pt idx="9">
                  <c:v>147</c:v>
                </c:pt>
                <c:pt idx="12">
                  <c:v>156</c:v>
                </c:pt>
              </c:numCache>
            </c:numRef>
          </c:val>
          <c:extLst>
            <c:ext xmlns:c16="http://schemas.microsoft.com/office/drawing/2014/chart" uri="{C3380CC4-5D6E-409C-BE32-E72D297353CC}">
              <c16:uniqueId val="{00000003-437A-449F-89C0-CE9BDC3F2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A-449F-89C0-CE9BDC3F2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7A-449F-89C0-CE9BDC3F2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7A-449F-89C0-CE9BDC3F2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c:v>
                </c:pt>
                <c:pt idx="3">
                  <c:v>260</c:v>
                </c:pt>
                <c:pt idx="6">
                  <c:v>272</c:v>
                </c:pt>
                <c:pt idx="9">
                  <c:v>287</c:v>
                </c:pt>
                <c:pt idx="12">
                  <c:v>299</c:v>
                </c:pt>
              </c:numCache>
            </c:numRef>
          </c:val>
          <c:extLst>
            <c:ext xmlns:c16="http://schemas.microsoft.com/office/drawing/2014/chart" uri="{C3380CC4-5D6E-409C-BE32-E72D297353CC}">
              <c16:uniqueId val="{00000007-437A-449F-89C0-CE9BDC3F24DA}"/>
            </c:ext>
          </c:extLst>
        </c:ser>
        <c:dLbls>
          <c:showLegendKey val="0"/>
          <c:showVal val="0"/>
          <c:showCatName val="0"/>
          <c:showSerName val="0"/>
          <c:showPercent val="0"/>
          <c:showBubbleSize val="0"/>
        </c:dLbls>
        <c:gapWidth val="100"/>
        <c:overlap val="100"/>
        <c:axId val="452887680"/>
        <c:axId val="45288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c:v>
                </c:pt>
                <c:pt idx="2">
                  <c:v>#N/A</c:v>
                </c:pt>
                <c:pt idx="3">
                  <c:v>#N/A</c:v>
                </c:pt>
                <c:pt idx="4">
                  <c:v>93</c:v>
                </c:pt>
                <c:pt idx="5">
                  <c:v>#N/A</c:v>
                </c:pt>
                <c:pt idx="6">
                  <c:v>#N/A</c:v>
                </c:pt>
                <c:pt idx="7">
                  <c:v>119</c:v>
                </c:pt>
                <c:pt idx="8">
                  <c:v>#N/A</c:v>
                </c:pt>
                <c:pt idx="9">
                  <c:v>#N/A</c:v>
                </c:pt>
                <c:pt idx="10">
                  <c:v>121</c:v>
                </c:pt>
                <c:pt idx="11">
                  <c:v>#N/A</c:v>
                </c:pt>
                <c:pt idx="12">
                  <c:v>#N/A</c:v>
                </c:pt>
                <c:pt idx="13">
                  <c:v>136</c:v>
                </c:pt>
                <c:pt idx="14">
                  <c:v>#N/A</c:v>
                </c:pt>
              </c:numCache>
            </c:numRef>
          </c:val>
          <c:smooth val="0"/>
          <c:extLst>
            <c:ext xmlns:c16="http://schemas.microsoft.com/office/drawing/2014/chart" uri="{C3380CC4-5D6E-409C-BE32-E72D297353CC}">
              <c16:uniqueId val="{00000008-437A-449F-89C0-CE9BDC3F24DA}"/>
            </c:ext>
          </c:extLst>
        </c:ser>
        <c:dLbls>
          <c:showLegendKey val="0"/>
          <c:showVal val="0"/>
          <c:showCatName val="0"/>
          <c:showSerName val="0"/>
          <c:showPercent val="0"/>
          <c:showBubbleSize val="0"/>
        </c:dLbls>
        <c:marker val="1"/>
        <c:smooth val="0"/>
        <c:axId val="452887680"/>
        <c:axId val="452888064"/>
      </c:lineChart>
      <c:catAx>
        <c:axId val="4528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888064"/>
        <c:crosses val="autoZero"/>
        <c:auto val="1"/>
        <c:lblAlgn val="ctr"/>
        <c:lblOffset val="100"/>
        <c:tickLblSkip val="1"/>
        <c:tickMarkSkip val="1"/>
        <c:noMultiLvlLbl val="0"/>
      </c:catAx>
      <c:valAx>
        <c:axId val="45288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88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3802</c:v>
                </c:pt>
                <c:pt idx="5">
                  <c:v>3752</c:v>
                </c:pt>
                <c:pt idx="8">
                  <c:v>3859</c:v>
                </c:pt>
                <c:pt idx="11">
                  <c:v>3711</c:v>
                </c:pt>
                <c:pt idx="14">
                  <c:v>3736</c:v>
                </c:pt>
              </c:numCache>
            </c:numRef>
          </c:val>
          <c:extLst>
            <c:ext xmlns:c16="http://schemas.microsoft.com/office/drawing/2014/chart" uri="{C3380CC4-5D6E-409C-BE32-E72D297353CC}">
              <c16:uniqueId val="{00000000-DBD6-41F5-B378-66EFA660B9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BD6-41F5-B378-66EFA660B9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1369</c:v>
                </c:pt>
                <c:pt idx="5">
                  <c:v>1583</c:v>
                </c:pt>
                <c:pt idx="8">
                  <c:v>1480</c:v>
                </c:pt>
                <c:pt idx="11">
                  <c:v>1575</c:v>
                </c:pt>
                <c:pt idx="14">
                  <c:v>1888</c:v>
                </c:pt>
              </c:numCache>
            </c:numRef>
          </c:val>
          <c:extLst>
            <c:ext xmlns:c16="http://schemas.microsoft.com/office/drawing/2014/chart" uri="{C3380CC4-5D6E-409C-BE32-E72D297353CC}">
              <c16:uniqueId val="{00000002-DBD6-41F5-B378-66EFA660B9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D6-41F5-B378-66EFA660B9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D6-41F5-B378-66EFA660B9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6-41F5-B378-66EFA660B9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937</c:v>
                </c:pt>
                <c:pt idx="3">
                  <c:v>952</c:v>
                </c:pt>
                <c:pt idx="6">
                  <c:v>865</c:v>
                </c:pt>
                <c:pt idx="9">
                  <c:v>893</c:v>
                </c:pt>
                <c:pt idx="12">
                  <c:v>842</c:v>
                </c:pt>
              </c:numCache>
            </c:numRef>
          </c:val>
          <c:extLst>
            <c:ext xmlns:c16="http://schemas.microsoft.com/office/drawing/2014/chart" uri="{C3380CC4-5D6E-409C-BE32-E72D297353CC}">
              <c16:uniqueId val="{00000006-DBD6-41F5-B378-66EFA660B9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1251</c:v>
                </c:pt>
                <c:pt idx="3">
                  <c:v>1258</c:v>
                </c:pt>
                <c:pt idx="6">
                  <c:v>1339</c:v>
                </c:pt>
                <c:pt idx="9">
                  <c:v>1399</c:v>
                </c:pt>
                <c:pt idx="12">
                  <c:v>1560</c:v>
                </c:pt>
              </c:numCache>
            </c:numRef>
          </c:val>
          <c:extLst>
            <c:ext xmlns:c16="http://schemas.microsoft.com/office/drawing/2014/chart" uri="{C3380CC4-5D6E-409C-BE32-E72D297353CC}">
              <c16:uniqueId val="{00000007-DBD6-41F5-B378-66EFA660B9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8-DBD6-41F5-B378-66EFA660B9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D6-41F5-B378-66EFA660B9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3133</c:v>
                </c:pt>
                <c:pt idx="3">
                  <c:v>3317</c:v>
                </c:pt>
                <c:pt idx="6">
                  <c:v>3372</c:v>
                </c:pt>
                <c:pt idx="9">
                  <c:v>3566</c:v>
                </c:pt>
                <c:pt idx="12">
                  <c:v>3494</c:v>
                </c:pt>
              </c:numCache>
            </c:numRef>
          </c:val>
          <c:extLst>
            <c:ext xmlns:c16="http://schemas.microsoft.com/office/drawing/2014/chart" uri="{C3380CC4-5D6E-409C-BE32-E72D297353CC}">
              <c16:uniqueId val="{0000000A-DBD6-41F5-B378-66EFA660B9D4}"/>
            </c:ext>
          </c:extLst>
        </c:ser>
        <c:dLbls>
          <c:showLegendKey val="0"/>
          <c:showVal val="0"/>
          <c:showCatName val="0"/>
          <c:showSerName val="0"/>
          <c:showPercent val="0"/>
          <c:showBubbleSize val="0"/>
        </c:dLbls>
        <c:gapWidth val="100"/>
        <c:overlap val="100"/>
        <c:axId val="456946496"/>
        <c:axId val="45694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152</c:v>
                </c:pt>
                <c:pt idx="2">
                  <c:v>#N/A</c:v>
                </c:pt>
                <c:pt idx="3">
                  <c:v>#N/A</c:v>
                </c:pt>
                <c:pt idx="4">
                  <c:v>193</c:v>
                </c:pt>
                <c:pt idx="5">
                  <c:v>#N/A</c:v>
                </c:pt>
                <c:pt idx="6">
                  <c:v>#N/A</c:v>
                </c:pt>
                <c:pt idx="7">
                  <c:v>238</c:v>
                </c:pt>
                <c:pt idx="8">
                  <c:v>#N/A</c:v>
                </c:pt>
                <c:pt idx="9">
                  <c:v>#N/A</c:v>
                </c:pt>
                <c:pt idx="10">
                  <c:v>574</c:v>
                </c:pt>
                <c:pt idx="11">
                  <c:v>#N/A</c:v>
                </c:pt>
                <c:pt idx="12">
                  <c:v>#N/A</c:v>
                </c:pt>
                <c:pt idx="13">
                  <c:v>273</c:v>
                </c:pt>
                <c:pt idx="14">
                  <c:v>#N/A</c:v>
                </c:pt>
              </c:numCache>
            </c:numRef>
          </c:val>
          <c:smooth val="0"/>
          <c:extLst>
            <c:ext xmlns:c16="http://schemas.microsoft.com/office/drawing/2014/chart" uri="{C3380CC4-5D6E-409C-BE32-E72D297353CC}">
              <c16:uniqueId val="{0000000B-DBD6-41F5-B378-66EFA660B9D4}"/>
            </c:ext>
          </c:extLst>
        </c:ser>
        <c:dLbls>
          <c:showLegendKey val="0"/>
          <c:showVal val="0"/>
          <c:showCatName val="0"/>
          <c:showSerName val="0"/>
          <c:showPercent val="0"/>
          <c:showBubbleSize val="0"/>
        </c:dLbls>
        <c:marker val="1"/>
        <c:smooth val="0"/>
        <c:axId val="456946496"/>
        <c:axId val="456943264"/>
      </c:lineChart>
      <c:catAx>
        <c:axId val="4569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943264"/>
        <c:crosses val="autoZero"/>
        <c:auto val="1"/>
        <c:lblAlgn val="ctr"/>
        <c:lblOffset val="100"/>
        <c:tickLblSkip val="1"/>
        <c:tickMarkSkip val="1"/>
        <c:noMultiLvlLbl val="0"/>
      </c:catAx>
      <c:valAx>
        <c:axId val="4569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9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513</c:v>
                </c:pt>
                <c:pt idx="1">
                  <c:v>513</c:v>
                </c:pt>
                <c:pt idx="2">
                  <c:v>555</c:v>
                </c:pt>
              </c:numCache>
            </c:numRef>
          </c:val>
          <c:extLst>
            <c:ext xmlns:c16="http://schemas.microsoft.com/office/drawing/2014/chart" uri="{C3380CC4-5D6E-409C-BE32-E72D297353CC}">
              <c16:uniqueId val="{00000000-CB7D-4AAB-B0D6-8F9B94A14B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55</c:v>
                </c:pt>
                <c:pt idx="2">
                  <c:v>110</c:v>
                </c:pt>
              </c:numCache>
            </c:numRef>
          </c:val>
          <c:extLst>
            <c:ext xmlns:c16="http://schemas.microsoft.com/office/drawing/2014/chart" uri="{C3380CC4-5D6E-409C-BE32-E72D297353CC}">
              <c16:uniqueId val="{00000001-CB7D-4AAB-B0D6-8F9B94A14B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743</c:v>
                </c:pt>
                <c:pt idx="1">
                  <c:v>821</c:v>
                </c:pt>
                <c:pt idx="2">
                  <c:v>1001</c:v>
                </c:pt>
              </c:numCache>
            </c:numRef>
          </c:val>
          <c:extLst>
            <c:ext xmlns:c16="http://schemas.microsoft.com/office/drawing/2014/chart" uri="{C3380CC4-5D6E-409C-BE32-E72D297353CC}">
              <c16:uniqueId val="{00000002-CB7D-4AAB-B0D6-8F9B94A14BEC}"/>
            </c:ext>
          </c:extLst>
        </c:ser>
        <c:dLbls>
          <c:showLegendKey val="0"/>
          <c:showVal val="0"/>
          <c:showCatName val="0"/>
          <c:showSerName val="0"/>
          <c:showPercent val="0"/>
          <c:showBubbleSize val="0"/>
        </c:dLbls>
        <c:gapWidth val="120"/>
        <c:overlap val="100"/>
        <c:axId val="445984312"/>
        <c:axId val="456430264"/>
      </c:barChart>
      <c:catAx>
        <c:axId val="44598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6430264"/>
        <c:crosses val="autoZero"/>
        <c:auto val="1"/>
        <c:lblAlgn val="ctr"/>
        <c:lblOffset val="100"/>
        <c:tickLblSkip val="1"/>
        <c:tickMarkSkip val="1"/>
        <c:noMultiLvlLbl val="0"/>
      </c:catAx>
      <c:valAx>
        <c:axId val="456430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98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{F1B97C86-77E5-4336-BEFC-97AE9ECB9F59}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12-4F18-BE12-A3BD459889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{082A877C-CD4E-4C7F-BD25-5AD331B32F6A}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12-4F18-BE12-A3BD459889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{D9F734CB-F62C-4D53-9AE3-98B72D845F2D}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12-4F18-BE12-A3BD459889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{39F40261-43BA-4C21-98D2-E9DCCE5DBF26}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12-4F18-BE12-A3BD459889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{041C3D40-D198-4B02-ADF1-A5256B1626CA}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12-4F18-BE12-A3BD459889A2}"/>
                </c:ext>
              </c:extLst>
            </c:dLbl>
            <c:dLbl>
              <c:idx val="8"/>
              <c:layout>
                <c:manualLayout>
                  <c:x val="0"/>
                  <c:y val="-3.0587150377379469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{9A35D4BD-8751-4153-AD90-6750B70C90A6}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12-4F18-BE12-A3BD459889A2}"/>
                </c:ext>
              </c:extLst>
            </c:dLbl>
            <c:dLbl>
              <c:idx val="16"/>
              <c:layout>
                <c:manualLayout>
                  <c:x val="0"/>
                  <c:y val="3.0587150377378641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{0E0A5444-9A12-4985-B58F-296FE229617A}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12-4F18-BE12-A3BD459889A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{C36095A9-FE53-44C3-969B-1210E20A0D78}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12-4F18-BE12-A3BD459889A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{9F7237F1-21CE-42C1-915E-AEB55BC6F206}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12-4F18-BE12-A3BD459889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80.8</c:v>
                </c:pt>
                <c:pt idx="8">
                  <c:v>79.5</c:v>
                </c:pt>
                <c:pt idx="16">
                  <c:v>80.599999999999994</c:v>
                </c:pt>
                <c:pt idx="24">
                  <c:v>81.8</c:v>
                </c:pt>
                <c:pt idx="32">
                  <c:v>82.5</c:v>
                </c:pt>
              </c:numCache>
            </c:numRef>
          </c:xVal>
          <c:yVal>
            <c:numRef>
              <c:f>公会計指標分析・財政指標組合せ分析表!$BP$51:$DC$51</c:f>
              <c:numCache>
                <c:formatCode>#,##0.0;"▲ "#,##0.0</c:formatCode>
                <c:ptCount val="40"/>
                <c:pt idx="0">
                  <c:v>5.8</c:v>
                </c:pt>
                <c:pt idx="8">
                  <c:v>7.3</c:v>
                </c:pt>
                <c:pt idx="16">
                  <c:v>9</c:v>
                </c:pt>
                <c:pt idx="24">
                  <c:v>20.399999999999999</c:v>
                </c:pt>
                <c:pt idx="32">
                  <c:v>8.9</c:v>
                </c:pt>
              </c:numCache>
            </c:numRef>
          </c:yVal>
          <c:smooth val="0"/>
          <c:extLst>
            <c:ext xmlns:c16="http://schemas.microsoft.com/office/drawing/2014/chart" uri="{C3380CC4-5D6E-409C-BE32-E72D297353CC}">
              <c16:uniqueId val="{00000009-9112-4F18-BE12-A3BD459889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962472704951318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{8D3DC489-02BE-4A70-9F00-749B82C0F87A}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12-4F18-BE12-A3BD459889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{FC108779-28F3-46B8-A018-DD56DE45B3B8}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12-4F18-BE12-A3BD459889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{C2C195B8-1A6E-4FF7-946F-0CE96BD11265}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12-4F18-BE12-A3BD459889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{AFA007AC-1680-4CDA-8C76-2D4DC3CA55FA}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12-4F18-BE12-A3BD459889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{77FEDC5B-3188-414B-8F3A-6F50279431A0}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12-4F18-BE12-A3BD459889A2}"/>
                </c:ext>
              </c:extLst>
            </c:dLbl>
            <c:dLbl>
              <c:idx val="8"/>
              <c:layout>
                <c:manualLayout>
                  <c:x val="0"/>
                  <c:y val="1.9624727049513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{866429D8-9D3A-45E9-920D-F6363AD3E166}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12-4F18-BE12-A3BD459889A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{08376D24-25EA-488C-AED2-4261351EE26B}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12-4F18-BE12-A3BD459889A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{1232E525-1550-4E45-9EEC-B97FB6F631D0}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12-4F18-BE12-A3BD459889A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{0FFBB874-39AF-40E2-8B45-6E817AB86651}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12-4F18-BE12-A3BD45988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9112-4F18-BE12-A3BD459889A2}"/>
            </c:ext>
          </c:extLst>
        </c:ser>
        <c:dLbls>
          <c:showLegendKey val="0"/>
          <c:showVal val="1"/>
          <c:showCatName val="0"/>
          <c:showSerName val="0"/>
          <c:showPercent val="0"/>
          <c:showBubbleSize val="0"/>
        </c:dLbls>
        <c:axId val="391277056"/>
        <c:axId val="391269608"/>
      </c:scatterChart>
      <c:valAx>
        <c:axId val="391277056"/>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69608"/>
        <c:crosses val="autoZero"/>
        <c:crossBetween val="midCat"/>
      </c:valAx>
      <c:valAx>
        <c:axId val="39126960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12770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247732473322E-2"/>
                  <c:y val="-6.672856558671203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{C7695622-E650-4EB3-B7AD-EE30FE38BBFD}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FC-4857-92DE-299F75B19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{65013F8E-166C-4170-A462-7CDAB25C4A51}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C-4857-92DE-299F75B19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{B21CFAA5-F7FC-4706-BD76-D25681F050B9}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C-4857-92DE-299F75B19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{C3C20E5B-3151-4B64-B6DB-E10DD4322A3E}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C-4857-92DE-299F75B19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{51B3E9B3-2B5D-4286-9D75-CEECA68B7B11}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C-4857-92DE-299F75B19D4A}"/>
                </c:ext>
              </c:extLst>
            </c:dLbl>
            <c:dLbl>
              <c:idx val="8"/>
              <c:layout>
                <c:manualLayout>
                  <c:x val="-3.3052735505748075E-2"/>
                  <c:y val="-5.810507107644532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{629C18AA-C0E2-4444-B8F2-22295FB730F2}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FC-4857-92DE-299F75B19D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{2F9BF8AB-AB6A-4FBA-AD69-EC63A73EB458}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FC-4857-92DE-299F75B19D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{4E598C02-B9D8-4AC1-94D1-E667195F0605}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FC-4857-92DE-299F75B19D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{E45FE9A7-39D6-4D77-875F-6D962B062E88}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FC-4857-92DE-299F75B19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3.7</c:v>
                </c:pt>
                <c:pt idx="24">
                  <c:v>4.0999999999999996</c:v>
                </c:pt>
                <c:pt idx="32">
                  <c:v>4.4000000000000004</c:v>
                </c:pt>
              </c:numCache>
            </c:numRef>
          </c:xVal>
          <c:yVal>
            <c:numRef>
              <c:f>公会計指標分析・財政指標組合せ分析表!$BP$73:$DC$73</c:f>
              <c:numCache>
                <c:formatCode>#,##0.0;"▲ "#,##0.0</c:formatCode>
                <c:ptCount val="40"/>
                <c:pt idx="0">
                  <c:v>5.8</c:v>
                </c:pt>
                <c:pt idx="8">
                  <c:v>7.3</c:v>
                </c:pt>
                <c:pt idx="16">
                  <c:v>9</c:v>
                </c:pt>
                <c:pt idx="24">
                  <c:v>20.399999999999999</c:v>
                </c:pt>
                <c:pt idx="32">
                  <c:v>8.9</c:v>
                </c:pt>
              </c:numCache>
            </c:numRef>
          </c:yVal>
          <c:smooth val="0"/>
          <c:extLst>
            <c:ext xmlns:c16="http://schemas.microsoft.com/office/drawing/2014/chart" uri="{C3380CC4-5D6E-409C-BE32-E72D297353CC}">
              <c16:uniqueId val="{00000009-8EFC-4857-92DE-299F75B19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{CF859E52-02C5-4102-AB01-34E4BAD3F218}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FC-4857-92DE-299F75B19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{1BE414D1-5D25-4F3F-8D20-412D23B916C6}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C-4857-92DE-299F75B19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{06BA3B09-E132-4006-A32C-9E18F18B781B}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C-4857-92DE-299F75B19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{888D19BD-2B45-4B39-9A1E-907D304C64A3}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C-4857-92DE-299F75B19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{CF7D19AF-9BB6-4C85-8DA8-3BA24E696CC3}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C-4857-92DE-299F75B19D4A}"/>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{D5DF0976-2D32-4E92-BE6F-4D13BA2889C1}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FC-4857-92DE-299F75B19D4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{A6FC45AE-F882-484F-82AD-D8B3E381C904}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FC-4857-92DE-299F75B19D4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{966B3AE9-035E-4887-ABBE-19E08EC32823}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FC-4857-92DE-299F75B19D4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{B2F3B2FB-FAAE-48E0-9ADC-D91654BDC6DE}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FC-4857-92DE-299F75B19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8EFC-4857-92DE-299F75B19D4A}"/>
            </c:ext>
          </c:extLst>
        </c:ser>
        <c:dLbls>
          <c:showLegendKey val="0"/>
          <c:showVal val="1"/>
          <c:showCatName val="0"/>
          <c:showSerName val="0"/>
          <c:showPercent val="0"/>
          <c:showBubbleSize val="0"/>
        </c:dLbls>
        <c:axId val="391274704"/>
        <c:axId val="391273528"/>
      </c:scatterChart>
      <c:valAx>
        <c:axId val="391274704"/>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73528"/>
        <c:crosses val="autoZero"/>
        <c:crossBetween val="midCat"/>
      </c:valAx>
      <c:valAx>
        <c:axId val="39127352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12747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財政力指数は、全国平均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ではあるものの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埼玉県平均と比較すると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分子である経常経費充当一般財源は、社会保障経費等により微増となった。また、分母となる経常一般財源は地方交付税の増（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259,436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千円）により大幅に増加となったことにより、経常収支比率は前年度比で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歳入において</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経常的な収入の増加は見込めない中で、</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新たな歳入確保策を検討し改善に努める。歳出においては今後急速に進む</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により社会保障給付等の扶助費が増加</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していくことが予想される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経費全般</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において見直しを図り、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65</xdr:row>
      <xdr:rowOff>27178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85348"/>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7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321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46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類似団体との比較では人口</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人当たり人件費・物件費等の金額は少な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いが、前年と比較するとほぼ横ばいで推移している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は、会計年度任用職員の増により増加している。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今後、定員管理適正化計画に沿って、職員数のバランスを図り人件費の抑制に努める。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また、物件費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スクールタブレット端末購入事業等の減により減少している。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140925</xdr:rowOff>
    </xdr:from>
    <xdr:to>
      <xdr:col>23</xdr:col>
      <xdr:colOff>133350</xdr:colOff>
      <xdr:row>80</xdr:row>
      <xdr:rowOff>149906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56925"/>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91714</xdr:rowOff>
    </xdr:from>
    <xdr:to>
      <xdr:col>19</xdr:col>
      <xdr:colOff>133350</xdr:colOff>
      <xdr:row>80</xdr:row>
      <xdr:rowOff>149906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07714"/>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61723</xdr:rowOff>
    </xdr:from>
    <xdr:to>
      <xdr:col>15</xdr:col>
      <xdr:colOff>82550</xdr:colOff>
      <xdr:row>80</xdr:row>
      <xdr:rowOff>91714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77723"/>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61723</xdr:rowOff>
    </xdr:from>
    <xdr:to>
      <xdr:col>11</xdr:col>
      <xdr:colOff>31750</xdr:colOff>
      <xdr:row>80</xdr:row>
      <xdr:rowOff>64288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7772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90125</xdr:rowOff>
    </xdr:from>
    <xdr:to>
      <xdr:col>23</xdr:col>
      <xdr:colOff>184150</xdr:colOff>
      <xdr:row>81</xdr:row>
      <xdr:rowOff>20275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11402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99106</xdr:rowOff>
    </xdr:from>
    <xdr:to>
      <xdr:col>19</xdr:col>
      <xdr:colOff>184150</xdr:colOff>
      <xdr:row>81</xdr:row>
      <xdr:rowOff>29256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39433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40914</xdr:rowOff>
    </xdr:from>
    <xdr:to>
      <xdr:col>15</xdr:col>
      <xdr:colOff>133350</xdr:colOff>
      <xdr:row>80</xdr:row>
      <xdr:rowOff>142514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152691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2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10923</xdr:rowOff>
    </xdr:from>
    <xdr:to>
      <xdr:col>11</xdr:col>
      <xdr:colOff>82550</xdr:colOff>
      <xdr:row>80</xdr:row>
      <xdr:rowOff>112523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122700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13488</xdr:rowOff>
    </xdr:from>
    <xdr:to>
      <xdr:col>7</xdr:col>
      <xdr:colOff>31750</xdr:colOff>
      <xdr:row>80</xdr:row>
      <xdr:rowOff>115088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ラスパイレス指数は、全国市平均や全国町村平均を下回っている。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今後も引き続き、給与制度の適正化に努めていく。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9677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164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定員管理適正化計画では、平成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年の職員数</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年までの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122</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人とする計画の中、現在は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人となっている。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新規職員の採用は退職者の状況などを考慮しながら計画的に実施する。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29134</xdr:rowOff>
    </xdr:from>
    <xdr:to>
      <xdr:col>81</xdr:col>
      <xdr:colOff>44450</xdr:colOff>
      <xdr:row>61</xdr:row>
      <xdr:rowOff>32995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58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29134</xdr:rowOff>
    </xdr:from>
    <xdr:to>
      <xdr:col>77</xdr:col>
      <xdr:colOff>44450</xdr:colOff>
      <xdr:row>61</xdr:row>
      <xdr:rowOff>38303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875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27204</xdr:rowOff>
    </xdr:from>
    <xdr:to>
      <xdr:col>72</xdr:col>
      <xdr:colOff>203200</xdr:colOff>
      <xdr:row>61</xdr:row>
      <xdr:rowOff>38303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565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25273</xdr:rowOff>
    </xdr:from>
    <xdr:to>
      <xdr:col>68</xdr:col>
      <xdr:colOff>152400</xdr:colOff>
      <xdr:row>61</xdr:row>
      <xdr:rowOff>27204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372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153645</xdr:rowOff>
    </xdr:from>
    <xdr:to>
      <xdr:col>81</xdr:col>
      <xdr:colOff>95250</xdr:colOff>
      <xdr:row>61</xdr:row>
      <xdr:rowOff>83795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74922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149784</xdr:rowOff>
    </xdr:from>
    <xdr:to>
      <xdr:col>77</xdr:col>
      <xdr:colOff>95250</xdr:colOff>
      <xdr:row>61</xdr:row>
      <xdr:rowOff>79934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90111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158953</xdr:rowOff>
    </xdr:from>
    <xdr:to>
      <xdr:col>73</xdr:col>
      <xdr:colOff>44450</xdr:colOff>
      <xdr:row>61</xdr:row>
      <xdr:rowOff>89103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99280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147854</xdr:rowOff>
    </xdr:from>
    <xdr:to>
      <xdr:col>68</xdr:col>
      <xdr:colOff>203200</xdr:colOff>
      <xdr:row>61</xdr:row>
      <xdr:rowOff>78004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88181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145923</xdr:rowOff>
    </xdr:from>
    <xdr:to>
      <xdr:col>64</xdr:col>
      <xdr:colOff>152400</xdr:colOff>
      <xdr:row>61</xdr:row>
      <xdr:rowOff>76073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年度に借り入れた臨時財政対策債（償還額各々</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8,547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千円）をはじめ、平成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年度に借り入れた越生駅東口開設工事のためのふるさと創造貸付金（償還額</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千円）等の償還が始まり、元利償還金の額が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273,730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将来負担比率は、埼玉西部環境保全組合で、令和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年度のごみ処理施設に係る地方債残高が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4,632,762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千円となり、町負担見込額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2,247,685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千円増加したことなどにより、全体での町負担額が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161,020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千円増加した。しかし、平成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年度に借り入れた減税補てん債の償還終了等に伴い、地方債現在高が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千円減少し、前年度決算剰余金のうち、財政調整基金に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千円、公共施設整備基金に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千円、減債基金に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千円等積み立てたことにより、充当可能基金額が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312,794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15179</xdr:rowOff>
    </xdr:from>
    <xdr:to>
      <xdr:col>81</xdr:col>
      <xdr:colOff>44450</xdr:colOff>
      <xdr:row>14</xdr:row>
      <xdr:rowOff>147320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5479"/>
          <a:ext cx="8382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16329</xdr:rowOff>
    </xdr:from>
    <xdr:to>
      <xdr:col>77</xdr:col>
      <xdr:colOff>44450</xdr:colOff>
      <xdr:row>14</xdr:row>
      <xdr:rowOff>147320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1662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168245</xdr:rowOff>
    </xdr:from>
    <xdr:to>
      <xdr:col>72</xdr:col>
      <xdr:colOff>203200</xdr:colOff>
      <xdr:row>14</xdr:row>
      <xdr:rowOff>16329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970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13</xdr:row>
      <xdr:rowOff>168245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3798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135829</xdr:rowOff>
    </xdr:from>
    <xdr:to>
      <xdr:col>81</xdr:col>
      <xdr:colOff>95250</xdr:colOff>
      <xdr:row>14</xdr:row>
      <xdr:rowOff>65979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117445</xdr:rowOff>
    </xdr:from>
    <xdr:to>
      <xdr:col>68</xdr:col>
      <xdr:colOff>203200</xdr:colOff>
      <xdr:row>14</xdr:row>
      <xdr:rowOff>47595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32372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100209</xdr:rowOff>
    </xdr:from>
    <xdr:to>
      <xdr:col>64</xdr:col>
      <xdr:colOff>152400</xdr:colOff>
      <xdr:row>14</xdr:row>
      <xdr:rowOff>30359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普通交付税の増による経常一般財源の増加により、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ポイント減少しているが、経常的な人件費は会計年度任用職員の増により増加した。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全庁的な取り組み</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業務改善や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効率化を図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るとともに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、職員の採用等については、定員管理適正化計画に沿ってバランスを図り、人件費の抑制に努める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xdr:rowOff>
    </xdr:from>
    <xdr:to>
      <xdr:col>19</xdr:col>
      <xdr:colOff>187325</xdr:colOff>
      <xdr:row>35</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70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140716</xdr:rowOff>
    </xdr:from>
    <xdr:to>
      <xdr:col>11</xdr:col>
      <xdr:colOff>9525</xdr:colOff>
      <xdr:row>35</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0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89916</xdr:rowOff>
    </xdr:from>
    <xdr:to>
      <xdr:col>11</xdr:col>
      <xdr:colOff>60325</xdr:colOff>
      <xdr:row>35</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普通交付税の増による経常一般財源の増加により、前年度と比較し、比率は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ポイント減少しているが、経常的な物件費はほぼ同額を推移している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も更なる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業務改善等を進め、物件費の削減に努める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29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6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少子高齢化が急速に進む中、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経常的な社会保障費は、年々増加傾向にある。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普通交付税の増による経常一般財源の増加により、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比率としては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ポイント減少しているが、こどもの医療費支給事業や、障害者自立支援給付費事業の負担金の増により、経常的な扶助費は約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10,681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今後更に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高齢化が進むので事業の取捨選択を徹底していく。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66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における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毛呂山・越生・鳩山公共下水道組合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公営企業会計化に伴い、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組合への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負担金を繰出金分から補助費等分へ鞍替えたため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令和元年度から類似団体と同水準となっている。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60</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8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4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普通交付税の増による経常一般財源の増加により、前年度と比較し、比率は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経常的な補助費は、令和元年度からの毛呂山・越生・鳩山公共下水道組合の公営企業会計化に伴い、組合への負担金を繰出金分から補助費等分へ鞍替えたため類似団体との差は大きく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41</xdr:row>
      <xdr:rowOff>8890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954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8890</xdr:rowOff>
    </xdr:from>
    <xdr:to>
      <xdr:col>78</xdr:col>
      <xdr:colOff>69850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703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41</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114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45720</xdr:rowOff>
    </xdr:from>
    <xdr:to>
      <xdr:col>82</xdr:col>
      <xdr:colOff>158750</xdr:colOff>
      <xdr:row>40</xdr:row>
      <xdr:rowOff>147320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125747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129540</xdr:rowOff>
    </xdr:from>
    <xdr:to>
      <xdr:col>78</xdr:col>
      <xdr:colOff>120650</xdr:colOff>
      <xdr:row>41</xdr:row>
      <xdr:rowOff>59690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44467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普通交付税の増による経常一般財源の増加により、前年度と比較し、比率は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ポイント減少しているが、公債費としては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11,859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千円増加した。これは、臨時財政対策債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、ふるさと創造貸付金および緊急防災・減災事業債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の償還などが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始まった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起債残高を急激に増やさないよう、大規模な事業は計画的に実施して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78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129286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企業誘致による自主財源の確保と歳出の削減に努め、健全な財政運営に努める。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80</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0772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80</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789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563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72389</xdr:rowOff>
    </xdr:from>
    <xdr:to>
      <xdr:col>74</xdr:col>
      <xdr:colOff>31750</xdr:colOff>
      <xdr:row>81</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158766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150087</xdr:rowOff>
    </xdr:from>
    <xdr:to>
      <xdr:col>29</xdr:col>
      <xdr:colOff>127000</xdr:colOff>
      <xdr:row>18</xdr:row>
      <xdr:rowOff>162202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3812"/>
          <a:ext cx="647700" cy="1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162202</xdr:rowOff>
    </xdr:from>
    <xdr:to>
      <xdr:col>26</xdr:col>
      <xdr:colOff>50800</xdr:colOff>
      <xdr:row>18</xdr:row>
      <xdr:rowOff>165736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5927"/>
          <a:ext cx="698500" cy="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165736</xdr:rowOff>
    </xdr:from>
    <xdr:to>
      <xdr:col>22</xdr:col>
      <xdr:colOff>114300</xdr:colOff>
      <xdr:row>19</xdr:row>
      <xdr:rowOff>4037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9461"/>
          <a:ext cx="698500" cy="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4037</xdr:rowOff>
    </xdr:from>
    <xdr:to>
      <xdr:col>18</xdr:col>
      <xdr:colOff>177800</xdr:colOff>
      <xdr:row>19</xdr:row>
      <xdr:rowOff>8322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9212"/>
          <a:ext cx="698500" cy="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99286</xdr:rowOff>
    </xdr:from>
    <xdr:to>
      <xdr:col>29</xdr:col>
      <xdr:colOff>177800</xdr:colOff>
      <xdr:row>19</xdr:row>
      <xdr:rowOff>29436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71364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111402</xdr:rowOff>
    </xdr:from>
    <xdr:to>
      <xdr:col>26</xdr:col>
      <xdr:colOff>101600</xdr:colOff>
      <xdr:row>19</xdr:row>
      <xdr:rowOff>41553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51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26329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114936</xdr:rowOff>
    </xdr:from>
    <xdr:to>
      <xdr:col>22</xdr:col>
      <xdr:colOff>165100</xdr:colOff>
      <xdr:row>19</xdr:row>
      <xdr:rowOff>45086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124687</xdr:rowOff>
    </xdr:from>
    <xdr:to>
      <xdr:col>19</xdr:col>
      <xdr:colOff>38100</xdr:colOff>
      <xdr:row>19</xdr:row>
      <xdr:rowOff>54837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39614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128972</xdr:rowOff>
    </xdr:from>
    <xdr:to>
      <xdr:col>15</xdr:col>
      <xdr:colOff>101600</xdr:colOff>
      <xdr:row>19</xdr:row>
      <xdr:rowOff>59122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43899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132176</xdr:rowOff>
    </xdr:from>
    <xdr:to>
      <xdr:col>29</xdr:col>
      <xdr:colOff>127000</xdr:colOff>
      <xdr:row>36</xdr:row>
      <xdr:rowOff>155689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85426"/>
          <a:ext cx="647700" cy="2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155689</xdr:rowOff>
    </xdr:from>
    <xdr:to>
      <xdr:col>26</xdr:col>
      <xdr:colOff>50800</xdr:colOff>
      <xdr:row>36</xdr:row>
      <xdr:rowOff>162841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08939"/>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162841</xdr:rowOff>
    </xdr:from>
    <xdr:to>
      <xdr:col>22</xdr:col>
      <xdr:colOff>114300</xdr:colOff>
      <xdr:row>37</xdr:row>
      <xdr:rowOff>29763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16091"/>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29763</xdr:rowOff>
    </xdr:from>
    <xdr:to>
      <xdr:col>18</xdr:col>
      <xdr:colOff>177800</xdr:colOff>
      <xdr:row>37</xdr:row>
      <xdr:rowOff>46108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54463"/>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81376</xdr:rowOff>
    </xdr:from>
    <xdr:to>
      <xdr:col>29</xdr:col>
      <xdr:colOff>177800</xdr:colOff>
      <xdr:row>37</xdr:row>
      <xdr:rowOff>11526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3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53453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104889</xdr:rowOff>
    </xdr:from>
    <xdr:to>
      <xdr:col>26</xdr:col>
      <xdr:colOff>101600</xdr:colOff>
      <xdr:row>37</xdr:row>
      <xdr:rowOff>35039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4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112041</xdr:rowOff>
    </xdr:from>
    <xdr:to>
      <xdr:col>22</xdr:col>
      <xdr:colOff>165100</xdr:colOff>
      <xdr:row>37</xdr:row>
      <xdr:rowOff>42191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6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150413</xdr:rowOff>
    </xdr:from>
    <xdr:to>
      <xdr:col>19</xdr:col>
      <xdr:colOff>38100</xdr:colOff>
      <xdr:row>37</xdr:row>
      <xdr:rowOff>80563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0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166758</xdr:rowOff>
    </xdr:from>
    <xdr:to>
      <xdr:col>15</xdr:col>
      <xdr:colOff>101600</xdr:colOff>
      <xdr:row>37</xdr:row>
      <xdr:rowOff>96908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81685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111153</xdr:rowOff>
    </xdr:from>
    <xdr:to>
      <xdr:col>24</xdr:col>
      <xdr:colOff>63500</xdr:colOff>
      <xdr:row>36</xdr:row>
      <xdr:rowOff>120772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83353"/>
          <a:ext cx="8382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120772</xdr:rowOff>
    </xdr:from>
    <xdr:to>
      <xdr:col>19</xdr:col>
      <xdr:colOff>177800</xdr:colOff>
      <xdr:row>36</xdr:row>
      <xdr:rowOff>148679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2972"/>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148679</xdr:rowOff>
    </xdr:from>
    <xdr:to>
      <xdr:col>15</xdr:col>
      <xdr:colOff>50800</xdr:colOff>
      <xdr:row>36</xdr:row>
      <xdr:rowOff>162875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087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161504</xdr:rowOff>
    </xdr:from>
    <xdr:to>
      <xdr:col>10</xdr:col>
      <xdr:colOff>114300</xdr:colOff>
      <xdr:row>36</xdr:row>
      <xdr:rowOff>162875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370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60353</xdr:rowOff>
    </xdr:from>
    <xdr:to>
      <xdr:col>24</xdr:col>
      <xdr:colOff>114300</xdr:colOff>
      <xdr:row>36</xdr:row>
      <xdr:rowOff>161953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146730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69972</xdr:rowOff>
    </xdr:from>
    <xdr:to>
      <xdr:col>20</xdr:col>
      <xdr:colOff>38100</xdr:colOff>
      <xdr:row>37</xdr:row>
      <xdr:rowOff>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162699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97879</xdr:rowOff>
    </xdr:from>
    <xdr:to>
      <xdr:col>15</xdr:col>
      <xdr:colOff>101600</xdr:colOff>
      <xdr:row>37</xdr:row>
      <xdr:rowOff>28029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19156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112075</xdr:rowOff>
    </xdr:from>
    <xdr:to>
      <xdr:col>10</xdr:col>
      <xdr:colOff>165100</xdr:colOff>
      <xdr:row>37</xdr:row>
      <xdr:rowOff>42225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33352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110704</xdr:rowOff>
    </xdr:from>
    <xdr:to>
      <xdr:col>6</xdr:col>
      <xdr:colOff>38100</xdr:colOff>
      <xdr:row>37</xdr:row>
      <xdr:rowOff>40854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31981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38407</xdr:rowOff>
    </xdr:from>
    <xdr:to>
      <xdr:col>24</xdr:col>
      <xdr:colOff>63500</xdr:colOff>
      <xdr:row>57</xdr:row>
      <xdr:rowOff>61098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11057"/>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38407</xdr:rowOff>
    </xdr:from>
    <xdr:to>
      <xdr:col>19</xdr:col>
      <xdr:colOff>177800</xdr:colOff>
      <xdr:row>57</xdr:row>
      <xdr:rowOff>82632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11057"/>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82632</xdr:rowOff>
    </xdr:from>
    <xdr:to>
      <xdr:col>15</xdr:col>
      <xdr:colOff>50800</xdr:colOff>
      <xdr:row>57</xdr:row>
      <xdr:rowOff>116081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552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108610</xdr:rowOff>
    </xdr:from>
    <xdr:to>
      <xdr:col>10</xdr:col>
      <xdr:colOff>114300</xdr:colOff>
      <xdr:row>57</xdr:row>
      <xdr:rowOff>116081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8126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10298</xdr:rowOff>
    </xdr:from>
    <xdr:to>
      <xdr:col>24</xdr:col>
      <xdr:colOff>114300</xdr:colOff>
      <xdr:row>57</xdr:row>
      <xdr:rowOff>111898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96675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159057</xdr:rowOff>
    </xdr:from>
    <xdr:to>
      <xdr:col>20</xdr:col>
      <xdr:colOff>38100</xdr:colOff>
      <xdr:row>57</xdr:row>
      <xdr:rowOff>89207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80334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31832</xdr:rowOff>
    </xdr:from>
    <xdr:to>
      <xdr:col>15</xdr:col>
      <xdr:colOff>101600</xdr:colOff>
      <xdr:row>57</xdr:row>
      <xdr:rowOff>133432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124559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65281</xdr:rowOff>
    </xdr:from>
    <xdr:to>
      <xdr:col>10</xdr:col>
      <xdr:colOff>165100</xdr:colOff>
      <xdr:row>57</xdr:row>
      <xdr:rowOff>166881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57810</xdr:rowOff>
    </xdr:from>
    <xdr:to>
      <xdr:col>6</xdr:col>
      <xdr:colOff>38100</xdr:colOff>
      <xdr:row>57</xdr:row>
      <xdr:rowOff>159410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150537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55232</xdr:rowOff>
    </xdr:from>
    <xdr:to>
      <xdr:col>24</xdr:col>
      <xdr:colOff>63500</xdr:colOff>
      <xdr:row>78</xdr:row>
      <xdr:rowOff>121946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8332"/>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121946</xdr:rowOff>
    </xdr:from>
    <xdr:to>
      <xdr:col>19</xdr:col>
      <xdr:colOff>177800</xdr:colOff>
      <xdr:row>78</xdr:row>
      <xdr:rowOff>130899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504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130899</xdr:rowOff>
    </xdr:from>
    <xdr:to>
      <xdr:col>15</xdr:col>
      <xdr:colOff>50800</xdr:colOff>
      <xdr:row>78</xdr:row>
      <xdr:rowOff>143777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399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143777</xdr:rowOff>
    </xdr:from>
    <xdr:to>
      <xdr:col>10</xdr:col>
      <xdr:colOff>114300</xdr:colOff>
      <xdr:row>78</xdr:row>
      <xdr:rowOff>148768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1687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4432</xdr:rowOff>
    </xdr:from>
    <xdr:to>
      <xdr:col>24</xdr:col>
      <xdr:colOff>114300</xdr:colOff>
      <xdr:row>78</xdr:row>
      <xdr:rowOff>106032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154309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71146</xdr:rowOff>
    </xdr:from>
    <xdr:to>
      <xdr:col>20</xdr:col>
      <xdr:colOff>38100</xdr:colOff>
      <xdr:row>79</xdr:row>
      <xdr:rowOff>1296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80099</xdr:rowOff>
    </xdr:from>
    <xdr:to>
      <xdr:col>15</xdr:col>
      <xdr:colOff>101600</xdr:colOff>
      <xdr:row>79</xdr:row>
      <xdr:rowOff>10249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92977</xdr:rowOff>
    </xdr:from>
    <xdr:to>
      <xdr:col>10</xdr:col>
      <xdr:colOff>165100</xdr:colOff>
      <xdr:row>79</xdr:row>
      <xdr:rowOff>23127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14254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97968</xdr:rowOff>
    </xdr:from>
    <xdr:to>
      <xdr:col>6</xdr:col>
      <xdr:colOff>38100</xdr:colOff>
      <xdr:row>79</xdr:row>
      <xdr:rowOff>28118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19245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88689</xdr:rowOff>
    </xdr:from>
    <xdr:to>
      <xdr:col>24</xdr:col>
      <xdr:colOff>63500</xdr:colOff>
      <xdr:row>97</xdr:row>
      <xdr:rowOff>162168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7889"/>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162168</xdr:rowOff>
    </xdr:from>
    <xdr:to>
      <xdr:col>19</xdr:col>
      <xdr:colOff>177800</xdr:colOff>
      <xdr:row>98</xdr:row>
      <xdr:rowOff>72741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9281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72741</xdr:rowOff>
    </xdr:from>
    <xdr:to>
      <xdr:col>15</xdr:col>
      <xdr:colOff>50800</xdr:colOff>
      <xdr:row>98</xdr:row>
      <xdr:rowOff>84629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7484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50274</xdr:rowOff>
    </xdr:from>
    <xdr:to>
      <xdr:col>10</xdr:col>
      <xdr:colOff>114300</xdr:colOff>
      <xdr:row>98</xdr:row>
      <xdr:rowOff>84629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52374"/>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37889</xdr:rowOff>
    </xdr:from>
    <xdr:to>
      <xdr:col>24</xdr:col>
      <xdr:colOff>114300</xdr:colOff>
      <xdr:row>96</xdr:row>
      <xdr:rowOff>139489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111368</xdr:rowOff>
    </xdr:from>
    <xdr:to>
      <xdr:col>20</xdr:col>
      <xdr:colOff>38100</xdr:colOff>
      <xdr:row>98</xdr:row>
      <xdr:rowOff>41518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32645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21941</xdr:rowOff>
    </xdr:from>
    <xdr:to>
      <xdr:col>15</xdr:col>
      <xdr:colOff>101600</xdr:colOff>
      <xdr:row>98</xdr:row>
      <xdr:rowOff>123541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114668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33829</xdr:rowOff>
    </xdr:from>
    <xdr:to>
      <xdr:col>10</xdr:col>
      <xdr:colOff>165100</xdr:colOff>
      <xdr:row>98</xdr:row>
      <xdr:rowOff>135429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126556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170924</xdr:rowOff>
    </xdr:from>
    <xdr:to>
      <xdr:col>6</xdr:col>
      <xdr:colOff>38100</xdr:colOff>
      <xdr:row>98</xdr:row>
      <xdr:rowOff>101074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40158</xdr:rowOff>
    </xdr:from>
    <xdr:to>
      <xdr:col>55</xdr:col>
      <xdr:colOff>0</xdr:colOff>
      <xdr:row>36</xdr:row>
      <xdr:rowOff>121677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69458"/>
          <a:ext cx="838200" cy="4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40158</xdr:rowOff>
    </xdr:from>
    <xdr:to>
      <xdr:col>50</xdr:col>
      <xdr:colOff>114300</xdr:colOff>
      <xdr:row>36</xdr:row>
      <xdr:rowOff>167251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69458"/>
          <a:ext cx="889000" cy="4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167251</xdr:rowOff>
    </xdr:from>
    <xdr:to>
      <xdr:col>45</xdr:col>
      <xdr:colOff>177800</xdr:colOff>
      <xdr:row>37</xdr:row>
      <xdr:rowOff>49307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39451"/>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49307</xdr:rowOff>
    </xdr:from>
    <xdr:to>
      <xdr:col>41</xdr:col>
      <xdr:colOff>50800</xdr:colOff>
      <xdr:row>37</xdr:row>
      <xdr:rowOff>65880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295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70877</xdr:rowOff>
    </xdr:from>
    <xdr:to>
      <xdr:col>55</xdr:col>
      <xdr:colOff>50800</xdr:colOff>
      <xdr:row>37</xdr:row>
      <xdr:rowOff>1027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49304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160808</xdr:rowOff>
    </xdr:from>
    <xdr:to>
      <xdr:col>50</xdr:col>
      <xdr:colOff>165100</xdr:colOff>
      <xdr:row>34</xdr:row>
      <xdr:rowOff>90958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82085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116451</xdr:rowOff>
    </xdr:from>
    <xdr:to>
      <xdr:col>46</xdr:col>
      <xdr:colOff>38100</xdr:colOff>
      <xdr:row>37</xdr:row>
      <xdr:rowOff>46601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37728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169957</xdr:rowOff>
    </xdr:from>
    <xdr:to>
      <xdr:col>41</xdr:col>
      <xdr:colOff>101600</xdr:colOff>
      <xdr:row>37</xdr:row>
      <xdr:rowOff>100107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91234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15080</xdr:rowOff>
    </xdr:from>
    <xdr:to>
      <xdr:col>36</xdr:col>
      <xdr:colOff>165100</xdr:colOff>
      <xdr:row>37</xdr:row>
      <xdr:rowOff>116680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107807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170066</xdr:rowOff>
    </xdr:from>
    <xdr:to>
      <xdr:col>55</xdr:col>
      <xdr:colOff>0</xdr:colOff>
      <xdr:row>58</xdr:row>
      <xdr:rowOff>110413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42716"/>
          <a:ext cx="838200" cy="1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170066</xdr:rowOff>
    </xdr:from>
    <xdr:to>
      <xdr:col>50</xdr:col>
      <xdr:colOff>114300</xdr:colOff>
      <xdr:row>58</xdr:row>
      <xdr:rowOff>70739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42716"/>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135734</xdr:rowOff>
    </xdr:from>
    <xdr:to>
      <xdr:col>45</xdr:col>
      <xdr:colOff>177800</xdr:colOff>
      <xdr:row>58</xdr:row>
      <xdr:rowOff>70739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08384"/>
          <a:ext cx="889000" cy="10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135734</xdr:rowOff>
    </xdr:from>
    <xdr:to>
      <xdr:col>41</xdr:col>
      <xdr:colOff>50800</xdr:colOff>
      <xdr:row>58</xdr:row>
      <xdr:rowOff>114927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08384"/>
          <a:ext cx="889000" cy="1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59613</xdr:rowOff>
    </xdr:from>
    <xdr:to>
      <xdr:col>55</xdr:col>
      <xdr:colOff>50800</xdr:colOff>
      <xdr:row>58</xdr:row>
      <xdr:rowOff>161213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145990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119266</xdr:rowOff>
    </xdr:from>
    <xdr:to>
      <xdr:col>50</xdr:col>
      <xdr:colOff>165100</xdr:colOff>
      <xdr:row>58</xdr:row>
      <xdr:rowOff>49416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40543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19939</xdr:rowOff>
    </xdr:from>
    <xdr:to>
      <xdr:col>46</xdr:col>
      <xdr:colOff>38100</xdr:colOff>
      <xdr:row>58</xdr:row>
      <xdr:rowOff>121539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112666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84934</xdr:rowOff>
    </xdr:from>
    <xdr:to>
      <xdr:col>41</xdr:col>
      <xdr:colOff>101600</xdr:colOff>
      <xdr:row>58</xdr:row>
      <xdr:rowOff>15084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64127</xdr:rowOff>
    </xdr:from>
    <xdr:to>
      <xdr:col>36</xdr:col>
      <xdr:colOff>165100</xdr:colOff>
      <xdr:row>58</xdr:row>
      <xdr:rowOff>165727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156854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134982</xdr:rowOff>
    </xdr:from>
    <xdr:to>
      <xdr:col>55</xdr:col>
      <xdr:colOff>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08082"/>
          <a:ext cx="8382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116278</xdr:rowOff>
    </xdr:from>
    <xdr:to>
      <xdr:col>50</xdr:col>
      <xdr:colOff>114300</xdr:colOff>
      <xdr:row>78</xdr:row>
      <xdr:rowOff>134982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89378"/>
          <a:ext cx="8890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116278</xdr:rowOff>
    </xdr:from>
    <xdr:to>
      <xdr:col>45</xdr:col>
      <xdr:colOff>177800</xdr:colOff>
      <xdr:row>78</xdr:row>
      <xdr:rowOff>130428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9378"/>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102639</xdr:rowOff>
    </xdr:from>
    <xdr:to>
      <xdr:col>41</xdr:col>
      <xdr:colOff>50800</xdr:colOff>
      <xdr:row>78</xdr:row>
      <xdr:rowOff>130428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5739"/>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84182</xdr:rowOff>
    </xdr:from>
    <xdr:to>
      <xdr:col>50</xdr:col>
      <xdr:colOff>165100</xdr:colOff>
      <xdr:row>79</xdr:row>
      <xdr:rowOff>14332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65478</xdr:rowOff>
    </xdr:from>
    <xdr:to>
      <xdr:col>46</xdr:col>
      <xdr:colOff>38100</xdr:colOff>
      <xdr:row>78</xdr:row>
      <xdr:rowOff>167078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158205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79628</xdr:rowOff>
    </xdr:from>
    <xdr:to>
      <xdr:col>41</xdr:col>
      <xdr:colOff>101600</xdr:colOff>
      <xdr:row>79</xdr:row>
      <xdr:rowOff>9778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51839</xdr:rowOff>
    </xdr:from>
    <xdr:to>
      <xdr:col>36</xdr:col>
      <xdr:colOff>165100</xdr:colOff>
      <xdr:row>78</xdr:row>
      <xdr:rowOff>153439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144566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36396</xdr:rowOff>
    </xdr:from>
    <xdr:to>
      <xdr:col>55</xdr:col>
      <xdr:colOff>0</xdr:colOff>
      <xdr:row>98</xdr:row>
      <xdr:rowOff>23991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67046"/>
          <a:ext cx="838200" cy="1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36396</xdr:rowOff>
    </xdr:from>
    <xdr:to>
      <xdr:col>50</xdr:col>
      <xdr:colOff>114300</xdr:colOff>
      <xdr:row>98</xdr:row>
      <xdr:rowOff>64901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67046"/>
          <a:ext cx="889000" cy="1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64901</xdr:rowOff>
    </xdr:from>
    <xdr:to>
      <xdr:col>45</xdr:col>
      <xdr:colOff>177800</xdr:colOff>
      <xdr:row>98</xdr:row>
      <xdr:rowOff>80059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67001"/>
          <a:ext cx="889000" cy="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80059</xdr:rowOff>
    </xdr:from>
    <xdr:to>
      <xdr:col>41</xdr:col>
      <xdr:colOff>50800</xdr:colOff>
      <xdr:row>98</xdr:row>
      <xdr:rowOff>90467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82159"/>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144641</xdr:rowOff>
    </xdr:from>
    <xdr:to>
      <xdr:col>55</xdr:col>
      <xdr:colOff>50800</xdr:colOff>
      <xdr:row>98</xdr:row>
      <xdr:rowOff>74791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123068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157046</xdr:rowOff>
    </xdr:from>
    <xdr:to>
      <xdr:col>50</xdr:col>
      <xdr:colOff>165100</xdr:colOff>
      <xdr:row>97</xdr:row>
      <xdr:rowOff>87196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14101</xdr:rowOff>
    </xdr:from>
    <xdr:to>
      <xdr:col>46</xdr:col>
      <xdr:colOff>38100</xdr:colOff>
      <xdr:row>98</xdr:row>
      <xdr:rowOff>115701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29259</xdr:rowOff>
    </xdr:from>
    <xdr:to>
      <xdr:col>41</xdr:col>
      <xdr:colOff>101600</xdr:colOff>
      <xdr:row>98</xdr:row>
      <xdr:rowOff>130859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39667</xdr:rowOff>
    </xdr:from>
    <xdr:to>
      <xdr:col>36</xdr:col>
      <xdr:colOff>165100</xdr:colOff>
      <xdr:row>98</xdr:row>
      <xdr:rowOff>141267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124251</xdr:rowOff>
    </xdr:from>
    <xdr:to>
      <xdr:col>85</xdr:col>
      <xdr:colOff>127000</xdr:colOff>
      <xdr:row>39</xdr:row>
      <xdr:rowOff>39383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9351"/>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124251</xdr:rowOff>
    </xdr:from>
    <xdr:to>
      <xdr:col>81</xdr:col>
      <xdr:colOff>50800</xdr:colOff>
      <xdr:row>38</xdr:row>
      <xdr:rowOff>157645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39351"/>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157645</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72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160033</xdr:rowOff>
    </xdr:from>
    <xdr:to>
      <xdr:col>85</xdr:col>
      <xdr:colOff>177800</xdr:colOff>
      <xdr:row>39</xdr:row>
      <xdr:rowOff>90183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74960</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73451</xdr:rowOff>
    </xdr:from>
    <xdr:to>
      <xdr:col>81</xdr:col>
      <xdr:colOff>101600</xdr:colOff>
      <xdr:row>39</xdr:row>
      <xdr:rowOff>3601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166178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106845</xdr:rowOff>
    </xdr:from>
    <xdr:to>
      <xdr:col>76</xdr:col>
      <xdr:colOff>165100</xdr:colOff>
      <xdr:row>39</xdr:row>
      <xdr:rowOff>36995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28122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67801</xdr:rowOff>
    </xdr:from>
    <xdr:to>
      <xdr:col>85</xdr:col>
      <xdr:colOff>127000</xdr:colOff>
      <xdr:row>77</xdr:row>
      <xdr:rowOff>79587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69451"/>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79587</xdr:rowOff>
    </xdr:from>
    <xdr:to>
      <xdr:col>81</xdr:col>
      <xdr:colOff>50800</xdr:colOff>
      <xdr:row>77</xdr:row>
      <xdr:rowOff>96129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81237"/>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96129</xdr:rowOff>
    </xdr:from>
    <xdr:to>
      <xdr:col>76</xdr:col>
      <xdr:colOff>114300</xdr:colOff>
      <xdr:row>77</xdr:row>
      <xdr:rowOff>107001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97779"/>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107001</xdr:rowOff>
    </xdr:from>
    <xdr:to>
      <xdr:col>71</xdr:col>
      <xdr:colOff>177800</xdr:colOff>
      <xdr:row>77</xdr:row>
      <xdr:rowOff>124640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0865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17001</xdr:rowOff>
    </xdr:from>
    <xdr:to>
      <xdr:col>85</xdr:col>
      <xdr:colOff>177800</xdr:colOff>
      <xdr:row>77</xdr:row>
      <xdr:rowOff>118601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166878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28787</xdr:rowOff>
    </xdr:from>
    <xdr:to>
      <xdr:col>81</xdr:col>
      <xdr:colOff>101600</xdr:colOff>
      <xdr:row>77</xdr:row>
      <xdr:rowOff>130387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121514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45329</xdr:rowOff>
    </xdr:from>
    <xdr:to>
      <xdr:col>76</xdr:col>
      <xdr:colOff>165100</xdr:colOff>
      <xdr:row>77</xdr:row>
      <xdr:rowOff>146929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138056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56201</xdr:rowOff>
    </xdr:from>
    <xdr:to>
      <xdr:col>72</xdr:col>
      <xdr:colOff>38100</xdr:colOff>
      <xdr:row>77</xdr:row>
      <xdr:rowOff>157801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148928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22389</xdr:rowOff>
    </xdr:from>
    <xdr:to>
      <xdr:col>85</xdr:col>
      <xdr:colOff>127000</xdr:colOff>
      <xdr:row>98</xdr:row>
      <xdr:rowOff>83144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24489"/>
          <a:ext cx="838200" cy="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81369</xdr:rowOff>
    </xdr:from>
    <xdr:to>
      <xdr:col>81</xdr:col>
      <xdr:colOff>50800</xdr:colOff>
      <xdr:row>98</xdr:row>
      <xdr:rowOff>83144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883469"/>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12050</xdr:rowOff>
    </xdr:from>
    <xdr:to>
      <xdr:col>76</xdr:col>
      <xdr:colOff>114300</xdr:colOff>
      <xdr:row>98</xdr:row>
      <xdr:rowOff>81369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814150"/>
          <a:ext cx="8890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12050</xdr:rowOff>
    </xdr:from>
    <xdr:to>
      <xdr:col>71</xdr:col>
      <xdr:colOff>177800</xdr:colOff>
      <xdr:row>98</xdr:row>
      <xdr:rowOff>132263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14150"/>
          <a:ext cx="889000" cy="1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143039</xdr:rowOff>
    </xdr:from>
    <xdr:to>
      <xdr:col>85</xdr:col>
      <xdr:colOff>177800</xdr:colOff>
      <xdr:row>98</xdr:row>
      <xdr:rowOff>73189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121466</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32344</xdr:rowOff>
    </xdr:from>
    <xdr:to>
      <xdr:col>81</xdr:col>
      <xdr:colOff>101600</xdr:colOff>
      <xdr:row>98</xdr:row>
      <xdr:rowOff>133944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125071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30569</xdr:rowOff>
    </xdr:from>
    <xdr:to>
      <xdr:col>76</xdr:col>
      <xdr:colOff>165100</xdr:colOff>
      <xdr:row>98</xdr:row>
      <xdr:rowOff>132169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123296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132700</xdr:rowOff>
    </xdr:from>
    <xdr:to>
      <xdr:col>72</xdr:col>
      <xdr:colOff>38100</xdr:colOff>
      <xdr:row>98</xdr:row>
      <xdr:rowOff>62850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79377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81463</xdr:rowOff>
    </xdr:from>
    <xdr:to>
      <xdr:col>67</xdr:col>
      <xdr:colOff>101600</xdr:colOff>
      <xdr:row>99</xdr:row>
      <xdr:rowOff>11613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60650</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575750"/>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60650</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75750"/>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9850</xdr:rowOff>
    </xdr:from>
    <xdr:to>
      <xdr:col>107</xdr:col>
      <xdr:colOff>101600</xdr:colOff>
      <xdr:row>38</xdr:row>
      <xdr:rowOff>111450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102577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155245</xdr:rowOff>
    </xdr:from>
    <xdr:to>
      <xdr:col>116</xdr:col>
      <xdr:colOff>63500</xdr:colOff>
      <xdr:row>59</xdr:row>
      <xdr:rowOff>69846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99345"/>
          <a:ext cx="8382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155245</xdr:rowOff>
    </xdr:from>
    <xdr:to>
      <xdr:col>111</xdr:col>
      <xdr:colOff>177800</xdr:colOff>
      <xdr:row>59</xdr:row>
      <xdr:rowOff>70630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99345"/>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66613</xdr:rowOff>
    </xdr:from>
    <xdr:to>
      <xdr:col>107</xdr:col>
      <xdr:colOff>50800</xdr:colOff>
      <xdr:row>59</xdr:row>
      <xdr:rowOff>70630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8216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66613</xdr:rowOff>
    </xdr:from>
    <xdr:to>
      <xdr:col>102</xdr:col>
      <xdr:colOff>114300</xdr:colOff>
      <xdr:row>59</xdr:row>
      <xdr:rowOff>67070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821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19046</xdr:rowOff>
    </xdr:from>
    <xdr:to>
      <xdr:col>116</xdr:col>
      <xdr:colOff>114300</xdr:colOff>
      <xdr:row>59</xdr:row>
      <xdr:rowOff>120646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4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104445</xdr:rowOff>
    </xdr:from>
    <xdr:to>
      <xdr:col>112</xdr:col>
      <xdr:colOff>38100</xdr:colOff>
      <xdr:row>59</xdr:row>
      <xdr:rowOff>34595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51122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19830</xdr:rowOff>
    </xdr:from>
    <xdr:to>
      <xdr:col>107</xdr:col>
      <xdr:colOff>101600</xdr:colOff>
      <xdr:row>59</xdr:row>
      <xdr:rowOff>121430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112557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15813</xdr:rowOff>
    </xdr:from>
    <xdr:to>
      <xdr:col>102</xdr:col>
      <xdr:colOff>165100</xdr:colOff>
      <xdr:row>59</xdr:row>
      <xdr:rowOff>117413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108540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2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16270</xdr:rowOff>
    </xdr:from>
    <xdr:to>
      <xdr:col>98</xdr:col>
      <xdr:colOff>38100</xdr:colOff>
      <xdr:row>59</xdr:row>
      <xdr:rowOff>117870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108997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2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128510</xdr:rowOff>
    </xdr:from>
    <xdr:to>
      <xdr:col>116</xdr:col>
      <xdr:colOff>63500</xdr:colOff>
      <xdr:row>76</xdr:row>
      <xdr:rowOff>151718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8710"/>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151718</xdr:rowOff>
    </xdr:from>
    <xdr:to>
      <xdr:col>111</xdr:col>
      <xdr:colOff>177800</xdr:colOff>
      <xdr:row>77</xdr:row>
      <xdr:rowOff>22733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8191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70248</xdr:rowOff>
    </xdr:from>
    <xdr:to>
      <xdr:col>107</xdr:col>
      <xdr:colOff>50800</xdr:colOff>
      <xdr:row>77</xdr:row>
      <xdr:rowOff>22733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00448"/>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70248</xdr:rowOff>
    </xdr:from>
    <xdr:to>
      <xdr:col>102</xdr:col>
      <xdr:colOff>114300</xdr:colOff>
      <xdr:row>76</xdr:row>
      <xdr:rowOff>84956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0044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77710</xdr:rowOff>
    </xdr:from>
    <xdr:to>
      <xdr:col>116</xdr:col>
      <xdr:colOff>114300</xdr:colOff>
      <xdr:row>77</xdr:row>
      <xdr:rowOff>7860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56137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100918</xdr:rowOff>
    </xdr:from>
    <xdr:to>
      <xdr:col>112</xdr:col>
      <xdr:colOff>38100</xdr:colOff>
      <xdr:row>77</xdr:row>
      <xdr:rowOff>31068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22195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143383</xdr:rowOff>
    </xdr:from>
    <xdr:to>
      <xdr:col>107</xdr:col>
      <xdr:colOff>101600</xdr:colOff>
      <xdr:row>77</xdr:row>
      <xdr:rowOff>73533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64660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19448</xdr:rowOff>
    </xdr:from>
    <xdr:to>
      <xdr:col>102</xdr:col>
      <xdr:colOff>165100</xdr:colOff>
      <xdr:row>76</xdr:row>
      <xdr:rowOff>121048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112175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34156</xdr:rowOff>
    </xdr:from>
    <xdr:to>
      <xdr:col>98</xdr:col>
      <xdr:colOff>38100</xdr:colOff>
      <xdr:row>76</xdr:row>
      <xdr:rowOff>135756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126883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会計年度任用職員の増に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スクールタブレット端末購入事業費等の減により、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4,963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住民税非課税世帯等に対する臨時特別給付金、子育て世帯生活支援特別給付金及び子育て世帯等臨時特別支援事業費補助金の増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補助費等は新型コロナウイルス感染症緊急経済対策として実施された特別定額給付金給付事業費・事業費補助金の減により、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円と大きく減少した。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公債費は前年度に引き続き元金償還金の増により、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円増加した。普通建設事業費は、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号線道路改良事業（成瀬）事業費の増や越生小学校トイレ大規模改造事業等の減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29,343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貸付金は株式会社越生特産物加工研究所への貸付金の減により、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費、物件費及び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当町の住民一人当たりのコストは類似団体のコストを下回っている。これは、当町の歳出総額が類似団体よりも少ないためである。歳入の確保を行うとともに、限られた予算のなかで住民福祉サービスの向上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30886</xdr:rowOff>
    </xdr:from>
    <xdr:to>
      <xdr:col>24</xdr:col>
      <xdr:colOff>63500</xdr:colOff>
      <xdr:row>36</xdr:row>
      <xdr:rowOff>117526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3086"/>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117526</xdr:rowOff>
    </xdr:from>
    <xdr:to>
      <xdr:col>19</xdr:col>
      <xdr:colOff>177800</xdr:colOff>
      <xdr:row>36</xdr:row>
      <xdr:rowOff>122326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972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45288</xdr:rowOff>
    </xdr:from>
    <xdr:to>
      <xdr:col>15</xdr:col>
      <xdr:colOff>50800</xdr:colOff>
      <xdr:row>36</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748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xdr:rowOff>
    </xdr:from>
    <xdr:to>
      <xdr:col>10</xdr:col>
      <xdr:colOff>114300</xdr:colOff>
      <xdr:row>36</xdr:row>
      <xdr:rowOff>45288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56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66726</xdr:rowOff>
    </xdr:from>
    <xdr:to>
      <xdr:col>20</xdr:col>
      <xdr:colOff>38100</xdr:colOff>
      <xdr:row>36</xdr:row>
      <xdr:rowOff>168326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159453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165938</xdr:rowOff>
    </xdr:from>
    <xdr:to>
      <xdr:col>10</xdr:col>
      <xdr:colOff>165100</xdr:colOff>
      <xdr:row>36</xdr:row>
      <xdr:rowOff>96088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87215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124104</xdr:rowOff>
    </xdr:from>
    <xdr:to>
      <xdr:col>6</xdr:col>
      <xdr:colOff>38100</xdr:colOff>
      <xdr:row>36</xdr:row>
      <xdr:rowOff>54254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37794</xdr:rowOff>
    </xdr:from>
    <xdr:to>
      <xdr:col>24</xdr:col>
      <xdr:colOff>63500</xdr:colOff>
      <xdr:row>57</xdr:row>
      <xdr:rowOff>158921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67544"/>
          <a:ext cx="838200" cy="4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37794</xdr:rowOff>
    </xdr:from>
    <xdr:to>
      <xdr:col>19</xdr:col>
      <xdr:colOff>177800</xdr:colOff>
      <xdr:row>57</xdr:row>
      <xdr:rowOff>110210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67544"/>
          <a:ext cx="889000" cy="4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110210</xdr:rowOff>
    </xdr:from>
    <xdr:to>
      <xdr:col>15</xdr:col>
      <xdr:colOff>50800</xdr:colOff>
      <xdr:row>58</xdr:row>
      <xdr:rowOff>12023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82860"/>
          <a:ext cx="889000" cy="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12023</xdr:rowOff>
    </xdr:from>
    <xdr:to>
      <xdr:col>10</xdr:col>
      <xdr:colOff>114300</xdr:colOff>
      <xdr:row>58</xdr:row>
      <xdr:rowOff>26467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56123"/>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108121</xdr:rowOff>
    </xdr:from>
    <xdr:to>
      <xdr:col>24</xdr:col>
      <xdr:colOff>114300</xdr:colOff>
      <xdr:row>58</xdr:row>
      <xdr:rowOff>38271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158444</xdr:rowOff>
    </xdr:from>
    <xdr:to>
      <xdr:col>20</xdr:col>
      <xdr:colOff>38100</xdr:colOff>
      <xdr:row>55</xdr:row>
      <xdr:rowOff>88594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79721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59410</xdr:rowOff>
    </xdr:from>
    <xdr:to>
      <xdr:col>15</xdr:col>
      <xdr:colOff>101600</xdr:colOff>
      <xdr:row>57</xdr:row>
      <xdr:rowOff>161010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152137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132673</xdr:rowOff>
    </xdr:from>
    <xdr:to>
      <xdr:col>10</xdr:col>
      <xdr:colOff>165100</xdr:colOff>
      <xdr:row>58</xdr:row>
      <xdr:rowOff>62823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147117</xdr:rowOff>
    </xdr:from>
    <xdr:to>
      <xdr:col>6</xdr:col>
      <xdr:colOff>38100</xdr:colOff>
      <xdr:row>58</xdr:row>
      <xdr:rowOff>77267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95717</xdr:rowOff>
    </xdr:from>
    <xdr:to>
      <xdr:col>24</xdr:col>
      <xdr:colOff>63500</xdr:colOff>
      <xdr:row>78</xdr:row>
      <xdr:rowOff>37109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97367"/>
          <a:ext cx="838200" cy="1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37109</xdr:rowOff>
    </xdr:from>
    <xdr:to>
      <xdr:col>19</xdr:col>
      <xdr:colOff>177800</xdr:colOff>
      <xdr:row>78</xdr:row>
      <xdr:rowOff>78088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10209"/>
          <a:ext cx="889000" cy="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78088</xdr:rowOff>
    </xdr:from>
    <xdr:to>
      <xdr:col>15</xdr:col>
      <xdr:colOff>50800</xdr:colOff>
      <xdr:row>78</xdr:row>
      <xdr:rowOff>101360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51188"/>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89064</xdr:rowOff>
    </xdr:from>
    <xdr:to>
      <xdr:col>10</xdr:col>
      <xdr:colOff>114300</xdr:colOff>
      <xdr:row>78</xdr:row>
      <xdr:rowOff>101360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6216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44917</xdr:rowOff>
    </xdr:from>
    <xdr:to>
      <xdr:col>24</xdr:col>
      <xdr:colOff>114300</xdr:colOff>
      <xdr:row>77</xdr:row>
      <xdr:rowOff>146517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131294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157759</xdr:rowOff>
    </xdr:from>
    <xdr:to>
      <xdr:col>20</xdr:col>
      <xdr:colOff>38100</xdr:colOff>
      <xdr:row>78</xdr:row>
      <xdr:rowOff>87909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79036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27288</xdr:rowOff>
    </xdr:from>
    <xdr:to>
      <xdr:col>15</xdr:col>
      <xdr:colOff>101600</xdr:colOff>
      <xdr:row>78</xdr:row>
      <xdr:rowOff>128888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9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50560</xdr:rowOff>
    </xdr:from>
    <xdr:to>
      <xdr:col>10</xdr:col>
      <xdr:colOff>165100</xdr:colOff>
      <xdr:row>78</xdr:row>
      <xdr:rowOff>152160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143287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1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38264</xdr:rowOff>
    </xdr:from>
    <xdr:to>
      <xdr:col>6</xdr:col>
      <xdr:colOff>38100</xdr:colOff>
      <xdr:row>78</xdr:row>
      <xdr:rowOff>139864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105215</xdr:rowOff>
    </xdr:from>
    <xdr:to>
      <xdr:col>24</xdr:col>
      <xdr:colOff>63500</xdr:colOff>
      <xdr:row>97</xdr:row>
      <xdr:rowOff>26464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64415"/>
          <a:ext cx="8382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3722</xdr:rowOff>
    </xdr:from>
    <xdr:to>
      <xdr:col>19</xdr:col>
      <xdr:colOff>177800</xdr:colOff>
      <xdr:row>97</xdr:row>
      <xdr:rowOff>26464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634372"/>
          <a:ext cx="8890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3722</xdr:rowOff>
    </xdr:from>
    <xdr:to>
      <xdr:col>15</xdr:col>
      <xdr:colOff>50800</xdr:colOff>
      <xdr:row>97</xdr:row>
      <xdr:rowOff>20273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3437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20273</xdr:rowOff>
    </xdr:from>
    <xdr:to>
      <xdr:col>10</xdr:col>
      <xdr:colOff>114300</xdr:colOff>
      <xdr:row>97</xdr:row>
      <xdr:rowOff>36144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50923"/>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54415</xdr:rowOff>
    </xdr:from>
    <xdr:to>
      <xdr:col>24</xdr:col>
      <xdr:colOff>114300</xdr:colOff>
      <xdr:row>96</xdr:row>
      <xdr:rowOff>156015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140792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147114</xdr:rowOff>
    </xdr:from>
    <xdr:to>
      <xdr:col>20</xdr:col>
      <xdr:colOff>38100</xdr:colOff>
      <xdr:row>97</xdr:row>
      <xdr:rowOff>77264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68391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124372</xdr:rowOff>
    </xdr:from>
    <xdr:to>
      <xdr:col>15</xdr:col>
      <xdr:colOff>101600</xdr:colOff>
      <xdr:row>97</xdr:row>
      <xdr:rowOff>54522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140923</xdr:rowOff>
    </xdr:from>
    <xdr:to>
      <xdr:col>10</xdr:col>
      <xdr:colOff>165100</xdr:colOff>
      <xdr:row>97</xdr:row>
      <xdr:rowOff>71073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62200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156794</xdr:rowOff>
    </xdr:from>
    <xdr:to>
      <xdr:col>6</xdr:col>
      <xdr:colOff>38100</xdr:colOff>
      <xdr:row>97</xdr:row>
      <xdr:rowOff>86944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102743</xdr:rowOff>
    </xdr:from>
    <xdr:to>
      <xdr:col>55</xdr:col>
      <xdr:colOff>0</xdr:colOff>
      <xdr:row>38</xdr:row>
      <xdr:rowOff>103251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1784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103251</xdr:rowOff>
    </xdr:from>
    <xdr:to>
      <xdr:col>50</xdr:col>
      <xdr:colOff>114300</xdr:colOff>
      <xdr:row>38</xdr:row>
      <xdr:rowOff>105918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183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105918</xdr:rowOff>
    </xdr:from>
    <xdr:to>
      <xdr:col>45</xdr:col>
      <xdr:colOff>177800</xdr:colOff>
      <xdr:row>38</xdr:row>
      <xdr:rowOff>106045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2101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106045</xdr:rowOff>
    </xdr:from>
    <xdr:to>
      <xdr:col>41</xdr:col>
      <xdr:colOff>50800</xdr:colOff>
      <xdr:row>38</xdr:row>
      <xdr:rowOff>107569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2114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51943</xdr:rowOff>
    </xdr:from>
    <xdr:to>
      <xdr:col>55</xdr:col>
      <xdr:colOff>50800</xdr:colOff>
      <xdr:row>38</xdr:row>
      <xdr:rowOff>153543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11320</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5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52451</xdr:rowOff>
    </xdr:from>
    <xdr:to>
      <xdr:col>50</xdr:col>
      <xdr:colOff>165100</xdr:colOff>
      <xdr:row>38</xdr:row>
      <xdr:rowOff>154051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170578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55118</xdr:rowOff>
    </xdr:from>
    <xdr:to>
      <xdr:col>46</xdr:col>
      <xdr:colOff>38100</xdr:colOff>
      <xdr:row>38</xdr:row>
      <xdr:rowOff>156718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55245</xdr:rowOff>
    </xdr:from>
    <xdr:to>
      <xdr:col>41</xdr:col>
      <xdr:colOff>101600</xdr:colOff>
      <xdr:row>38</xdr:row>
      <xdr:rowOff>156845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1922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45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56769</xdr:rowOff>
    </xdr:from>
    <xdr:to>
      <xdr:col>36</xdr:col>
      <xdr:colOff>165100</xdr:colOff>
      <xdr:row>38</xdr:row>
      <xdr:rowOff>158369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114310</xdr:rowOff>
    </xdr:from>
    <xdr:to>
      <xdr:col>55</xdr:col>
      <xdr:colOff>0</xdr:colOff>
      <xdr:row>58</xdr:row>
      <xdr:rowOff>134191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58410"/>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114310</xdr:rowOff>
    </xdr:from>
    <xdr:to>
      <xdr:col>50</xdr:col>
      <xdr:colOff>114300</xdr:colOff>
      <xdr:row>58</xdr:row>
      <xdr:rowOff>141270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841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141270</xdr:rowOff>
    </xdr:from>
    <xdr:to>
      <xdr:col>45</xdr:col>
      <xdr:colOff>177800</xdr:colOff>
      <xdr:row>58</xdr:row>
      <xdr:rowOff>153043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853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131379</xdr:rowOff>
    </xdr:from>
    <xdr:to>
      <xdr:col>41</xdr:col>
      <xdr:colOff>50800</xdr:colOff>
      <xdr:row>58</xdr:row>
      <xdr:rowOff>153043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75479"/>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83391</xdr:rowOff>
    </xdr:from>
    <xdr:to>
      <xdr:col>55</xdr:col>
      <xdr:colOff>50800</xdr:colOff>
      <xdr:row>59</xdr:row>
      <xdr:rowOff>13541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169768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63510</xdr:rowOff>
    </xdr:from>
    <xdr:to>
      <xdr:col>50</xdr:col>
      <xdr:colOff>165100</xdr:colOff>
      <xdr:row>58</xdr:row>
      <xdr:rowOff>165110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90470</xdr:rowOff>
    </xdr:from>
    <xdr:to>
      <xdr:col>46</xdr:col>
      <xdr:colOff>38100</xdr:colOff>
      <xdr:row>59</xdr:row>
      <xdr:rowOff>20620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11747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102243</xdr:rowOff>
    </xdr:from>
    <xdr:to>
      <xdr:col>41</xdr:col>
      <xdr:colOff>101600</xdr:colOff>
      <xdr:row>59</xdr:row>
      <xdr:rowOff>32393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23520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80579</xdr:rowOff>
    </xdr:from>
    <xdr:to>
      <xdr:col>36</xdr:col>
      <xdr:colOff>165100</xdr:colOff>
      <xdr:row>59</xdr:row>
      <xdr:rowOff>10729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21351</xdr:rowOff>
    </xdr:from>
    <xdr:to>
      <xdr:col>55</xdr:col>
      <xdr:colOff>0</xdr:colOff>
      <xdr:row>79</xdr:row>
      <xdr:rowOff>24377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65901"/>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24377</xdr:rowOff>
    </xdr:from>
    <xdr:to>
      <xdr:col>50</xdr:col>
      <xdr:colOff>114300</xdr:colOff>
      <xdr:row>79</xdr:row>
      <xdr:rowOff>39388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68927"/>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39388</xdr:rowOff>
    </xdr:from>
    <xdr:to>
      <xdr:col>45</xdr:col>
      <xdr:colOff>177800</xdr:colOff>
      <xdr:row>79</xdr:row>
      <xdr:rowOff>42241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83938"/>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38060</xdr:rowOff>
    </xdr:from>
    <xdr:to>
      <xdr:col>41</xdr:col>
      <xdr:colOff>50800</xdr:colOff>
      <xdr:row>79</xdr:row>
      <xdr:rowOff>42241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82610"/>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142001</xdr:rowOff>
    </xdr:from>
    <xdr:to>
      <xdr:col>55</xdr:col>
      <xdr:colOff>50800</xdr:colOff>
      <xdr:row>79</xdr:row>
      <xdr:rowOff>72151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56928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145027</xdr:rowOff>
    </xdr:from>
    <xdr:to>
      <xdr:col>50</xdr:col>
      <xdr:colOff>165100</xdr:colOff>
      <xdr:row>79</xdr:row>
      <xdr:rowOff>75177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66304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160038</xdr:rowOff>
    </xdr:from>
    <xdr:to>
      <xdr:col>46</xdr:col>
      <xdr:colOff>38100</xdr:colOff>
      <xdr:row>79</xdr:row>
      <xdr:rowOff>90188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81315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162891</xdr:rowOff>
    </xdr:from>
    <xdr:to>
      <xdr:col>41</xdr:col>
      <xdr:colOff>101600</xdr:colOff>
      <xdr:row>79</xdr:row>
      <xdr:rowOff>93041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84168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158710</xdr:rowOff>
    </xdr:from>
    <xdr:to>
      <xdr:col>36</xdr:col>
      <xdr:colOff>165100</xdr:colOff>
      <xdr:row>79</xdr:row>
      <xdr:rowOff>88860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2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3888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09027"/>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149827</xdr:rowOff>
    </xdr:from>
    <xdr:to>
      <xdr:col>50</xdr:col>
      <xdr:colOff>114300</xdr:colOff>
      <xdr:row>97</xdr:row>
      <xdr:rowOff>58860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09027"/>
          <a:ext cx="8890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126639</xdr:rowOff>
    </xdr:from>
    <xdr:to>
      <xdr:col>45</xdr:col>
      <xdr:colOff>177800</xdr:colOff>
      <xdr:row>97</xdr:row>
      <xdr:rowOff>58860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242939"/>
          <a:ext cx="889000" cy="4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126639</xdr:rowOff>
    </xdr:from>
    <xdr:to>
      <xdr:col>41</xdr:col>
      <xdr:colOff>50800</xdr:colOff>
      <xdr:row>97</xdr:row>
      <xdr:rowOff>45760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42939"/>
          <a:ext cx="889000" cy="4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124538</xdr:rowOff>
    </xdr:from>
    <xdr:to>
      <xdr:col>55</xdr:col>
      <xdr:colOff>50800</xdr:colOff>
      <xdr:row>97</xdr:row>
      <xdr:rowOff>54688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102965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99027</xdr:rowOff>
    </xdr:from>
    <xdr:to>
      <xdr:col>50</xdr:col>
      <xdr:colOff>165100</xdr:colOff>
      <xdr:row>97</xdr:row>
      <xdr:rowOff>29177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8060</xdr:rowOff>
    </xdr:from>
    <xdr:to>
      <xdr:col>46</xdr:col>
      <xdr:colOff>38100</xdr:colOff>
      <xdr:row>97</xdr:row>
      <xdr:rowOff>109660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75839</xdr:rowOff>
    </xdr:from>
    <xdr:to>
      <xdr:col>41</xdr:col>
      <xdr:colOff>101600</xdr:colOff>
      <xdr:row>95</xdr:row>
      <xdr:rowOff>5989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22516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6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166410</xdr:rowOff>
    </xdr:from>
    <xdr:to>
      <xdr:col>36</xdr:col>
      <xdr:colOff>165100</xdr:colOff>
      <xdr:row>97</xdr:row>
      <xdr:rowOff>96560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35132</xdr:rowOff>
    </xdr:from>
    <xdr:to>
      <xdr:col>85</xdr:col>
      <xdr:colOff>127000</xdr:colOff>
      <xdr:row>37</xdr:row>
      <xdr:rowOff>72198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78782"/>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170855</xdr:rowOff>
    </xdr:from>
    <xdr:to>
      <xdr:col>81</xdr:col>
      <xdr:colOff>50800</xdr:colOff>
      <xdr:row>37</xdr:row>
      <xdr:rowOff>72198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43055"/>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170855</xdr:rowOff>
    </xdr:from>
    <xdr:to>
      <xdr:col>76</xdr:col>
      <xdr:colOff>114300</xdr:colOff>
      <xdr:row>37</xdr:row>
      <xdr:rowOff>82371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43055"/>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58955</xdr:rowOff>
    </xdr:from>
    <xdr:to>
      <xdr:col>71</xdr:col>
      <xdr:colOff>177800</xdr:colOff>
      <xdr:row>37</xdr:row>
      <xdr:rowOff>82371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02605"/>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155782</xdr:rowOff>
    </xdr:from>
    <xdr:to>
      <xdr:col>85</xdr:col>
      <xdr:colOff>177800</xdr:colOff>
      <xdr:row>37</xdr:row>
      <xdr:rowOff>85932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134209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21398</xdr:rowOff>
    </xdr:from>
    <xdr:to>
      <xdr:col>81</xdr:col>
      <xdr:colOff>101600</xdr:colOff>
      <xdr:row>37</xdr:row>
      <xdr:rowOff>122998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114125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120055</xdr:rowOff>
    </xdr:from>
    <xdr:to>
      <xdr:col>76</xdr:col>
      <xdr:colOff>165100</xdr:colOff>
      <xdr:row>37</xdr:row>
      <xdr:rowOff>50205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41332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31571</xdr:rowOff>
    </xdr:from>
    <xdr:to>
      <xdr:col>72</xdr:col>
      <xdr:colOff>38100</xdr:colOff>
      <xdr:row>37</xdr:row>
      <xdr:rowOff>133171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124298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8155</xdr:rowOff>
    </xdr:from>
    <xdr:to>
      <xdr:col>67</xdr:col>
      <xdr:colOff>101600</xdr:colOff>
      <xdr:row>37</xdr:row>
      <xdr:rowOff>109755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100882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72834</xdr:rowOff>
    </xdr:from>
    <xdr:to>
      <xdr:col>85</xdr:col>
      <xdr:colOff>127000</xdr:colOff>
      <xdr:row>57</xdr:row>
      <xdr:rowOff>115779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5484"/>
          <a:ext cx="8382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72834</xdr:rowOff>
    </xdr:from>
    <xdr:to>
      <xdr:col>81</xdr:col>
      <xdr:colOff>50800</xdr:colOff>
      <xdr:row>58</xdr:row>
      <xdr:rowOff>14857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4548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14857</xdr:rowOff>
    </xdr:from>
    <xdr:to>
      <xdr:col>76</xdr:col>
      <xdr:colOff>114300</xdr:colOff>
      <xdr:row>58</xdr:row>
      <xdr:rowOff>22058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5895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19369</xdr:rowOff>
    </xdr:from>
    <xdr:to>
      <xdr:col>71</xdr:col>
      <xdr:colOff>177800</xdr:colOff>
      <xdr:row>58</xdr:row>
      <xdr:rowOff>22058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63469"/>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64979</xdr:rowOff>
    </xdr:from>
    <xdr:to>
      <xdr:col>85</xdr:col>
      <xdr:colOff>177800</xdr:colOff>
      <xdr:row>57</xdr:row>
      <xdr:rowOff>166579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151356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22034</xdr:rowOff>
    </xdr:from>
    <xdr:to>
      <xdr:col>81</xdr:col>
      <xdr:colOff>101600</xdr:colOff>
      <xdr:row>57</xdr:row>
      <xdr:rowOff>123634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114761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135507</xdr:rowOff>
    </xdr:from>
    <xdr:to>
      <xdr:col>76</xdr:col>
      <xdr:colOff>165100</xdr:colOff>
      <xdr:row>58</xdr:row>
      <xdr:rowOff>65657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56784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142708</xdr:rowOff>
    </xdr:from>
    <xdr:to>
      <xdr:col>72</xdr:col>
      <xdr:colOff>38100</xdr:colOff>
      <xdr:row>58</xdr:row>
      <xdr:rowOff>72858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63985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140019</xdr:rowOff>
    </xdr:from>
    <xdr:to>
      <xdr:col>67</xdr:col>
      <xdr:colOff>101600</xdr:colOff>
      <xdr:row>58</xdr:row>
      <xdr:rowOff>70169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61296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124250</xdr:rowOff>
    </xdr:from>
    <xdr:to>
      <xdr:col>85</xdr:col>
      <xdr:colOff>127000</xdr:colOff>
      <xdr:row>79</xdr:row>
      <xdr:rowOff>39382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97350"/>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124250</xdr:rowOff>
    </xdr:from>
    <xdr:to>
      <xdr:col>81</xdr:col>
      <xdr:colOff>50800</xdr:colOff>
      <xdr:row>78</xdr:row>
      <xdr:rowOff>157645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97350"/>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157645</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0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160032</xdr:rowOff>
    </xdr:from>
    <xdr:to>
      <xdr:col>85</xdr:col>
      <xdr:colOff>177800</xdr:colOff>
      <xdr:row>79</xdr:row>
      <xdr:rowOff>90182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74959</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73450</xdr:rowOff>
    </xdr:from>
    <xdr:to>
      <xdr:col>81</xdr:col>
      <xdr:colOff>101600</xdr:colOff>
      <xdr:row>79</xdr:row>
      <xdr:rowOff>3600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166177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106845</xdr:rowOff>
    </xdr:from>
    <xdr:to>
      <xdr:col>76</xdr:col>
      <xdr:colOff>165100</xdr:colOff>
      <xdr:row>79</xdr:row>
      <xdr:rowOff>36995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28122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67801</xdr:rowOff>
    </xdr:from>
    <xdr:to>
      <xdr:col>85</xdr:col>
      <xdr:colOff>127000</xdr:colOff>
      <xdr:row>97</xdr:row>
      <xdr:rowOff>79587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98451"/>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79587</xdr:rowOff>
    </xdr:from>
    <xdr:to>
      <xdr:col>81</xdr:col>
      <xdr:colOff>50800</xdr:colOff>
      <xdr:row>97</xdr:row>
      <xdr:rowOff>96129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10237"/>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96129</xdr:rowOff>
    </xdr:from>
    <xdr:to>
      <xdr:col>76</xdr:col>
      <xdr:colOff>114300</xdr:colOff>
      <xdr:row>97</xdr:row>
      <xdr:rowOff>107001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26779"/>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107001</xdr:rowOff>
    </xdr:from>
    <xdr:to>
      <xdr:col>71</xdr:col>
      <xdr:colOff>177800</xdr:colOff>
      <xdr:row>97</xdr:row>
      <xdr:rowOff>124640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765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17001</xdr:rowOff>
    </xdr:from>
    <xdr:to>
      <xdr:col>85</xdr:col>
      <xdr:colOff>177800</xdr:colOff>
      <xdr:row>97</xdr:row>
      <xdr:rowOff>118601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166878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28787</xdr:rowOff>
    </xdr:from>
    <xdr:to>
      <xdr:col>81</xdr:col>
      <xdr:colOff>101600</xdr:colOff>
      <xdr:row>97</xdr:row>
      <xdr:rowOff>130387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121514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45329</xdr:rowOff>
    </xdr:from>
    <xdr:to>
      <xdr:col>76</xdr:col>
      <xdr:colOff>165100</xdr:colOff>
      <xdr:row>97</xdr:row>
      <xdr:rowOff>146929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138056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56201</xdr:rowOff>
    </xdr:from>
    <xdr:to>
      <xdr:col>72</xdr:col>
      <xdr:colOff>38100</xdr:colOff>
      <xdr:row>97</xdr:row>
      <xdr:rowOff>157801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148928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73840</xdr:rowOff>
    </xdr:from>
    <xdr:to>
      <xdr:col>67</xdr:col>
      <xdr:colOff>101600</xdr:colOff>
      <xdr:row>98</xdr:row>
      <xdr:rowOff>3990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166567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総務費は新型コロナウイルス感染症緊急経済対策として実施された特別定額給付金給付事業費・事業費補助金、デジタル防災行政無線設備整備事業の減により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121,792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号線道路改良事業（成瀬）事業費の減により、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3,348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その他の項目は、単に当町の歳出総額が類似団体よりも少ないということもあるが、住民一人当たりのコストが低い。特に、民生費は類似団体との比較で大きく下回って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、経常的な社会福祉や子育て支援の支出額は増加傾向にあ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り、臨時的な住民税非課税世帯等に対する臨時特別給付金事業及び子育て世帯等臨時特別支援事業の増により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24,681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スクールタブレット端末購入事業や越生小学校トイレ大規模改造事業の減により、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9,393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公債費は普通建設事業の有無によって大きく増減が生じるので、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計画的な財政運営に努めていく。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標準財政規模に対する実質単年度収支は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歳入面では普通交付税が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259,436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千円増加したこと、歳出面ではコロナ禍における事業の縮減により、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実質収支は黒字となっている。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年度の財政調整基金残高については、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取崩しはせず、</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42,383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ほぼ横ばいで推移している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全会計において、黒字額が確保できて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おり、健全な数値である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今後においても限りある予算の効率性を高め、適切な受益者負担になるよう健全な財政運営及び経営管理を推進していく必要がある。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年度の元利償還金は、臨時財政対策債</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、ふるさと創造貸付金及び緊急防災・減災事業債</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の償還などが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始まった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今後、実質公債費比率が上昇していくことが考えられるためこれまで以上に公債費の適正化に取り込んでいく必要がある。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、地方債現在高が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年度に借り入れた減税補てん債の償還終了等に伴い、微減しているものの、埼玉西部環境保全組合で、令和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年度のごみ処理施設に伴う起債等があり、将来負担額は増加している。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はせず、</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42,383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ため、充当可能基金が増えたことにより将来負担は小さくなった。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今後、起債を伴う事業は計画的に行い、将来負担比率が急激に増加しないように努める。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137,841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千円、町営樹木葬墓苑管理基金に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公共施設整備基金においては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公共施設やインフラの更新・整備のため、計画的に積み立てることを予定している。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公共施設整備基金：公共施設整備に必要な財源を確保する。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観光資源整備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観光資源整備等並びに越生町観光協会が実施する事業に対する補助金に要する財源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魅力あるまちづくり基金：ふ</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るさと納税寄附者の越生町への思いを具現化するため必要な財源を確保する。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町営樹木葬墓苑管理基金：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町営樹木葬</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墓苑の管理に要する経費の財源を確保する。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森林環境譲与税基金：森林の整備に関する施策等に要する経費の財源を確保する。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教育及び子育て環境整備基金：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教育及び子育て環境の整備及び推進を図るため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に必要な財源を確保する。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137,841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千円、町営樹木葬墓苑管理基金に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中長期的で投資的な経費の増加が予測されるため、重点的に積み立てる。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年度は取り崩しをせず、</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42,383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千円を積み立てたため、財政調整基金としては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標準財政規模の１５～２０％を目途に積み立てる。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普通交付税の追加交付分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55,808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千円を減債基金に積み立てたため、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満期一括償還の起債はないものの、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年度末起債残高が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万円となり、年々増加傾向にあるため、現在の基金残高を確保したい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B1B1D3-BFF8-420E-8C7C-9BC0A48D3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511DC5-04DA-41CB-B456-3B6A045A8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99A8ED6-E518-49CA-A770-1B979BA59717}"/>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AD0FF16-2E12-4929-95FF-2E450806B1ED}"/>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33D772C-1B73-4CF5-A308-9EC7E4C326E2}"/>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A053AA-3CAF-4933-82E6-048647876337}"/>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13EE54-9280-403B-A7F1-07D735F2AC51}"/>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CB3ECFC-3AA4-4B4F-9C13-0A06641088CD}"/>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54B2FE-97C7-44B5-AD94-D00915F0BB43}"/>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FAB611-A89C-489D-BDA3-BFB257E95809}"/>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42E107-FF53-401C-B76C-DC05FE5870DC}"/>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EE9187-9D2B-4050-A7E8-F52A956ADB36}"/>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67ABAA-CB88-4C6D-8708-D30303C47A89}"/>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3FE3B4-8FB4-4768-9D2F-380EB01D1853}"/>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10D1CC-BC1A-4316-82E2-99F7DFF1DE24}"/>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B7070D-95DE-4D9A-9804-75C07070B0A4}"/>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2F8CCC-D9CE-45FB-A537-6DCD60AC50FA}"/>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345D21-AAC0-4951-B431-09717DCAA5E6}"/>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72EAD6-BAE8-4468-A9DA-5CB6A5F21D6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4BC286-359D-44A5-B83F-FE1FBEA24305}"/>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6FE017-1842-4502-958E-E5660381652C}"/>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166E50-C849-4A2B-B5E1-7911E664F65A}"/>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8A11EBA-BEF5-4E22-8399-3617E9D0A96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73321A-A6AB-43A0-A600-B5501BF298F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3C95BB-6A73-4E2F-8F40-C15A8C2E0649}"/>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10C5A6-8C6D-485E-88B5-6634F2E6D5B1}"/>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74A2C03-F641-4851-B7BC-7EB716452E5C}"/>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D7741B-F97E-4FF1-8D70-625BD9C88BA8}"/>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85F707-D53A-4280-91EE-3D334C347553}"/>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CBDC9F0-5BF5-45F4-ADCA-4FFC0EDDECE9}"/>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98A2C7-7665-45FB-82A6-D0707555C35A}"/>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808CEC-5226-4496-9805-473C6E76624E}"/>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8E440E8-8B32-4110-9027-D52638F9B02A}"/>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5502B3E-381D-4AFC-96CD-68C5A04E8B06}"/>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16536C7-C556-494D-96C1-6D29981AFD8F}"/>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91CB5F-4228-464E-AC00-DFE59DB56AA5}"/>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307F70-CD05-4F03-98F7-63E93E985396}"/>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71F2CB1-CD11-4E5B-8ADE-F5B10397C9A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550BFF0-5CFD-45E5-BBC7-56EC2F4C536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6B652CB-A6F5-4FFE-A0D7-75E115A65264}"/>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AD9A6F1-8107-4D5A-BAFC-F526D6653A7B}"/>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7B637F-B6A8-494B-B5EB-13C490732B7B}"/>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271AA1C-5C9A-437A-9944-A62099BF690D}"/>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252D531-4D4A-4729-9640-F9DF685843F3}"/>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3174F5D-60EB-4F48-85E0-85626EAEC462}"/>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12D8825-0FD3-4167-9B94-F7DC1A16B00D}"/>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9F62EA-7873-4396-9AA2-CCA2810ACE17}"/>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庁舎、小中学校、町営住宅の大規模整備を行ったが、新規施設等の建設は少ないことから、類似団体より高い水準にある。今後は老朽化した施設について、点検・診断や計画的予防保全による長寿命化を進めていくなど、公共施設等の適正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A76694-C894-4F21-B229-4660350DA08D}"/>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90D08AA-0FA9-4D14-8FB2-138753E5D932}"/>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C81402E-C49E-44C4-A730-AE076F96BF60}"/>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90F40F2-BB0E-4098-A9E2-E57A8166BABD}"/>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B1D969D-247B-420D-B7FA-DA8B7BC97922}"/>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9F13B19-3ECD-448F-A753-2D9D0F48EEE7}"/>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18A45E8-07EE-4D58-9DFD-52C762DFD027}"/>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B250964-72E0-4D10-8885-9DBB72F4A70D}"/>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66B806CE-64E4-4564-894A-F9277B79B3B0}"/>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2FCF95E-9D18-4EE6-A62D-1C7F9F66766A}"/>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61A61E0-6952-460E-8BAA-BB4053AEE0DE}"/>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AA18733-A551-4402-B358-03E9F1450676}"/>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31157C0-EE33-47E1-ADC8-BE0264721C7D}"/>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907DDEE-BCEA-4A02-AC27-DD3117EB734F}"/>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DBE79BF-359E-43E3-80F1-33338E67C9E6}"/>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D6BBCBB-6F8D-45C5-BFA9-A415BE69BC01}"/>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7B35068-B70B-43B1-80CD-FBD79306BCD6}"/>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0E0662A-7006-4C01-BA85-703BFFBD84BB}"/>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764F52A1-EC66-4E8B-8F41-02BFDF928B23}"/>
            </a:ext>
          </a:extLst>
        </xdr:cNvPr>
        <xdr:cNvCxnSpPr/>
      </xdr:nvCxnSpPr>
      <xdr:spPr>
        <a:xfrm flipV="1">
          <a:off x="4300220" y="4250962"/>
          <a:ext cx="127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E6801ACA-3426-42C3-8E92-C58872560A83}"/>
            </a:ext>
          </a:extLst>
        </xdr:cNvPr>
        <xdr:cNvSpPr txBox="1"/>
      </xdr:nvSpPr>
      <xdr:spPr>
        <a:xfrm>
          <a:off x="4352925" y="566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6C908F77-ED49-4A04-88E6-63E19946BC70}"/>
            </a:ext>
          </a:extLst>
        </xdr:cNvPr>
        <xdr:cNvCxnSpPr/>
      </xdr:nvCxnSpPr>
      <xdr:spPr>
        <a:xfrm>
          <a:off x="4213225" y="56619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5B8C3F76-F72A-4909-8CED-FA40590036CC}"/>
            </a:ext>
          </a:extLst>
        </xdr:cNvPr>
        <xdr:cNvSpPr txBox="1"/>
      </xdr:nvSpPr>
      <xdr:spPr>
        <a:xfrm>
          <a:off x="4352925" y="40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FCB791F1-05A7-4F25-92E8-EA786DA1FF83}"/>
            </a:ext>
          </a:extLst>
        </xdr:cNvPr>
        <xdr:cNvCxnSpPr/>
      </xdr:nvCxnSpPr>
      <xdr:spPr>
        <a:xfrm>
          <a:off x="4213225" y="42509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871649E3-6D5E-4395-80BF-0B179BE14108}"/>
            </a:ext>
          </a:extLst>
        </xdr:cNvPr>
        <xdr:cNvSpPr txBox="1"/>
      </xdr:nvSpPr>
      <xdr:spPr>
        <a:xfrm>
          <a:off x="4352925" y="4812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780DAD22-D41F-4AF4-9074-B0F18FFFBA73}"/>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C6E591BD-9FE9-4AD0-B61A-2E66480E0BAE}"/>
            </a:ext>
          </a:extLst>
        </xdr:cNvPr>
        <xdr:cNvSpPr/>
      </xdr:nvSpPr>
      <xdr:spPr>
        <a:xfrm>
          <a:off x="3616325" y="4933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D750E5F1-A41A-44BC-B113-D9850C420004}"/>
            </a:ext>
          </a:extLst>
        </xdr:cNvPr>
        <xdr:cNvSpPr/>
      </xdr:nvSpPr>
      <xdr:spPr>
        <a:xfrm>
          <a:off x="2930525" y="4908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3610FEA7-D940-4170-BB7C-9901FBFB0755}"/>
            </a:ext>
          </a:extLst>
        </xdr:cNvPr>
        <xdr:cNvSpPr/>
      </xdr:nvSpPr>
      <xdr:spPr>
        <a:xfrm>
          <a:off x="2244725" y="4871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628246D-1457-43B6-A480-97D27010644A}"/>
            </a:ext>
          </a:extLst>
        </xdr:cNvPr>
        <xdr:cNvSpPr/>
      </xdr:nvSpPr>
      <xdr:spPr>
        <a:xfrm>
          <a:off x="1558925" y="485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C19FC5-E002-4112-B5C9-B5CE36D2F72D}"/>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183C02-FC2E-4667-9EF9-3D5F7E19E63C}"/>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32283A9-8641-42DA-9F17-6B082D0387C7}"/>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E408FD4-03DC-4D30-A8A7-9E7625531333}"/>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AEBB6B2-54D4-4EE2-B30F-56CCA01B2B6E}"/>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92075</xdr:rowOff>
    </xdr:from>
    <xdr:to>
      <xdr:col>23</xdr:col>
      <xdr:colOff>136525</xdr:colOff>
      <xdr:row>34</xdr:row>
      <xdr:rowOff>22225</xdr:rowOff>
    </xdr:to>
    <xdr:sp macro="" textlink="">
      <xdr:nvSpPr>
        <xdr:cNvPr id="83" name="楕円 82">
          <a:extLst>
            <a:ext uri="{FF2B5EF4-FFF2-40B4-BE49-F238E27FC236}">
              <a16:creationId xmlns:a16="http://schemas.microsoft.com/office/drawing/2014/main" id="{FEE64D93-095D-4F9D-97C5-2C087145BC9D}"/>
            </a:ext>
          </a:extLst>
        </xdr:cNvPr>
        <xdr:cNvSpPr/>
      </xdr:nvSpPr>
      <xdr:spPr>
        <a:xfrm>
          <a:off x="4251325" y="5540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7002</xdr:rowOff>
    </xdr:from>
    <xdr:ext cx="405111" cy="259045"/>
    <xdr:sp macro="" textlink="">
      <xdr:nvSpPr>
        <xdr:cNvPr id="84" name="有形固定資産減価償却率該当値テキスト">
          <a:extLst>
            <a:ext uri="{FF2B5EF4-FFF2-40B4-BE49-F238E27FC236}">
              <a16:creationId xmlns:a16="http://schemas.microsoft.com/office/drawing/2014/main" id="{1C46F742-7EDC-44DD-9971-50927CC95F06}"/>
            </a:ext>
          </a:extLst>
        </xdr:cNvPr>
        <xdr:cNvSpPr txBox="1"/>
      </xdr:nvSpPr>
      <xdr:spPr>
        <a:xfrm>
          <a:off x="4352925"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5" name="楕円 84">
          <a:extLst>
            <a:ext uri="{FF2B5EF4-FFF2-40B4-BE49-F238E27FC236}">
              <a16:creationId xmlns:a16="http://schemas.microsoft.com/office/drawing/2014/main" id="{7C86C255-0B83-4DAD-88A3-D49282CC08FF}"/>
            </a:ext>
          </a:extLst>
        </xdr:cNvPr>
        <xdr:cNvSpPr/>
      </xdr:nvSpPr>
      <xdr:spPr>
        <a:xfrm>
          <a:off x="3616325" y="5518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142875</xdr:rowOff>
    </xdr:to>
    <xdr:cxnSp macro="">
      <xdr:nvCxnSpPr>
        <xdr:cNvPr id="86" name="直線コネクタ 85">
          <a:extLst>
            <a:ext uri="{FF2B5EF4-FFF2-40B4-BE49-F238E27FC236}">
              <a16:creationId xmlns:a16="http://schemas.microsoft.com/office/drawing/2014/main" id="{4E4127C0-CECF-4775-9DA8-D255C4C0BCFC}"/>
            </a:ext>
          </a:extLst>
        </xdr:cNvPr>
        <xdr:cNvCxnSpPr/>
      </xdr:nvCxnSpPr>
      <xdr:spPr>
        <a:xfrm>
          <a:off x="3667125" y="5569585"/>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33474</xdr:rowOff>
    </xdr:from>
    <xdr:to>
      <xdr:col>15</xdr:col>
      <xdr:colOff>187325</xdr:colOff>
      <xdr:row>33</xdr:row>
      <xdr:rowOff>135074</xdr:rowOff>
    </xdr:to>
    <xdr:sp macro="" textlink="">
      <xdr:nvSpPr>
        <xdr:cNvPr id="87" name="楕円 86">
          <a:extLst>
            <a:ext uri="{FF2B5EF4-FFF2-40B4-BE49-F238E27FC236}">
              <a16:creationId xmlns:a16="http://schemas.microsoft.com/office/drawing/2014/main" id="{2D1C797F-3C12-4CFA-9EF3-1EE2C0EE6178}"/>
            </a:ext>
          </a:extLst>
        </xdr:cNvPr>
        <xdr:cNvSpPr/>
      </xdr:nvSpPr>
      <xdr:spPr>
        <a:xfrm>
          <a:off x="2930525" y="5481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84274</xdr:rowOff>
    </xdr:from>
    <xdr:to>
      <xdr:col>19</xdr:col>
      <xdr:colOff>136525</xdr:colOff>
      <xdr:row>33</xdr:row>
      <xdr:rowOff>121285</xdr:rowOff>
    </xdr:to>
    <xdr:cxnSp macro="">
      <xdr:nvCxnSpPr>
        <xdr:cNvPr id="88" name="直線コネクタ 87">
          <a:extLst>
            <a:ext uri="{FF2B5EF4-FFF2-40B4-BE49-F238E27FC236}">
              <a16:creationId xmlns:a16="http://schemas.microsoft.com/office/drawing/2014/main" id="{4346D5A1-60E9-40DD-B24C-1A8674312094}"/>
            </a:ext>
          </a:extLst>
        </xdr:cNvPr>
        <xdr:cNvCxnSpPr/>
      </xdr:nvCxnSpPr>
      <xdr:spPr>
        <a:xfrm>
          <a:off x="2981325" y="5532574"/>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9" name="楕円 88">
          <a:extLst>
            <a:ext uri="{FF2B5EF4-FFF2-40B4-BE49-F238E27FC236}">
              <a16:creationId xmlns:a16="http://schemas.microsoft.com/office/drawing/2014/main" id="{381CD571-E0D0-4A48-BA65-AEA15AF116D1}"/>
            </a:ext>
          </a:extLst>
        </xdr:cNvPr>
        <xdr:cNvSpPr/>
      </xdr:nvSpPr>
      <xdr:spPr>
        <a:xfrm>
          <a:off x="2244725" y="54478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84274</xdr:rowOff>
    </xdr:to>
    <xdr:cxnSp macro="">
      <xdr:nvCxnSpPr>
        <xdr:cNvPr id="90" name="直線コネクタ 89">
          <a:extLst>
            <a:ext uri="{FF2B5EF4-FFF2-40B4-BE49-F238E27FC236}">
              <a16:creationId xmlns:a16="http://schemas.microsoft.com/office/drawing/2014/main" id="{492393A4-808D-491F-9A2A-71E0924EDE59}"/>
            </a:ext>
          </a:extLst>
        </xdr:cNvPr>
        <xdr:cNvCxnSpPr/>
      </xdr:nvCxnSpPr>
      <xdr:spPr>
        <a:xfrm>
          <a:off x="2295525" y="5498647"/>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39642</xdr:rowOff>
    </xdr:from>
    <xdr:to>
      <xdr:col>7</xdr:col>
      <xdr:colOff>187325</xdr:colOff>
      <xdr:row>33</xdr:row>
      <xdr:rowOff>141243</xdr:rowOff>
    </xdr:to>
    <xdr:sp macro="" textlink="">
      <xdr:nvSpPr>
        <xdr:cNvPr id="91" name="楕円 90">
          <a:extLst>
            <a:ext uri="{FF2B5EF4-FFF2-40B4-BE49-F238E27FC236}">
              <a16:creationId xmlns:a16="http://schemas.microsoft.com/office/drawing/2014/main" id="{F75B0052-06DD-4AA2-AE0A-5CDFD99E457C}"/>
            </a:ext>
          </a:extLst>
        </xdr:cNvPr>
        <xdr:cNvSpPr/>
      </xdr:nvSpPr>
      <xdr:spPr>
        <a:xfrm>
          <a:off x="1558925" y="5487942"/>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50347</xdr:rowOff>
    </xdr:from>
    <xdr:to>
      <xdr:col>11</xdr:col>
      <xdr:colOff>136525</xdr:colOff>
      <xdr:row>33</xdr:row>
      <xdr:rowOff>90442</xdr:rowOff>
    </xdr:to>
    <xdr:cxnSp macro="">
      <xdr:nvCxnSpPr>
        <xdr:cNvPr id="92" name="直線コネクタ 91">
          <a:extLst>
            <a:ext uri="{FF2B5EF4-FFF2-40B4-BE49-F238E27FC236}">
              <a16:creationId xmlns:a16="http://schemas.microsoft.com/office/drawing/2014/main" id="{9719543A-7F07-4B8B-80AC-C2784054E5F8}"/>
            </a:ext>
          </a:extLst>
        </xdr:cNvPr>
        <xdr:cNvCxnSpPr/>
      </xdr:nvCxnSpPr>
      <xdr:spPr>
        <a:xfrm flipV="1">
          <a:off x="1609725" y="5498647"/>
          <a:ext cx="6858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6A023AF3-7094-46C1-97F3-2E3B516C4447}"/>
            </a:ext>
          </a:extLst>
        </xdr:cNvPr>
        <xdr:cNvSpPr txBox="1"/>
      </xdr:nvSpPr>
      <xdr:spPr>
        <a:xfrm>
          <a:off x="3470919" y="471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AB8D53D5-9BB2-4A52-BC5B-91B63694693F}"/>
            </a:ext>
          </a:extLst>
        </xdr:cNvPr>
        <xdr:cNvSpPr txBox="1"/>
      </xdr:nvSpPr>
      <xdr:spPr>
        <a:xfrm>
          <a:off x="2797819" y="46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1A2AF0BE-028B-4134-B7B1-359ABDC23E91}"/>
            </a:ext>
          </a:extLst>
        </xdr:cNvPr>
        <xdr:cNvSpPr txBox="1"/>
      </xdr:nvSpPr>
      <xdr:spPr>
        <a:xfrm>
          <a:off x="2112019" y="465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2180BECC-FBD4-4AE1-90AD-2318BA2C170B}"/>
            </a:ext>
          </a:extLst>
        </xdr:cNvPr>
        <xdr:cNvSpPr txBox="1"/>
      </xdr:nvSpPr>
      <xdr:spPr>
        <a:xfrm>
          <a:off x="1426219" y="46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7" name="n_1mainValue有形固定資産減価償却率">
          <a:extLst>
            <a:ext uri="{FF2B5EF4-FFF2-40B4-BE49-F238E27FC236}">
              <a16:creationId xmlns:a16="http://schemas.microsoft.com/office/drawing/2014/main" id="{638272F3-4572-4181-8FC8-8A19B496D99A}"/>
            </a:ext>
          </a:extLst>
        </xdr:cNvPr>
        <xdr:cNvSpPr txBox="1"/>
      </xdr:nvSpPr>
      <xdr:spPr>
        <a:xfrm>
          <a:off x="347091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126201</xdr:rowOff>
    </xdr:from>
    <xdr:ext cx="405111" cy="259045"/>
    <xdr:sp macro="" textlink="">
      <xdr:nvSpPr>
        <xdr:cNvPr id="98" name="n_2mainValue有形固定資産減価償却率">
          <a:extLst>
            <a:ext uri="{FF2B5EF4-FFF2-40B4-BE49-F238E27FC236}">
              <a16:creationId xmlns:a16="http://schemas.microsoft.com/office/drawing/2014/main" id="{58BDA2ED-6E75-4EBE-93D3-E1068E2E0A87}"/>
            </a:ext>
          </a:extLst>
        </xdr:cNvPr>
        <xdr:cNvSpPr txBox="1"/>
      </xdr:nvSpPr>
      <xdr:spPr>
        <a:xfrm>
          <a:off x="2797819" y="5574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9" name="n_3mainValue有形固定資産減価償却率">
          <a:extLst>
            <a:ext uri="{FF2B5EF4-FFF2-40B4-BE49-F238E27FC236}">
              <a16:creationId xmlns:a16="http://schemas.microsoft.com/office/drawing/2014/main" id="{1439B7EE-7A0E-46C3-BB82-62644342FAA2}"/>
            </a:ext>
          </a:extLst>
        </xdr:cNvPr>
        <xdr:cNvSpPr txBox="1"/>
      </xdr:nvSpPr>
      <xdr:spPr>
        <a:xfrm>
          <a:off x="2112019" y="5540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132369</xdr:rowOff>
    </xdr:from>
    <xdr:ext cx="405111" cy="259045"/>
    <xdr:sp macro="" textlink="">
      <xdr:nvSpPr>
        <xdr:cNvPr id="100" name="n_4mainValue有形固定資産減価償却率">
          <a:extLst>
            <a:ext uri="{FF2B5EF4-FFF2-40B4-BE49-F238E27FC236}">
              <a16:creationId xmlns:a16="http://schemas.microsoft.com/office/drawing/2014/main" id="{1124B9E2-DC19-457A-9EA6-22EB9E202C2E}"/>
            </a:ext>
          </a:extLst>
        </xdr:cNvPr>
        <xdr:cNvSpPr txBox="1"/>
      </xdr:nvSpPr>
      <xdr:spPr>
        <a:xfrm>
          <a:off x="1426219" y="558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2340A4C-32DA-45FD-BF6E-52E88F8350A5}"/>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72C0BBF-7844-4CAF-AB1B-2FC6A2D68106}"/>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6A89E4C-0BC4-4B5A-ADA1-A8A65DC1616C}"/>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1A176F9-8C11-42E1-9301-24DF11619712}"/>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FA6494B-8659-4745-B288-85CFE9F3A1B5}"/>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90045AA-F120-489A-827F-22B5601CBFE3}"/>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DB8B09E-40F1-4D4F-B6C6-6E7220E3D899}"/>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9B2945B-BB23-4FF5-B634-8E02B2CDFB5D}"/>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CCF6A87-E742-4920-939B-20913C4904D3}"/>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7E3D01D-F22E-49E7-B233-D1855CC125B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5332117-0328-427D-B96D-6689C2019E9B}"/>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928A7AE-7AB0-47DE-9FA2-13344A5D8442}"/>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7AB563B-BDBB-48C7-9670-77596C3672AB}"/>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年度に借り入れた防災行政無線デジタル化に伴う緊急防災・減災事業債及び越生小学校トイレの大規模改修に伴う防災・減災・国土強靭化緊急対策事業債、並びに令和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年度に借り入れた町道</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号線道路改良工事に伴う公共事業等債等により将来負担額の増加が見込まれるが、依然として類似団体よりも低い水準である。今後は借り入れを伴う事業が重複しないよう努め、地方債残高の急激な上昇を抑える。</a:t>
          </a:r>
        </a:p>
        <a:p>
          <a:r>
            <a:rPr kumimoji="1" lang="ja-JP" altLang="en-US" sz="1100">
              <a:latin typeface="ＭＳ Ｐゴシック" panose="020B0600070205080204" pitchFamily="50" charset="-128"/>
              <a:ea typeface="ＭＳ Ｐゴシック" panose="020B0600070205080204" pitchFamily="50" charset="-128"/>
            </a:rPr>
            <a:t>　また、基金についても計画的な積立てに努める。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F5E5BA0-254A-4A35-93ED-FE98A209012C}"/>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FCBFFA6-49E7-461F-9DAD-97BA81700002}"/>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410B9B6-40D5-4B86-BCF2-4F164D51CADC}"/>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ED918B9-A828-4449-8480-C3DD07B43130}"/>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0616D11-073F-4E33-88C7-16EB3984C5B3}"/>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DCDBA81-86F3-494C-B369-5F7A266C848D}"/>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7CAD28E6-DF3D-4945-9F43-4EE36447B3DE}"/>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4855093-DA1E-43D2-A695-107A1D282EE2}"/>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8A2F763-0C4B-40E3-9BB6-ECF54AFD60E1}"/>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42579A8-4796-401F-BA0A-018E5E1C01EA}"/>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18D2551-728D-4554-9213-F815E449BCF6}"/>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D068609-D511-47FD-9BD7-B17EFC30B3AB}"/>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455EE96-9F46-4087-84C7-D7C2FDE17A3C}"/>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379631D-9E0F-4C46-95B1-4350B061E314}"/>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683169E-42D5-46EA-8A4E-0248EF74D1EA}"/>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A4C83E95-31A9-4DB4-B5F3-83D5B9ADA2F2}"/>
            </a:ext>
          </a:extLst>
        </xdr:cNvPr>
        <xdr:cNvCxnSpPr/>
      </xdr:nvCxnSpPr>
      <xdr:spPr>
        <a:xfrm flipV="1">
          <a:off x="13323570" y="4376208"/>
          <a:ext cx="1269" cy="119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41AD4BE7-90B0-4BEF-913A-254919B0010E}"/>
            </a:ext>
          </a:extLst>
        </xdr:cNvPr>
        <xdr:cNvSpPr txBox="1"/>
      </xdr:nvSpPr>
      <xdr:spPr>
        <a:xfrm>
          <a:off x="13376275" y="5575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3E83A661-2B08-4AF5-A9D1-17911A899BB2}"/>
            </a:ext>
          </a:extLst>
        </xdr:cNvPr>
        <xdr:cNvCxnSpPr/>
      </xdr:nvCxnSpPr>
      <xdr:spPr>
        <a:xfrm>
          <a:off x="13255625" y="5571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0C6CA9F-0842-4F20-8F99-FD3AAA3DF4D3}"/>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B01672D-EB77-4D51-A0C2-09D39AFD6F1B}"/>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a:extLst>
            <a:ext uri="{FF2B5EF4-FFF2-40B4-BE49-F238E27FC236}">
              <a16:creationId xmlns:a16="http://schemas.microsoft.com/office/drawing/2014/main" id="{2DC774D7-3E3B-4E29-BD39-76822F68E5EF}"/>
            </a:ext>
          </a:extLst>
        </xdr:cNvPr>
        <xdr:cNvSpPr txBox="1"/>
      </xdr:nvSpPr>
      <xdr:spPr>
        <a:xfrm>
          <a:off x="13376275" y="4787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7F8CC6D5-5746-493C-A808-C25350A73878}"/>
            </a:ext>
          </a:extLst>
        </xdr:cNvPr>
        <xdr:cNvSpPr/>
      </xdr:nvSpPr>
      <xdr:spPr>
        <a:xfrm>
          <a:off x="13293725" y="4809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E645D6C-B64E-4AAF-ABF7-6AEA67B21C64}"/>
            </a:ext>
          </a:extLst>
        </xdr:cNvPr>
        <xdr:cNvSpPr/>
      </xdr:nvSpPr>
      <xdr:spPr>
        <a:xfrm>
          <a:off x="12639675" y="49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F8324342-072B-40FE-BD2D-DB3F97351934}"/>
            </a:ext>
          </a:extLst>
        </xdr:cNvPr>
        <xdr:cNvSpPr/>
      </xdr:nvSpPr>
      <xdr:spPr>
        <a:xfrm>
          <a:off x="11953875" y="49309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EABC04C4-AA22-4E69-A748-C8B03C02EDB7}"/>
            </a:ext>
          </a:extLst>
        </xdr:cNvPr>
        <xdr:cNvSpPr/>
      </xdr:nvSpPr>
      <xdr:spPr>
        <a:xfrm>
          <a:off x="11268075" y="4858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71687DE5-5340-4E9F-9467-1663441DEF82}"/>
            </a:ext>
          </a:extLst>
        </xdr:cNvPr>
        <xdr:cNvSpPr/>
      </xdr:nvSpPr>
      <xdr:spPr>
        <a:xfrm>
          <a:off x="10582275" y="484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130F0F2-E484-4D72-A894-000FBA45747F}"/>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9A8A376-F308-4581-9AB9-784135B01B0F}"/>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8E946C-E5E5-4258-863B-AAB270042FC8}"/>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0407975-7D46-49EC-9D54-5F3DB65C2325}"/>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DADBAF-DBCD-4C26-9D81-B49CE803FFE5}"/>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11790</xdr:rowOff>
    </xdr:from>
    <xdr:to>
      <xdr:col>76</xdr:col>
      <xdr:colOff>73025</xdr:colOff>
      <xdr:row>29</xdr:row>
      <xdr:rowOff>113390</xdr:rowOff>
    </xdr:to>
    <xdr:sp macro="" textlink="">
      <xdr:nvSpPr>
        <xdr:cNvPr id="145" name="楕円 144">
          <a:extLst>
            <a:ext uri="{FF2B5EF4-FFF2-40B4-BE49-F238E27FC236}">
              <a16:creationId xmlns:a16="http://schemas.microsoft.com/office/drawing/2014/main" id="{32EFD1B1-11C5-4C23-947C-C5E71EB1F834}"/>
            </a:ext>
          </a:extLst>
        </xdr:cNvPr>
        <xdr:cNvSpPr/>
      </xdr:nvSpPr>
      <xdr:spPr>
        <a:xfrm>
          <a:off x="13293725" y="4799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34667</xdr:rowOff>
    </xdr:from>
    <xdr:ext cx="469744" cy="259045"/>
    <xdr:sp macro="" textlink="">
      <xdr:nvSpPr>
        <xdr:cNvPr id="146" name="債務償還比率該当値テキスト">
          <a:extLst>
            <a:ext uri="{FF2B5EF4-FFF2-40B4-BE49-F238E27FC236}">
              <a16:creationId xmlns:a16="http://schemas.microsoft.com/office/drawing/2014/main" id="{714B1A62-2835-434B-9D12-C7C899DA1844}"/>
            </a:ext>
          </a:extLst>
        </xdr:cNvPr>
        <xdr:cNvSpPr txBox="1"/>
      </xdr:nvSpPr>
      <xdr:spPr>
        <a:xfrm>
          <a:off x="13376275" y="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140081</xdr:rowOff>
    </xdr:from>
    <xdr:to>
      <xdr:col>72</xdr:col>
      <xdr:colOff>123825</xdr:colOff>
      <xdr:row>31</xdr:row>
      <xdr:rowOff>70231</xdr:rowOff>
    </xdr:to>
    <xdr:sp macro="" textlink="">
      <xdr:nvSpPr>
        <xdr:cNvPr id="147" name="楕円 146">
          <a:extLst>
            <a:ext uri="{FF2B5EF4-FFF2-40B4-BE49-F238E27FC236}">
              <a16:creationId xmlns:a16="http://schemas.microsoft.com/office/drawing/2014/main" id="{9322D979-F18E-4001-AF82-C0CECBCC054F}"/>
            </a:ext>
          </a:extLst>
        </xdr:cNvPr>
        <xdr:cNvSpPr/>
      </xdr:nvSpPr>
      <xdr:spPr>
        <a:xfrm>
          <a:off x="12639675" y="5093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62590</xdr:rowOff>
    </xdr:from>
    <xdr:to>
      <xdr:col>76</xdr:col>
      <xdr:colOff>22225</xdr:colOff>
      <xdr:row>31</xdr:row>
      <xdr:rowOff>19431</xdr:rowOff>
    </xdr:to>
    <xdr:cxnSp macro="">
      <xdr:nvCxnSpPr>
        <xdr:cNvPr id="148" name="直線コネクタ 147">
          <a:extLst>
            <a:ext uri="{FF2B5EF4-FFF2-40B4-BE49-F238E27FC236}">
              <a16:creationId xmlns:a16="http://schemas.microsoft.com/office/drawing/2014/main" id="{C7B07AFA-1BF1-40F8-8CF0-A5AC661C5DBE}"/>
            </a:ext>
          </a:extLst>
        </xdr:cNvPr>
        <xdr:cNvCxnSpPr/>
      </xdr:nvCxnSpPr>
      <xdr:spPr>
        <a:xfrm flipV="1">
          <a:off x="12690475" y="4850490"/>
          <a:ext cx="635000" cy="2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18888</xdr:rowOff>
    </xdr:from>
    <xdr:to>
      <xdr:col>68</xdr:col>
      <xdr:colOff>123825</xdr:colOff>
      <xdr:row>31</xdr:row>
      <xdr:rowOff>120488</xdr:rowOff>
    </xdr:to>
    <xdr:sp macro="" textlink="">
      <xdr:nvSpPr>
        <xdr:cNvPr id="149" name="楕円 148">
          <a:extLst>
            <a:ext uri="{FF2B5EF4-FFF2-40B4-BE49-F238E27FC236}">
              <a16:creationId xmlns:a16="http://schemas.microsoft.com/office/drawing/2014/main" id="{FA8E31E6-2E77-4EEE-814C-3498E20C628C}"/>
            </a:ext>
          </a:extLst>
        </xdr:cNvPr>
        <xdr:cNvSpPr/>
      </xdr:nvSpPr>
      <xdr:spPr>
        <a:xfrm>
          <a:off x="11953875" y="51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19431</xdr:rowOff>
    </xdr:from>
    <xdr:to>
      <xdr:col>72</xdr:col>
      <xdr:colOff>73025</xdr:colOff>
      <xdr:row>31</xdr:row>
      <xdr:rowOff>69688</xdr:rowOff>
    </xdr:to>
    <xdr:cxnSp macro="">
      <xdr:nvCxnSpPr>
        <xdr:cNvPr id="150" name="直線コネクタ 149">
          <a:extLst>
            <a:ext uri="{FF2B5EF4-FFF2-40B4-BE49-F238E27FC236}">
              <a16:creationId xmlns:a16="http://schemas.microsoft.com/office/drawing/2014/main" id="{51879EFB-C349-4598-877A-21CDF2B2CE53}"/>
            </a:ext>
          </a:extLst>
        </xdr:cNvPr>
        <xdr:cNvCxnSpPr/>
      </xdr:nvCxnSpPr>
      <xdr:spPr>
        <a:xfrm flipV="1">
          <a:off x="12004675" y="5137531"/>
          <a:ext cx="6858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19537</xdr:rowOff>
    </xdr:from>
    <xdr:to>
      <xdr:col>64</xdr:col>
      <xdr:colOff>123825</xdr:colOff>
      <xdr:row>30</xdr:row>
      <xdr:rowOff>121137</xdr:rowOff>
    </xdr:to>
    <xdr:sp macro="" textlink="">
      <xdr:nvSpPr>
        <xdr:cNvPr id="151" name="楕円 150">
          <a:extLst>
            <a:ext uri="{FF2B5EF4-FFF2-40B4-BE49-F238E27FC236}">
              <a16:creationId xmlns:a16="http://schemas.microsoft.com/office/drawing/2014/main" id="{425F9BDD-C544-4FFB-B62A-79C6C484CD43}"/>
            </a:ext>
          </a:extLst>
        </xdr:cNvPr>
        <xdr:cNvSpPr/>
      </xdr:nvSpPr>
      <xdr:spPr>
        <a:xfrm>
          <a:off x="11268075" y="49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70337</xdr:rowOff>
    </xdr:from>
    <xdr:to>
      <xdr:col>68</xdr:col>
      <xdr:colOff>73025</xdr:colOff>
      <xdr:row>31</xdr:row>
      <xdr:rowOff>69688</xdr:rowOff>
    </xdr:to>
    <xdr:cxnSp macro="">
      <xdr:nvCxnSpPr>
        <xdr:cNvPr id="152" name="直線コネクタ 151">
          <a:extLst>
            <a:ext uri="{FF2B5EF4-FFF2-40B4-BE49-F238E27FC236}">
              <a16:creationId xmlns:a16="http://schemas.microsoft.com/office/drawing/2014/main" id="{743375A5-354B-4A3D-A372-7941FFB78F63}"/>
            </a:ext>
          </a:extLst>
        </xdr:cNvPr>
        <xdr:cNvCxnSpPr/>
      </xdr:nvCxnSpPr>
      <xdr:spPr>
        <a:xfrm>
          <a:off x="11318875" y="5023337"/>
          <a:ext cx="685800" cy="1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14619</xdr:rowOff>
    </xdr:from>
    <xdr:to>
      <xdr:col>60</xdr:col>
      <xdr:colOff>123825</xdr:colOff>
      <xdr:row>30</xdr:row>
      <xdr:rowOff>116219</xdr:rowOff>
    </xdr:to>
    <xdr:sp macro="" textlink="">
      <xdr:nvSpPr>
        <xdr:cNvPr id="153" name="楕円 152">
          <a:extLst>
            <a:ext uri="{FF2B5EF4-FFF2-40B4-BE49-F238E27FC236}">
              <a16:creationId xmlns:a16="http://schemas.microsoft.com/office/drawing/2014/main" id="{38217D1D-0F8C-4471-BDD0-16400BC46E01}"/>
            </a:ext>
          </a:extLst>
        </xdr:cNvPr>
        <xdr:cNvSpPr/>
      </xdr:nvSpPr>
      <xdr:spPr>
        <a:xfrm>
          <a:off x="10582275" y="49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65419</xdr:rowOff>
    </xdr:from>
    <xdr:to>
      <xdr:col>64</xdr:col>
      <xdr:colOff>73025</xdr:colOff>
      <xdr:row>30</xdr:row>
      <xdr:rowOff>70337</xdr:rowOff>
    </xdr:to>
    <xdr:cxnSp macro="">
      <xdr:nvCxnSpPr>
        <xdr:cNvPr id="154" name="直線コネクタ 153">
          <a:extLst>
            <a:ext uri="{FF2B5EF4-FFF2-40B4-BE49-F238E27FC236}">
              <a16:creationId xmlns:a16="http://schemas.microsoft.com/office/drawing/2014/main" id="{24887A8D-CB52-47E6-8089-ED2C3CBF8C9B}"/>
            </a:ext>
          </a:extLst>
        </xdr:cNvPr>
        <xdr:cNvCxnSpPr/>
      </xdr:nvCxnSpPr>
      <xdr:spPr>
        <a:xfrm>
          <a:off x="10633075" y="5018419"/>
          <a:ext cx="6858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5383A9F3-D3EE-45FF-8A5D-4D160A42E6A4}"/>
            </a:ext>
          </a:extLst>
        </xdr:cNvPr>
        <xdr:cNvSpPr txBox="1"/>
      </xdr:nvSpPr>
      <xdr:spPr>
        <a:xfrm>
          <a:off x="12461952" y="47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3C53DABF-F20B-4FF7-88CE-8D687BBF134E}"/>
            </a:ext>
          </a:extLst>
        </xdr:cNvPr>
        <xdr:cNvSpPr txBox="1"/>
      </xdr:nvSpPr>
      <xdr:spPr>
        <a:xfrm>
          <a:off x="11788852" y="47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50917FB9-0EFB-4999-9FEF-961C04EAC71F}"/>
            </a:ext>
          </a:extLst>
        </xdr:cNvPr>
        <xdr:cNvSpPr txBox="1"/>
      </xdr:nvSpPr>
      <xdr:spPr>
        <a:xfrm>
          <a:off x="11103052" y="46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F91E8EDF-F57F-488C-9DA4-115AB2C3DD30}"/>
            </a:ext>
          </a:extLst>
        </xdr:cNvPr>
        <xdr:cNvSpPr txBox="1"/>
      </xdr:nvSpPr>
      <xdr:spPr>
        <a:xfrm>
          <a:off x="10417252" y="4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61358</xdr:rowOff>
    </xdr:from>
    <xdr:ext cx="469744" cy="259045"/>
    <xdr:sp macro="" textlink="">
      <xdr:nvSpPr>
        <xdr:cNvPr id="159" name="n_1mainValue債務償還比率">
          <a:extLst>
            <a:ext uri="{FF2B5EF4-FFF2-40B4-BE49-F238E27FC236}">
              <a16:creationId xmlns:a16="http://schemas.microsoft.com/office/drawing/2014/main" id="{E6D71DFC-3D61-4A2E-AF9B-FD5CB6014CE9}"/>
            </a:ext>
          </a:extLst>
        </xdr:cNvPr>
        <xdr:cNvSpPr txBox="1"/>
      </xdr:nvSpPr>
      <xdr:spPr>
        <a:xfrm>
          <a:off x="12461952" y="51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111615</xdr:rowOff>
    </xdr:from>
    <xdr:ext cx="469744" cy="259045"/>
    <xdr:sp macro="" textlink="">
      <xdr:nvSpPr>
        <xdr:cNvPr id="160" name="n_2mainValue債務償還比率">
          <a:extLst>
            <a:ext uri="{FF2B5EF4-FFF2-40B4-BE49-F238E27FC236}">
              <a16:creationId xmlns:a16="http://schemas.microsoft.com/office/drawing/2014/main" id="{73ED2529-B50E-4D39-B069-92AF17FD0CBB}"/>
            </a:ext>
          </a:extLst>
        </xdr:cNvPr>
        <xdr:cNvSpPr txBox="1"/>
      </xdr:nvSpPr>
      <xdr:spPr>
        <a:xfrm>
          <a:off x="11788852" y="52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112264</xdr:rowOff>
    </xdr:from>
    <xdr:ext cx="469744" cy="259045"/>
    <xdr:sp macro="" textlink="">
      <xdr:nvSpPr>
        <xdr:cNvPr id="161" name="n_3mainValue債務償還比率">
          <a:extLst>
            <a:ext uri="{FF2B5EF4-FFF2-40B4-BE49-F238E27FC236}">
              <a16:creationId xmlns:a16="http://schemas.microsoft.com/office/drawing/2014/main" id="{969206C7-73C1-4EAC-94BE-E903A9A08EDB}"/>
            </a:ext>
          </a:extLst>
        </xdr:cNvPr>
        <xdr:cNvSpPr txBox="1"/>
      </xdr:nvSpPr>
      <xdr:spPr>
        <a:xfrm>
          <a:off x="11103052" y="506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107346</xdr:rowOff>
    </xdr:from>
    <xdr:ext cx="469744" cy="259045"/>
    <xdr:sp macro="" textlink="">
      <xdr:nvSpPr>
        <xdr:cNvPr id="162" name="n_4mainValue債務償還比率">
          <a:extLst>
            <a:ext uri="{FF2B5EF4-FFF2-40B4-BE49-F238E27FC236}">
              <a16:creationId xmlns:a16="http://schemas.microsoft.com/office/drawing/2014/main" id="{ADD6B005-E3DB-4463-A809-6E04964C36F6}"/>
            </a:ext>
          </a:extLst>
        </xdr:cNvPr>
        <xdr:cNvSpPr txBox="1"/>
      </xdr:nvSpPr>
      <xdr:spPr>
        <a:xfrm>
          <a:off x="10417252" y="506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751E6F7-B7E8-4091-846A-2712F049AC67}"/>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EE05032-6535-49F4-BF3F-3DE50244FBDC}"/>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0C727DF-9810-4867-93C5-A986DCC11B63}"/>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86912BA-872A-4070-9AB0-C3BC3987B39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8231B58-8EC6-44DB-8D40-866AF6EFE1F5}"/>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E0530E7-9C17-4D79-A8F2-18EC167AF62D}"/>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B33DF5-19BA-40D2-98EE-D59AF804F73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4D0782-C539-41EB-8367-2B938A678F8C}"/>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293B3C-55E2-436E-A731-578D60BBF67E}"/>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9C0EB0-1D91-4168-8497-DC5FAC3DB2B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6CC3B6-C7F4-42E1-BE9F-A39BC117833C}"/>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D04EAB-94BF-438A-8E0C-5640FE741821}"/>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CD7E93-E3CE-402A-A247-60F6A6B6ED8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DC2E54-C1D2-4E21-A141-A0C825158129}"/>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1A71EE-1649-4769-841F-0FFC367F91E4}"/>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1B8AF6-7CC0-41F9-B88F-1DB13A3787A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948B20-CD3A-4520-AEF8-0FCA301081EE}"/>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5C5ACD-395D-45A2-9B06-D7FB83FF2CA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FA4370-1851-4F1D-A33E-F1C46AA97AE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4BADEA-38B0-413A-9C20-5699B13D09E5}"/>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1032D0-2573-4509-8A57-B06184077FA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5FDA2F-278F-4FF2-8B29-6FD7631754C2}"/>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CEC498-93A8-4EF9-9464-47C35F0E8CC6}"/>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BB8817-E100-4577-81ED-0A1CF460D95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ADD3F8-FEDF-491A-B6BB-B92783B6F6C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4A8F3A-FC95-465D-9189-F9C36BBBF1FA}"/>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6EE6D9-54FB-4A45-B613-47E01981956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E5D803-723F-4CA3-AFA5-FD767447B123}"/>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A869E4-C0A9-4925-92D9-DFCAC1031EE3}"/>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2CC150-679F-4597-87DE-B4C90E353E42}"/>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E45195-9AF0-46EE-88BC-E6B0BAEB883C}"/>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09132F-41BE-424B-9CD1-C1A81FDF8B8D}"/>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443D3C-023A-4931-A29E-63423C7C0A5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8C1F66-57B5-4A68-92D5-C444B5AC63F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706F50-4412-4765-9A1C-75728341E34C}"/>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74EA98-A1EE-4E9E-AFC9-74C46B0DB86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528CCE-642F-4D98-9509-CCA0C23B65E2}"/>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89793A-194D-4738-B96A-89E14E60EBB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CE5006-5B8D-4A11-B86C-947BB895C7BC}"/>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DD7C73-CFEF-4F03-9A89-80CE9DEFCCC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2ADF81-94DD-4CC3-BC3B-0CAB8CD7856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3D36A0-275C-424E-8423-51E7A6481234}"/>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EF81E8-849B-4DE1-A450-93388039EDEC}"/>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6DABDC-DA21-4836-8804-330162972A77}"/>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8EF997-3658-4E4F-B582-D0D33D88841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AE129A-D75F-47FB-902B-2721D6032DCB}"/>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76B033-076F-4FE2-8E25-F8C181ADB09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6DCACF-9CF3-4F33-9EB5-1B9644B2E0C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9DFC6A-9182-48C7-B2CF-5EF3CD93FB75}"/>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20F32E6-3474-4BB6-B1D4-3A594E226625}"/>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BEE5A7-4711-4AD0-B853-A71FCD156A3D}"/>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F500C72-8B56-4821-938C-05FEA2FFBC5E}"/>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410DC89-75F2-44F2-99A2-C20199885F13}"/>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15E7DC2-D0A8-44B5-9D3F-D8467BD1ABDD}"/>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42CFF5C-C36C-4F06-855B-B30C2282B0D6}"/>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A8131CA-AC8E-4CD7-BEC2-C83517B4F85F}"/>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EE7CA8B-3357-40A8-BCEB-B5159652E04B}"/>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32B5E38-D4C5-4AE6-98A7-34034FD08977}"/>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11CBF8E-4735-498D-9D7B-0D25F5469111}"/>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1B80687B-5765-4FA0-AB95-3626BF5EBA96}"/>
            </a:ext>
          </a:extLst>
        </xdr:cNvPr>
        <xdr:cNvCxnSpPr/>
      </xdr:nvCxnSpPr>
      <xdr:spPr>
        <a:xfrm flipV="1">
          <a:off x="4177665" y="5503926"/>
          <a:ext cx="0"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8372F1E7-C696-4055-9E48-38DD313AF6ED}"/>
            </a:ext>
          </a:extLst>
        </xdr:cNvPr>
        <xdr:cNvSpPr txBox="1"/>
      </xdr:nvSpPr>
      <xdr:spPr>
        <a:xfrm>
          <a:off x="4216400" y="683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A127172F-8D18-46C9-93C4-9F6252AD61AA}"/>
            </a:ext>
          </a:extLst>
        </xdr:cNvPr>
        <xdr:cNvCxnSpPr/>
      </xdr:nvCxnSpPr>
      <xdr:spPr>
        <a:xfrm>
          <a:off x="4108450" y="6827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5F56285E-140E-4041-B04B-B488DC2DEFC7}"/>
            </a:ext>
          </a:extLst>
        </xdr:cNvPr>
        <xdr:cNvSpPr txBox="1"/>
      </xdr:nvSpPr>
      <xdr:spPr>
        <a:xfrm>
          <a:off x="4216400" y="52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F15E1A32-5B9B-464C-964B-A99FBE00E2DC}"/>
            </a:ext>
          </a:extLst>
        </xdr:cNvPr>
        <xdr:cNvCxnSpPr/>
      </xdr:nvCxnSpPr>
      <xdr:spPr>
        <a:xfrm>
          <a:off x="4108450" y="5503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FD041275-0DB1-4821-8AB5-C98E3A2A9CC8}"/>
            </a:ext>
          </a:extLst>
        </xdr:cNvPr>
        <xdr:cNvSpPr txBox="1"/>
      </xdr:nvSpPr>
      <xdr:spPr>
        <a:xfrm>
          <a:off x="4216400" y="5955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5814F792-9B01-4FD5-A13A-DB9FA97B5302}"/>
            </a:ext>
          </a:extLst>
        </xdr:cNvPr>
        <xdr:cNvSpPr/>
      </xdr:nvSpPr>
      <xdr:spPr>
        <a:xfrm>
          <a:off x="4127500" y="6103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EE265CC8-22E2-43FE-A03E-FF1EF4D0291E}"/>
            </a:ext>
          </a:extLst>
        </xdr:cNvPr>
        <xdr:cNvSpPr/>
      </xdr:nvSpPr>
      <xdr:spPr>
        <a:xfrm>
          <a:off x="3384550" y="6069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B5004A33-AF2F-4698-94AC-90739352BDFE}"/>
            </a:ext>
          </a:extLst>
        </xdr:cNvPr>
        <xdr:cNvSpPr/>
      </xdr:nvSpPr>
      <xdr:spPr>
        <a:xfrm>
          <a:off x="2571750" y="6046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797EDB9A-730C-430E-AD4B-35E024728C28}"/>
            </a:ext>
          </a:extLst>
        </xdr:cNvPr>
        <xdr:cNvSpPr/>
      </xdr:nvSpPr>
      <xdr:spPr>
        <a:xfrm>
          <a:off x="1778000" y="6023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61835C4-3F24-48B6-B03B-14C8054D1FE9}"/>
            </a:ext>
          </a:extLst>
        </xdr:cNvPr>
        <xdr:cNvSpPr/>
      </xdr:nvSpPr>
      <xdr:spPr>
        <a:xfrm>
          <a:off x="984250" y="5998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C6FEC92-2E40-465F-8F9F-E650CCD108B9}"/>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CC16AE-D81C-432D-B50C-2F9FE1BD6F3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208E0F-7DC2-4A5A-8C84-8C826057A6C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A3FFF1-3B71-4931-AF1A-78DEA093DDD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761FE7-1146-4EE4-B7EE-9293DBCB4668}"/>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157988</xdr:rowOff>
    </xdr:from>
    <xdr:to>
      <xdr:col>24</xdr:col>
      <xdr:colOff>114300</xdr:colOff>
      <xdr:row>41</xdr:row>
      <xdr:rowOff>88138</xdr:rowOff>
    </xdr:to>
    <xdr:sp macro="" textlink="">
      <xdr:nvSpPr>
        <xdr:cNvPr id="71" name="楕円 70">
          <a:extLst>
            <a:ext uri="{FF2B5EF4-FFF2-40B4-BE49-F238E27FC236}">
              <a16:creationId xmlns:a16="http://schemas.microsoft.com/office/drawing/2014/main" id="{51768E6C-45F4-4726-9A1B-37613B075E0F}"/>
            </a:ext>
          </a:extLst>
        </xdr:cNvPr>
        <xdr:cNvSpPr/>
      </xdr:nvSpPr>
      <xdr:spPr>
        <a:xfrm>
          <a:off x="4127500" y="6761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72915</xdr:rowOff>
    </xdr:from>
    <xdr:ext cx="405111" cy="259045"/>
    <xdr:sp macro="" textlink="">
      <xdr:nvSpPr>
        <xdr:cNvPr id="72" name="【道路】&#10;有形固定資産減価償却率該当値テキスト">
          <a:extLst>
            <a:ext uri="{FF2B5EF4-FFF2-40B4-BE49-F238E27FC236}">
              <a16:creationId xmlns:a16="http://schemas.microsoft.com/office/drawing/2014/main" id="{347766EA-CAE9-4BD3-8921-7C8A1ECC78B4}"/>
            </a:ext>
          </a:extLst>
        </xdr:cNvPr>
        <xdr:cNvSpPr txBox="1"/>
      </xdr:nvSpPr>
      <xdr:spPr>
        <a:xfrm>
          <a:off x="4216400" y="667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50E9AB70-CD63-4B6E-90FC-9B87AB17D524}"/>
            </a:ext>
          </a:extLst>
        </xdr:cNvPr>
        <xdr:cNvSpPr/>
      </xdr:nvSpPr>
      <xdr:spPr>
        <a:xfrm>
          <a:off x="3384550" y="6755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37338</xdr:rowOff>
    </xdr:to>
    <xdr:cxnSp macro="">
      <xdr:nvCxnSpPr>
        <xdr:cNvPr id="74" name="直線コネクタ 73">
          <a:extLst>
            <a:ext uri="{FF2B5EF4-FFF2-40B4-BE49-F238E27FC236}">
              <a16:creationId xmlns:a16="http://schemas.microsoft.com/office/drawing/2014/main" id="{5A83D43C-8C67-4B36-9DBF-A775A2CB4BCC}"/>
            </a:ext>
          </a:extLst>
        </xdr:cNvPr>
        <xdr:cNvCxnSpPr/>
      </xdr:nvCxnSpPr>
      <xdr:spPr>
        <a:xfrm>
          <a:off x="3429000" y="6799580"/>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141986</xdr:rowOff>
    </xdr:from>
    <xdr:to>
      <xdr:col>15</xdr:col>
      <xdr:colOff>101600</xdr:colOff>
      <xdr:row>41</xdr:row>
      <xdr:rowOff>72136</xdr:rowOff>
    </xdr:to>
    <xdr:sp macro="" textlink="">
      <xdr:nvSpPr>
        <xdr:cNvPr id="75" name="楕円 74">
          <a:extLst>
            <a:ext uri="{FF2B5EF4-FFF2-40B4-BE49-F238E27FC236}">
              <a16:creationId xmlns:a16="http://schemas.microsoft.com/office/drawing/2014/main" id="{F6F2BDF9-26BF-49E4-BB5D-9A78176E7E2E}"/>
            </a:ext>
          </a:extLst>
        </xdr:cNvPr>
        <xdr:cNvSpPr/>
      </xdr:nvSpPr>
      <xdr:spPr>
        <a:xfrm>
          <a:off x="2571750" y="6745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21336</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id="{409CE074-B00C-4A46-9B7E-F491CB4AB07B}"/>
            </a:ext>
          </a:extLst>
        </xdr:cNvPr>
        <xdr:cNvCxnSpPr/>
      </xdr:nvCxnSpPr>
      <xdr:spPr>
        <a:xfrm>
          <a:off x="2622550" y="6790436"/>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a:extLst>
            <a:ext uri="{FF2B5EF4-FFF2-40B4-BE49-F238E27FC236}">
              <a16:creationId xmlns:a16="http://schemas.microsoft.com/office/drawing/2014/main" id="{7B0EB5DE-C608-4ED4-85BE-E71408F3802A}"/>
            </a:ext>
          </a:extLst>
        </xdr:cNvPr>
        <xdr:cNvSpPr/>
      </xdr:nvSpPr>
      <xdr:spPr>
        <a:xfrm>
          <a:off x="1778000" y="6739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xdr:rowOff>
    </xdr:from>
    <xdr:to>
      <xdr:col>15</xdr:col>
      <xdr:colOff>50800</xdr:colOff>
      <xdr:row>41</xdr:row>
      <xdr:rowOff>21336</xdr:rowOff>
    </xdr:to>
    <xdr:cxnSp macro="">
      <xdr:nvCxnSpPr>
        <xdr:cNvPr id="78" name="直線コネクタ 77">
          <a:extLst>
            <a:ext uri="{FF2B5EF4-FFF2-40B4-BE49-F238E27FC236}">
              <a16:creationId xmlns:a16="http://schemas.microsoft.com/office/drawing/2014/main" id="{DC2D55E7-840E-4941-BC00-DCCB96087C69}"/>
            </a:ext>
          </a:extLst>
        </xdr:cNvPr>
        <xdr:cNvCxnSpPr/>
      </xdr:nvCxnSpPr>
      <xdr:spPr>
        <a:xfrm>
          <a:off x="1828800" y="6783578"/>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132842</xdr:rowOff>
    </xdr:from>
    <xdr:to>
      <xdr:col>6</xdr:col>
      <xdr:colOff>38100</xdr:colOff>
      <xdr:row>41</xdr:row>
      <xdr:rowOff>62992</xdr:rowOff>
    </xdr:to>
    <xdr:sp macro="" textlink="">
      <xdr:nvSpPr>
        <xdr:cNvPr id="79" name="楕円 78">
          <a:extLst>
            <a:ext uri="{FF2B5EF4-FFF2-40B4-BE49-F238E27FC236}">
              <a16:creationId xmlns:a16="http://schemas.microsoft.com/office/drawing/2014/main" id="{CC4B4766-EEB4-4120-B574-BC6E3FE06E2F}"/>
            </a:ext>
          </a:extLst>
        </xdr:cNvPr>
        <xdr:cNvSpPr/>
      </xdr:nvSpPr>
      <xdr:spPr>
        <a:xfrm>
          <a:off x="984250" y="6736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12192</xdr:rowOff>
    </xdr:from>
    <xdr:to>
      <xdr:col>10</xdr:col>
      <xdr:colOff>114300</xdr:colOff>
      <xdr:row>41</xdr:row>
      <xdr:rowOff>14478</xdr:rowOff>
    </xdr:to>
    <xdr:cxnSp macro="">
      <xdr:nvCxnSpPr>
        <xdr:cNvPr id="80" name="直線コネクタ 79">
          <a:extLst>
            <a:ext uri="{FF2B5EF4-FFF2-40B4-BE49-F238E27FC236}">
              <a16:creationId xmlns:a16="http://schemas.microsoft.com/office/drawing/2014/main" id="{00C24828-D0A3-41E3-A9B8-E370F8934696}"/>
            </a:ext>
          </a:extLst>
        </xdr:cNvPr>
        <xdr:cNvCxnSpPr/>
      </xdr:nvCxnSpPr>
      <xdr:spPr>
        <a:xfrm>
          <a:off x="1028700" y="678129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E4907C4D-ABD1-4F12-AAFF-092D61F5E4D5}"/>
            </a:ext>
          </a:extLst>
        </xdr:cNvPr>
        <xdr:cNvSpPr txBox="1"/>
      </xdr:nvSpPr>
      <xdr:spPr>
        <a:xfrm>
          <a:off x="3239144" y="585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79D89369-18DC-4E1E-AA97-B921CDB761CA}"/>
            </a:ext>
          </a:extLst>
        </xdr:cNvPr>
        <xdr:cNvSpPr txBox="1"/>
      </xdr:nvSpPr>
      <xdr:spPr>
        <a:xfrm>
          <a:off x="24390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CD93DA5A-DEA5-4E30-B428-7AD2D55971D1}"/>
            </a:ext>
          </a:extLst>
        </xdr:cNvPr>
        <xdr:cNvSpPr txBox="1"/>
      </xdr:nvSpPr>
      <xdr:spPr>
        <a:xfrm>
          <a:off x="1645294" y="580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E71EA8D9-67E5-41D8-91CC-F30F5A9C722E}"/>
            </a:ext>
          </a:extLst>
        </xdr:cNvPr>
        <xdr:cNvSpPr txBox="1"/>
      </xdr:nvSpPr>
      <xdr:spPr>
        <a:xfrm>
          <a:off x="851544" y="57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89E17A43-178E-4D9D-BA3F-9CC919E44428}"/>
            </a:ext>
          </a:extLst>
        </xdr:cNvPr>
        <xdr:cNvSpPr txBox="1"/>
      </xdr:nvSpPr>
      <xdr:spPr>
        <a:xfrm>
          <a:off x="3239144"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82872493-EDC9-47AF-99D2-D8AFE534E3A3}"/>
            </a:ext>
          </a:extLst>
        </xdr:cNvPr>
        <xdr:cNvSpPr txBox="1"/>
      </xdr:nvSpPr>
      <xdr:spPr>
        <a:xfrm>
          <a:off x="24390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F5007AB5-1CD5-45CA-98E0-94356093FC87}"/>
            </a:ext>
          </a:extLst>
        </xdr:cNvPr>
        <xdr:cNvSpPr txBox="1"/>
      </xdr:nvSpPr>
      <xdr:spPr>
        <a:xfrm>
          <a:off x="1645294" y="682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id="{DE73C8F6-7C28-473A-A06D-5D80D6451061}"/>
            </a:ext>
          </a:extLst>
        </xdr:cNvPr>
        <xdr:cNvSpPr txBox="1"/>
      </xdr:nvSpPr>
      <xdr:spPr>
        <a:xfrm>
          <a:off x="851544" y="682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047DB88-BDB3-4CC3-B13E-B048B90D9A9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709CF1C-AD53-43DC-9CB0-95B9D6E97AF8}"/>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CB3B779-3017-4EB8-A510-10E25C9DAA7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5433815-82B7-4AEC-B560-09391C98C061}"/>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94E3A83-7EC4-400C-8F88-B58828F15BC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271FAA5-8A35-48BD-B4A8-A89B0BC9DE1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5B081C-1421-40B0-AE7F-CED93798B6AC}"/>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1937E2F-ADEC-446C-93E0-18B7FEC5E93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636357D-1CD7-414F-824A-A464C06A3D69}"/>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286DA8-C765-4F5D-BD6A-D35CD138C41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ADDE575-07DA-4A6D-830A-D48C80FF52F9}"/>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141AA28-27C0-4F4C-9EF1-0316EB084062}"/>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0385238-2DF4-48AB-AC1C-78C1DE06E3D7}"/>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04E0661-8396-4656-BE12-0EC2332D92EA}"/>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A4B9673-4BF1-4252-AA1B-8DD08B513F2D}"/>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09F15E5-D63B-43EA-B4D9-20C7F841A9F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A422EA4-6288-4770-9067-917192A3CCEB}"/>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6F6D1AD-A96F-4226-ACDA-7798E4E94EF5}"/>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9BC8E56-D40C-4A57-9B9E-EF097FCE9303}"/>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DD591BA-04F2-44B5-B4BC-55259FA5B7C3}"/>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4D5535C-9EEB-46EB-ABB2-20D7C0D9A8AB}"/>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EE88923-4045-4EDE-B8E6-C3E25AF23F46}"/>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1A3C88B-A601-4C00-842E-9176C521F792}"/>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487A1818-A0A2-49B1-9C9D-5D9D3C7C4F6C}"/>
            </a:ext>
          </a:extLst>
        </xdr:cNvPr>
        <xdr:cNvCxnSpPr/>
      </xdr:nvCxnSpPr>
      <xdr:spPr>
        <a:xfrm flipV="1">
          <a:off x="9429115" y="5718308"/>
          <a:ext cx="0" cy="120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9E3AA855-95D6-4861-9B1D-C2E7BA361FD9}"/>
            </a:ext>
          </a:extLst>
        </xdr:cNvPr>
        <xdr:cNvSpPr txBox="1"/>
      </xdr:nvSpPr>
      <xdr:spPr>
        <a:xfrm>
          <a:off x="9467850" y="692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CCADB4DB-D3AD-42FC-9AB5-A6336BC6F082}"/>
            </a:ext>
          </a:extLst>
        </xdr:cNvPr>
        <xdr:cNvCxnSpPr/>
      </xdr:nvCxnSpPr>
      <xdr:spPr>
        <a:xfrm>
          <a:off x="9359900" y="69187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9ADB8369-277A-4F4F-A391-03959C28DB56}"/>
            </a:ext>
          </a:extLst>
        </xdr:cNvPr>
        <xdr:cNvSpPr txBox="1"/>
      </xdr:nvSpPr>
      <xdr:spPr>
        <a:xfrm>
          <a:off x="9467850" y="54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CAF49D86-BD7F-4EC4-886D-12DD05B51416}"/>
            </a:ext>
          </a:extLst>
        </xdr:cNvPr>
        <xdr:cNvCxnSpPr/>
      </xdr:nvCxnSpPr>
      <xdr:spPr>
        <a:xfrm>
          <a:off x="9359900" y="571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A68996F6-492E-4F07-9FE6-D3E3ABD468D0}"/>
            </a:ext>
          </a:extLst>
        </xdr:cNvPr>
        <xdr:cNvSpPr txBox="1"/>
      </xdr:nvSpPr>
      <xdr:spPr>
        <a:xfrm>
          <a:off x="9467850" y="6488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FA87ED65-C996-41A5-B394-E25E15145209}"/>
            </a:ext>
          </a:extLst>
        </xdr:cNvPr>
        <xdr:cNvSpPr/>
      </xdr:nvSpPr>
      <xdr:spPr>
        <a:xfrm>
          <a:off x="9398000" y="651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E46E2B89-7A2B-4AF2-B8FE-CF34BF2F5054}"/>
            </a:ext>
          </a:extLst>
        </xdr:cNvPr>
        <xdr:cNvSpPr/>
      </xdr:nvSpPr>
      <xdr:spPr>
        <a:xfrm>
          <a:off x="8636000" y="6521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2964E331-32F2-43F2-9D6D-973C1264AA0B}"/>
            </a:ext>
          </a:extLst>
        </xdr:cNvPr>
        <xdr:cNvSpPr/>
      </xdr:nvSpPr>
      <xdr:spPr>
        <a:xfrm>
          <a:off x="7842250" y="6542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AEDBF2A4-6A6D-46AC-A3C0-C00D622EEBCF}"/>
            </a:ext>
          </a:extLst>
        </xdr:cNvPr>
        <xdr:cNvSpPr/>
      </xdr:nvSpPr>
      <xdr:spPr>
        <a:xfrm>
          <a:off x="7029450" y="65625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528D09DB-2A65-4786-9B17-E7412A96098B}"/>
            </a:ext>
          </a:extLst>
        </xdr:cNvPr>
        <xdr:cNvSpPr/>
      </xdr:nvSpPr>
      <xdr:spPr>
        <a:xfrm>
          <a:off x="6235700" y="6564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05A3C7-2AC7-45D4-9409-6986D2022EA4}"/>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8DD4CF-0287-4126-A3F3-07A9B0CB0C29}"/>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1EA0FB-47DE-4B8A-8550-E03BBBE67A45}"/>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3AB93D-8E30-4B88-92EF-1371C7F43BA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BDD9D5-51C6-47FD-AA9B-7F2270E4D5D6}"/>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100552</xdr:rowOff>
    </xdr:from>
    <xdr:to>
      <xdr:col>55</xdr:col>
      <xdr:colOff>50800</xdr:colOff>
      <xdr:row>39</xdr:row>
      <xdr:rowOff>30702</xdr:rowOff>
    </xdr:to>
    <xdr:sp macro="" textlink="">
      <xdr:nvSpPr>
        <xdr:cNvPr id="128" name="楕円 127">
          <a:extLst>
            <a:ext uri="{FF2B5EF4-FFF2-40B4-BE49-F238E27FC236}">
              <a16:creationId xmlns:a16="http://schemas.microsoft.com/office/drawing/2014/main" id="{4CAB6E81-45A6-4D0A-9AAE-6E9954ADDA4B}"/>
            </a:ext>
          </a:extLst>
        </xdr:cNvPr>
        <xdr:cNvSpPr/>
      </xdr:nvSpPr>
      <xdr:spPr>
        <a:xfrm>
          <a:off x="9398000" y="6374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123429</xdr:rowOff>
    </xdr:from>
    <xdr:ext cx="534377" cy="259045"/>
    <xdr:sp macro="" textlink="">
      <xdr:nvSpPr>
        <xdr:cNvPr id="129" name="【道路】&#10;一人当たり延長該当値テキスト">
          <a:extLst>
            <a:ext uri="{FF2B5EF4-FFF2-40B4-BE49-F238E27FC236}">
              <a16:creationId xmlns:a16="http://schemas.microsoft.com/office/drawing/2014/main" id="{7DD60DC0-18C1-4709-B053-A04935F1FBCF}"/>
            </a:ext>
          </a:extLst>
        </xdr:cNvPr>
        <xdr:cNvSpPr txBox="1"/>
      </xdr:nvSpPr>
      <xdr:spPr>
        <a:xfrm>
          <a:off x="9467850" y="62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54566</xdr:rowOff>
    </xdr:from>
    <xdr:to>
      <xdr:col>50</xdr:col>
      <xdr:colOff>165100</xdr:colOff>
      <xdr:row>38</xdr:row>
      <xdr:rowOff>156166</xdr:rowOff>
    </xdr:to>
    <xdr:sp macro="" textlink="">
      <xdr:nvSpPr>
        <xdr:cNvPr id="130" name="楕円 129">
          <a:extLst>
            <a:ext uri="{FF2B5EF4-FFF2-40B4-BE49-F238E27FC236}">
              <a16:creationId xmlns:a16="http://schemas.microsoft.com/office/drawing/2014/main" id="{2A064765-638E-4B74-BFC5-F942F4DE3C44}"/>
            </a:ext>
          </a:extLst>
        </xdr:cNvPr>
        <xdr:cNvSpPr/>
      </xdr:nvSpPr>
      <xdr:spPr>
        <a:xfrm>
          <a:off x="8636000" y="63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105366</xdr:rowOff>
    </xdr:from>
    <xdr:to>
      <xdr:col>55</xdr:col>
      <xdr:colOff>0</xdr:colOff>
      <xdr:row>38</xdr:row>
      <xdr:rowOff>151352</xdr:rowOff>
    </xdr:to>
    <xdr:cxnSp macro="">
      <xdr:nvCxnSpPr>
        <xdr:cNvPr id="131" name="直線コネクタ 130">
          <a:extLst>
            <a:ext uri="{FF2B5EF4-FFF2-40B4-BE49-F238E27FC236}">
              <a16:creationId xmlns:a16="http://schemas.microsoft.com/office/drawing/2014/main" id="{66458130-A3C3-4FAD-BE78-4B62E9B1DB6F}"/>
            </a:ext>
          </a:extLst>
        </xdr:cNvPr>
        <xdr:cNvCxnSpPr/>
      </xdr:nvCxnSpPr>
      <xdr:spPr>
        <a:xfrm>
          <a:off x="8686800" y="6379166"/>
          <a:ext cx="74295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102838</xdr:rowOff>
    </xdr:from>
    <xdr:to>
      <xdr:col>46</xdr:col>
      <xdr:colOff>38100</xdr:colOff>
      <xdr:row>39</xdr:row>
      <xdr:rowOff>32988</xdr:rowOff>
    </xdr:to>
    <xdr:sp macro="" textlink="">
      <xdr:nvSpPr>
        <xdr:cNvPr id="132" name="楕円 131">
          <a:extLst>
            <a:ext uri="{FF2B5EF4-FFF2-40B4-BE49-F238E27FC236}">
              <a16:creationId xmlns:a16="http://schemas.microsoft.com/office/drawing/2014/main" id="{3A0BE96B-3077-4D14-BA99-62E83FCE4626}"/>
            </a:ext>
          </a:extLst>
        </xdr:cNvPr>
        <xdr:cNvSpPr/>
      </xdr:nvSpPr>
      <xdr:spPr>
        <a:xfrm>
          <a:off x="7842250" y="63766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105366</xdr:rowOff>
    </xdr:from>
    <xdr:to>
      <xdr:col>50</xdr:col>
      <xdr:colOff>114300</xdr:colOff>
      <xdr:row>38</xdr:row>
      <xdr:rowOff>153638</xdr:rowOff>
    </xdr:to>
    <xdr:cxnSp macro="">
      <xdr:nvCxnSpPr>
        <xdr:cNvPr id="133" name="直線コネクタ 132">
          <a:extLst>
            <a:ext uri="{FF2B5EF4-FFF2-40B4-BE49-F238E27FC236}">
              <a16:creationId xmlns:a16="http://schemas.microsoft.com/office/drawing/2014/main" id="{352159DF-CE9D-41EB-95EC-B25AB9A11093}"/>
            </a:ext>
          </a:extLst>
        </xdr:cNvPr>
        <xdr:cNvCxnSpPr/>
      </xdr:nvCxnSpPr>
      <xdr:spPr>
        <a:xfrm flipV="1">
          <a:off x="7886700" y="6379166"/>
          <a:ext cx="8001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107715</xdr:rowOff>
    </xdr:from>
    <xdr:to>
      <xdr:col>41</xdr:col>
      <xdr:colOff>101600</xdr:colOff>
      <xdr:row>39</xdr:row>
      <xdr:rowOff>37865</xdr:rowOff>
    </xdr:to>
    <xdr:sp macro="" textlink="">
      <xdr:nvSpPr>
        <xdr:cNvPr id="134" name="楕円 133">
          <a:extLst>
            <a:ext uri="{FF2B5EF4-FFF2-40B4-BE49-F238E27FC236}">
              <a16:creationId xmlns:a16="http://schemas.microsoft.com/office/drawing/2014/main" id="{584AB04F-1C9E-4B89-BF19-5D0A0C594973}"/>
            </a:ext>
          </a:extLst>
        </xdr:cNvPr>
        <xdr:cNvSpPr/>
      </xdr:nvSpPr>
      <xdr:spPr>
        <a:xfrm>
          <a:off x="7029450" y="6381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153638</xdr:rowOff>
    </xdr:from>
    <xdr:to>
      <xdr:col>45</xdr:col>
      <xdr:colOff>177800</xdr:colOff>
      <xdr:row>38</xdr:row>
      <xdr:rowOff>158515</xdr:rowOff>
    </xdr:to>
    <xdr:cxnSp macro="">
      <xdr:nvCxnSpPr>
        <xdr:cNvPr id="135" name="直線コネクタ 134">
          <a:extLst>
            <a:ext uri="{FF2B5EF4-FFF2-40B4-BE49-F238E27FC236}">
              <a16:creationId xmlns:a16="http://schemas.microsoft.com/office/drawing/2014/main" id="{4D67732A-DE72-4634-9563-3783C6E4C448}"/>
            </a:ext>
          </a:extLst>
        </xdr:cNvPr>
        <xdr:cNvCxnSpPr/>
      </xdr:nvCxnSpPr>
      <xdr:spPr>
        <a:xfrm flipV="1">
          <a:off x="7080250" y="6427438"/>
          <a:ext cx="80645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114173</xdr:rowOff>
    </xdr:from>
    <xdr:to>
      <xdr:col>36</xdr:col>
      <xdr:colOff>165100</xdr:colOff>
      <xdr:row>39</xdr:row>
      <xdr:rowOff>44323</xdr:rowOff>
    </xdr:to>
    <xdr:sp macro="" textlink="">
      <xdr:nvSpPr>
        <xdr:cNvPr id="136" name="楕円 135">
          <a:extLst>
            <a:ext uri="{FF2B5EF4-FFF2-40B4-BE49-F238E27FC236}">
              <a16:creationId xmlns:a16="http://schemas.microsoft.com/office/drawing/2014/main" id="{46A4838A-91B3-4455-B80C-809856405DA8}"/>
            </a:ext>
          </a:extLst>
        </xdr:cNvPr>
        <xdr:cNvSpPr/>
      </xdr:nvSpPr>
      <xdr:spPr>
        <a:xfrm>
          <a:off x="6235700" y="6387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158515</xdr:rowOff>
    </xdr:from>
    <xdr:to>
      <xdr:col>41</xdr:col>
      <xdr:colOff>50800</xdr:colOff>
      <xdr:row>38</xdr:row>
      <xdr:rowOff>164973</xdr:rowOff>
    </xdr:to>
    <xdr:cxnSp macro="">
      <xdr:nvCxnSpPr>
        <xdr:cNvPr id="137" name="直線コネクタ 136">
          <a:extLst>
            <a:ext uri="{FF2B5EF4-FFF2-40B4-BE49-F238E27FC236}">
              <a16:creationId xmlns:a16="http://schemas.microsoft.com/office/drawing/2014/main" id="{BE7A3DD8-3C8D-430B-B433-15D9E8CB930E}"/>
            </a:ext>
          </a:extLst>
        </xdr:cNvPr>
        <xdr:cNvCxnSpPr/>
      </xdr:nvCxnSpPr>
      <xdr:spPr>
        <a:xfrm flipV="1">
          <a:off x="6286500" y="6432315"/>
          <a:ext cx="79375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835EEF7B-DBDD-4C01-9712-E2BDCADA8C68}"/>
            </a:ext>
          </a:extLst>
        </xdr:cNvPr>
        <xdr:cNvSpPr txBox="1"/>
      </xdr:nvSpPr>
      <xdr:spPr>
        <a:xfrm>
          <a:off x="8425961" y="66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E2F25A3E-1824-40FD-A32C-5B227BE5A0F6}"/>
            </a:ext>
          </a:extLst>
        </xdr:cNvPr>
        <xdr:cNvSpPr txBox="1"/>
      </xdr:nvSpPr>
      <xdr:spPr>
        <a:xfrm>
          <a:off x="7644911" y="66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2187D21F-A46E-4559-A418-0CE30F6D353E}"/>
            </a:ext>
          </a:extLst>
        </xdr:cNvPr>
        <xdr:cNvSpPr txBox="1"/>
      </xdr:nvSpPr>
      <xdr:spPr>
        <a:xfrm>
          <a:off x="6851161" y="66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ED869C41-8713-4EBD-9989-9619D9B84F98}"/>
            </a:ext>
          </a:extLst>
        </xdr:cNvPr>
        <xdr:cNvSpPr txBox="1"/>
      </xdr:nvSpPr>
      <xdr:spPr>
        <a:xfrm>
          <a:off x="6038361" y="66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1243</xdr:rowOff>
    </xdr:from>
    <xdr:ext cx="534377" cy="259045"/>
    <xdr:sp macro="" textlink="">
      <xdr:nvSpPr>
        <xdr:cNvPr id="142" name="n_1mainValue【道路】&#10;一人当たり延長">
          <a:extLst>
            <a:ext uri="{FF2B5EF4-FFF2-40B4-BE49-F238E27FC236}">
              <a16:creationId xmlns:a16="http://schemas.microsoft.com/office/drawing/2014/main" id="{48B5E6BA-EB1F-4937-A5C7-5C43929FDE13}"/>
            </a:ext>
          </a:extLst>
        </xdr:cNvPr>
        <xdr:cNvSpPr txBox="1"/>
      </xdr:nvSpPr>
      <xdr:spPr>
        <a:xfrm>
          <a:off x="8425961" y="61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49515</xdr:rowOff>
    </xdr:from>
    <xdr:ext cx="534377" cy="259045"/>
    <xdr:sp macro="" textlink="">
      <xdr:nvSpPr>
        <xdr:cNvPr id="143" name="n_2mainValue【道路】&#10;一人当たり延長">
          <a:extLst>
            <a:ext uri="{FF2B5EF4-FFF2-40B4-BE49-F238E27FC236}">
              <a16:creationId xmlns:a16="http://schemas.microsoft.com/office/drawing/2014/main" id="{5FC6FCA3-0B5F-4E9E-B9F2-6C34D82333BB}"/>
            </a:ext>
          </a:extLst>
        </xdr:cNvPr>
        <xdr:cNvSpPr txBox="1"/>
      </xdr:nvSpPr>
      <xdr:spPr>
        <a:xfrm>
          <a:off x="7644911" y="61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54392</xdr:rowOff>
    </xdr:from>
    <xdr:ext cx="534377" cy="259045"/>
    <xdr:sp macro="" textlink="">
      <xdr:nvSpPr>
        <xdr:cNvPr id="144" name="n_3mainValue【道路】&#10;一人当たり延長">
          <a:extLst>
            <a:ext uri="{FF2B5EF4-FFF2-40B4-BE49-F238E27FC236}">
              <a16:creationId xmlns:a16="http://schemas.microsoft.com/office/drawing/2014/main" id="{BDCD7DB2-4599-4985-8E66-A2FA9A02146E}"/>
            </a:ext>
          </a:extLst>
        </xdr:cNvPr>
        <xdr:cNvSpPr txBox="1"/>
      </xdr:nvSpPr>
      <xdr:spPr>
        <a:xfrm>
          <a:off x="6851161" y="61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60850</xdr:rowOff>
    </xdr:from>
    <xdr:ext cx="534377" cy="259045"/>
    <xdr:sp macro="" textlink="">
      <xdr:nvSpPr>
        <xdr:cNvPr id="145" name="n_4mainValue【道路】&#10;一人当たり延長">
          <a:extLst>
            <a:ext uri="{FF2B5EF4-FFF2-40B4-BE49-F238E27FC236}">
              <a16:creationId xmlns:a16="http://schemas.microsoft.com/office/drawing/2014/main" id="{D86FF11A-BB43-458B-8668-805AE396CD39}"/>
            </a:ext>
          </a:extLst>
        </xdr:cNvPr>
        <xdr:cNvSpPr txBox="1"/>
      </xdr:nvSpPr>
      <xdr:spPr>
        <a:xfrm>
          <a:off x="6038361" y="61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A70CFB7-7F90-496D-B2F3-2659A5244A38}"/>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FB950D4-437B-44C9-B986-9833B852407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146E50-4CC9-45A4-9EEE-5D0E5AB1D14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5EFE5B3-9346-4215-B8BC-69AEC241BB76}"/>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D3B95E0-2C73-4954-A5B3-A13510ADD91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5EBF48D-088E-48C7-B139-F88016015F61}"/>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BCD9670-46C0-4137-8E53-D3C368504C7C}"/>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3D80A23-E99B-42B1-99A4-10A30C4CD42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AEAEC57-089C-4EB7-9E94-1C7D7035672B}"/>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56B3EA6-F401-4743-A9DF-718C71D95F4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435BCE5-FF5E-482C-9C37-9AEF7FAAA82B}"/>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2C6312-48DB-480C-B80E-B69EF66A1535}"/>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AF4434B-8B73-41A0-963E-7573D75E30CE}"/>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0B7DA14-1D9D-468A-8C58-2551218FC926}"/>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54A8299-5316-4B4A-ADF4-73E969F3DE24}"/>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6722064-FA57-40AA-9139-BAA9D35E0A76}"/>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49EB3B3-E2B4-4DC3-ADB4-229C92A614B2}"/>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BC7A8C1-18C7-47B1-9F4F-D51AB314793C}"/>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51A83DE-07FB-4242-BC19-0BF4D2167379}"/>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FD62EC0-A0D9-4441-97E7-A6D8C5DDE982}"/>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F059EDD-DBDC-4D05-A688-A7DDE8C72B5B}"/>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4FB2B4E-E70A-4ADA-BAC7-5BD26DA41BEB}"/>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02177FF-DCCA-4DD6-96E2-61FE88BBB344}"/>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B129540-C900-4B5F-A5E9-1C7F54E905C6}"/>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0A9EC1F-E165-4FF6-89D5-D774999F37AD}"/>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312C87BC-E9DE-4CFF-9957-156BC82A4D88}"/>
            </a:ext>
          </a:extLst>
        </xdr:cNvPr>
        <xdr:cNvCxnSpPr/>
      </xdr:nvCxnSpPr>
      <xdr:spPr>
        <a:xfrm flipV="1">
          <a:off x="4177665" y="9165409"/>
          <a:ext cx="0" cy="138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94F6C98-391F-4991-86E0-21BC7E3AA666}"/>
            </a:ext>
          </a:extLst>
        </xdr:cNvPr>
        <xdr:cNvSpPr txBox="1"/>
      </xdr:nvSpPr>
      <xdr:spPr>
        <a:xfrm>
          <a:off x="4216400" y="1055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B5C4882-A64C-4E29-94EF-D162087117CB}"/>
            </a:ext>
          </a:extLst>
        </xdr:cNvPr>
        <xdr:cNvCxnSpPr/>
      </xdr:nvCxnSpPr>
      <xdr:spPr>
        <a:xfrm>
          <a:off x="4108450" y="10554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7A71AE1-2085-44B6-8A6A-48BEBB4688F6}"/>
            </a:ext>
          </a:extLst>
        </xdr:cNvPr>
        <xdr:cNvSpPr txBox="1"/>
      </xdr:nvSpPr>
      <xdr:spPr>
        <a:xfrm>
          <a:off x="4216400" y="89469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1E1FE6C3-8263-4050-9BA7-E3C19FAC85E6}"/>
            </a:ext>
          </a:extLst>
        </xdr:cNvPr>
        <xdr:cNvCxnSpPr/>
      </xdr:nvCxnSpPr>
      <xdr:spPr>
        <a:xfrm>
          <a:off x="4108450" y="91654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6F88516-7FAA-4944-94F7-719FF373B023}"/>
            </a:ext>
          </a:extLst>
        </xdr:cNvPr>
        <xdr:cNvSpPr txBox="1"/>
      </xdr:nvSpPr>
      <xdr:spPr>
        <a:xfrm>
          <a:off x="4216400" y="9899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D7F82D22-7F8C-41BD-A258-04C625C7F933}"/>
            </a:ext>
          </a:extLst>
        </xdr:cNvPr>
        <xdr:cNvSpPr/>
      </xdr:nvSpPr>
      <xdr:spPr>
        <a:xfrm>
          <a:off x="41275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194AD8CF-2A19-406B-A503-8907E5D1EC33}"/>
            </a:ext>
          </a:extLst>
        </xdr:cNvPr>
        <xdr:cNvSpPr/>
      </xdr:nvSpPr>
      <xdr:spPr>
        <a:xfrm>
          <a:off x="3384550" y="1000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CB9EC583-9900-4A63-9D58-E4B566414342}"/>
            </a:ext>
          </a:extLst>
        </xdr:cNvPr>
        <xdr:cNvSpPr/>
      </xdr:nvSpPr>
      <xdr:spPr>
        <a:xfrm>
          <a:off x="2571750" y="9977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1F094F-AEE2-4A79-80F6-2A5C9BC302C5}"/>
            </a:ext>
          </a:extLst>
        </xdr:cNvPr>
        <xdr:cNvSpPr/>
      </xdr:nvSpPr>
      <xdr:spPr>
        <a:xfrm>
          <a:off x="1778000" y="99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31A2442D-A299-407D-8C78-87A50A1987FA}"/>
            </a:ext>
          </a:extLst>
        </xdr:cNvPr>
        <xdr:cNvSpPr/>
      </xdr:nvSpPr>
      <xdr:spPr>
        <a:xfrm>
          <a:off x="984250" y="9948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DB9D7E4-285D-4177-A91F-86844D71F57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82B48FD-3FD0-4FFA-9A92-DD76E21D957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80E8F4-D254-4833-9333-A40F8F9A23DC}"/>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5EBF04-01BF-42A1-B405-E08549346E9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CDF557-249C-4905-BC93-08A46D903E7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7" name="楕円 186">
          <a:extLst>
            <a:ext uri="{FF2B5EF4-FFF2-40B4-BE49-F238E27FC236}">
              <a16:creationId xmlns:a16="http://schemas.microsoft.com/office/drawing/2014/main" id="{A17BFF8D-150B-44BD-A112-C06938444A4F}"/>
            </a:ext>
          </a:extLst>
        </xdr:cNvPr>
        <xdr:cNvSpPr/>
      </xdr:nvSpPr>
      <xdr:spPr>
        <a:xfrm>
          <a:off x="4127500" y="10178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CD6EFF8-DD6A-4839-8E4F-6D43D289186B}"/>
            </a:ext>
          </a:extLst>
        </xdr:cNvPr>
        <xdr:cNvSpPr txBox="1"/>
      </xdr:nvSpPr>
      <xdr:spPr>
        <a:xfrm>
          <a:off x="4216400" y="1015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FA885CCD-3A77-43DB-A09A-A82B776D155F}"/>
            </a:ext>
          </a:extLst>
        </xdr:cNvPr>
        <xdr:cNvSpPr/>
      </xdr:nvSpPr>
      <xdr:spPr>
        <a:xfrm>
          <a:off x="3384550" y="10157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158387</xdr:rowOff>
    </xdr:to>
    <xdr:cxnSp macro="">
      <xdr:nvCxnSpPr>
        <xdr:cNvPr id="190" name="直線コネクタ 189">
          <a:extLst>
            <a:ext uri="{FF2B5EF4-FFF2-40B4-BE49-F238E27FC236}">
              <a16:creationId xmlns:a16="http://schemas.microsoft.com/office/drawing/2014/main" id="{39747F40-1A48-4F05-8713-06CE9963ACFA}"/>
            </a:ext>
          </a:extLst>
        </xdr:cNvPr>
        <xdr:cNvCxnSpPr/>
      </xdr:nvCxnSpPr>
      <xdr:spPr>
        <a:xfrm>
          <a:off x="3429000" y="10208260"/>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1" name="楕円 190">
          <a:extLst>
            <a:ext uri="{FF2B5EF4-FFF2-40B4-BE49-F238E27FC236}">
              <a16:creationId xmlns:a16="http://schemas.microsoft.com/office/drawing/2014/main" id="{E95D5163-30CD-4121-881A-FFBD25574619}"/>
            </a:ext>
          </a:extLst>
        </xdr:cNvPr>
        <xdr:cNvSpPr/>
      </xdr:nvSpPr>
      <xdr:spPr>
        <a:xfrm>
          <a:off x="2571750" y="101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69551C0C-2D00-4635-9025-1C17E052DC95}"/>
            </a:ext>
          </a:extLst>
        </xdr:cNvPr>
        <xdr:cNvCxnSpPr/>
      </xdr:nvCxnSpPr>
      <xdr:spPr>
        <a:xfrm>
          <a:off x="2622550" y="10183767"/>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3" name="楕円 192">
          <a:extLst>
            <a:ext uri="{FF2B5EF4-FFF2-40B4-BE49-F238E27FC236}">
              <a16:creationId xmlns:a16="http://schemas.microsoft.com/office/drawing/2014/main" id="{C09DC6BB-FEBA-4F2F-B78E-A24371CB3808}"/>
            </a:ext>
          </a:extLst>
        </xdr:cNvPr>
        <xdr:cNvSpPr/>
      </xdr:nvSpPr>
      <xdr:spPr>
        <a:xfrm>
          <a:off x="1778000" y="101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112667</xdr:rowOff>
    </xdr:to>
    <xdr:cxnSp macro="">
      <xdr:nvCxnSpPr>
        <xdr:cNvPr id="194" name="直線コネクタ 193">
          <a:extLst>
            <a:ext uri="{FF2B5EF4-FFF2-40B4-BE49-F238E27FC236}">
              <a16:creationId xmlns:a16="http://schemas.microsoft.com/office/drawing/2014/main" id="{89CCF5D2-EA94-4482-8277-20F3E326A7E9}"/>
            </a:ext>
          </a:extLst>
        </xdr:cNvPr>
        <xdr:cNvCxnSpPr/>
      </xdr:nvCxnSpPr>
      <xdr:spPr>
        <a:xfrm>
          <a:off x="1828800" y="10160907"/>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5" name="楕円 194">
          <a:extLst>
            <a:ext uri="{FF2B5EF4-FFF2-40B4-BE49-F238E27FC236}">
              <a16:creationId xmlns:a16="http://schemas.microsoft.com/office/drawing/2014/main" id="{27AC642F-7D48-4CFB-B240-AAA47100985B}"/>
            </a:ext>
          </a:extLst>
        </xdr:cNvPr>
        <xdr:cNvSpPr/>
      </xdr:nvSpPr>
      <xdr:spPr>
        <a:xfrm>
          <a:off x="984250" y="1008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89807</xdr:rowOff>
    </xdr:to>
    <xdr:cxnSp macro="">
      <xdr:nvCxnSpPr>
        <xdr:cNvPr id="196" name="直線コネクタ 195">
          <a:extLst>
            <a:ext uri="{FF2B5EF4-FFF2-40B4-BE49-F238E27FC236}">
              <a16:creationId xmlns:a16="http://schemas.microsoft.com/office/drawing/2014/main" id="{D85332F1-D32A-497E-8907-CB852FC2FD3B}"/>
            </a:ext>
          </a:extLst>
        </xdr:cNvPr>
        <xdr:cNvCxnSpPr/>
      </xdr:nvCxnSpPr>
      <xdr:spPr>
        <a:xfrm>
          <a:off x="1028700" y="10139680"/>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915ABB8-0425-405F-99E7-76C42981A0E5}"/>
            </a:ext>
          </a:extLst>
        </xdr:cNvPr>
        <xdr:cNvSpPr txBox="1"/>
      </xdr:nvSpPr>
      <xdr:spPr>
        <a:xfrm>
          <a:off x="323914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72A1189-42A0-4F38-A886-7939215AEDD4}"/>
            </a:ext>
          </a:extLst>
        </xdr:cNvPr>
        <xdr:cNvSpPr txBox="1"/>
      </xdr:nvSpPr>
      <xdr:spPr>
        <a:xfrm>
          <a:off x="2439044" y="975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333DFE0-72EC-4E20-B8E2-E8D42932F3CD}"/>
            </a:ext>
          </a:extLst>
        </xdr:cNvPr>
        <xdr:cNvSpPr txBox="1"/>
      </xdr:nvSpPr>
      <xdr:spPr>
        <a:xfrm>
          <a:off x="1645294" y="9744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4C2C5A5-8164-4188-AA67-6F6260EFCE81}"/>
            </a:ext>
          </a:extLst>
        </xdr:cNvPr>
        <xdr:cNvSpPr txBox="1"/>
      </xdr:nvSpPr>
      <xdr:spPr>
        <a:xfrm>
          <a:off x="851544" y="973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516CADC-4A20-4BC2-AA01-DF1E96E28A96}"/>
            </a:ext>
          </a:extLst>
        </xdr:cNvPr>
        <xdr:cNvSpPr txBox="1"/>
      </xdr:nvSpPr>
      <xdr:spPr>
        <a:xfrm>
          <a:off x="32391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BDC1D45-8735-43F1-9F1C-0117B0159B4B}"/>
            </a:ext>
          </a:extLst>
        </xdr:cNvPr>
        <xdr:cNvSpPr txBox="1"/>
      </xdr:nvSpPr>
      <xdr:spPr>
        <a:xfrm>
          <a:off x="2439044" y="1022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AE9DC75-A82C-41D9-9152-7A189E6C221C}"/>
            </a:ext>
          </a:extLst>
        </xdr:cNvPr>
        <xdr:cNvSpPr txBox="1"/>
      </xdr:nvSpPr>
      <xdr:spPr>
        <a:xfrm>
          <a:off x="1645294" y="102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115B59F-FE0D-46A8-BE42-2E9D5A0A30A9}"/>
            </a:ext>
          </a:extLst>
        </xdr:cNvPr>
        <xdr:cNvSpPr txBox="1"/>
      </xdr:nvSpPr>
      <xdr:spPr>
        <a:xfrm>
          <a:off x="851544" y="1018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B991035-EACB-4E97-9012-E0EB6B996B8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1EF049-7C9C-4023-8F5C-1C5FEE32058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4E5D7FE-1AB6-45AC-938F-793A90218C1F}"/>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C703A2C-30FE-4F81-995D-F392B6C80692}"/>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DC68A79-A30A-486C-93A3-72A212481672}"/>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888351E-0C33-43B6-B333-45B221E732C1}"/>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A9690C4-FB7F-476A-98E1-25D1AFF7512E}"/>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F1165BA-8447-4410-9794-DFDB2CB00CC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BC99FF1-D639-45FE-89C2-3F91821FADE7}"/>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E0D449A-F075-4BDE-848E-2F5579937D9F}"/>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BE5F5D-A4D1-43DF-BBA7-7031EA907C37}"/>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B047E78-C547-489C-BB5A-8EF3CAD74A2D}"/>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335073B-3927-4C47-88EF-47D4CE2239B9}"/>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F4074EB-D2F3-4404-B1D4-532102776D49}"/>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6B461E6-E903-49B6-A1E0-5B333A9B0E17}"/>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91902BA-BD40-4E30-AF1D-300B0EF955C3}"/>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756120A-7FAF-483B-ABF9-5B332A5D8902}"/>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B45DAEE-528E-4710-A2C8-248E1ACFD23F}"/>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95F3EBE-00E8-41EE-ADB3-CAA66A71B0EA}"/>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D810295-73B8-4FDE-BAAB-7D70D42954DD}"/>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D3FEC7-3D27-44FD-A6F4-14606AFA70A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2FD0567-1A93-4E4E-BFC6-5FD04591BDC0}"/>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B8C84A3-1AD4-4730-A115-05D693C1B79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CAA1F5D2-8F77-4639-92B0-D23ED2C48F65}"/>
            </a:ext>
          </a:extLst>
        </xdr:cNvPr>
        <xdr:cNvCxnSpPr/>
      </xdr:nvCxnSpPr>
      <xdr:spPr>
        <a:xfrm flipV="1">
          <a:off x="9429115" y="9080126"/>
          <a:ext cx="0" cy="155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C17C33B-ACD9-45DA-82A7-EB69B84C9C1F}"/>
            </a:ext>
          </a:extLst>
        </xdr:cNvPr>
        <xdr:cNvSpPr txBox="1"/>
      </xdr:nvSpPr>
      <xdr:spPr>
        <a:xfrm>
          <a:off x="9467850" y="106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284C122-2696-453D-9206-4F6FE41FE496}"/>
            </a:ext>
          </a:extLst>
        </xdr:cNvPr>
        <xdr:cNvCxnSpPr/>
      </xdr:nvCxnSpPr>
      <xdr:spPr>
        <a:xfrm>
          <a:off x="9359900" y="10639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771932C-F3E7-40A0-A68F-DEAB7853FB62}"/>
            </a:ext>
          </a:extLst>
        </xdr:cNvPr>
        <xdr:cNvSpPr txBox="1"/>
      </xdr:nvSpPr>
      <xdr:spPr>
        <a:xfrm>
          <a:off x="9467850" y="8861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2E3BBEEB-C1E3-404E-A682-DCCC751B9761}"/>
            </a:ext>
          </a:extLst>
        </xdr:cNvPr>
        <xdr:cNvCxnSpPr/>
      </xdr:nvCxnSpPr>
      <xdr:spPr>
        <a:xfrm>
          <a:off x="9359900" y="9080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C998370-E8EA-440B-9121-BE491D9A765B}"/>
            </a:ext>
          </a:extLst>
        </xdr:cNvPr>
        <xdr:cNvSpPr txBox="1"/>
      </xdr:nvSpPr>
      <xdr:spPr>
        <a:xfrm>
          <a:off x="9467850" y="10212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DE381BB2-D231-4662-9A63-55A810E66E89}"/>
            </a:ext>
          </a:extLst>
        </xdr:cNvPr>
        <xdr:cNvSpPr/>
      </xdr:nvSpPr>
      <xdr:spPr>
        <a:xfrm>
          <a:off x="9398000" y="102337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CCD4ACE4-9CB9-4B23-8F93-26BEA96BCC21}"/>
            </a:ext>
          </a:extLst>
        </xdr:cNvPr>
        <xdr:cNvSpPr/>
      </xdr:nvSpPr>
      <xdr:spPr>
        <a:xfrm>
          <a:off x="8636000" y="1023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85B8F4E9-C17A-45E3-8F9F-8C1F0DDB989C}"/>
            </a:ext>
          </a:extLst>
        </xdr:cNvPr>
        <xdr:cNvSpPr/>
      </xdr:nvSpPr>
      <xdr:spPr>
        <a:xfrm>
          <a:off x="7842250" y="10248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E4450CAD-8C94-4FD0-B3A8-E1FD6A32C881}"/>
            </a:ext>
          </a:extLst>
        </xdr:cNvPr>
        <xdr:cNvSpPr/>
      </xdr:nvSpPr>
      <xdr:spPr>
        <a:xfrm>
          <a:off x="7029450" y="102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8C55BCDA-6553-42D9-8543-D50D93A1E731}"/>
            </a:ext>
          </a:extLst>
        </xdr:cNvPr>
        <xdr:cNvSpPr/>
      </xdr:nvSpPr>
      <xdr:spPr>
        <a:xfrm>
          <a:off x="6235700" y="102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0889FDF-3FFE-436A-8BC3-3C25B24E417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4D52DF-7497-4813-88B9-30B310B6DAC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34A91C-9946-47AE-9750-119BCE5A4F6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4E34CC-7F1D-41CD-AAD2-DEB6AA84AD2F}"/>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80082E-7351-4D77-B476-668755B4DD1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159191</xdr:rowOff>
    </xdr:from>
    <xdr:to>
      <xdr:col>55</xdr:col>
      <xdr:colOff>50800</xdr:colOff>
      <xdr:row>62</xdr:row>
      <xdr:rowOff>89341</xdr:rowOff>
    </xdr:to>
    <xdr:sp macro="" textlink="">
      <xdr:nvSpPr>
        <xdr:cNvPr id="244" name="楕円 243">
          <a:extLst>
            <a:ext uri="{FF2B5EF4-FFF2-40B4-BE49-F238E27FC236}">
              <a16:creationId xmlns:a16="http://schemas.microsoft.com/office/drawing/2014/main" id="{DE543483-3558-4ACD-B6C9-270B970DEAAF}"/>
            </a:ext>
          </a:extLst>
        </xdr:cNvPr>
        <xdr:cNvSpPr/>
      </xdr:nvSpPr>
      <xdr:spPr>
        <a:xfrm>
          <a:off x="9398000" y="102302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10618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48812B3-403A-4BDD-80B8-DB8C0914D7A5}"/>
            </a:ext>
          </a:extLst>
        </xdr:cNvPr>
        <xdr:cNvSpPr txBox="1"/>
      </xdr:nvSpPr>
      <xdr:spPr>
        <a:xfrm>
          <a:off x="9467850" y="1008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162775</xdr:rowOff>
    </xdr:from>
    <xdr:to>
      <xdr:col>50</xdr:col>
      <xdr:colOff>165100</xdr:colOff>
      <xdr:row>62</xdr:row>
      <xdr:rowOff>92925</xdr:rowOff>
    </xdr:to>
    <xdr:sp macro="" textlink="">
      <xdr:nvSpPr>
        <xdr:cNvPr id="246" name="楕円 245">
          <a:extLst>
            <a:ext uri="{FF2B5EF4-FFF2-40B4-BE49-F238E27FC236}">
              <a16:creationId xmlns:a16="http://schemas.microsoft.com/office/drawing/2014/main" id="{E500E7E5-1AF6-4266-870A-A89D55BBBBB3}"/>
            </a:ext>
          </a:extLst>
        </xdr:cNvPr>
        <xdr:cNvSpPr/>
      </xdr:nvSpPr>
      <xdr:spPr>
        <a:xfrm>
          <a:off x="8636000" y="10233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38541</xdr:rowOff>
    </xdr:from>
    <xdr:to>
      <xdr:col>55</xdr:col>
      <xdr:colOff>0</xdr:colOff>
      <xdr:row>62</xdr:row>
      <xdr:rowOff>42125</xdr:rowOff>
    </xdr:to>
    <xdr:cxnSp macro="">
      <xdr:nvCxnSpPr>
        <xdr:cNvPr id="247" name="直線コネクタ 246">
          <a:extLst>
            <a:ext uri="{FF2B5EF4-FFF2-40B4-BE49-F238E27FC236}">
              <a16:creationId xmlns:a16="http://schemas.microsoft.com/office/drawing/2014/main" id="{B66D349B-310B-49E8-880B-5FFA47E79BA7}"/>
            </a:ext>
          </a:extLst>
        </xdr:cNvPr>
        <xdr:cNvCxnSpPr/>
      </xdr:nvCxnSpPr>
      <xdr:spPr>
        <a:xfrm flipV="1">
          <a:off x="8686800" y="10274741"/>
          <a:ext cx="74295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170090</xdr:rowOff>
    </xdr:from>
    <xdr:to>
      <xdr:col>46</xdr:col>
      <xdr:colOff>38100</xdr:colOff>
      <xdr:row>62</xdr:row>
      <xdr:rowOff>100240</xdr:rowOff>
    </xdr:to>
    <xdr:sp macro="" textlink="">
      <xdr:nvSpPr>
        <xdr:cNvPr id="248" name="楕円 247">
          <a:extLst>
            <a:ext uri="{FF2B5EF4-FFF2-40B4-BE49-F238E27FC236}">
              <a16:creationId xmlns:a16="http://schemas.microsoft.com/office/drawing/2014/main" id="{6045FE0C-5460-4CC5-8036-F87EEC3DB7B6}"/>
            </a:ext>
          </a:extLst>
        </xdr:cNvPr>
        <xdr:cNvSpPr/>
      </xdr:nvSpPr>
      <xdr:spPr>
        <a:xfrm>
          <a:off x="7842250" y="10234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42125</xdr:rowOff>
    </xdr:from>
    <xdr:to>
      <xdr:col>50</xdr:col>
      <xdr:colOff>114300</xdr:colOff>
      <xdr:row>62</xdr:row>
      <xdr:rowOff>49440</xdr:rowOff>
    </xdr:to>
    <xdr:cxnSp macro="">
      <xdr:nvCxnSpPr>
        <xdr:cNvPr id="249" name="直線コネクタ 248">
          <a:extLst>
            <a:ext uri="{FF2B5EF4-FFF2-40B4-BE49-F238E27FC236}">
              <a16:creationId xmlns:a16="http://schemas.microsoft.com/office/drawing/2014/main" id="{D26E6005-A05D-4CA7-ABA6-BDAD029BCA7A}"/>
            </a:ext>
          </a:extLst>
        </xdr:cNvPr>
        <xdr:cNvCxnSpPr/>
      </xdr:nvCxnSpPr>
      <xdr:spPr>
        <a:xfrm flipV="1">
          <a:off x="7886700" y="10278325"/>
          <a:ext cx="8001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2286</xdr:rowOff>
    </xdr:from>
    <xdr:to>
      <xdr:col>41</xdr:col>
      <xdr:colOff>101600</xdr:colOff>
      <xdr:row>62</xdr:row>
      <xdr:rowOff>103886</xdr:rowOff>
    </xdr:to>
    <xdr:sp macro="" textlink="">
      <xdr:nvSpPr>
        <xdr:cNvPr id="250" name="楕円 249">
          <a:extLst>
            <a:ext uri="{FF2B5EF4-FFF2-40B4-BE49-F238E27FC236}">
              <a16:creationId xmlns:a16="http://schemas.microsoft.com/office/drawing/2014/main" id="{625FEF53-7E8F-41F8-9C9B-1340B3B9E0EA}"/>
            </a:ext>
          </a:extLst>
        </xdr:cNvPr>
        <xdr:cNvSpPr/>
      </xdr:nvSpPr>
      <xdr:spPr>
        <a:xfrm>
          <a:off x="702945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49440</xdr:rowOff>
    </xdr:from>
    <xdr:to>
      <xdr:col>45</xdr:col>
      <xdr:colOff>177800</xdr:colOff>
      <xdr:row>62</xdr:row>
      <xdr:rowOff>53086</xdr:rowOff>
    </xdr:to>
    <xdr:cxnSp macro="">
      <xdr:nvCxnSpPr>
        <xdr:cNvPr id="251" name="直線コネクタ 250">
          <a:extLst>
            <a:ext uri="{FF2B5EF4-FFF2-40B4-BE49-F238E27FC236}">
              <a16:creationId xmlns:a16="http://schemas.microsoft.com/office/drawing/2014/main" id="{F9852133-303A-4F9B-B5BE-19F07DB27A41}"/>
            </a:ext>
          </a:extLst>
        </xdr:cNvPr>
        <xdr:cNvCxnSpPr/>
      </xdr:nvCxnSpPr>
      <xdr:spPr>
        <a:xfrm flipV="1">
          <a:off x="7080250" y="10285640"/>
          <a:ext cx="80645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9151</xdr:rowOff>
    </xdr:from>
    <xdr:to>
      <xdr:col>36</xdr:col>
      <xdr:colOff>165100</xdr:colOff>
      <xdr:row>62</xdr:row>
      <xdr:rowOff>110751</xdr:rowOff>
    </xdr:to>
    <xdr:sp macro="" textlink="">
      <xdr:nvSpPr>
        <xdr:cNvPr id="252" name="楕円 251">
          <a:extLst>
            <a:ext uri="{FF2B5EF4-FFF2-40B4-BE49-F238E27FC236}">
              <a16:creationId xmlns:a16="http://schemas.microsoft.com/office/drawing/2014/main" id="{82833FEB-8022-4637-87FC-14B283D09598}"/>
            </a:ext>
          </a:extLst>
        </xdr:cNvPr>
        <xdr:cNvSpPr/>
      </xdr:nvSpPr>
      <xdr:spPr>
        <a:xfrm>
          <a:off x="6235700" y="102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53086</xdr:rowOff>
    </xdr:from>
    <xdr:to>
      <xdr:col>41</xdr:col>
      <xdr:colOff>50800</xdr:colOff>
      <xdr:row>62</xdr:row>
      <xdr:rowOff>59951</xdr:rowOff>
    </xdr:to>
    <xdr:cxnSp macro="">
      <xdr:nvCxnSpPr>
        <xdr:cNvPr id="253" name="直線コネクタ 252">
          <a:extLst>
            <a:ext uri="{FF2B5EF4-FFF2-40B4-BE49-F238E27FC236}">
              <a16:creationId xmlns:a16="http://schemas.microsoft.com/office/drawing/2014/main" id="{D424FC6B-C328-4587-AFF0-161976B45857}"/>
            </a:ext>
          </a:extLst>
        </xdr:cNvPr>
        <xdr:cNvCxnSpPr/>
      </xdr:nvCxnSpPr>
      <xdr:spPr>
        <a:xfrm flipV="1">
          <a:off x="6286500" y="10289286"/>
          <a:ext cx="79375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EDF59A8-5146-421C-902F-F24F85EC414D}"/>
            </a:ext>
          </a:extLst>
        </xdr:cNvPr>
        <xdr:cNvSpPr txBox="1"/>
      </xdr:nvSpPr>
      <xdr:spPr>
        <a:xfrm>
          <a:off x="8399995" y="1032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FE596B7-F954-4BA6-A5EF-3D5177A87F99}"/>
            </a:ext>
          </a:extLst>
        </xdr:cNvPr>
        <xdr:cNvSpPr txBox="1"/>
      </xdr:nvSpPr>
      <xdr:spPr>
        <a:xfrm>
          <a:off x="7612595" y="1034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21D2E4B-CC40-40B5-B064-7D6631BE6F51}"/>
            </a:ext>
          </a:extLst>
        </xdr:cNvPr>
        <xdr:cNvSpPr txBox="1"/>
      </xdr:nvSpPr>
      <xdr:spPr>
        <a:xfrm>
          <a:off x="6818845" y="1034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D63BEA8-4693-44F1-86AD-1555B8916997}"/>
            </a:ext>
          </a:extLst>
        </xdr:cNvPr>
        <xdr:cNvSpPr txBox="1"/>
      </xdr:nvSpPr>
      <xdr:spPr>
        <a:xfrm>
          <a:off x="6006045" y="1036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109452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1F9B8ED-AC24-43F6-87A5-38FFC3725C0F}"/>
            </a:ext>
          </a:extLst>
        </xdr:cNvPr>
        <xdr:cNvSpPr txBox="1"/>
      </xdr:nvSpPr>
      <xdr:spPr>
        <a:xfrm>
          <a:off x="8399995" y="1001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116767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F3F4FE2-7C96-4973-B727-6E6CF2F66207}"/>
            </a:ext>
          </a:extLst>
        </xdr:cNvPr>
        <xdr:cNvSpPr txBox="1"/>
      </xdr:nvSpPr>
      <xdr:spPr>
        <a:xfrm>
          <a:off x="7612595" y="100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120413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6E1F580-4EB0-47E3-8EBD-3F919347EF17}"/>
            </a:ext>
          </a:extLst>
        </xdr:cNvPr>
        <xdr:cNvSpPr txBox="1"/>
      </xdr:nvSpPr>
      <xdr:spPr>
        <a:xfrm>
          <a:off x="6818845" y="1002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127278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5670F61-70A9-4BC0-97BD-486017C74582}"/>
            </a:ext>
          </a:extLst>
        </xdr:cNvPr>
        <xdr:cNvSpPr txBox="1"/>
      </xdr:nvSpPr>
      <xdr:spPr>
        <a:xfrm>
          <a:off x="6006045" y="100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413E89B-9F81-4066-9130-B03EE3D2780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32982C1-EEB6-41E6-A4F0-5456A5747692}"/>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BC8A090-D327-4AFE-AC76-0429CC9F9789}"/>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A5756A9-25A5-4171-83C9-CF261A1284F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76F4DC3-BFF7-41D3-8842-C4395022BE93}"/>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21A21A-D751-431D-B347-D253ACCDC3E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A64CFA-B608-4DF6-B8EF-81282A43968A}"/>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A707D05-4C34-4569-94E0-65F97B5C46A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FC6C52E-AA1F-495C-883C-BE0231980475}"/>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E160DF0-EB66-4522-AC83-F72FCC8DE0E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4D04DB-4472-45E7-8C1C-909192C1853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F7E76EE-62B4-46B9-963A-9F0C7197864F}"/>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7AEC747-CCFE-4D80-852B-E4A3B6DA1D09}"/>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7F41F28-CC0C-4A85-816E-E35900374B5B}"/>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89CF999-5AA5-46E5-BB6B-9FFBDCFD2A65}"/>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78C1AA9-5230-4E18-BB29-FF22175CEBA8}"/>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F50371D-B7E9-464F-B853-3950971790B3}"/>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3C5F237-B1A7-4CB0-BB14-B460D38B1838}"/>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7BA39FD-6B07-4D4E-BE7B-F9CA32DB8A7C}"/>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C28AA91-4A0F-457A-96CF-FC90D5F5B831}"/>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33B4A2D-E385-40DC-B896-4F019B45C576}"/>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B1C7352-37A7-462E-A988-55039F1B3E78}"/>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FFE3DB9-6167-4723-BE72-15AE293057BA}"/>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C42CCD9-594D-4F37-8E90-29A73F2E08F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2B87AD6-20B1-48BE-AA87-8BE3E5BFD001}"/>
            </a:ext>
          </a:extLst>
        </xdr:cNvPr>
        <xdr:cNvCxnSpPr/>
      </xdr:nvCxnSpPr>
      <xdr:spPr>
        <a:xfrm flipV="1">
          <a:off x="4177665" y="12846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96BA229-797C-436E-8C2C-E0E18AC2E426}"/>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4C7A848-8ADA-45F2-90F4-004441700CCB}"/>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7376A57-76F9-4362-9627-E89B876DCBE1}"/>
            </a:ext>
          </a:extLst>
        </xdr:cNvPr>
        <xdr:cNvSpPr txBox="1"/>
      </xdr:nvSpPr>
      <xdr:spPr>
        <a:xfrm>
          <a:off x="4216400"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81AA0935-C759-491E-9D6F-FE8A2CF57853}"/>
            </a:ext>
          </a:extLst>
        </xdr:cNvPr>
        <xdr:cNvCxnSpPr/>
      </xdr:nvCxnSpPr>
      <xdr:spPr>
        <a:xfrm>
          <a:off x="41084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E728289-B546-4D59-BCDC-9177FB4139F0}"/>
            </a:ext>
          </a:extLst>
        </xdr:cNvPr>
        <xdr:cNvSpPr txBox="1"/>
      </xdr:nvSpPr>
      <xdr:spPr>
        <a:xfrm>
          <a:off x="4216400" y="1345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7D9F0475-2488-4F7A-B144-C9C716B451B9}"/>
            </a:ext>
          </a:extLst>
        </xdr:cNvPr>
        <xdr:cNvSpPr/>
      </xdr:nvSpPr>
      <xdr:spPr>
        <a:xfrm>
          <a:off x="4127500" y="135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23F8AD7C-8436-4BC7-A96D-8E15CECF279B}"/>
            </a:ext>
          </a:extLst>
        </xdr:cNvPr>
        <xdr:cNvSpPr/>
      </xdr:nvSpPr>
      <xdr:spPr>
        <a:xfrm>
          <a:off x="3384550" y="13607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DAB06104-BF3C-4B64-9C39-F00F39B1DFA0}"/>
            </a:ext>
          </a:extLst>
        </xdr:cNvPr>
        <xdr:cNvSpPr/>
      </xdr:nvSpPr>
      <xdr:spPr>
        <a:xfrm>
          <a:off x="2571750" y="1360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B678BC81-B1B2-4520-AB1A-E729152AEB23}"/>
            </a:ext>
          </a:extLst>
        </xdr:cNvPr>
        <xdr:cNvSpPr/>
      </xdr:nvSpPr>
      <xdr:spPr>
        <a:xfrm>
          <a:off x="1778000" y="1357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5C00908B-D5FA-475D-A7EA-86B39B819B93}"/>
            </a:ext>
          </a:extLst>
        </xdr:cNvPr>
        <xdr:cNvSpPr/>
      </xdr:nvSpPr>
      <xdr:spPr>
        <a:xfrm>
          <a:off x="984250" y="13586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3832052-862B-47E0-945A-A9FCF6C7DB2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C4E806-8C7E-4686-AC31-107DABDBEA75}"/>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1545485-9734-495D-9A44-8858EBFBC6ED}"/>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5FD32E1-86A9-4838-A401-7B54EDE75192}"/>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AC5D82-DC7E-49C6-B10C-57C0A7BA803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2" name="楕円 301">
          <a:extLst>
            <a:ext uri="{FF2B5EF4-FFF2-40B4-BE49-F238E27FC236}">
              <a16:creationId xmlns:a16="http://schemas.microsoft.com/office/drawing/2014/main" id="{2F2655DE-7CED-4BFB-95A6-A426187CAFA3}"/>
            </a:ext>
          </a:extLst>
        </xdr:cNvPr>
        <xdr:cNvSpPr/>
      </xdr:nvSpPr>
      <xdr:spPr>
        <a:xfrm>
          <a:off x="4127500" y="1414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6B69868-713A-43AB-8FE6-727307092746}"/>
            </a:ext>
          </a:extLst>
        </xdr:cNvPr>
        <xdr:cNvSpPr txBox="1"/>
      </xdr:nvSpPr>
      <xdr:spPr>
        <a:xfrm>
          <a:off x="42164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304" name="楕円 303">
          <a:extLst>
            <a:ext uri="{FF2B5EF4-FFF2-40B4-BE49-F238E27FC236}">
              <a16:creationId xmlns:a16="http://schemas.microsoft.com/office/drawing/2014/main" id="{C8BCE0A3-3639-4078-8BB9-58C27F397E74}"/>
            </a:ext>
          </a:extLst>
        </xdr:cNvPr>
        <xdr:cNvSpPr/>
      </xdr:nvSpPr>
      <xdr:spPr>
        <a:xfrm>
          <a:off x="3384550" y="14116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85</xdr:row>
      <xdr:rowOff>160020</xdr:rowOff>
    </xdr:to>
    <xdr:cxnSp macro="">
      <xdr:nvCxnSpPr>
        <xdr:cNvPr id="305" name="直線コネクタ 304">
          <a:extLst>
            <a:ext uri="{FF2B5EF4-FFF2-40B4-BE49-F238E27FC236}">
              <a16:creationId xmlns:a16="http://schemas.microsoft.com/office/drawing/2014/main" id="{E2B56F4D-FA52-489A-BF95-10A58A28D148}"/>
            </a:ext>
          </a:extLst>
        </xdr:cNvPr>
        <xdr:cNvCxnSpPr/>
      </xdr:nvCxnSpPr>
      <xdr:spPr>
        <a:xfrm>
          <a:off x="3429000" y="141668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06" name="楕円 305">
          <a:extLst>
            <a:ext uri="{FF2B5EF4-FFF2-40B4-BE49-F238E27FC236}">
              <a16:creationId xmlns:a16="http://schemas.microsoft.com/office/drawing/2014/main" id="{2E1AE9ED-E12E-4064-B2EB-4389F1E5C66F}"/>
            </a:ext>
          </a:extLst>
        </xdr:cNvPr>
        <xdr:cNvSpPr/>
      </xdr:nvSpPr>
      <xdr:spPr>
        <a:xfrm>
          <a:off x="2571750" y="140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104775</xdr:rowOff>
    </xdr:from>
    <xdr:to>
      <xdr:col>19</xdr:col>
      <xdr:colOff>177800</xdr:colOff>
      <xdr:row>85</xdr:row>
      <xdr:rowOff>133350</xdr:rowOff>
    </xdr:to>
    <xdr:cxnSp macro="">
      <xdr:nvCxnSpPr>
        <xdr:cNvPr id="307" name="直線コネクタ 306">
          <a:extLst>
            <a:ext uri="{FF2B5EF4-FFF2-40B4-BE49-F238E27FC236}">
              <a16:creationId xmlns:a16="http://schemas.microsoft.com/office/drawing/2014/main" id="{94BAB96C-FB4E-4EB6-BF1C-C0880A424420}"/>
            </a:ext>
          </a:extLst>
        </xdr:cNvPr>
        <xdr:cNvCxnSpPr/>
      </xdr:nvCxnSpPr>
      <xdr:spPr>
        <a:xfrm>
          <a:off x="2622550" y="1413827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08" name="楕円 307">
          <a:extLst>
            <a:ext uri="{FF2B5EF4-FFF2-40B4-BE49-F238E27FC236}">
              <a16:creationId xmlns:a16="http://schemas.microsoft.com/office/drawing/2014/main" id="{C17706D6-151D-4EC1-A86D-8CB91A41CF0D}"/>
            </a:ext>
          </a:extLst>
        </xdr:cNvPr>
        <xdr:cNvSpPr/>
      </xdr:nvSpPr>
      <xdr:spPr>
        <a:xfrm>
          <a:off x="1778000" y="14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104775</xdr:rowOff>
    </xdr:to>
    <xdr:cxnSp macro="">
      <xdr:nvCxnSpPr>
        <xdr:cNvPr id="309" name="直線コネクタ 308">
          <a:extLst>
            <a:ext uri="{FF2B5EF4-FFF2-40B4-BE49-F238E27FC236}">
              <a16:creationId xmlns:a16="http://schemas.microsoft.com/office/drawing/2014/main" id="{D71F4645-7062-4313-A7A6-0871C49AA6C3}"/>
            </a:ext>
          </a:extLst>
        </xdr:cNvPr>
        <xdr:cNvCxnSpPr/>
      </xdr:nvCxnSpPr>
      <xdr:spPr>
        <a:xfrm>
          <a:off x="1828800" y="14103986"/>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156845</xdr:rowOff>
    </xdr:from>
    <xdr:to>
      <xdr:col>6</xdr:col>
      <xdr:colOff>38100</xdr:colOff>
      <xdr:row>85</xdr:row>
      <xdr:rowOff>86995</xdr:rowOff>
    </xdr:to>
    <xdr:sp macro="" textlink="">
      <xdr:nvSpPr>
        <xdr:cNvPr id="310" name="楕円 309">
          <a:extLst>
            <a:ext uri="{FF2B5EF4-FFF2-40B4-BE49-F238E27FC236}">
              <a16:creationId xmlns:a16="http://schemas.microsoft.com/office/drawing/2014/main" id="{9BF490D0-2F20-4D42-8616-2B55A13764A8}"/>
            </a:ext>
          </a:extLst>
        </xdr:cNvPr>
        <xdr:cNvSpPr/>
      </xdr:nvSpPr>
      <xdr:spPr>
        <a:xfrm>
          <a:off x="984250" y="14025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36195</xdr:rowOff>
    </xdr:from>
    <xdr:to>
      <xdr:col>10</xdr:col>
      <xdr:colOff>114300</xdr:colOff>
      <xdr:row>85</xdr:row>
      <xdr:rowOff>70486</xdr:rowOff>
    </xdr:to>
    <xdr:cxnSp macro="">
      <xdr:nvCxnSpPr>
        <xdr:cNvPr id="311" name="直線コネクタ 310">
          <a:extLst>
            <a:ext uri="{FF2B5EF4-FFF2-40B4-BE49-F238E27FC236}">
              <a16:creationId xmlns:a16="http://schemas.microsoft.com/office/drawing/2014/main" id="{7B64AF96-C61B-4D92-AA06-28FBB76DA138}"/>
            </a:ext>
          </a:extLst>
        </xdr:cNvPr>
        <xdr:cNvCxnSpPr/>
      </xdr:nvCxnSpPr>
      <xdr:spPr>
        <a:xfrm>
          <a:off x="1028700" y="1406969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6162EC4E-268C-46C9-A1A9-86F3ECED49B6}"/>
            </a:ext>
          </a:extLst>
        </xdr:cNvPr>
        <xdr:cNvSpPr txBox="1"/>
      </xdr:nvSpPr>
      <xdr:spPr>
        <a:xfrm>
          <a:off x="32391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548D59AE-CE6B-472E-B339-8C7C9031395F}"/>
            </a:ext>
          </a:extLst>
        </xdr:cNvPr>
        <xdr:cNvSpPr txBox="1"/>
      </xdr:nvSpPr>
      <xdr:spPr>
        <a:xfrm>
          <a:off x="2439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75F56E24-D764-408C-9239-602FE2F497FC}"/>
            </a:ext>
          </a:extLst>
        </xdr:cNvPr>
        <xdr:cNvSpPr txBox="1"/>
      </xdr:nvSpPr>
      <xdr:spPr>
        <a:xfrm>
          <a:off x="1645294"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75346BC3-BABE-40F9-A400-74526331EFB7}"/>
            </a:ext>
          </a:extLst>
        </xdr:cNvPr>
        <xdr:cNvSpPr txBox="1"/>
      </xdr:nvSpPr>
      <xdr:spPr>
        <a:xfrm>
          <a:off x="8515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316" name="n_1mainValue【公営住宅】&#10;有形固定資産減価償却率">
          <a:extLst>
            <a:ext uri="{FF2B5EF4-FFF2-40B4-BE49-F238E27FC236}">
              <a16:creationId xmlns:a16="http://schemas.microsoft.com/office/drawing/2014/main" id="{3136EAA8-8D70-4E0B-9741-5D3C56E78C3E}"/>
            </a:ext>
          </a:extLst>
        </xdr:cNvPr>
        <xdr:cNvSpPr txBox="1"/>
      </xdr:nvSpPr>
      <xdr:spPr>
        <a:xfrm>
          <a:off x="32391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17" name="n_2mainValue【公営住宅】&#10;有形固定資産減価償却率">
          <a:extLst>
            <a:ext uri="{FF2B5EF4-FFF2-40B4-BE49-F238E27FC236}">
              <a16:creationId xmlns:a16="http://schemas.microsoft.com/office/drawing/2014/main" id="{D7357A93-D2BC-4E2A-9E8B-7D4658E41DEB}"/>
            </a:ext>
          </a:extLst>
        </xdr:cNvPr>
        <xdr:cNvSpPr txBox="1"/>
      </xdr:nvSpPr>
      <xdr:spPr>
        <a:xfrm>
          <a:off x="2439044" y="1418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18" name="n_3mainValue【公営住宅】&#10;有形固定資産減価償却率">
          <a:extLst>
            <a:ext uri="{FF2B5EF4-FFF2-40B4-BE49-F238E27FC236}">
              <a16:creationId xmlns:a16="http://schemas.microsoft.com/office/drawing/2014/main" id="{4F210674-A201-42E6-A526-B3B65B0F38F9}"/>
            </a:ext>
          </a:extLst>
        </xdr:cNvPr>
        <xdr:cNvSpPr txBox="1"/>
      </xdr:nvSpPr>
      <xdr:spPr>
        <a:xfrm>
          <a:off x="1645294" y="1414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78122</xdr:rowOff>
    </xdr:from>
    <xdr:ext cx="405111" cy="259045"/>
    <xdr:sp macro="" textlink="">
      <xdr:nvSpPr>
        <xdr:cNvPr id="319" name="n_4mainValue【公営住宅】&#10;有形固定資産減価償却率">
          <a:extLst>
            <a:ext uri="{FF2B5EF4-FFF2-40B4-BE49-F238E27FC236}">
              <a16:creationId xmlns:a16="http://schemas.microsoft.com/office/drawing/2014/main" id="{1D7F46A9-561C-4869-A840-7E61B9A36E47}"/>
            </a:ext>
          </a:extLst>
        </xdr:cNvPr>
        <xdr:cNvSpPr txBox="1"/>
      </xdr:nvSpPr>
      <xdr:spPr>
        <a:xfrm>
          <a:off x="851544" y="1411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D250D7B-D5C4-4A88-88C2-FE56E5511324}"/>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46B69B7-37A5-4994-B526-4DCFE413D9DC}"/>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6C992C0-3954-4DE4-A24C-FD5152E5E376}"/>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AB7538C-9FFD-4C70-97E8-4302BC4D5F06}"/>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6F01CAC-7DDD-4EF9-8A5F-526E678943C1}"/>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C10A61F-162B-47F3-ADBC-F62C3E6102C9}"/>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C0AE2EF-DB34-40A2-BAB4-C2A60DA7B2D9}"/>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833381E-3CD8-4504-9C9B-A4CD6E421608}"/>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0D3AC07-A1EB-4012-8A8F-F8191C585C29}"/>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00091D2-2205-4CF5-9B12-F26F4737E07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FBDB5AD-2A6A-4164-92DE-C1E50817DFD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2064AA62-B9CA-4FC6-B8C0-ED3D0CA2353E}"/>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8CA2AB0-229A-4E00-8019-DBC4094ACA3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ABCBE81-B53C-45FB-84D2-BDE776CA1857}"/>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FFAAF1E-0149-4BDD-9FAB-401B4B751E9D}"/>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B1A3FA9-581A-4BF0-AFB9-B31091059615}"/>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EC34FCA-B804-4B6C-B7BF-E8C2DFD2C0E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578A90B-CBB1-4CED-8BB8-A7D8831BD5F4}"/>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1223E36-3F90-41E5-B7DC-E0121BC3923C}"/>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FA2D6C2-B0D8-450C-8BAF-A78E4417FFD2}"/>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9420948-8310-4E76-AB09-83D76DCEC824}"/>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B480A483-DB66-4BD5-8946-9689261C0025}"/>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CF3B858-F42A-45DC-BB5E-15246CACFAD3}"/>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DA282583-DBEB-45A4-9472-94B026FE5557}"/>
            </a:ext>
          </a:extLst>
        </xdr:cNvPr>
        <xdr:cNvCxnSpPr/>
      </xdr:nvCxnSpPr>
      <xdr:spPr>
        <a:xfrm flipV="1">
          <a:off x="9429115" y="13017627"/>
          <a:ext cx="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3967A47B-DDAA-43F2-861D-7B040CE75AE3}"/>
            </a:ext>
          </a:extLst>
        </xdr:cNvPr>
        <xdr:cNvSpPr txBox="1"/>
      </xdr:nvSpPr>
      <xdr:spPr>
        <a:xfrm>
          <a:off x="9467850"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78604B8E-25CE-4CB0-A566-30254BBF7CBD}"/>
            </a:ext>
          </a:extLst>
        </xdr:cNvPr>
        <xdr:cNvCxnSpPr/>
      </xdr:nvCxnSpPr>
      <xdr:spPr>
        <a:xfrm>
          <a:off x="9359900" y="1430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4512871-3407-4DDF-812C-EA0F4ECDE87D}"/>
            </a:ext>
          </a:extLst>
        </xdr:cNvPr>
        <xdr:cNvSpPr txBox="1"/>
      </xdr:nvSpPr>
      <xdr:spPr>
        <a:xfrm>
          <a:off x="9467850"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1CCCCA9-8B9F-4F27-913A-8342F4C692D4}"/>
            </a:ext>
          </a:extLst>
        </xdr:cNvPr>
        <xdr:cNvCxnSpPr/>
      </xdr:nvCxnSpPr>
      <xdr:spPr>
        <a:xfrm>
          <a:off x="9359900" y="13017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BBEF2696-61DE-4CA7-A630-6BFD3B230578}"/>
            </a:ext>
          </a:extLst>
        </xdr:cNvPr>
        <xdr:cNvSpPr txBox="1"/>
      </xdr:nvSpPr>
      <xdr:spPr>
        <a:xfrm>
          <a:off x="9467850" y="1386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7D28486B-7CC2-438B-BEE8-DC3EB05F33E4}"/>
            </a:ext>
          </a:extLst>
        </xdr:cNvPr>
        <xdr:cNvSpPr/>
      </xdr:nvSpPr>
      <xdr:spPr>
        <a:xfrm>
          <a:off x="9398000" y="14009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8A4A87B5-DB20-4105-8E7A-0DA65288D6DA}"/>
            </a:ext>
          </a:extLst>
        </xdr:cNvPr>
        <xdr:cNvSpPr/>
      </xdr:nvSpPr>
      <xdr:spPr>
        <a:xfrm>
          <a:off x="8636000" y="14000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959E36D-63E7-4BCE-9759-27777E3CA5D4}"/>
            </a:ext>
          </a:extLst>
        </xdr:cNvPr>
        <xdr:cNvSpPr/>
      </xdr:nvSpPr>
      <xdr:spPr>
        <a:xfrm>
          <a:off x="7842250" y="139938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1049E455-0BA0-49FC-9D74-F64D00C7E238}"/>
            </a:ext>
          </a:extLst>
        </xdr:cNvPr>
        <xdr:cNvSpPr/>
      </xdr:nvSpPr>
      <xdr:spPr>
        <a:xfrm>
          <a:off x="7029450" y="14005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47880C96-30E7-47B2-8A70-968F5672E41A}"/>
            </a:ext>
          </a:extLst>
        </xdr:cNvPr>
        <xdr:cNvSpPr/>
      </xdr:nvSpPr>
      <xdr:spPr>
        <a:xfrm>
          <a:off x="6235700" y="1403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9E90452-3272-465C-817C-5AD014E31F9B}"/>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750401-1A65-41C7-B1B2-03FF04606509}"/>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46B5092-A5EF-40A9-AFB2-E6959F869DA5}"/>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324CDD-E126-45AD-85AD-BD198FCF316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E61AD0B-3164-4826-A950-BC6721B2E30F}"/>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59" name="楕円 358">
          <a:extLst>
            <a:ext uri="{FF2B5EF4-FFF2-40B4-BE49-F238E27FC236}">
              <a16:creationId xmlns:a16="http://schemas.microsoft.com/office/drawing/2014/main" id="{80A1B315-640F-4E25-BBC8-9127874F5DFE}"/>
            </a:ext>
          </a:extLst>
        </xdr:cNvPr>
        <xdr:cNvSpPr/>
      </xdr:nvSpPr>
      <xdr:spPr>
        <a:xfrm>
          <a:off x="9398000" y="14148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0" name="【公営住宅】&#10;一人当たり面積該当値テキスト">
          <a:extLst>
            <a:ext uri="{FF2B5EF4-FFF2-40B4-BE49-F238E27FC236}">
              <a16:creationId xmlns:a16="http://schemas.microsoft.com/office/drawing/2014/main" id="{51E50C27-C6A2-466A-B5BE-178737BABD4B}"/>
            </a:ext>
          </a:extLst>
        </xdr:cNvPr>
        <xdr:cNvSpPr txBox="1"/>
      </xdr:nvSpPr>
      <xdr:spPr>
        <a:xfrm>
          <a:off x="9467850"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61" name="楕円 360">
          <a:extLst>
            <a:ext uri="{FF2B5EF4-FFF2-40B4-BE49-F238E27FC236}">
              <a16:creationId xmlns:a16="http://schemas.microsoft.com/office/drawing/2014/main" id="{9CF02E4F-77F6-4283-B843-23E484819E01}"/>
            </a:ext>
          </a:extLst>
        </xdr:cNvPr>
        <xdr:cNvSpPr/>
      </xdr:nvSpPr>
      <xdr:spPr>
        <a:xfrm>
          <a:off x="8636000" y="14149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167260</xdr:rowOff>
    </xdr:to>
    <xdr:cxnSp macro="">
      <xdr:nvCxnSpPr>
        <xdr:cNvPr id="362" name="直線コネクタ 361">
          <a:extLst>
            <a:ext uri="{FF2B5EF4-FFF2-40B4-BE49-F238E27FC236}">
              <a16:creationId xmlns:a16="http://schemas.microsoft.com/office/drawing/2014/main" id="{EA1FFA05-C10E-459B-83FD-FCEAE6287447}"/>
            </a:ext>
          </a:extLst>
        </xdr:cNvPr>
        <xdr:cNvCxnSpPr/>
      </xdr:nvCxnSpPr>
      <xdr:spPr>
        <a:xfrm flipV="1">
          <a:off x="8686800" y="14199615"/>
          <a:ext cx="74295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3" name="楕円 362">
          <a:extLst>
            <a:ext uri="{FF2B5EF4-FFF2-40B4-BE49-F238E27FC236}">
              <a16:creationId xmlns:a16="http://schemas.microsoft.com/office/drawing/2014/main" id="{623CA217-7064-436C-8941-D8D12D834652}"/>
            </a:ext>
          </a:extLst>
        </xdr:cNvPr>
        <xdr:cNvSpPr/>
      </xdr:nvSpPr>
      <xdr:spPr>
        <a:xfrm>
          <a:off x="7842250" y="14152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167260</xdr:rowOff>
    </xdr:from>
    <xdr:to>
      <xdr:col>50</xdr:col>
      <xdr:colOff>114300</xdr:colOff>
      <xdr:row>85</xdr:row>
      <xdr:rowOff>169545</xdr:rowOff>
    </xdr:to>
    <xdr:cxnSp macro="">
      <xdr:nvCxnSpPr>
        <xdr:cNvPr id="364" name="直線コネクタ 363">
          <a:extLst>
            <a:ext uri="{FF2B5EF4-FFF2-40B4-BE49-F238E27FC236}">
              <a16:creationId xmlns:a16="http://schemas.microsoft.com/office/drawing/2014/main" id="{EBE4C55A-3C28-4E9B-9E76-F213E8B9425C}"/>
            </a:ext>
          </a:extLst>
        </xdr:cNvPr>
        <xdr:cNvCxnSpPr/>
      </xdr:nvCxnSpPr>
      <xdr:spPr>
        <a:xfrm flipV="1">
          <a:off x="7886700" y="142007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119507</xdr:rowOff>
    </xdr:from>
    <xdr:to>
      <xdr:col>41</xdr:col>
      <xdr:colOff>101600</xdr:colOff>
      <xdr:row>86</xdr:row>
      <xdr:rowOff>49657</xdr:rowOff>
    </xdr:to>
    <xdr:sp macro="" textlink="">
      <xdr:nvSpPr>
        <xdr:cNvPr id="365" name="楕円 364">
          <a:extLst>
            <a:ext uri="{FF2B5EF4-FFF2-40B4-BE49-F238E27FC236}">
              <a16:creationId xmlns:a16="http://schemas.microsoft.com/office/drawing/2014/main" id="{7DB40804-28FE-4A94-A8FB-31EFA6C972A3}"/>
            </a:ext>
          </a:extLst>
        </xdr:cNvPr>
        <xdr:cNvSpPr/>
      </xdr:nvSpPr>
      <xdr:spPr>
        <a:xfrm>
          <a:off x="7029450" y="14153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170307</xdr:rowOff>
    </xdr:to>
    <xdr:cxnSp macro="">
      <xdr:nvCxnSpPr>
        <xdr:cNvPr id="366" name="直線コネクタ 365">
          <a:extLst>
            <a:ext uri="{FF2B5EF4-FFF2-40B4-BE49-F238E27FC236}">
              <a16:creationId xmlns:a16="http://schemas.microsoft.com/office/drawing/2014/main" id="{28EFFFA0-7BDE-4AA9-A305-FF7F10A9DEE5}"/>
            </a:ext>
          </a:extLst>
        </xdr:cNvPr>
        <xdr:cNvCxnSpPr/>
      </xdr:nvCxnSpPr>
      <xdr:spPr>
        <a:xfrm flipV="1">
          <a:off x="7080250" y="14196695"/>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121031</xdr:rowOff>
    </xdr:from>
    <xdr:to>
      <xdr:col>36</xdr:col>
      <xdr:colOff>165100</xdr:colOff>
      <xdr:row>86</xdr:row>
      <xdr:rowOff>51181</xdr:rowOff>
    </xdr:to>
    <xdr:sp macro="" textlink="">
      <xdr:nvSpPr>
        <xdr:cNvPr id="367" name="楕円 366">
          <a:extLst>
            <a:ext uri="{FF2B5EF4-FFF2-40B4-BE49-F238E27FC236}">
              <a16:creationId xmlns:a16="http://schemas.microsoft.com/office/drawing/2014/main" id="{1D77C4BE-100F-46B0-8BA3-490A22D1A4B3}"/>
            </a:ext>
          </a:extLst>
        </xdr:cNvPr>
        <xdr:cNvSpPr/>
      </xdr:nvSpPr>
      <xdr:spPr>
        <a:xfrm>
          <a:off x="6235700" y="1415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170307</xdr:rowOff>
    </xdr:from>
    <xdr:to>
      <xdr:col>41</xdr:col>
      <xdr:colOff>50800</xdr:colOff>
      <xdr:row>86</xdr:row>
      <xdr:rowOff>381</xdr:rowOff>
    </xdr:to>
    <xdr:cxnSp macro="">
      <xdr:nvCxnSpPr>
        <xdr:cNvPr id="368" name="直線コネクタ 367">
          <a:extLst>
            <a:ext uri="{FF2B5EF4-FFF2-40B4-BE49-F238E27FC236}">
              <a16:creationId xmlns:a16="http://schemas.microsoft.com/office/drawing/2014/main" id="{7AFA5563-21AB-4364-84EE-A725CD20E772}"/>
            </a:ext>
          </a:extLst>
        </xdr:cNvPr>
        <xdr:cNvCxnSpPr/>
      </xdr:nvCxnSpPr>
      <xdr:spPr>
        <a:xfrm flipV="1">
          <a:off x="6286500" y="14197457"/>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70C2489B-6852-4477-9EA3-1B4900675808}"/>
            </a:ext>
          </a:extLst>
        </xdr:cNvPr>
        <xdr:cNvSpPr txBox="1"/>
      </xdr:nvSpPr>
      <xdr:spPr>
        <a:xfrm>
          <a:off x="8458277" y="137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FD31E7C4-EB19-4B1A-8D4A-0C84726FA953}"/>
            </a:ext>
          </a:extLst>
        </xdr:cNvPr>
        <xdr:cNvSpPr txBox="1"/>
      </xdr:nvSpPr>
      <xdr:spPr>
        <a:xfrm>
          <a:off x="7677227" y="137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5F3EE6EC-E8A1-409B-9BB6-149D6A2BA4C0}"/>
            </a:ext>
          </a:extLst>
        </xdr:cNvPr>
        <xdr:cNvSpPr txBox="1"/>
      </xdr:nvSpPr>
      <xdr:spPr>
        <a:xfrm>
          <a:off x="6864427" y="137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58A72B11-CE08-4419-9AB4-0EC57ECF3032}"/>
            </a:ext>
          </a:extLst>
        </xdr:cNvPr>
        <xdr:cNvSpPr txBox="1"/>
      </xdr:nvSpPr>
      <xdr:spPr>
        <a:xfrm>
          <a:off x="6070677" y="138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37737</xdr:rowOff>
    </xdr:from>
    <xdr:ext cx="469744" cy="259045"/>
    <xdr:sp macro="" textlink="">
      <xdr:nvSpPr>
        <xdr:cNvPr id="373" name="n_1mainValue【公営住宅】&#10;一人当たり面積">
          <a:extLst>
            <a:ext uri="{FF2B5EF4-FFF2-40B4-BE49-F238E27FC236}">
              <a16:creationId xmlns:a16="http://schemas.microsoft.com/office/drawing/2014/main" id="{F1CA2130-EA54-428F-B11A-0AE810667D89}"/>
            </a:ext>
          </a:extLst>
        </xdr:cNvPr>
        <xdr:cNvSpPr txBox="1"/>
      </xdr:nvSpPr>
      <xdr:spPr>
        <a:xfrm>
          <a:off x="8458277" y="1423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40022</xdr:rowOff>
    </xdr:from>
    <xdr:ext cx="469744" cy="259045"/>
    <xdr:sp macro="" textlink="">
      <xdr:nvSpPr>
        <xdr:cNvPr id="374" name="n_2mainValue【公営住宅】&#10;一人当たり面積">
          <a:extLst>
            <a:ext uri="{FF2B5EF4-FFF2-40B4-BE49-F238E27FC236}">
              <a16:creationId xmlns:a16="http://schemas.microsoft.com/office/drawing/2014/main" id="{916F874B-C2BD-4A3E-9A4C-11F319F8B029}"/>
            </a:ext>
          </a:extLst>
        </xdr:cNvPr>
        <xdr:cNvSpPr txBox="1"/>
      </xdr:nvSpPr>
      <xdr:spPr>
        <a:xfrm>
          <a:off x="76772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40784</xdr:rowOff>
    </xdr:from>
    <xdr:ext cx="469744" cy="259045"/>
    <xdr:sp macro="" textlink="">
      <xdr:nvSpPr>
        <xdr:cNvPr id="375" name="n_3mainValue【公営住宅】&#10;一人当たり面積">
          <a:extLst>
            <a:ext uri="{FF2B5EF4-FFF2-40B4-BE49-F238E27FC236}">
              <a16:creationId xmlns:a16="http://schemas.microsoft.com/office/drawing/2014/main" id="{E5020636-BB88-49C0-9094-45230523E815}"/>
            </a:ext>
          </a:extLst>
        </xdr:cNvPr>
        <xdr:cNvSpPr txBox="1"/>
      </xdr:nvSpPr>
      <xdr:spPr>
        <a:xfrm>
          <a:off x="6864427"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42308</xdr:rowOff>
    </xdr:from>
    <xdr:ext cx="469744" cy="259045"/>
    <xdr:sp macro="" textlink="">
      <xdr:nvSpPr>
        <xdr:cNvPr id="376" name="n_4mainValue【公営住宅】&#10;一人当たり面積">
          <a:extLst>
            <a:ext uri="{FF2B5EF4-FFF2-40B4-BE49-F238E27FC236}">
              <a16:creationId xmlns:a16="http://schemas.microsoft.com/office/drawing/2014/main" id="{05DFDEF9-AF1F-4015-B5BE-0E5B92B8C9B0}"/>
            </a:ext>
          </a:extLst>
        </xdr:cNvPr>
        <xdr:cNvSpPr txBox="1"/>
      </xdr:nvSpPr>
      <xdr:spPr>
        <a:xfrm>
          <a:off x="6070677" y="142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41AAAA5-DBE1-4D86-BCAF-4B2F4D4DFA0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B48A9AE-1F96-4928-B56F-0D0640600976}"/>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FF0B35D-87C5-47C6-BE7E-F8D4FF3E4DFA}"/>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063ED9E-2704-44B2-807A-E7F27FFD2A9D}"/>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2DA05E1-7849-46D3-A3B3-E394300EA88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0F624CB-DDF1-4888-AA6F-DA32267EB49A}"/>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CFB3625-F61D-4500-9F69-4AD409014CAA}"/>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3840BE9-41E4-49F3-8D9D-3760D987A5FE}"/>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48E5D3B-B00C-42D7-9811-5579002D333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2A0034F-12D8-44D4-B746-4266D75EC20F}"/>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99FD219-1205-496D-8B51-FA38CC770825}"/>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20633A3-492A-4867-AE43-9547DD4E3347}"/>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764ED4D-40CB-4DA3-BE32-A3D0203F645B}"/>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AEAB917-E2E3-4EA7-BF52-8A8502E68543}"/>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5CE5743-B73B-491C-BBFA-8666C9C8EDB3}"/>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BB3F637-5874-4A69-9F45-379A29E24648}"/>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C374DFA-F030-435D-936D-8870C3D95FB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27642D9-F09C-4A12-91AA-1379A84DC8E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9DCF6C3-0FEB-409F-90F5-3F3DB07CF26B}"/>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D6AFC42-EF44-48C8-B18B-83E6D0D933B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6476E83-D6F1-4E47-9E2F-40EFF6802B35}"/>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C03E501-7E37-4D92-9508-3882933720C5}"/>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E07AC1E-9740-4513-8E4D-AF80688E5B91}"/>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D16ABCA-C4AE-4F94-ABC3-51353437B18F}"/>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7649C32-48FC-4B9F-91FB-FF522432400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235F45A-C21A-4E67-820D-482E48907A31}"/>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B3B7014-4229-44AD-907F-95DC2808E73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C0283C04-0EF3-422B-9B52-CD0AC57BCB4D}"/>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F592758-BE37-4C01-8444-04986ECDA636}"/>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4F755CE-E7F5-4B6F-8299-5F74EE210EAB}"/>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6C85AE4-24EA-4D63-B353-B4C167D0228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75D54C3F-5919-40C9-897E-B519A5023532}"/>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FBF5469-A0B0-4E65-A1E4-97739264709B}"/>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51426E2-5B76-4072-A9BF-CAC9881ED5A4}"/>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9589079D-A645-4B99-B558-CF139DD2D305}"/>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68E5CD0-0039-40B2-A0CF-EF8B034D9564}"/>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26DC7C9E-4DD1-4DDB-BA16-095656006E02}"/>
            </a:ext>
          </a:extLst>
        </xdr:cNvPr>
        <xdr:cNvSpPr txBox="1"/>
      </xdr:nvSpPr>
      <xdr:spPr>
        <a:xfrm>
          <a:off x="1090691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FD7ABB2-CAA8-487C-B826-A676F3B77E7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CA9D38F-7432-4AF2-8400-1E6E39055207}"/>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2391367E-1F53-4464-B924-18F0843C19C9}"/>
            </a:ext>
          </a:extLst>
        </xdr:cNvPr>
        <xdr:cNvCxnSpPr/>
      </xdr:nvCxnSpPr>
      <xdr:spPr>
        <a:xfrm flipV="1">
          <a:off x="14699614"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4AEE1E1-D1C9-4042-8FB2-AE9AF5AC7D1A}"/>
            </a:ext>
          </a:extLst>
        </xdr:cNvPr>
        <xdr:cNvSpPr txBox="1"/>
      </xdr:nvSpPr>
      <xdr:spPr>
        <a:xfrm>
          <a:off x="1473835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1B8D2C2D-A0D2-413B-9D4E-BCD5C3F97DE5}"/>
            </a:ext>
          </a:extLst>
        </xdr:cNvPr>
        <xdr:cNvCxnSpPr/>
      </xdr:nvCxnSpPr>
      <xdr:spPr>
        <a:xfrm>
          <a:off x="146113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FF92AD94-CC39-46CF-AA49-2FB62A8B55B3}"/>
            </a:ext>
          </a:extLst>
        </xdr:cNvPr>
        <xdr:cNvSpPr txBox="1"/>
      </xdr:nvSpPr>
      <xdr:spPr>
        <a:xfrm>
          <a:off x="1473835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EB94D33C-B64F-42FB-A055-A0E17985837E}"/>
            </a:ext>
          </a:extLst>
        </xdr:cNvPr>
        <xdr:cNvCxnSpPr/>
      </xdr:nvCxnSpPr>
      <xdr:spPr>
        <a:xfrm>
          <a:off x="146113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8596A6C1-F392-4143-B9FC-C6563DBA47CE}"/>
            </a:ext>
          </a:extLst>
        </xdr:cNvPr>
        <xdr:cNvSpPr txBox="1"/>
      </xdr:nvSpPr>
      <xdr:spPr>
        <a:xfrm>
          <a:off x="1473835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1DFADB63-3146-4A44-A09F-34BCD282DE1C}"/>
            </a:ext>
          </a:extLst>
        </xdr:cNvPr>
        <xdr:cNvSpPr/>
      </xdr:nvSpPr>
      <xdr:spPr>
        <a:xfrm>
          <a:off x="14649450" y="6216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FE3C9DF-679B-4E67-B6B2-8255CEA3AE4A}"/>
            </a:ext>
          </a:extLst>
        </xdr:cNvPr>
        <xdr:cNvSpPr/>
      </xdr:nvSpPr>
      <xdr:spPr>
        <a:xfrm>
          <a:off x="1388745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7DC290D7-EAFB-4AFA-AFF0-18AD7179FF7D}"/>
            </a:ext>
          </a:extLst>
        </xdr:cNvPr>
        <xdr:cNvSpPr/>
      </xdr:nvSpPr>
      <xdr:spPr>
        <a:xfrm>
          <a:off x="13093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E8A7962E-CE4C-47CE-A1DA-7F3FB16F8264}"/>
            </a:ext>
          </a:extLst>
        </xdr:cNvPr>
        <xdr:cNvSpPr/>
      </xdr:nvSpPr>
      <xdr:spPr>
        <a:xfrm>
          <a:off x="12299950" y="610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A22093CE-A5F3-43EF-BE40-7E621F02E153}"/>
            </a:ext>
          </a:extLst>
        </xdr:cNvPr>
        <xdr:cNvSpPr/>
      </xdr:nvSpPr>
      <xdr:spPr>
        <a:xfrm>
          <a:off x="11487150" y="608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BFF23D1-0BA3-4D17-9EED-4F8D16E09117}"/>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D08DDCA-D15A-42C6-960A-32624A4843A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3C5F3E3-4C79-4DA1-8464-99BFFAD0E81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158F06-3DFE-4B0D-9D91-E791768B1C67}"/>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3EBA8D-2208-4817-9049-8BCBDF2AD2D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2" name="楕円 431">
          <a:extLst>
            <a:ext uri="{FF2B5EF4-FFF2-40B4-BE49-F238E27FC236}">
              <a16:creationId xmlns:a16="http://schemas.microsoft.com/office/drawing/2014/main" id="{32E8DCCC-B171-4264-B87A-DEEAD03691E1}"/>
            </a:ext>
          </a:extLst>
        </xdr:cNvPr>
        <xdr:cNvSpPr/>
      </xdr:nvSpPr>
      <xdr:spPr>
        <a:xfrm>
          <a:off x="14649450" y="668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3" name="【認定こども園・幼稚園・保育所】&#10;有形固定資産減価償却率該当値テキスト">
          <a:extLst>
            <a:ext uri="{FF2B5EF4-FFF2-40B4-BE49-F238E27FC236}">
              <a16:creationId xmlns:a16="http://schemas.microsoft.com/office/drawing/2014/main" id="{438491D4-AE46-4EDC-8805-D5569BDBEEB7}"/>
            </a:ext>
          </a:extLst>
        </xdr:cNvPr>
        <xdr:cNvSpPr txBox="1"/>
      </xdr:nvSpPr>
      <xdr:spPr>
        <a:xfrm>
          <a:off x="1473835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4" name="楕円 433">
          <a:extLst>
            <a:ext uri="{FF2B5EF4-FFF2-40B4-BE49-F238E27FC236}">
              <a16:creationId xmlns:a16="http://schemas.microsoft.com/office/drawing/2014/main" id="{6124C1D7-A3D8-420B-ABE2-3C5B12AFF7F9}"/>
            </a:ext>
          </a:extLst>
        </xdr:cNvPr>
        <xdr:cNvSpPr/>
      </xdr:nvSpPr>
      <xdr:spPr>
        <a:xfrm>
          <a:off x="138874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5" name="直線コネクタ 434">
          <a:extLst>
            <a:ext uri="{FF2B5EF4-FFF2-40B4-BE49-F238E27FC236}">
              <a16:creationId xmlns:a16="http://schemas.microsoft.com/office/drawing/2014/main" id="{5C6E298C-535F-4598-9730-0218CDCE33E1}"/>
            </a:ext>
          </a:extLst>
        </xdr:cNvPr>
        <xdr:cNvCxnSpPr/>
      </xdr:nvCxnSpPr>
      <xdr:spPr>
        <a:xfrm>
          <a:off x="13938250" y="6731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6" name="楕円 435">
          <a:extLst>
            <a:ext uri="{FF2B5EF4-FFF2-40B4-BE49-F238E27FC236}">
              <a16:creationId xmlns:a16="http://schemas.microsoft.com/office/drawing/2014/main" id="{2348D0C5-DF4F-4244-AF65-7C965E634B62}"/>
            </a:ext>
          </a:extLst>
        </xdr:cNvPr>
        <xdr:cNvSpPr/>
      </xdr:nvSpPr>
      <xdr:spPr>
        <a:xfrm>
          <a:off x="1309370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7" name="直線コネクタ 436">
          <a:extLst>
            <a:ext uri="{FF2B5EF4-FFF2-40B4-BE49-F238E27FC236}">
              <a16:creationId xmlns:a16="http://schemas.microsoft.com/office/drawing/2014/main" id="{48D7A4DA-025A-4739-8537-25D03A54A332}"/>
            </a:ext>
          </a:extLst>
        </xdr:cNvPr>
        <xdr:cNvCxnSpPr/>
      </xdr:nvCxnSpPr>
      <xdr:spPr>
        <a:xfrm>
          <a:off x="13144500" y="6731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8" name="楕円 437">
          <a:extLst>
            <a:ext uri="{FF2B5EF4-FFF2-40B4-BE49-F238E27FC236}">
              <a16:creationId xmlns:a16="http://schemas.microsoft.com/office/drawing/2014/main" id="{0B0A86A4-D19D-48D8-A4D0-D10F3100C5C1}"/>
            </a:ext>
          </a:extLst>
        </xdr:cNvPr>
        <xdr:cNvSpPr/>
      </xdr:nvSpPr>
      <xdr:spPr>
        <a:xfrm>
          <a:off x="12299950" y="6680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9" name="直線コネクタ 438">
          <a:extLst>
            <a:ext uri="{FF2B5EF4-FFF2-40B4-BE49-F238E27FC236}">
              <a16:creationId xmlns:a16="http://schemas.microsoft.com/office/drawing/2014/main" id="{163FD0C3-8DE3-4434-B842-F90529AA01EA}"/>
            </a:ext>
          </a:extLst>
        </xdr:cNvPr>
        <xdr:cNvCxnSpPr/>
      </xdr:nvCxnSpPr>
      <xdr:spPr>
        <a:xfrm>
          <a:off x="12344400" y="6731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0" name="楕円 439">
          <a:extLst>
            <a:ext uri="{FF2B5EF4-FFF2-40B4-BE49-F238E27FC236}">
              <a16:creationId xmlns:a16="http://schemas.microsoft.com/office/drawing/2014/main" id="{F3BFCC4B-66F5-424A-842D-840FF17BA48E}"/>
            </a:ext>
          </a:extLst>
        </xdr:cNvPr>
        <xdr:cNvSpPr/>
      </xdr:nvSpPr>
      <xdr:spPr>
        <a:xfrm>
          <a:off x="114871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1" name="直線コネクタ 440">
          <a:extLst>
            <a:ext uri="{FF2B5EF4-FFF2-40B4-BE49-F238E27FC236}">
              <a16:creationId xmlns:a16="http://schemas.microsoft.com/office/drawing/2014/main" id="{53A398FF-BD80-4D60-BE55-E523AA6B2BEB}"/>
            </a:ext>
          </a:extLst>
        </xdr:cNvPr>
        <xdr:cNvCxnSpPr/>
      </xdr:nvCxnSpPr>
      <xdr:spPr>
        <a:xfrm>
          <a:off x="11537950" y="6731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9EE79904-4580-4DA6-9E7B-9DDD5A151C95}"/>
            </a:ext>
          </a:extLst>
        </xdr:cNvPr>
        <xdr:cNvSpPr txBox="1"/>
      </xdr:nvSpPr>
      <xdr:spPr>
        <a:xfrm>
          <a:off x="137420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6CC43B0-2F9B-4902-9E72-A4745253065D}"/>
            </a:ext>
          </a:extLst>
        </xdr:cNvPr>
        <xdr:cNvSpPr txBox="1"/>
      </xdr:nvSpPr>
      <xdr:spPr>
        <a:xfrm>
          <a:off x="1296099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80B3F7F-9E56-4241-AEB5-22E82CEFD328}"/>
            </a:ext>
          </a:extLst>
        </xdr:cNvPr>
        <xdr:cNvSpPr txBox="1"/>
      </xdr:nvSpPr>
      <xdr:spPr>
        <a:xfrm>
          <a:off x="121672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0E42698-441D-4BB3-B785-65999BE3E326}"/>
            </a:ext>
          </a:extLst>
        </xdr:cNvPr>
        <xdr:cNvSpPr txBox="1"/>
      </xdr:nvSpPr>
      <xdr:spPr>
        <a:xfrm>
          <a:off x="113544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6" name="n_1mainValue【認定こども園・幼稚園・保育所】&#10;有形固定資産減価償却率">
          <a:extLst>
            <a:ext uri="{FF2B5EF4-FFF2-40B4-BE49-F238E27FC236}">
              <a16:creationId xmlns:a16="http://schemas.microsoft.com/office/drawing/2014/main" id="{FE7EDEB8-93A0-402D-90EB-52B1EB2BD48A}"/>
            </a:ext>
          </a:extLst>
        </xdr:cNvPr>
        <xdr:cNvSpPr txBox="1"/>
      </xdr:nvSpPr>
      <xdr:spPr>
        <a:xfrm>
          <a:off x="1371607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7" name="n_2mainValue【認定こども園・幼稚園・保育所】&#10;有形固定資産減価償却率">
          <a:extLst>
            <a:ext uri="{FF2B5EF4-FFF2-40B4-BE49-F238E27FC236}">
              <a16:creationId xmlns:a16="http://schemas.microsoft.com/office/drawing/2014/main" id="{DCEF6816-264F-47C5-86BF-F7162CD6B7B9}"/>
            </a:ext>
          </a:extLst>
        </xdr:cNvPr>
        <xdr:cNvSpPr txBox="1"/>
      </xdr:nvSpPr>
      <xdr:spPr>
        <a:xfrm>
          <a:off x="1292867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8" name="n_3mainValue【認定こども園・幼稚園・保育所】&#10;有形固定資産減価償却率">
          <a:extLst>
            <a:ext uri="{FF2B5EF4-FFF2-40B4-BE49-F238E27FC236}">
              <a16:creationId xmlns:a16="http://schemas.microsoft.com/office/drawing/2014/main" id="{515F77AA-8F1B-48B8-90FB-BC4A277D7BD9}"/>
            </a:ext>
          </a:extLst>
        </xdr:cNvPr>
        <xdr:cNvSpPr txBox="1"/>
      </xdr:nvSpPr>
      <xdr:spPr>
        <a:xfrm>
          <a:off x="121349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49" name="n_4mainValue【認定こども園・幼稚園・保育所】&#10;有形固定資産減価償却率">
          <a:extLst>
            <a:ext uri="{FF2B5EF4-FFF2-40B4-BE49-F238E27FC236}">
              <a16:creationId xmlns:a16="http://schemas.microsoft.com/office/drawing/2014/main" id="{D6CACB35-2E56-44C9-B1D4-9FA628E27E32}"/>
            </a:ext>
          </a:extLst>
        </xdr:cNvPr>
        <xdr:cNvSpPr txBox="1"/>
      </xdr:nvSpPr>
      <xdr:spPr>
        <a:xfrm>
          <a:off x="113221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E333421-9A3E-4385-9873-58A79015EC9B}"/>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F9DE271-ECBB-49CA-AF36-6B666BFEE2A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55716F5-F183-4AB4-90F7-0F9E9E4DF79E}"/>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E8FB09F-F328-464B-8677-5F3ECD1655F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BE348B9-B54E-4CD8-8C47-7A84A474325C}"/>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A4C744E-41CB-4240-9D98-72B05E070A1B}"/>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72A7CBD-3FB6-4777-BC3E-680339C779C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67C163E-0A2B-4658-8D84-1E25B80AB301}"/>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68E148D-4F57-4542-BB92-C3F7E7A53427}"/>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A8711C2E-868F-47F2-80C6-257D6F65A4DD}"/>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3BBC0C4E-AA3F-497A-923B-CE2ECD970967}"/>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4F859AD0-069D-4C15-9A0A-5367191194AE}"/>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2180492D-90E3-4497-B5BC-B5002BFBF8FE}"/>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DE57C783-46BE-487A-8C27-22283C28EDFD}"/>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5D1C339-EC77-421A-93D5-406979E261F3}"/>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76C55486-6E34-414D-8F1E-BE79EB21BC0B}"/>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C1CACB1-9679-4840-A776-3EC9F657FEAA}"/>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2298EC52-9BD3-4328-B8A6-494574E9A375}"/>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40237E69-3B09-43AA-851A-89BD4DC3292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6A5A0554-D75E-40C4-B107-2874DEF7468C}"/>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0B1AD75-7892-4148-94A9-A2F8FAA846AC}"/>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6A210A0-3978-4685-8CA5-0D4E3BBFF915}"/>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5F948513-424B-4D75-91F8-9F3F54075D27}"/>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18EC0E41-A01D-443B-BD52-A935F22DD976}"/>
            </a:ext>
          </a:extLst>
        </xdr:cNvPr>
        <xdr:cNvCxnSpPr/>
      </xdr:nvCxnSpPr>
      <xdr:spPr>
        <a:xfrm flipV="1">
          <a:off x="19951064" y="5572760"/>
          <a:ext cx="0"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1CDE5F9C-EABB-4123-A221-A01BF4F50378}"/>
            </a:ext>
          </a:extLst>
        </xdr:cNvPr>
        <xdr:cNvSpPr txBox="1"/>
      </xdr:nvSpPr>
      <xdr:spPr>
        <a:xfrm>
          <a:off x="199898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E53FD93B-EDBE-4BF7-9EDD-C17602437A3F}"/>
            </a:ext>
          </a:extLst>
        </xdr:cNvPr>
        <xdr:cNvCxnSpPr/>
      </xdr:nvCxnSpPr>
      <xdr:spPr>
        <a:xfrm>
          <a:off x="19881850" y="6945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5EBEDC6-76CA-4F7F-A620-8A3F98736D78}"/>
            </a:ext>
          </a:extLst>
        </xdr:cNvPr>
        <xdr:cNvSpPr txBox="1"/>
      </xdr:nvSpPr>
      <xdr:spPr>
        <a:xfrm>
          <a:off x="19989800"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679835B6-9A9E-4AA5-A082-BEAC06EEEBED}"/>
            </a:ext>
          </a:extLst>
        </xdr:cNvPr>
        <xdr:cNvCxnSpPr/>
      </xdr:nvCxnSpPr>
      <xdr:spPr>
        <a:xfrm>
          <a:off x="198818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0D18DA9-F2A3-4922-9C54-120680F06786}"/>
            </a:ext>
          </a:extLst>
        </xdr:cNvPr>
        <xdr:cNvSpPr txBox="1"/>
      </xdr:nvSpPr>
      <xdr:spPr>
        <a:xfrm>
          <a:off x="199898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1D795F53-4959-460B-81C5-4FEE111FDC27}"/>
            </a:ext>
          </a:extLst>
        </xdr:cNvPr>
        <xdr:cNvSpPr/>
      </xdr:nvSpPr>
      <xdr:spPr>
        <a:xfrm>
          <a:off x="199009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FE44C12D-BE08-4EFD-8D55-9900B665C9CE}"/>
            </a:ext>
          </a:extLst>
        </xdr:cNvPr>
        <xdr:cNvSpPr/>
      </xdr:nvSpPr>
      <xdr:spPr>
        <a:xfrm>
          <a:off x="19157950" y="6668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76611118-8E7F-4AFC-A8F6-F2422F6CA93C}"/>
            </a:ext>
          </a:extLst>
        </xdr:cNvPr>
        <xdr:cNvSpPr/>
      </xdr:nvSpPr>
      <xdr:spPr>
        <a:xfrm>
          <a:off x="1834515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B6B4085B-6C1C-45C7-AB7D-43BB76DE999A}"/>
            </a:ext>
          </a:extLst>
        </xdr:cNvPr>
        <xdr:cNvSpPr/>
      </xdr:nvSpPr>
      <xdr:spPr>
        <a:xfrm>
          <a:off x="175514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596EB8CE-6C0A-44DC-A308-C92B6D3FF29A}"/>
            </a:ext>
          </a:extLst>
        </xdr:cNvPr>
        <xdr:cNvSpPr/>
      </xdr:nvSpPr>
      <xdr:spPr>
        <a:xfrm>
          <a:off x="16757650" y="6658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E29CFC7-1AC0-4A1B-B212-07FF73BEE82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C29AA88-3F15-438F-967F-B11DB8D69DA8}"/>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1D6FD8F-1362-4461-99DB-A37E1E41B56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AF73045-0461-4FBE-901E-710F7DCCCD2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9F418E1-A09F-488F-98CC-6C98542D4D4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89" name="楕円 488">
          <a:extLst>
            <a:ext uri="{FF2B5EF4-FFF2-40B4-BE49-F238E27FC236}">
              <a16:creationId xmlns:a16="http://schemas.microsoft.com/office/drawing/2014/main" id="{96790774-1FD0-491D-B2E4-30CE488FA10B}"/>
            </a:ext>
          </a:extLst>
        </xdr:cNvPr>
        <xdr:cNvSpPr/>
      </xdr:nvSpPr>
      <xdr:spPr>
        <a:xfrm>
          <a:off x="19900900" y="685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781A9A8-9CE2-4085-BCB0-682769B4B277}"/>
            </a:ext>
          </a:extLst>
        </xdr:cNvPr>
        <xdr:cNvSpPr txBox="1"/>
      </xdr:nvSpPr>
      <xdr:spPr>
        <a:xfrm>
          <a:off x="199898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1" name="楕円 490">
          <a:extLst>
            <a:ext uri="{FF2B5EF4-FFF2-40B4-BE49-F238E27FC236}">
              <a16:creationId xmlns:a16="http://schemas.microsoft.com/office/drawing/2014/main" id="{30D996DC-E261-4386-A449-71E9EB742981}"/>
            </a:ext>
          </a:extLst>
        </xdr:cNvPr>
        <xdr:cNvSpPr/>
      </xdr:nvSpPr>
      <xdr:spPr>
        <a:xfrm>
          <a:off x="19157950" y="6851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492" name="直線コネクタ 491">
          <a:extLst>
            <a:ext uri="{FF2B5EF4-FFF2-40B4-BE49-F238E27FC236}">
              <a16:creationId xmlns:a16="http://schemas.microsoft.com/office/drawing/2014/main" id="{393C87EB-9B1B-4DC0-B26A-C16C1AD09E78}"/>
            </a:ext>
          </a:extLst>
        </xdr:cNvPr>
        <xdr:cNvCxnSpPr/>
      </xdr:nvCxnSpPr>
      <xdr:spPr>
        <a:xfrm>
          <a:off x="19202400" y="6902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83820</xdr:rowOff>
    </xdr:from>
    <xdr:to>
      <xdr:col>107</xdr:col>
      <xdr:colOff>101600</xdr:colOff>
      <xdr:row>42</xdr:row>
      <xdr:rowOff>13970</xdr:rowOff>
    </xdr:to>
    <xdr:sp macro="" textlink="">
      <xdr:nvSpPr>
        <xdr:cNvPr id="493" name="楕円 492">
          <a:extLst>
            <a:ext uri="{FF2B5EF4-FFF2-40B4-BE49-F238E27FC236}">
              <a16:creationId xmlns:a16="http://schemas.microsoft.com/office/drawing/2014/main" id="{2DFCE5A1-C604-450A-B0FC-59E0475AFD9A}"/>
            </a:ext>
          </a:extLst>
        </xdr:cNvPr>
        <xdr:cNvSpPr/>
      </xdr:nvSpPr>
      <xdr:spPr>
        <a:xfrm>
          <a:off x="18345150" y="685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134620</xdr:rowOff>
    </xdr:to>
    <xdr:cxnSp macro="">
      <xdr:nvCxnSpPr>
        <xdr:cNvPr id="494" name="直線コネクタ 493">
          <a:extLst>
            <a:ext uri="{FF2B5EF4-FFF2-40B4-BE49-F238E27FC236}">
              <a16:creationId xmlns:a16="http://schemas.microsoft.com/office/drawing/2014/main" id="{91D950A2-FF17-4A82-94F5-999CFB75ADC3}"/>
            </a:ext>
          </a:extLst>
        </xdr:cNvPr>
        <xdr:cNvCxnSpPr/>
      </xdr:nvCxnSpPr>
      <xdr:spPr>
        <a:xfrm flipV="1">
          <a:off x="18395950" y="690245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85090</xdr:rowOff>
    </xdr:from>
    <xdr:to>
      <xdr:col>102</xdr:col>
      <xdr:colOff>165100</xdr:colOff>
      <xdr:row>42</xdr:row>
      <xdr:rowOff>15240</xdr:rowOff>
    </xdr:to>
    <xdr:sp macro="" textlink="">
      <xdr:nvSpPr>
        <xdr:cNvPr id="495" name="楕円 494">
          <a:extLst>
            <a:ext uri="{FF2B5EF4-FFF2-40B4-BE49-F238E27FC236}">
              <a16:creationId xmlns:a16="http://schemas.microsoft.com/office/drawing/2014/main" id="{CD9A5545-D39F-4BB2-B677-A67E515099A9}"/>
            </a:ext>
          </a:extLst>
        </xdr:cNvPr>
        <xdr:cNvSpPr/>
      </xdr:nvSpPr>
      <xdr:spPr>
        <a:xfrm>
          <a:off x="17551400" y="685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134620</xdr:rowOff>
    </xdr:from>
    <xdr:to>
      <xdr:col>107</xdr:col>
      <xdr:colOff>50800</xdr:colOff>
      <xdr:row>41</xdr:row>
      <xdr:rowOff>135890</xdr:rowOff>
    </xdr:to>
    <xdr:cxnSp macro="">
      <xdr:nvCxnSpPr>
        <xdr:cNvPr id="496" name="直線コネクタ 495">
          <a:extLst>
            <a:ext uri="{FF2B5EF4-FFF2-40B4-BE49-F238E27FC236}">
              <a16:creationId xmlns:a16="http://schemas.microsoft.com/office/drawing/2014/main" id="{21C90AD0-E5CB-4985-A8FD-FFCD0B035F01}"/>
            </a:ext>
          </a:extLst>
        </xdr:cNvPr>
        <xdr:cNvCxnSpPr/>
      </xdr:nvCxnSpPr>
      <xdr:spPr>
        <a:xfrm flipV="1">
          <a:off x="17602200" y="690372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86360</xdr:rowOff>
    </xdr:from>
    <xdr:to>
      <xdr:col>98</xdr:col>
      <xdr:colOff>38100</xdr:colOff>
      <xdr:row>42</xdr:row>
      <xdr:rowOff>16510</xdr:rowOff>
    </xdr:to>
    <xdr:sp macro="" textlink="">
      <xdr:nvSpPr>
        <xdr:cNvPr id="497" name="楕円 496">
          <a:extLst>
            <a:ext uri="{FF2B5EF4-FFF2-40B4-BE49-F238E27FC236}">
              <a16:creationId xmlns:a16="http://schemas.microsoft.com/office/drawing/2014/main" id="{9F30D6D7-6536-41E1-89EB-9E81C1F7C2CA}"/>
            </a:ext>
          </a:extLst>
        </xdr:cNvPr>
        <xdr:cNvSpPr/>
      </xdr:nvSpPr>
      <xdr:spPr>
        <a:xfrm>
          <a:off x="16757650" y="6855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135890</xdr:rowOff>
    </xdr:from>
    <xdr:to>
      <xdr:col>102</xdr:col>
      <xdr:colOff>114300</xdr:colOff>
      <xdr:row>41</xdr:row>
      <xdr:rowOff>137160</xdr:rowOff>
    </xdr:to>
    <xdr:cxnSp macro="">
      <xdr:nvCxnSpPr>
        <xdr:cNvPr id="498" name="直線コネクタ 497">
          <a:extLst>
            <a:ext uri="{FF2B5EF4-FFF2-40B4-BE49-F238E27FC236}">
              <a16:creationId xmlns:a16="http://schemas.microsoft.com/office/drawing/2014/main" id="{D8AC9DDA-1955-4CB4-81ED-A28895580E61}"/>
            </a:ext>
          </a:extLst>
        </xdr:cNvPr>
        <xdr:cNvCxnSpPr/>
      </xdr:nvCxnSpPr>
      <xdr:spPr>
        <a:xfrm flipV="1">
          <a:off x="16802100" y="690499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7B1A11D-BE2B-4F8F-9729-54272F95E494}"/>
            </a:ext>
          </a:extLst>
        </xdr:cNvPr>
        <xdr:cNvSpPr txBox="1"/>
      </xdr:nvSpPr>
      <xdr:spPr>
        <a:xfrm>
          <a:off x="189802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C188BD7C-A97C-4AC5-BCCA-EF7E45465548}"/>
            </a:ext>
          </a:extLst>
        </xdr:cNvPr>
        <xdr:cNvSpPr txBox="1"/>
      </xdr:nvSpPr>
      <xdr:spPr>
        <a:xfrm>
          <a:off x="181801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42C9668-F953-4C20-A556-EC2C2F938C40}"/>
            </a:ext>
          </a:extLst>
        </xdr:cNvPr>
        <xdr:cNvSpPr txBox="1"/>
      </xdr:nvSpPr>
      <xdr:spPr>
        <a:xfrm>
          <a:off x="1738637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33720378-BF99-4750-9FED-A54C7E5347C4}"/>
            </a:ext>
          </a:extLst>
        </xdr:cNvPr>
        <xdr:cNvSpPr txBox="1"/>
      </xdr:nvSpPr>
      <xdr:spPr>
        <a:xfrm>
          <a:off x="165926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D51242C1-9664-4980-964E-EBF1558D5B6C}"/>
            </a:ext>
          </a:extLst>
        </xdr:cNvPr>
        <xdr:cNvSpPr txBox="1"/>
      </xdr:nvSpPr>
      <xdr:spPr>
        <a:xfrm>
          <a:off x="189802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5097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981B82C0-53E0-4253-9188-92FDAD019ECF}"/>
            </a:ext>
          </a:extLst>
        </xdr:cNvPr>
        <xdr:cNvSpPr txBox="1"/>
      </xdr:nvSpPr>
      <xdr:spPr>
        <a:xfrm>
          <a:off x="18180127"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6367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0D1D694-5ED9-4E21-A0DC-F9336ED57E69}"/>
            </a:ext>
          </a:extLst>
        </xdr:cNvPr>
        <xdr:cNvSpPr txBox="1"/>
      </xdr:nvSpPr>
      <xdr:spPr>
        <a:xfrm>
          <a:off x="17386377" y="69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29599FDD-E993-4BAA-92C5-002743C715BF}"/>
            </a:ext>
          </a:extLst>
        </xdr:cNvPr>
        <xdr:cNvSpPr txBox="1"/>
      </xdr:nvSpPr>
      <xdr:spPr>
        <a:xfrm>
          <a:off x="165926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DFE1A59-5609-4CBF-B06D-B59C12DA0577}"/>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47A6C77-10EE-445C-90F8-0EBF8DC42B7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513E0E8-3448-45AB-80ED-21FDCCFF3334}"/>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F3E3800-C79B-4E6D-9F8D-AAD259BD875A}"/>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C0D9688-42B3-47B1-B2B7-04BE1E1ED48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37C0414-BDFF-4548-BA72-25DDE482B59C}"/>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A974526-F311-4CBA-A125-9B276C7B939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CC7703A-F879-4D5A-A3BB-9C029F9F230E}"/>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BFEDD132-314C-41C9-B25F-588375CD1B2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0499142-91FE-4B1B-A5B3-D86A671387C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71827EB-D7D0-44D6-8F50-69340F2522D3}"/>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E0375CB7-FD37-4371-A6F7-C545E795B2B8}"/>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1C76A27B-4187-441B-8231-8629DEBF9B32}"/>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96375EB7-0F4D-4922-91A8-3B47A78F2E0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D3F73EB-0D0E-4904-BDF4-5BCF9BA02C29}"/>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5374A097-923C-4BA4-AE72-55C6FC1BC4F1}"/>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3814C543-A248-49A0-9F3E-00342CB9C7FA}"/>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436B56E2-2032-49FD-B90A-FF1574D35C20}"/>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2870EACD-641E-4C04-BF47-60069F4C22AF}"/>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341EBFD4-061F-40A4-8CCE-39CABB0EA951}"/>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FED8900-C4BF-4222-B82F-DD590B026BC4}"/>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3567AB3-7EBA-4690-B02B-1ED9A9929529}"/>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DA65409-1FBD-46E4-A84A-FA45E4AD4DCC}"/>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4F6F6FA-3F9E-4781-97F8-499C3353AF0E}"/>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7D9F6301-F2E0-4A84-AC67-CBE98B2E523E}"/>
            </a:ext>
          </a:extLst>
        </xdr:cNvPr>
        <xdr:cNvCxnSpPr/>
      </xdr:nvCxnSpPr>
      <xdr:spPr>
        <a:xfrm flipV="1">
          <a:off x="14699614" y="9137650"/>
          <a:ext cx="0" cy="136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5CC996F-9DFE-4985-9C96-0D49B05CACA7}"/>
            </a:ext>
          </a:extLst>
        </xdr:cNvPr>
        <xdr:cNvSpPr txBox="1"/>
      </xdr:nvSpPr>
      <xdr:spPr>
        <a:xfrm>
          <a:off x="1473835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AF432DD2-987D-4E94-9A29-D32F18170B44}"/>
            </a:ext>
          </a:extLst>
        </xdr:cNvPr>
        <xdr:cNvCxnSpPr/>
      </xdr:nvCxnSpPr>
      <xdr:spPr>
        <a:xfrm>
          <a:off x="14611350" y="10506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94609EDC-1D9B-4338-B80C-93514401B434}"/>
            </a:ext>
          </a:extLst>
        </xdr:cNvPr>
        <xdr:cNvSpPr txBox="1"/>
      </xdr:nvSpPr>
      <xdr:spPr>
        <a:xfrm>
          <a:off x="14738350"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DF843771-7163-4AF2-9403-15E780E099E9}"/>
            </a:ext>
          </a:extLst>
        </xdr:cNvPr>
        <xdr:cNvCxnSpPr/>
      </xdr:nvCxnSpPr>
      <xdr:spPr>
        <a:xfrm>
          <a:off x="14611350" y="913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AD5D7D0-CF50-4F78-A854-4AB2BD394CD3}"/>
            </a:ext>
          </a:extLst>
        </xdr:cNvPr>
        <xdr:cNvSpPr txBox="1"/>
      </xdr:nvSpPr>
      <xdr:spPr>
        <a:xfrm>
          <a:off x="14738350" y="977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BB11887B-484F-4A62-A905-4A29C7970D97}"/>
            </a:ext>
          </a:extLst>
        </xdr:cNvPr>
        <xdr:cNvSpPr/>
      </xdr:nvSpPr>
      <xdr:spPr>
        <a:xfrm>
          <a:off x="14649450" y="9921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25BF3199-3F5A-4863-B7D9-566320F351C3}"/>
            </a:ext>
          </a:extLst>
        </xdr:cNvPr>
        <xdr:cNvSpPr/>
      </xdr:nvSpPr>
      <xdr:spPr>
        <a:xfrm>
          <a:off x="1388745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DEB34125-08FE-4C73-A686-3B33039051F5}"/>
            </a:ext>
          </a:extLst>
        </xdr:cNvPr>
        <xdr:cNvSpPr/>
      </xdr:nvSpPr>
      <xdr:spPr>
        <a:xfrm>
          <a:off x="13093700" y="985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16F5A44B-B637-472E-B92E-76068A3ABD86}"/>
            </a:ext>
          </a:extLst>
        </xdr:cNvPr>
        <xdr:cNvSpPr/>
      </xdr:nvSpPr>
      <xdr:spPr>
        <a:xfrm>
          <a:off x="12299950" y="9872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82590479-563E-4B46-9EE6-9EB967023AAA}"/>
            </a:ext>
          </a:extLst>
        </xdr:cNvPr>
        <xdr:cNvSpPr/>
      </xdr:nvSpPr>
      <xdr:spPr>
        <a:xfrm>
          <a:off x="11487150" y="986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4326890-AEE3-4B48-BD0E-64FB859200F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A8375BF-F146-4C54-9F23-D9C11694F0E3}"/>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AE8F3B3-B0BD-4CDD-A9DC-85DFF6EA219E}"/>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EB6876-F8A8-4AF7-9669-BEAC79A25482}"/>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6210D9-6157-4062-9BCF-ACB0CD86512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47" name="楕円 546">
          <a:extLst>
            <a:ext uri="{FF2B5EF4-FFF2-40B4-BE49-F238E27FC236}">
              <a16:creationId xmlns:a16="http://schemas.microsoft.com/office/drawing/2014/main" id="{2E36851A-4FC4-478D-AC4E-3FE99E22D5C0}"/>
            </a:ext>
          </a:extLst>
        </xdr:cNvPr>
        <xdr:cNvSpPr/>
      </xdr:nvSpPr>
      <xdr:spPr>
        <a:xfrm>
          <a:off x="14649450" y="10165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935D053-CDBD-412C-8146-698DB72A254D}"/>
            </a:ext>
          </a:extLst>
        </xdr:cNvPr>
        <xdr:cNvSpPr txBox="1"/>
      </xdr:nvSpPr>
      <xdr:spPr>
        <a:xfrm>
          <a:off x="14738350" y="1014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49" name="楕円 548">
          <a:extLst>
            <a:ext uri="{FF2B5EF4-FFF2-40B4-BE49-F238E27FC236}">
              <a16:creationId xmlns:a16="http://schemas.microsoft.com/office/drawing/2014/main" id="{B68C04E6-1253-4693-9C95-4CC4075B14C7}"/>
            </a:ext>
          </a:extLst>
        </xdr:cNvPr>
        <xdr:cNvSpPr/>
      </xdr:nvSpPr>
      <xdr:spPr>
        <a:xfrm>
          <a:off x="1388745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144780</xdr:rowOff>
    </xdr:to>
    <xdr:cxnSp macro="">
      <xdr:nvCxnSpPr>
        <xdr:cNvPr id="550" name="直線コネクタ 549">
          <a:extLst>
            <a:ext uri="{FF2B5EF4-FFF2-40B4-BE49-F238E27FC236}">
              <a16:creationId xmlns:a16="http://schemas.microsoft.com/office/drawing/2014/main" id="{6F3E66E4-7BFA-4A47-BD2A-DAF93CFAFE46}"/>
            </a:ext>
          </a:extLst>
        </xdr:cNvPr>
        <xdr:cNvCxnSpPr/>
      </xdr:nvCxnSpPr>
      <xdr:spPr>
        <a:xfrm>
          <a:off x="13938250" y="1019683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51" name="楕円 550">
          <a:extLst>
            <a:ext uri="{FF2B5EF4-FFF2-40B4-BE49-F238E27FC236}">
              <a16:creationId xmlns:a16="http://schemas.microsoft.com/office/drawing/2014/main" id="{A8686681-DE59-4A90-9370-CF659432F064}"/>
            </a:ext>
          </a:extLst>
        </xdr:cNvPr>
        <xdr:cNvSpPr/>
      </xdr:nvSpPr>
      <xdr:spPr>
        <a:xfrm>
          <a:off x="13093700" y="1016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148590</xdr:rowOff>
    </xdr:to>
    <xdr:cxnSp macro="">
      <xdr:nvCxnSpPr>
        <xdr:cNvPr id="552" name="直線コネクタ 551">
          <a:extLst>
            <a:ext uri="{FF2B5EF4-FFF2-40B4-BE49-F238E27FC236}">
              <a16:creationId xmlns:a16="http://schemas.microsoft.com/office/drawing/2014/main" id="{98E85E55-69A6-4F6C-82E2-1DC5A98D23DF}"/>
            </a:ext>
          </a:extLst>
        </xdr:cNvPr>
        <xdr:cNvCxnSpPr/>
      </xdr:nvCxnSpPr>
      <xdr:spPr>
        <a:xfrm flipV="1">
          <a:off x="13144500" y="1019683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53" name="楕円 552">
          <a:extLst>
            <a:ext uri="{FF2B5EF4-FFF2-40B4-BE49-F238E27FC236}">
              <a16:creationId xmlns:a16="http://schemas.microsoft.com/office/drawing/2014/main" id="{AF674284-0043-497A-B954-F545BF4A73F6}"/>
            </a:ext>
          </a:extLst>
        </xdr:cNvPr>
        <xdr:cNvSpPr/>
      </xdr:nvSpPr>
      <xdr:spPr>
        <a:xfrm>
          <a:off x="12299950" y="10130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148590</xdr:rowOff>
    </xdr:to>
    <xdr:cxnSp macro="">
      <xdr:nvCxnSpPr>
        <xdr:cNvPr id="554" name="直線コネクタ 553">
          <a:extLst>
            <a:ext uri="{FF2B5EF4-FFF2-40B4-BE49-F238E27FC236}">
              <a16:creationId xmlns:a16="http://schemas.microsoft.com/office/drawing/2014/main" id="{77212929-1D23-4557-AD35-72395AFD9059}"/>
            </a:ext>
          </a:extLst>
        </xdr:cNvPr>
        <xdr:cNvCxnSpPr/>
      </xdr:nvCxnSpPr>
      <xdr:spPr>
        <a:xfrm>
          <a:off x="12344400" y="1018159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5" name="楕円 554">
          <a:extLst>
            <a:ext uri="{FF2B5EF4-FFF2-40B4-BE49-F238E27FC236}">
              <a16:creationId xmlns:a16="http://schemas.microsoft.com/office/drawing/2014/main" id="{8F821915-42CE-4A08-A2EE-3481D5555E4A}"/>
            </a:ext>
          </a:extLst>
        </xdr:cNvPr>
        <xdr:cNvSpPr/>
      </xdr:nvSpPr>
      <xdr:spPr>
        <a:xfrm>
          <a:off x="1148715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110490</xdr:rowOff>
    </xdr:to>
    <xdr:cxnSp macro="">
      <xdr:nvCxnSpPr>
        <xdr:cNvPr id="556" name="直線コネクタ 555">
          <a:extLst>
            <a:ext uri="{FF2B5EF4-FFF2-40B4-BE49-F238E27FC236}">
              <a16:creationId xmlns:a16="http://schemas.microsoft.com/office/drawing/2014/main" id="{DC3DFF1B-4173-4CFB-8DC7-739887282546}"/>
            </a:ext>
          </a:extLst>
        </xdr:cNvPr>
        <xdr:cNvCxnSpPr/>
      </xdr:nvCxnSpPr>
      <xdr:spPr>
        <a:xfrm>
          <a:off x="11537950" y="1014539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69312CB9-A932-4AE0-8283-F868EA7BC42C}"/>
            </a:ext>
          </a:extLst>
        </xdr:cNvPr>
        <xdr:cNvSpPr txBox="1"/>
      </xdr:nvSpPr>
      <xdr:spPr>
        <a:xfrm>
          <a:off x="13742044" y="973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1A42EC3E-623D-4ACB-90AB-CCB91DBFE29A}"/>
            </a:ext>
          </a:extLst>
        </xdr:cNvPr>
        <xdr:cNvSpPr txBox="1"/>
      </xdr:nvSpPr>
      <xdr:spPr>
        <a:xfrm>
          <a:off x="1296099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02AEFEE5-9E58-49ED-8921-075A5DA0A735}"/>
            </a:ext>
          </a:extLst>
        </xdr:cNvPr>
        <xdr:cNvSpPr txBox="1"/>
      </xdr:nvSpPr>
      <xdr:spPr>
        <a:xfrm>
          <a:off x="12167244" y="96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391A0BEE-E84C-48A9-8B86-E568ED1A277B}"/>
            </a:ext>
          </a:extLst>
        </xdr:cNvPr>
        <xdr:cNvSpPr txBox="1"/>
      </xdr:nvSpPr>
      <xdr:spPr>
        <a:xfrm>
          <a:off x="113544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1" name="n_1mainValue【学校施設】&#10;有形固定資産減価償却率">
          <a:extLst>
            <a:ext uri="{FF2B5EF4-FFF2-40B4-BE49-F238E27FC236}">
              <a16:creationId xmlns:a16="http://schemas.microsoft.com/office/drawing/2014/main" id="{51BF6ECD-A94D-4FA2-B4C9-DCDF81E92150}"/>
            </a:ext>
          </a:extLst>
        </xdr:cNvPr>
        <xdr:cNvSpPr txBox="1"/>
      </xdr:nvSpPr>
      <xdr:spPr>
        <a:xfrm>
          <a:off x="137420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62" name="n_2mainValue【学校施設】&#10;有形固定資産減価償却率">
          <a:extLst>
            <a:ext uri="{FF2B5EF4-FFF2-40B4-BE49-F238E27FC236}">
              <a16:creationId xmlns:a16="http://schemas.microsoft.com/office/drawing/2014/main" id="{876E4678-21E5-4F8D-B96A-E4AF25EE886F}"/>
            </a:ext>
          </a:extLst>
        </xdr:cNvPr>
        <xdr:cNvSpPr txBox="1"/>
      </xdr:nvSpPr>
      <xdr:spPr>
        <a:xfrm>
          <a:off x="1296099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63" name="n_3mainValue【学校施設】&#10;有形固定資産減価償却率">
          <a:extLst>
            <a:ext uri="{FF2B5EF4-FFF2-40B4-BE49-F238E27FC236}">
              <a16:creationId xmlns:a16="http://schemas.microsoft.com/office/drawing/2014/main" id="{869D5ABB-BB7E-49F3-A174-CFB0AD96170F}"/>
            </a:ext>
          </a:extLst>
        </xdr:cNvPr>
        <xdr:cNvSpPr txBox="1"/>
      </xdr:nvSpPr>
      <xdr:spPr>
        <a:xfrm>
          <a:off x="12167244" y="1022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4" name="n_4mainValue【学校施設】&#10;有形固定資産減価償却率">
          <a:extLst>
            <a:ext uri="{FF2B5EF4-FFF2-40B4-BE49-F238E27FC236}">
              <a16:creationId xmlns:a16="http://schemas.microsoft.com/office/drawing/2014/main" id="{EF4CB0A4-98A1-48B4-9362-E0567E6B00D6}"/>
            </a:ext>
          </a:extLst>
        </xdr:cNvPr>
        <xdr:cNvSpPr txBox="1"/>
      </xdr:nvSpPr>
      <xdr:spPr>
        <a:xfrm>
          <a:off x="11354444" y="1018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537BAF8-94B1-4E4D-92BB-057771F3FF3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E0B6B04-7296-4970-9223-8174BF9F0E98}"/>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46B0F76-9178-41FB-B2EB-B1567D527099}"/>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E198DA6-9B61-4AFD-9752-0F43D5A6ED3F}"/>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7C8B326-00B1-4F8B-A919-06BC162CBAC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8B0834B-4DE7-4647-A35C-F181A5B62FF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CBAB1D8-C5C4-45AE-85C9-5A65583B1E5D}"/>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6022C20-42AE-4352-B4A5-2651740AFE9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502ADB7-C13D-4EFB-A4EA-850774414BB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1F6084C-BCB8-4F0A-8B16-D0F5DBA87F4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065EC73-2683-49FB-9BFE-9EF54C5A6BAE}"/>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9845FB4-0252-44B6-BBCE-A6A88C120687}"/>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8201C75-43FA-4027-920B-4F368EE1B7E3}"/>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56E8878-D0D6-49DF-8E4B-C3576A6B574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1A9CA2E2-C125-44A8-87A5-2579060C0B22}"/>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8C0E3F13-C977-44A0-B49A-99F8B649A0FF}"/>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5118BCF5-7D9F-4E59-AA17-4B705E91B484}"/>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F8F0032-9481-47E9-BF32-BF93744F97C1}"/>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AA042D07-5090-4380-9568-EE1446BDBE0E}"/>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EDD9AD00-EE3B-463B-A292-06F4FFA8C302}"/>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0D06F3A-7054-4E8E-A4B2-055FB22A23CE}"/>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B44B024-B0A0-4042-8DC0-7D7A043F66F6}"/>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68A07BAD-53EE-4608-9543-D759E4A7EADC}"/>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DF66350-0128-4F58-9C1A-D06EC69314D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41FB71CE-4F1A-4214-A365-4590632A0E4C}"/>
            </a:ext>
          </a:extLst>
        </xdr:cNvPr>
        <xdr:cNvCxnSpPr/>
      </xdr:nvCxnSpPr>
      <xdr:spPr>
        <a:xfrm flipV="1">
          <a:off x="19951064" y="9228709"/>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92360B16-2D46-4857-9A1A-3BA3A23354E8}"/>
            </a:ext>
          </a:extLst>
        </xdr:cNvPr>
        <xdr:cNvSpPr txBox="1"/>
      </xdr:nvSpPr>
      <xdr:spPr>
        <a:xfrm>
          <a:off x="19989800" y="1061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4F24459F-E5C4-440D-8341-F6C87F24CE6B}"/>
            </a:ext>
          </a:extLst>
        </xdr:cNvPr>
        <xdr:cNvCxnSpPr/>
      </xdr:nvCxnSpPr>
      <xdr:spPr>
        <a:xfrm>
          <a:off x="19881850" y="10607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7FF16952-0CE9-4D89-B892-4537ADA79F92}"/>
            </a:ext>
          </a:extLst>
        </xdr:cNvPr>
        <xdr:cNvSpPr txBox="1"/>
      </xdr:nvSpPr>
      <xdr:spPr>
        <a:xfrm>
          <a:off x="19989800" y="901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E330A80-4154-4202-9B57-3B3018425C9C}"/>
            </a:ext>
          </a:extLst>
        </xdr:cNvPr>
        <xdr:cNvCxnSpPr/>
      </xdr:nvCxnSpPr>
      <xdr:spPr>
        <a:xfrm>
          <a:off x="19881850" y="9228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BCC7495E-6104-4D73-A06E-9F4F6B1CAACE}"/>
            </a:ext>
          </a:extLst>
        </xdr:cNvPr>
        <xdr:cNvSpPr txBox="1"/>
      </xdr:nvSpPr>
      <xdr:spPr>
        <a:xfrm>
          <a:off x="19989800" y="10041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BB532AB5-1748-4DB4-AA7F-EDF85DE2C248}"/>
            </a:ext>
          </a:extLst>
        </xdr:cNvPr>
        <xdr:cNvSpPr/>
      </xdr:nvSpPr>
      <xdr:spPr>
        <a:xfrm>
          <a:off x="19900900" y="10183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51B784A0-5BB9-49EB-89F5-F4661D527D13}"/>
            </a:ext>
          </a:extLst>
        </xdr:cNvPr>
        <xdr:cNvSpPr/>
      </xdr:nvSpPr>
      <xdr:spPr>
        <a:xfrm>
          <a:off x="19157950" y="1019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E535291C-BD9C-4003-8D85-ABCC79666382}"/>
            </a:ext>
          </a:extLst>
        </xdr:cNvPr>
        <xdr:cNvSpPr/>
      </xdr:nvSpPr>
      <xdr:spPr>
        <a:xfrm>
          <a:off x="18345150" y="10234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0EB1D3EB-47FC-442D-9AAA-B000D16FA237}"/>
            </a:ext>
          </a:extLst>
        </xdr:cNvPr>
        <xdr:cNvSpPr/>
      </xdr:nvSpPr>
      <xdr:spPr>
        <a:xfrm>
          <a:off x="17551400" y="1026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BA663CFE-D139-410C-87D0-6C8946FD1712}"/>
            </a:ext>
          </a:extLst>
        </xdr:cNvPr>
        <xdr:cNvSpPr/>
      </xdr:nvSpPr>
      <xdr:spPr>
        <a:xfrm>
          <a:off x="16757650" y="10270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611D414-FE9B-470F-98B6-2432BB7A9792}"/>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D0A9CB-2F67-4FFB-BC27-35455805FF08}"/>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74F6CFD-597C-4BA6-9560-A2EC083E495F}"/>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DF09F0C-0B9C-4330-A905-4B1D7D11441E}"/>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7A22C1-E1FE-4C7A-89C6-25979C10D60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160274</xdr:rowOff>
    </xdr:from>
    <xdr:to>
      <xdr:col>116</xdr:col>
      <xdr:colOff>114300</xdr:colOff>
      <xdr:row>63</xdr:row>
      <xdr:rowOff>90424</xdr:rowOff>
    </xdr:to>
    <xdr:sp macro="" textlink="">
      <xdr:nvSpPr>
        <xdr:cNvPr id="605" name="楕円 604">
          <a:extLst>
            <a:ext uri="{FF2B5EF4-FFF2-40B4-BE49-F238E27FC236}">
              <a16:creationId xmlns:a16="http://schemas.microsoft.com/office/drawing/2014/main" id="{11426032-C43D-4C10-AEAE-F1ADCFEA3762}"/>
            </a:ext>
          </a:extLst>
        </xdr:cNvPr>
        <xdr:cNvSpPr/>
      </xdr:nvSpPr>
      <xdr:spPr>
        <a:xfrm>
          <a:off x="19900900" y="10396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138701</xdr:rowOff>
    </xdr:from>
    <xdr:ext cx="469744" cy="259045"/>
    <xdr:sp macro="" textlink="">
      <xdr:nvSpPr>
        <xdr:cNvPr id="606" name="【学校施設】&#10;一人当たり面積該当値テキスト">
          <a:extLst>
            <a:ext uri="{FF2B5EF4-FFF2-40B4-BE49-F238E27FC236}">
              <a16:creationId xmlns:a16="http://schemas.microsoft.com/office/drawing/2014/main" id="{56CF3E75-C744-42BA-9FEA-0192BA9C4EC8}"/>
            </a:ext>
          </a:extLst>
        </xdr:cNvPr>
        <xdr:cNvSpPr txBox="1"/>
      </xdr:nvSpPr>
      <xdr:spPr>
        <a:xfrm>
          <a:off x="19989800"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607" name="楕円 606">
          <a:extLst>
            <a:ext uri="{FF2B5EF4-FFF2-40B4-BE49-F238E27FC236}">
              <a16:creationId xmlns:a16="http://schemas.microsoft.com/office/drawing/2014/main" id="{E9F5A601-6FB9-42F1-8471-6026549961A9}"/>
            </a:ext>
          </a:extLst>
        </xdr:cNvPr>
        <xdr:cNvSpPr/>
      </xdr:nvSpPr>
      <xdr:spPr>
        <a:xfrm>
          <a:off x="19157950" y="10401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39624</xdr:rowOff>
    </xdr:from>
    <xdr:to>
      <xdr:col>116</xdr:col>
      <xdr:colOff>63500</xdr:colOff>
      <xdr:row>63</xdr:row>
      <xdr:rowOff>44958</xdr:rowOff>
    </xdr:to>
    <xdr:cxnSp macro="">
      <xdr:nvCxnSpPr>
        <xdr:cNvPr id="608" name="直線コネクタ 607">
          <a:extLst>
            <a:ext uri="{FF2B5EF4-FFF2-40B4-BE49-F238E27FC236}">
              <a16:creationId xmlns:a16="http://schemas.microsoft.com/office/drawing/2014/main" id="{3953EC5C-BF8E-469C-9130-E678F800F334}"/>
            </a:ext>
          </a:extLst>
        </xdr:cNvPr>
        <xdr:cNvCxnSpPr/>
      </xdr:nvCxnSpPr>
      <xdr:spPr>
        <a:xfrm flipV="1">
          <a:off x="19202400" y="10440924"/>
          <a:ext cx="7493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xdr:rowOff>
    </xdr:from>
    <xdr:to>
      <xdr:col>107</xdr:col>
      <xdr:colOff>101600</xdr:colOff>
      <xdr:row>63</xdr:row>
      <xdr:rowOff>106807</xdr:rowOff>
    </xdr:to>
    <xdr:sp macro="" textlink="">
      <xdr:nvSpPr>
        <xdr:cNvPr id="609" name="楕円 608">
          <a:extLst>
            <a:ext uri="{FF2B5EF4-FFF2-40B4-BE49-F238E27FC236}">
              <a16:creationId xmlns:a16="http://schemas.microsoft.com/office/drawing/2014/main" id="{0D9BD92F-6EBC-44CB-A085-29111667FE6A}"/>
            </a:ext>
          </a:extLst>
        </xdr:cNvPr>
        <xdr:cNvSpPr/>
      </xdr:nvSpPr>
      <xdr:spPr>
        <a:xfrm>
          <a:off x="1834515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56007</xdr:rowOff>
    </xdr:to>
    <xdr:cxnSp macro="">
      <xdr:nvCxnSpPr>
        <xdr:cNvPr id="610" name="直線コネクタ 609">
          <a:extLst>
            <a:ext uri="{FF2B5EF4-FFF2-40B4-BE49-F238E27FC236}">
              <a16:creationId xmlns:a16="http://schemas.microsoft.com/office/drawing/2014/main" id="{BACB33B2-9580-4BF4-82E9-62C294566514}"/>
            </a:ext>
          </a:extLst>
        </xdr:cNvPr>
        <xdr:cNvCxnSpPr/>
      </xdr:nvCxnSpPr>
      <xdr:spPr>
        <a:xfrm flipV="1">
          <a:off x="18395950" y="10446258"/>
          <a:ext cx="8064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xdr:rowOff>
    </xdr:from>
    <xdr:to>
      <xdr:col>102</xdr:col>
      <xdr:colOff>165100</xdr:colOff>
      <xdr:row>63</xdr:row>
      <xdr:rowOff>110617</xdr:rowOff>
    </xdr:to>
    <xdr:sp macro="" textlink="">
      <xdr:nvSpPr>
        <xdr:cNvPr id="611" name="楕円 610">
          <a:extLst>
            <a:ext uri="{FF2B5EF4-FFF2-40B4-BE49-F238E27FC236}">
              <a16:creationId xmlns:a16="http://schemas.microsoft.com/office/drawing/2014/main" id="{F8ABA8AB-664C-4AB0-B07C-7A71F2772F0A}"/>
            </a:ext>
          </a:extLst>
        </xdr:cNvPr>
        <xdr:cNvSpPr/>
      </xdr:nvSpPr>
      <xdr:spPr>
        <a:xfrm>
          <a:off x="175514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56007</xdr:rowOff>
    </xdr:from>
    <xdr:to>
      <xdr:col>107</xdr:col>
      <xdr:colOff>50800</xdr:colOff>
      <xdr:row>63</xdr:row>
      <xdr:rowOff>59817</xdr:rowOff>
    </xdr:to>
    <xdr:cxnSp macro="">
      <xdr:nvCxnSpPr>
        <xdr:cNvPr id="612" name="直線コネクタ 611">
          <a:extLst>
            <a:ext uri="{FF2B5EF4-FFF2-40B4-BE49-F238E27FC236}">
              <a16:creationId xmlns:a16="http://schemas.microsoft.com/office/drawing/2014/main" id="{6B078D23-A749-4AA9-A898-1F7DC95F53F7}"/>
            </a:ext>
          </a:extLst>
        </xdr:cNvPr>
        <xdr:cNvCxnSpPr/>
      </xdr:nvCxnSpPr>
      <xdr:spPr>
        <a:xfrm flipV="1">
          <a:off x="17602200" y="10457307"/>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17018</xdr:rowOff>
    </xdr:from>
    <xdr:to>
      <xdr:col>98</xdr:col>
      <xdr:colOff>38100</xdr:colOff>
      <xdr:row>63</xdr:row>
      <xdr:rowOff>118618</xdr:rowOff>
    </xdr:to>
    <xdr:sp macro="" textlink="">
      <xdr:nvSpPr>
        <xdr:cNvPr id="613" name="楕円 612">
          <a:extLst>
            <a:ext uri="{FF2B5EF4-FFF2-40B4-BE49-F238E27FC236}">
              <a16:creationId xmlns:a16="http://schemas.microsoft.com/office/drawing/2014/main" id="{B576C4F5-8A49-4292-9ED0-A3E16503D30E}"/>
            </a:ext>
          </a:extLst>
        </xdr:cNvPr>
        <xdr:cNvSpPr/>
      </xdr:nvSpPr>
      <xdr:spPr>
        <a:xfrm>
          <a:off x="16757650" y="10418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59817</xdr:rowOff>
    </xdr:from>
    <xdr:to>
      <xdr:col>102</xdr:col>
      <xdr:colOff>114300</xdr:colOff>
      <xdr:row>63</xdr:row>
      <xdr:rowOff>67818</xdr:rowOff>
    </xdr:to>
    <xdr:cxnSp macro="">
      <xdr:nvCxnSpPr>
        <xdr:cNvPr id="614" name="直線コネクタ 613">
          <a:extLst>
            <a:ext uri="{FF2B5EF4-FFF2-40B4-BE49-F238E27FC236}">
              <a16:creationId xmlns:a16="http://schemas.microsoft.com/office/drawing/2014/main" id="{D5694808-64E0-43CF-A3DF-B85620054A4B}"/>
            </a:ext>
          </a:extLst>
        </xdr:cNvPr>
        <xdr:cNvCxnSpPr/>
      </xdr:nvCxnSpPr>
      <xdr:spPr>
        <a:xfrm flipV="1">
          <a:off x="16802100" y="10461117"/>
          <a:ext cx="8001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77534F01-15D9-4FC9-A3EA-442E95C68B74}"/>
            </a:ext>
          </a:extLst>
        </xdr:cNvPr>
        <xdr:cNvSpPr txBox="1"/>
      </xdr:nvSpPr>
      <xdr:spPr>
        <a:xfrm>
          <a:off x="189802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5041B3F8-91BC-4EA5-80E4-27EEB3064880}"/>
            </a:ext>
          </a:extLst>
        </xdr:cNvPr>
        <xdr:cNvSpPr txBox="1"/>
      </xdr:nvSpPr>
      <xdr:spPr>
        <a:xfrm>
          <a:off x="181801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E6D26575-D742-4C4B-BBCD-C1282BA8F20F}"/>
            </a:ext>
          </a:extLst>
        </xdr:cNvPr>
        <xdr:cNvSpPr txBox="1"/>
      </xdr:nvSpPr>
      <xdr:spPr>
        <a:xfrm>
          <a:off x="1738637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1944B4F9-EAAB-42C4-9933-6DBD1E55535C}"/>
            </a:ext>
          </a:extLst>
        </xdr:cNvPr>
        <xdr:cNvSpPr txBox="1"/>
      </xdr:nvSpPr>
      <xdr:spPr>
        <a:xfrm>
          <a:off x="16592627"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86885</xdr:rowOff>
    </xdr:from>
    <xdr:ext cx="469744" cy="259045"/>
    <xdr:sp macro="" textlink="">
      <xdr:nvSpPr>
        <xdr:cNvPr id="619" name="n_1mainValue【学校施設】&#10;一人当たり面積">
          <a:extLst>
            <a:ext uri="{FF2B5EF4-FFF2-40B4-BE49-F238E27FC236}">
              <a16:creationId xmlns:a16="http://schemas.microsoft.com/office/drawing/2014/main" id="{F734D9C1-E1D5-49F2-8B2B-C3B25BFED901}"/>
            </a:ext>
          </a:extLst>
        </xdr:cNvPr>
        <xdr:cNvSpPr txBox="1"/>
      </xdr:nvSpPr>
      <xdr:spPr>
        <a:xfrm>
          <a:off x="18980227" y="10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97934</xdr:rowOff>
    </xdr:from>
    <xdr:ext cx="469744" cy="259045"/>
    <xdr:sp macro="" textlink="">
      <xdr:nvSpPr>
        <xdr:cNvPr id="620" name="n_2mainValue【学校施設】&#10;一人当たり面積">
          <a:extLst>
            <a:ext uri="{FF2B5EF4-FFF2-40B4-BE49-F238E27FC236}">
              <a16:creationId xmlns:a16="http://schemas.microsoft.com/office/drawing/2014/main" id="{2163785B-146B-4546-A6F0-1D1AE565D249}"/>
            </a:ext>
          </a:extLst>
        </xdr:cNvPr>
        <xdr:cNvSpPr txBox="1"/>
      </xdr:nvSpPr>
      <xdr:spPr>
        <a:xfrm>
          <a:off x="18180127" y="10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101744</xdr:rowOff>
    </xdr:from>
    <xdr:ext cx="469744" cy="259045"/>
    <xdr:sp macro="" textlink="">
      <xdr:nvSpPr>
        <xdr:cNvPr id="621" name="n_3mainValue【学校施設】&#10;一人当たり面積">
          <a:extLst>
            <a:ext uri="{FF2B5EF4-FFF2-40B4-BE49-F238E27FC236}">
              <a16:creationId xmlns:a16="http://schemas.microsoft.com/office/drawing/2014/main" id="{C73B5D9F-946D-4ACA-9A6D-886893CDC0CB}"/>
            </a:ext>
          </a:extLst>
        </xdr:cNvPr>
        <xdr:cNvSpPr txBox="1"/>
      </xdr:nvSpPr>
      <xdr:spPr>
        <a:xfrm>
          <a:off x="17386377" y="105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109745</xdr:rowOff>
    </xdr:from>
    <xdr:ext cx="469744" cy="259045"/>
    <xdr:sp macro="" textlink="">
      <xdr:nvSpPr>
        <xdr:cNvPr id="622" name="n_4mainValue【学校施設】&#10;一人当たり面積">
          <a:extLst>
            <a:ext uri="{FF2B5EF4-FFF2-40B4-BE49-F238E27FC236}">
              <a16:creationId xmlns:a16="http://schemas.microsoft.com/office/drawing/2014/main" id="{BB36F5C9-3CCB-43D1-9E4D-BF2EA762B8BF}"/>
            </a:ext>
          </a:extLst>
        </xdr:cNvPr>
        <xdr:cNvSpPr txBox="1"/>
      </xdr:nvSpPr>
      <xdr:spPr>
        <a:xfrm>
          <a:off x="16592627" y="1051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77B3FBC-75C2-4114-87C6-4EA40EA182E2}"/>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1890915-F8C7-49BE-AB8A-FC43B00C442C}"/>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EA3A366-981C-41B1-92EF-EE1D764C594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D8EAAF5-14B3-413F-ADC8-67B7C99554F4}"/>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8D8513A-4D3B-47BD-BEFB-113D774841F1}"/>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DDFE655-94F9-4D97-BAF3-A6CEC51493EB}"/>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31EF0EA-9CA3-42D0-8864-EB1BF0CBDAE8}"/>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43279A6-B890-42A2-A09B-45AA33248145}"/>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505DA075-97E0-461F-8A71-9D14DAA3E1AB}"/>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79E4573F-A5EC-47D9-98E6-8B9C4398882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4E0A7CB-05A2-471C-BABA-32156CC4388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750E1F7-87CC-4446-9A2D-74966F37441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E0B13704-A337-4B9C-A9DD-366E104E8B8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39473EF-376E-4B5E-8623-A3F9AFB6F798}"/>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98EE98C-141E-49C5-9A70-493D6580CA73}"/>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A91AD383-0DB3-43EB-8896-0622DD90CEF7}"/>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88D992C-A7FF-4D4D-8E92-041C402284F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875945D3-0755-4324-BD6A-435699EACF6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B313E33-5D5A-4CE5-8175-C3DBE117976E}"/>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CDF9F04-4D1B-4316-856A-E12E8ADEC852}"/>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8250974-608D-4A4E-A97D-83FAC71F7833}"/>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6AFA784-E862-4662-81BD-2010EB9C654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2015ADE2-635B-4BFD-A421-3F8320A38C1B}"/>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1655EBA-3B40-4101-8A4A-5B8CC4ED8E68}"/>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54CB612-841B-4535-A120-931125640D8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295656AF-999E-4E98-A6CB-ED91036B3EF1}"/>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F0749F1-EC8A-47B8-9CA7-7366F75A8D67}"/>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F3C5C12-757C-426B-8791-A3764E5A3B14}"/>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E43615DF-FE93-40B0-AA3A-6F49DAB32D42}"/>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154A1EB5-BC2B-4C9E-97C7-500BBB565E25}"/>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EFD7A4A0-A551-4C63-B716-ECA221917CE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CA87201D-68C2-4B6B-A103-663E81E60CC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8BDAB820-E3E9-4FA0-B4D2-D5ED179629AF}"/>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CEE358BD-CDF8-4434-9557-FB3F6DFD35D7}"/>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977499A9-D7F0-4BBE-A43A-95C02C236B5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943C6DE4-2FB1-422C-82FA-712ADF27529C}"/>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A695B17B-E837-4739-BC12-B73D12426FFC}"/>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4A76540-C29B-4313-8EBC-6B67DB9D0208}"/>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1E3463E-83C4-49AA-BB28-03F4FC7D110E}"/>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4F7FD378-64DF-46C3-9320-E4EC7D396FD8}"/>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F80C114F-91AE-4259-B885-4955D9F18EAC}"/>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A4B89DC9-D52F-4F74-9B35-B012745ABF2C}"/>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4DB0CA8F-6562-44FB-A232-ACF9B3F1CAD0}"/>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EACDF095-F9C3-449A-9655-42938E028DB6}"/>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04EE3A5C-2827-4FA1-B644-7D059DD40D1D}"/>
            </a:ext>
          </a:extLst>
        </xdr:cNvPr>
        <xdr:cNvSpPr txBox="1"/>
      </xdr:nvSpPr>
      <xdr:spPr>
        <a:xfrm>
          <a:off x="14738350" y="1704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7184A53D-DF25-4338-8E9C-3B4BD779240F}"/>
            </a:ext>
          </a:extLst>
        </xdr:cNvPr>
        <xdr:cNvSpPr/>
      </xdr:nvSpPr>
      <xdr:spPr>
        <a:xfrm>
          <a:off x="14649450" y="17189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3630BE4C-5989-4960-B197-B0A3A170C41C}"/>
            </a:ext>
          </a:extLst>
        </xdr:cNvPr>
        <xdr:cNvSpPr/>
      </xdr:nvSpPr>
      <xdr:spPr>
        <a:xfrm>
          <a:off x="13887450" y="1720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146355D9-27E5-4160-9C35-2B23C1FC6CB3}"/>
            </a:ext>
          </a:extLst>
        </xdr:cNvPr>
        <xdr:cNvSpPr/>
      </xdr:nvSpPr>
      <xdr:spPr>
        <a:xfrm>
          <a:off x="13093700" y="1718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81D3FE3B-52C1-49E4-A581-9FC741273B98}"/>
            </a:ext>
          </a:extLst>
        </xdr:cNvPr>
        <xdr:cNvSpPr/>
      </xdr:nvSpPr>
      <xdr:spPr>
        <a:xfrm>
          <a:off x="12299950" y="17202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D0A34544-05DA-42CD-A3C9-35DD862D9E3C}"/>
            </a:ext>
          </a:extLst>
        </xdr:cNvPr>
        <xdr:cNvSpPr/>
      </xdr:nvSpPr>
      <xdr:spPr>
        <a:xfrm>
          <a:off x="1148715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E93053A-989C-43AC-AF17-92D0140C65C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DB99C75-C7B0-4E11-9F11-BB6DB227E64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DFD9B9-34B1-4CF9-926D-7F4D9DCA3D57}"/>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DCBB294-90FB-4953-AD98-BA9362D03DC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FFADE81-70F5-43E6-B3F1-4A30A6BCC0B3}"/>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167639</xdr:rowOff>
    </xdr:from>
    <xdr:to>
      <xdr:col>85</xdr:col>
      <xdr:colOff>177800</xdr:colOff>
      <xdr:row>106</xdr:row>
      <xdr:rowOff>97789</xdr:rowOff>
    </xdr:to>
    <xdr:sp macro="" textlink="">
      <xdr:nvSpPr>
        <xdr:cNvPr id="678" name="楕円 677">
          <a:extLst>
            <a:ext uri="{FF2B5EF4-FFF2-40B4-BE49-F238E27FC236}">
              <a16:creationId xmlns:a16="http://schemas.microsoft.com/office/drawing/2014/main" id="{670EAFA3-6B3F-43C5-89B8-B5B57D4A6F57}"/>
            </a:ext>
          </a:extLst>
        </xdr:cNvPr>
        <xdr:cNvSpPr/>
      </xdr:nvSpPr>
      <xdr:spPr>
        <a:xfrm>
          <a:off x="14649450" y="17503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146066</xdr:rowOff>
    </xdr:from>
    <xdr:ext cx="405111" cy="259045"/>
    <xdr:sp macro="" textlink="">
      <xdr:nvSpPr>
        <xdr:cNvPr id="679" name="【公民館】&#10;有形固定資産減価償却率該当値テキスト">
          <a:extLst>
            <a:ext uri="{FF2B5EF4-FFF2-40B4-BE49-F238E27FC236}">
              <a16:creationId xmlns:a16="http://schemas.microsoft.com/office/drawing/2014/main" id="{E25662E4-5FFD-4F0F-A82F-1AC3292317F7}"/>
            </a:ext>
          </a:extLst>
        </xdr:cNvPr>
        <xdr:cNvSpPr txBox="1"/>
      </xdr:nvSpPr>
      <xdr:spPr>
        <a:xfrm>
          <a:off x="14738350"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144780</xdr:rowOff>
    </xdr:from>
    <xdr:to>
      <xdr:col>81</xdr:col>
      <xdr:colOff>101600</xdr:colOff>
      <xdr:row>106</xdr:row>
      <xdr:rowOff>74930</xdr:rowOff>
    </xdr:to>
    <xdr:sp macro="" textlink="">
      <xdr:nvSpPr>
        <xdr:cNvPr id="680" name="楕円 679">
          <a:extLst>
            <a:ext uri="{FF2B5EF4-FFF2-40B4-BE49-F238E27FC236}">
              <a16:creationId xmlns:a16="http://schemas.microsoft.com/office/drawing/2014/main" id="{EC908D18-8F52-4157-B935-B0BE2F842961}"/>
            </a:ext>
          </a:extLst>
        </xdr:cNvPr>
        <xdr:cNvSpPr/>
      </xdr:nvSpPr>
      <xdr:spPr>
        <a:xfrm>
          <a:off x="13887450" y="1748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24130</xdr:rowOff>
    </xdr:from>
    <xdr:to>
      <xdr:col>85</xdr:col>
      <xdr:colOff>127000</xdr:colOff>
      <xdr:row>106</xdr:row>
      <xdr:rowOff>46989</xdr:rowOff>
    </xdr:to>
    <xdr:cxnSp macro="">
      <xdr:nvCxnSpPr>
        <xdr:cNvPr id="681" name="直線コネクタ 680">
          <a:extLst>
            <a:ext uri="{FF2B5EF4-FFF2-40B4-BE49-F238E27FC236}">
              <a16:creationId xmlns:a16="http://schemas.microsoft.com/office/drawing/2014/main" id="{7F4BEEB2-BABE-45E5-BB4D-05C89C6EB9C7}"/>
            </a:ext>
          </a:extLst>
        </xdr:cNvPr>
        <xdr:cNvCxnSpPr/>
      </xdr:nvCxnSpPr>
      <xdr:spPr>
        <a:xfrm>
          <a:off x="13938250" y="17524730"/>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121920</xdr:rowOff>
    </xdr:from>
    <xdr:to>
      <xdr:col>76</xdr:col>
      <xdr:colOff>165100</xdr:colOff>
      <xdr:row>106</xdr:row>
      <xdr:rowOff>52070</xdr:rowOff>
    </xdr:to>
    <xdr:sp macro="" textlink="">
      <xdr:nvSpPr>
        <xdr:cNvPr id="682" name="楕円 681">
          <a:extLst>
            <a:ext uri="{FF2B5EF4-FFF2-40B4-BE49-F238E27FC236}">
              <a16:creationId xmlns:a16="http://schemas.microsoft.com/office/drawing/2014/main" id="{C19F4247-99B0-4356-8EE5-0A2490022CCA}"/>
            </a:ext>
          </a:extLst>
        </xdr:cNvPr>
        <xdr:cNvSpPr/>
      </xdr:nvSpPr>
      <xdr:spPr>
        <a:xfrm>
          <a:off x="13093700" y="1745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xdr:rowOff>
    </xdr:from>
    <xdr:to>
      <xdr:col>81</xdr:col>
      <xdr:colOff>50800</xdr:colOff>
      <xdr:row>106</xdr:row>
      <xdr:rowOff>24130</xdr:rowOff>
    </xdr:to>
    <xdr:cxnSp macro="">
      <xdr:nvCxnSpPr>
        <xdr:cNvPr id="683" name="直線コネクタ 682">
          <a:extLst>
            <a:ext uri="{FF2B5EF4-FFF2-40B4-BE49-F238E27FC236}">
              <a16:creationId xmlns:a16="http://schemas.microsoft.com/office/drawing/2014/main" id="{CF4EEAC9-2BE3-4F57-A74F-464159936FD1}"/>
            </a:ext>
          </a:extLst>
        </xdr:cNvPr>
        <xdr:cNvCxnSpPr/>
      </xdr:nvCxnSpPr>
      <xdr:spPr>
        <a:xfrm>
          <a:off x="13144500" y="1750187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684" name="楕円 683">
          <a:extLst>
            <a:ext uri="{FF2B5EF4-FFF2-40B4-BE49-F238E27FC236}">
              <a16:creationId xmlns:a16="http://schemas.microsoft.com/office/drawing/2014/main" id="{7FF70E9E-9BA1-4574-A2F6-441674816A98}"/>
            </a:ext>
          </a:extLst>
        </xdr:cNvPr>
        <xdr:cNvSpPr/>
      </xdr:nvSpPr>
      <xdr:spPr>
        <a:xfrm>
          <a:off x="12299950" y="17433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106</xdr:row>
      <xdr:rowOff>1270</xdr:rowOff>
    </xdr:to>
    <xdr:cxnSp macro="">
      <xdr:nvCxnSpPr>
        <xdr:cNvPr id="685" name="直線コネクタ 684">
          <a:extLst>
            <a:ext uri="{FF2B5EF4-FFF2-40B4-BE49-F238E27FC236}">
              <a16:creationId xmlns:a16="http://schemas.microsoft.com/office/drawing/2014/main" id="{06F5FB40-A4ED-43A6-A379-E2FEE202C92B}"/>
            </a:ext>
          </a:extLst>
        </xdr:cNvPr>
        <xdr:cNvCxnSpPr/>
      </xdr:nvCxnSpPr>
      <xdr:spPr>
        <a:xfrm>
          <a:off x="12344400" y="17484089"/>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69850</xdr:rowOff>
    </xdr:from>
    <xdr:to>
      <xdr:col>67</xdr:col>
      <xdr:colOff>101600</xdr:colOff>
      <xdr:row>106</xdr:row>
      <xdr:rowOff>0</xdr:rowOff>
    </xdr:to>
    <xdr:sp macro="" textlink="">
      <xdr:nvSpPr>
        <xdr:cNvPr id="686" name="楕円 685">
          <a:extLst>
            <a:ext uri="{FF2B5EF4-FFF2-40B4-BE49-F238E27FC236}">
              <a16:creationId xmlns:a16="http://schemas.microsoft.com/office/drawing/2014/main" id="{4B92BE23-8163-4F8A-BA55-E6513A4B24EC}"/>
            </a:ext>
          </a:extLst>
        </xdr:cNvPr>
        <xdr:cNvSpPr/>
      </xdr:nvSpPr>
      <xdr:spPr>
        <a:xfrm>
          <a:off x="11487150" y="17405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120650</xdr:rowOff>
    </xdr:from>
    <xdr:to>
      <xdr:col>71</xdr:col>
      <xdr:colOff>177800</xdr:colOff>
      <xdr:row>105</xdr:row>
      <xdr:rowOff>148589</xdr:rowOff>
    </xdr:to>
    <xdr:cxnSp macro="">
      <xdr:nvCxnSpPr>
        <xdr:cNvPr id="687" name="直線コネクタ 686">
          <a:extLst>
            <a:ext uri="{FF2B5EF4-FFF2-40B4-BE49-F238E27FC236}">
              <a16:creationId xmlns:a16="http://schemas.microsoft.com/office/drawing/2014/main" id="{063D7A88-07A2-4FDF-947E-58D8D7502391}"/>
            </a:ext>
          </a:extLst>
        </xdr:cNvPr>
        <xdr:cNvCxnSpPr/>
      </xdr:nvCxnSpPr>
      <xdr:spPr>
        <a:xfrm>
          <a:off x="11537950" y="17456150"/>
          <a:ext cx="8064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9DA672F8-B52F-4455-89A2-6DC997980F9F}"/>
            </a:ext>
          </a:extLst>
        </xdr:cNvPr>
        <xdr:cNvSpPr txBox="1"/>
      </xdr:nvSpPr>
      <xdr:spPr>
        <a:xfrm>
          <a:off x="13742044" y="1699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407481CB-B898-4761-BF45-1C2734E9DE3F}"/>
            </a:ext>
          </a:extLst>
        </xdr:cNvPr>
        <xdr:cNvSpPr txBox="1"/>
      </xdr:nvSpPr>
      <xdr:spPr>
        <a:xfrm>
          <a:off x="12960994" y="1697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F052C646-EE38-41AC-8442-88DF23A4C31B}"/>
            </a:ext>
          </a:extLst>
        </xdr:cNvPr>
        <xdr:cNvSpPr txBox="1"/>
      </xdr:nvSpPr>
      <xdr:spPr>
        <a:xfrm>
          <a:off x="12167244" y="1699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E43E26AE-D410-40B4-8712-9F2AF5F2FE0C}"/>
            </a:ext>
          </a:extLst>
        </xdr:cNvPr>
        <xdr:cNvSpPr txBox="1"/>
      </xdr:nvSpPr>
      <xdr:spPr>
        <a:xfrm>
          <a:off x="11354444"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66057</xdr:rowOff>
    </xdr:from>
    <xdr:ext cx="405111" cy="259045"/>
    <xdr:sp macro="" textlink="">
      <xdr:nvSpPr>
        <xdr:cNvPr id="692" name="n_1mainValue【公民館】&#10;有形固定資産減価償却率">
          <a:extLst>
            <a:ext uri="{FF2B5EF4-FFF2-40B4-BE49-F238E27FC236}">
              <a16:creationId xmlns:a16="http://schemas.microsoft.com/office/drawing/2014/main" id="{3C8DC49A-60E8-4DB1-88C3-D29778C3F95B}"/>
            </a:ext>
          </a:extLst>
        </xdr:cNvPr>
        <xdr:cNvSpPr txBox="1"/>
      </xdr:nvSpPr>
      <xdr:spPr>
        <a:xfrm>
          <a:off x="13742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43197</xdr:rowOff>
    </xdr:from>
    <xdr:ext cx="405111" cy="259045"/>
    <xdr:sp macro="" textlink="">
      <xdr:nvSpPr>
        <xdr:cNvPr id="693" name="n_2mainValue【公民館】&#10;有形固定資産減価償却率">
          <a:extLst>
            <a:ext uri="{FF2B5EF4-FFF2-40B4-BE49-F238E27FC236}">
              <a16:creationId xmlns:a16="http://schemas.microsoft.com/office/drawing/2014/main" id="{2816F903-33FF-489B-A05C-3F9DCFB80A5F}"/>
            </a:ext>
          </a:extLst>
        </xdr:cNvPr>
        <xdr:cNvSpPr txBox="1"/>
      </xdr:nvSpPr>
      <xdr:spPr>
        <a:xfrm>
          <a:off x="1296099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694" name="n_3mainValue【公民館】&#10;有形固定資産減価償却率">
          <a:extLst>
            <a:ext uri="{FF2B5EF4-FFF2-40B4-BE49-F238E27FC236}">
              <a16:creationId xmlns:a16="http://schemas.microsoft.com/office/drawing/2014/main" id="{D3CEAD8C-4240-46DB-8C30-814AE8015236}"/>
            </a:ext>
          </a:extLst>
        </xdr:cNvPr>
        <xdr:cNvSpPr txBox="1"/>
      </xdr:nvSpPr>
      <xdr:spPr>
        <a:xfrm>
          <a:off x="121672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162577</xdr:rowOff>
    </xdr:from>
    <xdr:ext cx="405111" cy="259045"/>
    <xdr:sp macro="" textlink="">
      <xdr:nvSpPr>
        <xdr:cNvPr id="695" name="n_4mainValue【公民館】&#10;有形固定資産減価償却率">
          <a:extLst>
            <a:ext uri="{FF2B5EF4-FFF2-40B4-BE49-F238E27FC236}">
              <a16:creationId xmlns:a16="http://schemas.microsoft.com/office/drawing/2014/main" id="{87F0400A-5ABF-40E4-AE81-61E8477B5D8C}"/>
            </a:ext>
          </a:extLst>
        </xdr:cNvPr>
        <xdr:cNvSpPr txBox="1"/>
      </xdr:nvSpPr>
      <xdr:spPr>
        <a:xfrm>
          <a:off x="113544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A87A6945-6B88-4230-9E10-0FC7D60C256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DE23018-FE1B-44EE-B3BB-A884E9CE629F}"/>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5014D32-0086-488C-9442-E14258DFBEDA}"/>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B4E889D8-2944-442D-A10F-E0CE2A2610D1}"/>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9983BCFB-3240-4BB8-8EE6-70890827DDE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DC852D86-1E50-41C2-96D1-9B1B1ECD9D0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AF7F1161-C04F-4CE6-A2DD-708C64200E0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96175D7-3D8E-4147-A7B4-D9E71F39ED2B}"/>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1D7B653-299E-47F0-A165-67E86660C14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B6726F3F-68C1-4336-B523-4D0863513F8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CF8D5B07-F5EC-40C6-8E60-8F445EF20D1A}"/>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37715CEC-7036-4B77-8A4F-5D4FA76CB28E}"/>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41C7BFA4-C404-4426-9E21-8D864F254704}"/>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1AA078B7-3EFD-4907-9FE7-8ADD010FA89E}"/>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DEEDDF68-0300-4437-8C87-3F11ED489A4E}"/>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CBAE57C9-428D-4277-83DC-A85AFF41C501}"/>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4CE97DD9-4DCA-4234-8F8F-45D6B5E342DF}"/>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BEBC5758-965B-492C-AFE0-1AA6639DFA61}"/>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1A237392-30A8-4AC1-9396-E477235F90DA}"/>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789DA15B-0418-4A43-9CC1-3CA6D0EEE6A7}"/>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4084D59E-3241-4F55-9677-03AF313662B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E965344-9E8E-4D72-90E0-494AAE3CDEB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DC964D52-B1B3-48FE-A5EA-3E9818831F0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C0A7233D-2958-4BAB-A7FB-932FA742EA53}"/>
            </a:ext>
          </a:extLst>
        </xdr:cNvPr>
        <xdr:cNvCxnSpPr/>
      </xdr:nvCxnSpPr>
      <xdr:spPr>
        <a:xfrm flipV="1">
          <a:off x="19951064" y="16614139"/>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A663DFB3-78BE-4C46-80EB-9612772A2413}"/>
            </a:ext>
          </a:extLst>
        </xdr:cNvPr>
        <xdr:cNvSpPr txBox="1"/>
      </xdr:nvSpPr>
      <xdr:spPr>
        <a:xfrm>
          <a:off x="19989800" y="179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6276948B-71B9-4C52-B862-1D1CE8A49AEC}"/>
            </a:ext>
          </a:extLst>
        </xdr:cNvPr>
        <xdr:cNvCxnSpPr/>
      </xdr:nvCxnSpPr>
      <xdr:spPr>
        <a:xfrm>
          <a:off x="19881850" y="17973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4C3660E6-79A2-47CD-A0AC-D2AA36A1F593}"/>
            </a:ext>
          </a:extLst>
        </xdr:cNvPr>
        <xdr:cNvSpPr txBox="1"/>
      </xdr:nvSpPr>
      <xdr:spPr>
        <a:xfrm>
          <a:off x="19989800" y="1639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94427F3A-A815-4B00-8054-EE24AA1A758A}"/>
            </a:ext>
          </a:extLst>
        </xdr:cNvPr>
        <xdr:cNvCxnSpPr/>
      </xdr:nvCxnSpPr>
      <xdr:spPr>
        <a:xfrm>
          <a:off x="19881850" y="1661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4" name="【公民館】&#10;一人当たり面積平均値テキスト">
          <a:extLst>
            <a:ext uri="{FF2B5EF4-FFF2-40B4-BE49-F238E27FC236}">
              <a16:creationId xmlns:a16="http://schemas.microsoft.com/office/drawing/2014/main" id="{6CA89D07-9477-4B4A-BF93-5778FD034C1F}"/>
            </a:ext>
          </a:extLst>
        </xdr:cNvPr>
        <xdr:cNvSpPr txBox="1"/>
      </xdr:nvSpPr>
      <xdr:spPr>
        <a:xfrm>
          <a:off x="19989800" y="1760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EF713146-BAB9-4CCF-8400-EA9639BCFFED}"/>
            </a:ext>
          </a:extLst>
        </xdr:cNvPr>
        <xdr:cNvSpPr/>
      </xdr:nvSpPr>
      <xdr:spPr>
        <a:xfrm>
          <a:off x="19900900" y="17622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B4A3EDF8-8544-4AF8-AF19-A81E9A879A8F}"/>
            </a:ext>
          </a:extLst>
        </xdr:cNvPr>
        <xdr:cNvSpPr/>
      </xdr:nvSpPr>
      <xdr:spPr>
        <a:xfrm>
          <a:off x="19157950" y="17623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A58C4A60-58FB-4CCA-BF64-0A8A58917907}"/>
            </a:ext>
          </a:extLst>
        </xdr:cNvPr>
        <xdr:cNvSpPr/>
      </xdr:nvSpPr>
      <xdr:spPr>
        <a:xfrm>
          <a:off x="18345150" y="17597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D2AAF860-878F-4A16-806F-1D7DC377D6ED}"/>
            </a:ext>
          </a:extLst>
        </xdr:cNvPr>
        <xdr:cNvSpPr/>
      </xdr:nvSpPr>
      <xdr:spPr>
        <a:xfrm>
          <a:off x="17551400" y="1760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D3FBE92E-2062-4BAF-A8F2-265A76443474}"/>
            </a:ext>
          </a:extLst>
        </xdr:cNvPr>
        <xdr:cNvSpPr/>
      </xdr:nvSpPr>
      <xdr:spPr>
        <a:xfrm>
          <a:off x="16757650" y="17644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090725B-4499-4449-B544-46FF1DA0480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2F45B72-BAF3-4A82-8CC4-14F8725013DB}"/>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1E44C58-3925-4C24-89C8-BEC83E1CAEC3}"/>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8B2B560-BB82-4174-BA7A-7015968BF1C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5AACE33-AF6B-47C1-9DE6-DD6F3B1CC87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5" name="楕円 734">
          <a:extLst>
            <a:ext uri="{FF2B5EF4-FFF2-40B4-BE49-F238E27FC236}">
              <a16:creationId xmlns:a16="http://schemas.microsoft.com/office/drawing/2014/main" id="{CDD46EBF-3383-4F34-B267-5E5FEA51E150}"/>
            </a:ext>
          </a:extLst>
        </xdr:cNvPr>
        <xdr:cNvSpPr/>
      </xdr:nvSpPr>
      <xdr:spPr>
        <a:xfrm>
          <a:off x="19900900" y="1759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120666</xdr:rowOff>
    </xdr:from>
    <xdr:ext cx="469744" cy="259045"/>
    <xdr:sp macro="" textlink="">
      <xdr:nvSpPr>
        <xdr:cNvPr id="736" name="【公民館】&#10;一人当たり面積該当値テキスト">
          <a:extLst>
            <a:ext uri="{FF2B5EF4-FFF2-40B4-BE49-F238E27FC236}">
              <a16:creationId xmlns:a16="http://schemas.microsoft.com/office/drawing/2014/main" id="{D78F83CB-5C43-49A1-9CA7-2B5BFBB634F4}"/>
            </a:ext>
          </a:extLst>
        </xdr:cNvPr>
        <xdr:cNvSpPr txBox="1"/>
      </xdr:nvSpPr>
      <xdr:spPr>
        <a:xfrm>
          <a:off x="199898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7" name="楕円 736">
          <a:extLst>
            <a:ext uri="{FF2B5EF4-FFF2-40B4-BE49-F238E27FC236}">
              <a16:creationId xmlns:a16="http://schemas.microsoft.com/office/drawing/2014/main" id="{91B3CAA0-DD19-4B29-BD17-9424F02F59F9}"/>
            </a:ext>
          </a:extLst>
        </xdr:cNvPr>
        <xdr:cNvSpPr/>
      </xdr:nvSpPr>
      <xdr:spPr>
        <a:xfrm>
          <a:off x="19157950" y="17602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738" name="直線コネクタ 737">
          <a:extLst>
            <a:ext uri="{FF2B5EF4-FFF2-40B4-BE49-F238E27FC236}">
              <a16:creationId xmlns:a16="http://schemas.microsoft.com/office/drawing/2014/main" id="{0A5F22F9-87E6-4969-9D2E-3AB3EFD103A4}"/>
            </a:ext>
          </a:extLst>
        </xdr:cNvPr>
        <xdr:cNvCxnSpPr/>
      </xdr:nvCxnSpPr>
      <xdr:spPr>
        <a:xfrm flipV="1">
          <a:off x="19202400" y="1764918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107950</xdr:rowOff>
    </xdr:from>
    <xdr:to>
      <xdr:col>107</xdr:col>
      <xdr:colOff>101600</xdr:colOff>
      <xdr:row>107</xdr:row>
      <xdr:rowOff>38100</xdr:rowOff>
    </xdr:to>
    <xdr:sp macro="" textlink="">
      <xdr:nvSpPr>
        <xdr:cNvPr id="739" name="楕円 738">
          <a:extLst>
            <a:ext uri="{FF2B5EF4-FFF2-40B4-BE49-F238E27FC236}">
              <a16:creationId xmlns:a16="http://schemas.microsoft.com/office/drawing/2014/main" id="{52A0951D-8E52-475D-BE96-71093FD7B677}"/>
            </a:ext>
          </a:extLst>
        </xdr:cNvPr>
        <xdr:cNvSpPr/>
      </xdr:nvSpPr>
      <xdr:spPr>
        <a:xfrm>
          <a:off x="18345150" y="17608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158750</xdr:rowOff>
    </xdr:to>
    <xdr:cxnSp macro="">
      <xdr:nvCxnSpPr>
        <xdr:cNvPr id="740" name="直線コネクタ 739">
          <a:extLst>
            <a:ext uri="{FF2B5EF4-FFF2-40B4-BE49-F238E27FC236}">
              <a16:creationId xmlns:a16="http://schemas.microsoft.com/office/drawing/2014/main" id="{D6746E14-18B1-4043-AACE-FCF2F31DEF9A}"/>
            </a:ext>
          </a:extLst>
        </xdr:cNvPr>
        <xdr:cNvCxnSpPr/>
      </xdr:nvCxnSpPr>
      <xdr:spPr>
        <a:xfrm flipV="1">
          <a:off x="18395950" y="17653000"/>
          <a:ext cx="8064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110489</xdr:rowOff>
    </xdr:from>
    <xdr:to>
      <xdr:col>102</xdr:col>
      <xdr:colOff>165100</xdr:colOff>
      <xdr:row>107</xdr:row>
      <xdr:rowOff>40639</xdr:rowOff>
    </xdr:to>
    <xdr:sp macro="" textlink="">
      <xdr:nvSpPr>
        <xdr:cNvPr id="741" name="楕円 740">
          <a:extLst>
            <a:ext uri="{FF2B5EF4-FFF2-40B4-BE49-F238E27FC236}">
              <a16:creationId xmlns:a16="http://schemas.microsoft.com/office/drawing/2014/main" id="{ED6A053F-113A-413D-A5C4-55A742D4553A}"/>
            </a:ext>
          </a:extLst>
        </xdr:cNvPr>
        <xdr:cNvSpPr/>
      </xdr:nvSpPr>
      <xdr:spPr>
        <a:xfrm>
          <a:off x="17551400" y="17611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158750</xdr:rowOff>
    </xdr:from>
    <xdr:to>
      <xdr:col>107</xdr:col>
      <xdr:colOff>50800</xdr:colOff>
      <xdr:row>106</xdr:row>
      <xdr:rowOff>161289</xdr:rowOff>
    </xdr:to>
    <xdr:cxnSp macro="">
      <xdr:nvCxnSpPr>
        <xdr:cNvPr id="742" name="直線コネクタ 741">
          <a:extLst>
            <a:ext uri="{FF2B5EF4-FFF2-40B4-BE49-F238E27FC236}">
              <a16:creationId xmlns:a16="http://schemas.microsoft.com/office/drawing/2014/main" id="{0C464D7D-7999-4703-AC7A-4B268BF5C41F}"/>
            </a:ext>
          </a:extLst>
        </xdr:cNvPr>
        <xdr:cNvCxnSpPr/>
      </xdr:nvCxnSpPr>
      <xdr:spPr>
        <a:xfrm flipV="1">
          <a:off x="17602200" y="17659350"/>
          <a:ext cx="7937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114300</xdr:rowOff>
    </xdr:from>
    <xdr:to>
      <xdr:col>98</xdr:col>
      <xdr:colOff>38100</xdr:colOff>
      <xdr:row>107</xdr:row>
      <xdr:rowOff>44450</xdr:rowOff>
    </xdr:to>
    <xdr:sp macro="" textlink="">
      <xdr:nvSpPr>
        <xdr:cNvPr id="743" name="楕円 742">
          <a:extLst>
            <a:ext uri="{FF2B5EF4-FFF2-40B4-BE49-F238E27FC236}">
              <a16:creationId xmlns:a16="http://schemas.microsoft.com/office/drawing/2014/main" id="{BDE5ABCE-3ABA-4DE3-9032-F89B476859B1}"/>
            </a:ext>
          </a:extLst>
        </xdr:cNvPr>
        <xdr:cNvSpPr/>
      </xdr:nvSpPr>
      <xdr:spPr>
        <a:xfrm>
          <a:off x="16757650" y="17614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161289</xdr:rowOff>
    </xdr:from>
    <xdr:to>
      <xdr:col>102</xdr:col>
      <xdr:colOff>114300</xdr:colOff>
      <xdr:row>106</xdr:row>
      <xdr:rowOff>165100</xdr:rowOff>
    </xdr:to>
    <xdr:cxnSp macro="">
      <xdr:nvCxnSpPr>
        <xdr:cNvPr id="744" name="直線コネクタ 743">
          <a:extLst>
            <a:ext uri="{FF2B5EF4-FFF2-40B4-BE49-F238E27FC236}">
              <a16:creationId xmlns:a16="http://schemas.microsoft.com/office/drawing/2014/main" id="{60CD18D4-34FB-4BA6-8D8D-0ADDB990E19B}"/>
            </a:ext>
          </a:extLst>
        </xdr:cNvPr>
        <xdr:cNvCxnSpPr/>
      </xdr:nvCxnSpPr>
      <xdr:spPr>
        <a:xfrm flipV="1">
          <a:off x="16802100" y="176618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5" name="n_1aveValue【公民館】&#10;一人当たり面積">
          <a:extLst>
            <a:ext uri="{FF2B5EF4-FFF2-40B4-BE49-F238E27FC236}">
              <a16:creationId xmlns:a16="http://schemas.microsoft.com/office/drawing/2014/main" id="{FAB31565-8BF5-4701-AF10-E376E8DC3D5B}"/>
            </a:ext>
          </a:extLst>
        </xdr:cNvPr>
        <xdr:cNvSpPr txBox="1"/>
      </xdr:nvSpPr>
      <xdr:spPr>
        <a:xfrm>
          <a:off x="18980227" y="177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53601286-0384-4528-A352-53B2D046346D}"/>
            </a:ext>
          </a:extLst>
        </xdr:cNvPr>
        <xdr:cNvSpPr txBox="1"/>
      </xdr:nvSpPr>
      <xdr:spPr>
        <a:xfrm>
          <a:off x="18180127" y="173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6953D47F-485A-4A99-BDA3-E2BCEB7A25A3}"/>
            </a:ext>
          </a:extLst>
        </xdr:cNvPr>
        <xdr:cNvSpPr txBox="1"/>
      </xdr:nvSpPr>
      <xdr:spPr>
        <a:xfrm>
          <a:off x="17386377" y="1738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48" name="n_4aveValue【公民館】&#10;一人当たり面積">
          <a:extLst>
            <a:ext uri="{FF2B5EF4-FFF2-40B4-BE49-F238E27FC236}">
              <a16:creationId xmlns:a16="http://schemas.microsoft.com/office/drawing/2014/main" id="{622A7979-7F32-443D-81FC-4E0FC0D7EAA7}"/>
            </a:ext>
          </a:extLst>
        </xdr:cNvPr>
        <xdr:cNvSpPr txBox="1"/>
      </xdr:nvSpPr>
      <xdr:spPr>
        <a:xfrm>
          <a:off x="165926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48277</xdr:rowOff>
    </xdr:from>
    <xdr:ext cx="469744" cy="259045"/>
    <xdr:sp macro="" textlink="">
      <xdr:nvSpPr>
        <xdr:cNvPr id="749" name="n_1mainValue【公民館】&#10;一人当たり面積">
          <a:extLst>
            <a:ext uri="{FF2B5EF4-FFF2-40B4-BE49-F238E27FC236}">
              <a16:creationId xmlns:a16="http://schemas.microsoft.com/office/drawing/2014/main" id="{B1253508-6247-4DFF-AC3B-50CB47A5297F}"/>
            </a:ext>
          </a:extLst>
        </xdr:cNvPr>
        <xdr:cNvSpPr txBox="1"/>
      </xdr:nvSpPr>
      <xdr:spPr>
        <a:xfrm>
          <a:off x="189802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29227</xdr:rowOff>
    </xdr:from>
    <xdr:ext cx="469744" cy="259045"/>
    <xdr:sp macro="" textlink="">
      <xdr:nvSpPr>
        <xdr:cNvPr id="750" name="n_2mainValue【公民館】&#10;一人当たり面積">
          <a:extLst>
            <a:ext uri="{FF2B5EF4-FFF2-40B4-BE49-F238E27FC236}">
              <a16:creationId xmlns:a16="http://schemas.microsoft.com/office/drawing/2014/main" id="{F5F979D2-BC6F-4498-B9AE-130DA24F7A4B}"/>
            </a:ext>
          </a:extLst>
        </xdr:cNvPr>
        <xdr:cNvSpPr txBox="1"/>
      </xdr:nvSpPr>
      <xdr:spPr>
        <a:xfrm>
          <a:off x="18180127" y="176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31766</xdr:rowOff>
    </xdr:from>
    <xdr:ext cx="469744" cy="259045"/>
    <xdr:sp macro="" textlink="">
      <xdr:nvSpPr>
        <xdr:cNvPr id="751" name="n_3mainValue【公民館】&#10;一人当たり面積">
          <a:extLst>
            <a:ext uri="{FF2B5EF4-FFF2-40B4-BE49-F238E27FC236}">
              <a16:creationId xmlns:a16="http://schemas.microsoft.com/office/drawing/2014/main" id="{CBC2947F-1456-4233-9E1B-6396C01B1EAE}"/>
            </a:ext>
          </a:extLst>
        </xdr:cNvPr>
        <xdr:cNvSpPr txBox="1"/>
      </xdr:nvSpPr>
      <xdr:spPr>
        <a:xfrm>
          <a:off x="1738637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752" name="n_4mainValue【公民館】&#10;一人当たり面積">
          <a:extLst>
            <a:ext uri="{FF2B5EF4-FFF2-40B4-BE49-F238E27FC236}">
              <a16:creationId xmlns:a16="http://schemas.microsoft.com/office/drawing/2014/main" id="{4D792D77-A467-49D2-995C-B4CB3A345B22}"/>
            </a:ext>
          </a:extLst>
        </xdr:cNvPr>
        <xdr:cNvSpPr txBox="1"/>
      </xdr:nvSpPr>
      <xdr:spPr>
        <a:xfrm>
          <a:off x="16592627"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F154B1F8-FD16-4D36-B3C0-741E32F259F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7311313B-DB62-42CC-9690-0AF5750365B6}"/>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C7BBEBE6-AEF4-4A40-896C-BD5FA139628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差が大きい「保育施設」「公営住宅」については、越生町公共施設等総合管理計画・個別施設計画に基づき、劣化状況を把握し、可能な限り、適正な維持管理を行うとともに、予防的な改修による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7960D0-0EC5-4DEF-8D18-2F993788000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327819-C516-4EE0-B740-1315F5904C5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645FBF-282B-4024-A424-D43269CB116C}"/>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0BA61D-9DBD-406B-BF84-6148F1DF4EA5}"/>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028E18-55E4-4DA6-B8F2-5CD988347A2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B2D8A2-55E4-4880-80C5-591B1F59C4A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2B276A-A5E3-4211-ACA5-6585611A5C3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222DC3-0D1F-4B83-877E-CEE328A9D1E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494242-A301-40EE-8A48-DBBF6D874A2D}"/>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CAA85E-DA62-48EB-9A83-40D034D69E0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11,248
11,105
40.39
5,278,407
4,754,056
439,954
3,375,414
3,493,763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4CF257-99AE-4BD9-8EE8-98FCC439876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DF2BA0-75F2-4B34-86B0-73E864660406}"/>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C60AF5-4D80-4D91-8D86-AA5EC032B8D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842C98-9EE3-44FD-87E1-70048EE6B16E}"/>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347731-CB45-4912-BC51-5E900B93B223}"/>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17D648-4489-4085-922B-FCC6F8FC20A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8ED1ED-B890-4B6E-8F69-C080E4479363}"/>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7A8F70-7A01-4FD8-B6C2-CD98D1B45C62}"/>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04F443-11E8-466A-9C4E-94744CE06425}"/>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451E71-C2B2-460B-95F7-BC5C4F9EC0A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CF1687-FA2F-45F9-8098-2E477CC78CE3}"/>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71EF42-B099-49A2-9736-21A939BC4A45}"/>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303B9C-29F2-440A-A76B-58C0A1AD2B91}"/>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C35010-8137-40CD-A2BB-9949BFC6007C}"/>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ABECD5-0E09-43C0-B783-E5C3A152C31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1D4EC2-420D-48C6-8C42-4EB8AB27C7A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0DFFD0-21FD-4F8D-98D2-DB2A9C3CA6CD}"/>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93E47A-B397-4D6A-8C0A-9FFBEB6A903D}"/>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EC3AEE-968D-452B-A582-387FC86192EF}"/>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4C835B-0729-4D5E-B9F4-3C02E6FF5A7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DB4C27-76C4-4C00-AF8D-78B1EB51ABB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E54143-CF66-40E9-870B-E7BAF857AAA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2E15EF-59D7-4E27-84E4-7DCE12CA48B5}"/>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D0E51E-328F-4AAD-B1A1-6EF4664DAD42}"/>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258AB7-3417-48F5-A15A-C1FFB1C5874F}"/>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496016-A569-451B-9569-2667945AC21D}"/>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97D5B5-155B-4275-9452-494B50185F6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AEF01B-A809-4238-B6CB-F24248457587}"/>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B6B881-5D57-4741-B33C-EE5833C9D47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8402AB-818F-4D52-AC25-12E08165DEAA}"/>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C6F2EA-C0F3-42C1-BCCD-F4EB6523186B}"/>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C4068B-2453-4A41-9A9E-7DA368C23AEF}"/>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9FC216-795E-4681-9B99-C71814B0F42B}"/>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990134C-9A15-4E8D-82A9-2E191E40D1E5}"/>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B043AB-29E1-4661-AF9B-C831F788C6ED}"/>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727BECE-9E43-4622-ADBE-989FD2C4D5CC}"/>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DC4112-0AEC-443A-9BEB-FCD344508DF4}"/>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86F07EF-3801-49CA-BD96-118A772459F5}"/>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1C23CC-D09B-4669-9B64-85E2E2F0CACF}"/>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C30944-E557-4468-BAFC-17FC4D4184EB}"/>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CBC536-D6FC-4AF0-B00F-0F817B9EAA99}"/>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3D76B2-C587-4920-9EE2-E29FEA5A326E}"/>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918B8A-AB37-4215-B1D7-14849D438647}"/>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8DAE482-E99E-4A11-81A8-92F3B377966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A8A0AA-1CF2-44BB-924B-503335CF8D04}"/>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D0D52ED-9442-427F-9491-1AD2674F6708}"/>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E6B94B61-CF29-4370-97F1-1026FE720E75}"/>
            </a:ext>
          </a:extLst>
        </xdr:cNvPr>
        <xdr:cNvCxnSpPr/>
      </xdr:nvCxnSpPr>
      <xdr:spPr>
        <a:xfrm flipV="1">
          <a:off x="4177665" y="54673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860BABB3-171F-441B-AB3E-F91675078D28}"/>
            </a:ext>
          </a:extLst>
        </xdr:cNvPr>
        <xdr:cNvSpPr txBox="1"/>
      </xdr:nvSpPr>
      <xdr:spPr>
        <a:xfrm>
          <a:off x="4216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C9FE15E-1A60-4969-AA7E-4E84AAD02963}"/>
            </a:ext>
          </a:extLst>
        </xdr:cNvPr>
        <xdr:cNvCxnSpPr/>
      </xdr:nvCxnSpPr>
      <xdr:spPr>
        <a:xfrm>
          <a:off x="4108450" y="6987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EBF8843-BED4-4E4E-884A-7D812B72B82E}"/>
            </a:ext>
          </a:extLst>
        </xdr:cNvPr>
        <xdr:cNvSpPr txBox="1"/>
      </xdr:nvSpPr>
      <xdr:spPr>
        <a:xfrm>
          <a:off x="4216400" y="5255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37C92AF4-A97C-46BD-B31B-9E833F1742F0}"/>
            </a:ext>
          </a:extLst>
        </xdr:cNvPr>
        <xdr:cNvCxnSpPr/>
      </xdr:nvCxnSpPr>
      <xdr:spPr>
        <a:xfrm>
          <a:off x="410845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792615A7-8191-45D8-908F-C8A536634FAD}"/>
            </a:ext>
          </a:extLst>
        </xdr:cNvPr>
        <xdr:cNvSpPr txBox="1"/>
      </xdr:nvSpPr>
      <xdr:spPr>
        <a:xfrm>
          <a:off x="4216400" y="5975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EDBADA31-45EE-49C1-957E-111D870A5F83}"/>
            </a:ext>
          </a:extLst>
        </xdr:cNvPr>
        <xdr:cNvSpPr/>
      </xdr:nvSpPr>
      <xdr:spPr>
        <a:xfrm>
          <a:off x="41275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BF6AD7A8-9A22-4413-B7F8-BBABAA32ABED}"/>
            </a:ext>
          </a:extLst>
        </xdr:cNvPr>
        <xdr:cNvSpPr/>
      </xdr:nvSpPr>
      <xdr:spPr>
        <a:xfrm>
          <a:off x="3384550" y="611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C7BA9CD1-C868-4596-94BA-6B1B8915CAF6}"/>
            </a:ext>
          </a:extLst>
        </xdr:cNvPr>
        <xdr:cNvSpPr/>
      </xdr:nvSpPr>
      <xdr:spPr>
        <a:xfrm>
          <a:off x="257175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EA7AAE1F-6D55-469B-9054-0C976222815D}"/>
            </a:ext>
          </a:extLst>
        </xdr:cNvPr>
        <xdr:cNvSpPr/>
      </xdr:nvSpPr>
      <xdr:spPr>
        <a:xfrm>
          <a:off x="177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243BD1BC-F0C7-41CB-90DC-EC0CB5C39E9A}"/>
            </a:ext>
          </a:extLst>
        </xdr:cNvPr>
        <xdr:cNvSpPr/>
      </xdr:nvSpPr>
      <xdr:spPr>
        <a:xfrm>
          <a:off x="984250" y="6086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021F9A-A5B2-4F0C-9CBC-381A476BF346}"/>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08132D-40B2-41D7-9D64-5591DCD9040C}"/>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6ED91F-E6F7-4F48-BF77-8E9C01BD946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463C5C-C285-42AF-BC0B-011486B31AE2}"/>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452E055-76A9-4CED-B8D8-359F734C5905}"/>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133169</xdr:rowOff>
    </xdr:from>
    <xdr:to>
      <xdr:col>24</xdr:col>
      <xdr:colOff>114300</xdr:colOff>
      <xdr:row>41</xdr:row>
      <xdr:rowOff>63319</xdr:rowOff>
    </xdr:to>
    <xdr:sp macro="" textlink="">
      <xdr:nvSpPr>
        <xdr:cNvPr id="74" name="楕円 73">
          <a:extLst>
            <a:ext uri="{FF2B5EF4-FFF2-40B4-BE49-F238E27FC236}">
              <a16:creationId xmlns:a16="http://schemas.microsoft.com/office/drawing/2014/main" id="{62F61DE5-50F1-4821-BAED-0F66257111CB}"/>
            </a:ext>
          </a:extLst>
        </xdr:cNvPr>
        <xdr:cNvSpPr/>
      </xdr:nvSpPr>
      <xdr:spPr>
        <a:xfrm>
          <a:off x="4127500" y="6737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B02EE4F1-D01C-438E-BE16-5FB318903DE3}"/>
            </a:ext>
          </a:extLst>
        </xdr:cNvPr>
        <xdr:cNvSpPr txBox="1"/>
      </xdr:nvSpPr>
      <xdr:spPr>
        <a:xfrm>
          <a:off x="4216400" y="671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a:extLst>
            <a:ext uri="{FF2B5EF4-FFF2-40B4-BE49-F238E27FC236}">
              <a16:creationId xmlns:a16="http://schemas.microsoft.com/office/drawing/2014/main" id="{E365C1AD-976B-4C18-9F4F-C67704493300}"/>
            </a:ext>
          </a:extLst>
        </xdr:cNvPr>
        <xdr:cNvSpPr/>
      </xdr:nvSpPr>
      <xdr:spPr>
        <a:xfrm>
          <a:off x="3384550" y="67224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12519</xdr:rowOff>
    </xdr:to>
    <xdr:cxnSp macro="">
      <xdr:nvCxnSpPr>
        <xdr:cNvPr id="77" name="直線コネクタ 76">
          <a:extLst>
            <a:ext uri="{FF2B5EF4-FFF2-40B4-BE49-F238E27FC236}">
              <a16:creationId xmlns:a16="http://schemas.microsoft.com/office/drawing/2014/main" id="{39EA5C34-1E36-461E-A133-65D4491A9889}"/>
            </a:ext>
          </a:extLst>
        </xdr:cNvPr>
        <xdr:cNvCxnSpPr/>
      </xdr:nvCxnSpPr>
      <xdr:spPr>
        <a:xfrm>
          <a:off x="3429000" y="6766923"/>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a:extLst>
            <a:ext uri="{FF2B5EF4-FFF2-40B4-BE49-F238E27FC236}">
              <a16:creationId xmlns:a16="http://schemas.microsoft.com/office/drawing/2014/main" id="{D52EA6D2-BC06-4B16-8D8B-945E01366E0C}"/>
            </a:ext>
          </a:extLst>
        </xdr:cNvPr>
        <xdr:cNvSpPr/>
      </xdr:nvSpPr>
      <xdr:spPr>
        <a:xfrm>
          <a:off x="2571750" y="6704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40</xdr:row>
      <xdr:rowOff>169273</xdr:rowOff>
    </xdr:to>
    <xdr:cxnSp macro="">
      <xdr:nvCxnSpPr>
        <xdr:cNvPr id="79" name="直線コネクタ 78">
          <a:extLst>
            <a:ext uri="{FF2B5EF4-FFF2-40B4-BE49-F238E27FC236}">
              <a16:creationId xmlns:a16="http://schemas.microsoft.com/office/drawing/2014/main" id="{00AF2E6F-80B7-4C9E-AB4D-B2D3965E8CA9}"/>
            </a:ext>
          </a:extLst>
        </xdr:cNvPr>
        <xdr:cNvCxnSpPr/>
      </xdr:nvCxnSpPr>
      <xdr:spPr>
        <a:xfrm>
          <a:off x="2622550" y="6755312"/>
          <a:ext cx="80645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a:extLst>
            <a:ext uri="{FF2B5EF4-FFF2-40B4-BE49-F238E27FC236}">
              <a16:creationId xmlns:a16="http://schemas.microsoft.com/office/drawing/2014/main" id="{72C09DEB-DE95-499B-964C-7D950BE50A4F}"/>
            </a:ext>
          </a:extLst>
        </xdr:cNvPr>
        <xdr:cNvSpPr/>
      </xdr:nvSpPr>
      <xdr:spPr>
        <a:xfrm>
          <a:off x="1778000" y="66849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151312</xdr:rowOff>
    </xdr:to>
    <xdr:cxnSp macro="">
      <xdr:nvCxnSpPr>
        <xdr:cNvPr id="81" name="直線コネクタ 80">
          <a:extLst>
            <a:ext uri="{FF2B5EF4-FFF2-40B4-BE49-F238E27FC236}">
              <a16:creationId xmlns:a16="http://schemas.microsoft.com/office/drawing/2014/main" id="{0DF21F9F-EA88-4B6C-8649-15B683587396}"/>
            </a:ext>
          </a:extLst>
        </xdr:cNvPr>
        <xdr:cNvCxnSpPr/>
      </xdr:nvCxnSpPr>
      <xdr:spPr>
        <a:xfrm>
          <a:off x="1828800" y="6735717"/>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61323</xdr:rowOff>
    </xdr:from>
    <xdr:to>
      <xdr:col>6</xdr:col>
      <xdr:colOff>38100</xdr:colOff>
      <xdr:row>40</xdr:row>
      <xdr:rowOff>162923</xdr:rowOff>
    </xdr:to>
    <xdr:sp macro="" textlink="">
      <xdr:nvSpPr>
        <xdr:cNvPr id="82" name="楕円 81">
          <a:extLst>
            <a:ext uri="{FF2B5EF4-FFF2-40B4-BE49-F238E27FC236}">
              <a16:creationId xmlns:a16="http://schemas.microsoft.com/office/drawing/2014/main" id="{B7BD9670-DC62-400F-B8F2-DEBF0380443B}"/>
            </a:ext>
          </a:extLst>
        </xdr:cNvPr>
        <xdr:cNvSpPr/>
      </xdr:nvSpPr>
      <xdr:spPr>
        <a:xfrm>
          <a:off x="984250" y="66653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112123</xdr:rowOff>
    </xdr:from>
    <xdr:to>
      <xdr:col>10</xdr:col>
      <xdr:colOff>114300</xdr:colOff>
      <xdr:row>40</xdr:row>
      <xdr:rowOff>131717</xdr:rowOff>
    </xdr:to>
    <xdr:cxnSp macro="">
      <xdr:nvCxnSpPr>
        <xdr:cNvPr id="83" name="直線コネクタ 82">
          <a:extLst>
            <a:ext uri="{FF2B5EF4-FFF2-40B4-BE49-F238E27FC236}">
              <a16:creationId xmlns:a16="http://schemas.microsoft.com/office/drawing/2014/main" id="{ADC4A9EB-75FD-4328-A187-3EC34822878B}"/>
            </a:ext>
          </a:extLst>
        </xdr:cNvPr>
        <xdr:cNvCxnSpPr/>
      </xdr:nvCxnSpPr>
      <xdr:spPr>
        <a:xfrm>
          <a:off x="1028700" y="6716123"/>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1D47B661-FCE6-40C9-B3AA-2BB01C2D0FEC}"/>
            </a:ext>
          </a:extLst>
        </xdr:cNvPr>
        <xdr:cNvSpPr txBox="1"/>
      </xdr:nvSpPr>
      <xdr:spPr>
        <a:xfrm>
          <a:off x="3239144" y="590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CCE57628-4BCA-40C2-95A7-52B156E53E35}"/>
            </a:ext>
          </a:extLst>
        </xdr:cNvPr>
        <xdr:cNvSpPr txBox="1"/>
      </xdr:nvSpPr>
      <xdr:spPr>
        <a:xfrm>
          <a:off x="243904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7EFA8D81-5B60-43BD-8F2A-53E507A849A6}"/>
            </a:ext>
          </a:extLst>
        </xdr:cNvPr>
        <xdr:cNvSpPr txBox="1"/>
      </xdr:nvSpPr>
      <xdr:spPr>
        <a:xfrm>
          <a:off x="164529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70ACF5EC-A0F8-4F16-AA8E-399A15313311}"/>
            </a:ext>
          </a:extLst>
        </xdr:cNvPr>
        <xdr:cNvSpPr txBox="1"/>
      </xdr:nvSpPr>
      <xdr:spPr>
        <a:xfrm>
          <a:off x="851544" y="5868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C254365C-3904-4649-8EB9-5D2B7322BB1C}"/>
            </a:ext>
          </a:extLst>
        </xdr:cNvPr>
        <xdr:cNvSpPr txBox="1"/>
      </xdr:nvSpPr>
      <xdr:spPr>
        <a:xfrm>
          <a:off x="3239144" y="680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8AEC9A7C-48C7-40F8-AB63-A5FE9C79F895}"/>
            </a:ext>
          </a:extLst>
        </xdr:cNvPr>
        <xdr:cNvSpPr txBox="1"/>
      </xdr:nvSpPr>
      <xdr:spPr>
        <a:xfrm>
          <a:off x="2439044" y="679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FC71D5C9-B492-46E4-AF29-61AF0B3F1B8C}"/>
            </a:ext>
          </a:extLst>
        </xdr:cNvPr>
        <xdr:cNvSpPr txBox="1"/>
      </xdr:nvSpPr>
      <xdr:spPr>
        <a:xfrm>
          <a:off x="1645294" y="677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B07C12A1-0134-4DA7-8A04-08BB7DBFCC44}"/>
            </a:ext>
          </a:extLst>
        </xdr:cNvPr>
        <xdr:cNvSpPr txBox="1"/>
      </xdr:nvSpPr>
      <xdr:spPr>
        <a:xfrm>
          <a:off x="851544" y="675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1B5924-2B46-4327-BBD9-97DED1D41B67}"/>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C87AB4-047D-4642-9FF2-0A0213FDCD8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826B688-3684-415D-9CCA-87185BB5E002}"/>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80439E0-86BB-42A8-9796-3909A9D4C48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A495C9-581F-47BF-9B76-03E303FC6B94}"/>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F895A9E-84C1-4626-ACBD-5B9A27293B6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9C89D4-CAA4-4022-8C17-B3D3FA8C5DC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EE525F-4EDB-42E1-850C-E714EA69B953}"/>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19F3159-CC9D-4365-8654-5C6020213909}"/>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5C4594-1C5B-420D-8E29-DE01B653317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2DBAF48-06B1-4A76-9894-007B02A9046D}"/>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6A8754A-10E7-467C-86DD-8F0C9F298589}"/>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A5A0F79-210B-4B75-9CD8-1F395CF63AC6}"/>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ED99D99-3DC7-42C5-B9F6-48EEC313A20F}"/>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1F92505-3467-4265-9111-D8C6C164F31B}"/>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C2B5E7A-EE6B-4068-8DD9-EF9D54CC4710}"/>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9FD6D98-686A-40AD-A74F-9012C429686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11F2844-F63B-49EE-9848-11C7E0FC7A57}"/>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1A293C-AD16-4E3B-B65A-F14580CDB278}"/>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17595A1-765E-47B4-A9AB-4BD84DC06D28}"/>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0F0EDAB-2905-4C74-B1CB-8B480ACD2AF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1E41713-A6CB-494F-93DC-FFEDC9D7A3DA}"/>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09E769D-ED11-4EF9-B79E-A8A49F081B9C}"/>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21B6B106-5FBE-439D-BD93-30C8BC46F9BF}"/>
            </a:ext>
          </a:extLst>
        </xdr:cNvPr>
        <xdr:cNvCxnSpPr/>
      </xdr:nvCxnSpPr>
      <xdr:spPr>
        <a:xfrm flipV="1">
          <a:off x="9429115" y="54356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4EF4BE29-D467-4B87-9A76-03C65A9D5821}"/>
            </a:ext>
          </a:extLst>
        </xdr:cNvPr>
        <xdr:cNvSpPr txBox="1"/>
      </xdr:nvSpPr>
      <xdr:spPr>
        <a:xfrm>
          <a:off x="946785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8584EF73-76D5-4E22-BDB5-C963B2C21519}"/>
            </a:ext>
          </a:extLst>
        </xdr:cNvPr>
        <xdr:cNvCxnSpPr/>
      </xdr:nvCxnSpPr>
      <xdr:spPr>
        <a:xfrm>
          <a:off x="935990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A2A2586C-C5B6-47AA-957D-33B08A5F229E}"/>
            </a:ext>
          </a:extLst>
        </xdr:cNvPr>
        <xdr:cNvSpPr txBox="1"/>
      </xdr:nvSpPr>
      <xdr:spPr>
        <a:xfrm>
          <a:off x="9467850"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2B02CFB7-6C84-4FB2-AB26-5E86187407A6}"/>
            </a:ext>
          </a:extLst>
        </xdr:cNvPr>
        <xdr:cNvCxnSpPr/>
      </xdr:nvCxnSpPr>
      <xdr:spPr>
        <a:xfrm>
          <a:off x="9359900" y="54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8B263F8D-ADC5-47EF-9D23-5D9F0112B03A}"/>
            </a:ext>
          </a:extLst>
        </xdr:cNvPr>
        <xdr:cNvSpPr txBox="1"/>
      </xdr:nvSpPr>
      <xdr:spPr>
        <a:xfrm>
          <a:off x="9467850" y="642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67345062-CED0-49BC-91E2-B70DEFA142AE}"/>
            </a:ext>
          </a:extLst>
        </xdr:cNvPr>
        <xdr:cNvSpPr/>
      </xdr:nvSpPr>
      <xdr:spPr>
        <a:xfrm>
          <a:off x="9398000" y="6563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C0A64562-F1CA-4DFB-B146-786E36095817}"/>
            </a:ext>
          </a:extLst>
        </xdr:cNvPr>
        <xdr:cNvSpPr/>
      </xdr:nvSpPr>
      <xdr:spPr>
        <a:xfrm>
          <a:off x="8636000" y="6593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16E8D6E0-27DC-4473-815D-4D6802CE93E8}"/>
            </a:ext>
          </a:extLst>
        </xdr:cNvPr>
        <xdr:cNvSpPr/>
      </xdr:nvSpPr>
      <xdr:spPr>
        <a:xfrm>
          <a:off x="78422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532A8586-670B-46EF-85FF-A736D3D7B653}"/>
            </a:ext>
          </a:extLst>
        </xdr:cNvPr>
        <xdr:cNvSpPr/>
      </xdr:nvSpPr>
      <xdr:spPr>
        <a:xfrm>
          <a:off x="702945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B5962ED5-EF72-4C41-AA6E-DCCB39147CDE}"/>
            </a:ext>
          </a:extLst>
        </xdr:cNvPr>
        <xdr:cNvSpPr/>
      </xdr:nvSpPr>
      <xdr:spPr>
        <a:xfrm>
          <a:off x="6235700" y="6590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708A29-B982-435B-AC8E-D76F434FD0D4}"/>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8A3236-ABD9-465C-B75A-ED38DEBD8101}"/>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B3AE64-0C75-4D3A-A7E9-78DFCD8B8121}"/>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D6C7A8-80F3-437D-86D0-C5D24C5F1013}"/>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176BD2-7EB1-4C51-90D0-A5BC8601B63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31" name="楕円 130">
          <a:extLst>
            <a:ext uri="{FF2B5EF4-FFF2-40B4-BE49-F238E27FC236}">
              <a16:creationId xmlns:a16="http://schemas.microsoft.com/office/drawing/2014/main" id="{1C048902-561D-41DA-9E61-C1414755B181}"/>
            </a:ext>
          </a:extLst>
        </xdr:cNvPr>
        <xdr:cNvSpPr/>
      </xdr:nvSpPr>
      <xdr:spPr>
        <a:xfrm>
          <a:off x="9398000" y="6570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110507</xdr:rowOff>
    </xdr:from>
    <xdr:ext cx="469744" cy="259045"/>
    <xdr:sp macro="" textlink="">
      <xdr:nvSpPr>
        <xdr:cNvPr id="132" name="【図書館】&#10;一人当たり面積該当値テキスト">
          <a:extLst>
            <a:ext uri="{FF2B5EF4-FFF2-40B4-BE49-F238E27FC236}">
              <a16:creationId xmlns:a16="http://schemas.microsoft.com/office/drawing/2014/main" id="{BBCE5C61-6328-48F1-A636-A8E86F104E78}"/>
            </a:ext>
          </a:extLst>
        </xdr:cNvPr>
        <xdr:cNvSpPr txBox="1"/>
      </xdr:nvSpPr>
      <xdr:spPr>
        <a:xfrm>
          <a:off x="9467850"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a:extLst>
            <a:ext uri="{FF2B5EF4-FFF2-40B4-BE49-F238E27FC236}">
              <a16:creationId xmlns:a16="http://schemas.microsoft.com/office/drawing/2014/main" id="{2F3CA1A6-05E3-4561-AD28-32C7C7D4F9EB}"/>
            </a:ext>
          </a:extLst>
        </xdr:cNvPr>
        <xdr:cNvSpPr/>
      </xdr:nvSpPr>
      <xdr:spPr>
        <a:xfrm>
          <a:off x="8636000" y="6574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xdr:rowOff>
    </xdr:from>
    <xdr:to>
      <xdr:col>55</xdr:col>
      <xdr:colOff>0</xdr:colOff>
      <xdr:row>40</xdr:row>
      <xdr:rowOff>15240</xdr:rowOff>
    </xdr:to>
    <xdr:cxnSp macro="">
      <xdr:nvCxnSpPr>
        <xdr:cNvPr id="134" name="直線コネクタ 133">
          <a:extLst>
            <a:ext uri="{FF2B5EF4-FFF2-40B4-BE49-F238E27FC236}">
              <a16:creationId xmlns:a16="http://schemas.microsoft.com/office/drawing/2014/main" id="{0E5D33AE-1868-40D5-9D80-40504AE24382}"/>
            </a:ext>
          </a:extLst>
        </xdr:cNvPr>
        <xdr:cNvCxnSpPr/>
      </xdr:nvCxnSpPr>
      <xdr:spPr>
        <a:xfrm flipV="1">
          <a:off x="8686800" y="66154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a:extLst>
            <a:ext uri="{FF2B5EF4-FFF2-40B4-BE49-F238E27FC236}">
              <a16:creationId xmlns:a16="http://schemas.microsoft.com/office/drawing/2014/main" id="{E96EA0C4-D86E-478E-A495-B7975FE75938}"/>
            </a:ext>
          </a:extLst>
        </xdr:cNvPr>
        <xdr:cNvSpPr/>
      </xdr:nvSpPr>
      <xdr:spPr>
        <a:xfrm>
          <a:off x="7842250" y="6582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36" name="直線コネクタ 135">
          <a:extLst>
            <a:ext uri="{FF2B5EF4-FFF2-40B4-BE49-F238E27FC236}">
              <a16:creationId xmlns:a16="http://schemas.microsoft.com/office/drawing/2014/main" id="{D9B85A3A-0AA8-40DE-9D10-1C87D48C24D6}"/>
            </a:ext>
          </a:extLst>
        </xdr:cNvPr>
        <xdr:cNvCxnSpPr/>
      </xdr:nvCxnSpPr>
      <xdr:spPr>
        <a:xfrm flipV="1">
          <a:off x="7886700" y="66192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A4DEE0C4-A8D9-4F61-8712-68A47E841FE5}"/>
            </a:ext>
          </a:extLst>
        </xdr:cNvPr>
        <xdr:cNvSpPr/>
      </xdr:nvSpPr>
      <xdr:spPr>
        <a:xfrm>
          <a:off x="7029450" y="6582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BE80BFC3-D49C-4768-8477-76315E460F1B}"/>
            </a:ext>
          </a:extLst>
        </xdr:cNvPr>
        <xdr:cNvCxnSpPr/>
      </xdr:nvCxnSpPr>
      <xdr:spPr>
        <a:xfrm>
          <a:off x="7080250" y="66268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a:extLst>
            <a:ext uri="{FF2B5EF4-FFF2-40B4-BE49-F238E27FC236}">
              <a16:creationId xmlns:a16="http://schemas.microsoft.com/office/drawing/2014/main" id="{527AA88F-9A0D-4302-817C-D30996C4A5C6}"/>
            </a:ext>
          </a:extLst>
        </xdr:cNvPr>
        <xdr:cNvSpPr/>
      </xdr:nvSpPr>
      <xdr:spPr>
        <a:xfrm>
          <a:off x="6235700" y="659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30480</xdr:rowOff>
    </xdr:to>
    <xdr:cxnSp macro="">
      <xdr:nvCxnSpPr>
        <xdr:cNvPr id="140" name="直線コネクタ 139">
          <a:extLst>
            <a:ext uri="{FF2B5EF4-FFF2-40B4-BE49-F238E27FC236}">
              <a16:creationId xmlns:a16="http://schemas.microsoft.com/office/drawing/2014/main" id="{79869816-CDF4-4819-A8E7-5517BF1B625E}"/>
            </a:ext>
          </a:extLst>
        </xdr:cNvPr>
        <xdr:cNvCxnSpPr/>
      </xdr:nvCxnSpPr>
      <xdr:spPr>
        <a:xfrm flipV="1">
          <a:off x="6286500" y="66268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4AD3863A-7032-45D5-913C-B6A2DAA3EDEA}"/>
            </a:ext>
          </a:extLst>
        </xdr:cNvPr>
        <xdr:cNvSpPr txBox="1"/>
      </xdr:nvSpPr>
      <xdr:spPr>
        <a:xfrm>
          <a:off x="8458277" y="66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CDC9B1C3-CD59-472F-A096-4EC2345606C9}"/>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251D9E1E-9884-42A6-8507-FB61C60451FE}"/>
            </a:ext>
          </a:extLst>
        </xdr:cNvPr>
        <xdr:cNvSpPr txBox="1"/>
      </xdr:nvSpPr>
      <xdr:spPr>
        <a:xfrm>
          <a:off x="68644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a:extLst>
            <a:ext uri="{FF2B5EF4-FFF2-40B4-BE49-F238E27FC236}">
              <a16:creationId xmlns:a16="http://schemas.microsoft.com/office/drawing/2014/main" id="{DC7CE061-0DBC-4E59-99C5-DE05D4A1CD6B}"/>
            </a:ext>
          </a:extLst>
        </xdr:cNvPr>
        <xdr:cNvSpPr txBox="1"/>
      </xdr:nvSpPr>
      <xdr:spPr>
        <a:xfrm>
          <a:off x="607067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45" name="n_1mainValue【図書館】&#10;一人当たり面積">
          <a:extLst>
            <a:ext uri="{FF2B5EF4-FFF2-40B4-BE49-F238E27FC236}">
              <a16:creationId xmlns:a16="http://schemas.microsoft.com/office/drawing/2014/main" id="{819D9F8C-00AA-4F27-970C-E41BC50C5D59}"/>
            </a:ext>
          </a:extLst>
        </xdr:cNvPr>
        <xdr:cNvSpPr txBox="1"/>
      </xdr:nvSpPr>
      <xdr:spPr>
        <a:xfrm>
          <a:off x="8458277"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46" name="n_2mainValue【図書館】&#10;一人当たり面積">
          <a:extLst>
            <a:ext uri="{FF2B5EF4-FFF2-40B4-BE49-F238E27FC236}">
              <a16:creationId xmlns:a16="http://schemas.microsoft.com/office/drawing/2014/main" id="{7CD3057B-D019-442F-AB07-1F07514DF693}"/>
            </a:ext>
          </a:extLst>
        </xdr:cNvPr>
        <xdr:cNvSpPr txBox="1"/>
      </xdr:nvSpPr>
      <xdr:spPr>
        <a:xfrm>
          <a:off x="7677227"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a:extLst>
            <a:ext uri="{FF2B5EF4-FFF2-40B4-BE49-F238E27FC236}">
              <a16:creationId xmlns:a16="http://schemas.microsoft.com/office/drawing/2014/main" id="{00B2AC56-99A5-4C0D-A692-57BC319259A0}"/>
            </a:ext>
          </a:extLst>
        </xdr:cNvPr>
        <xdr:cNvSpPr txBox="1"/>
      </xdr:nvSpPr>
      <xdr:spPr>
        <a:xfrm>
          <a:off x="6864427"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a:extLst>
            <a:ext uri="{FF2B5EF4-FFF2-40B4-BE49-F238E27FC236}">
              <a16:creationId xmlns:a16="http://schemas.microsoft.com/office/drawing/2014/main" id="{6B36F1B9-4CFE-425D-B96E-F08E18555DA8}"/>
            </a:ext>
          </a:extLst>
        </xdr:cNvPr>
        <xdr:cNvSpPr txBox="1"/>
      </xdr:nvSpPr>
      <xdr:spPr>
        <a:xfrm>
          <a:off x="607067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F39DC45-5CDA-4B10-B421-BC75F3D76036}"/>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47D3E8-DEA1-4660-ACCC-321F5AFF87F9}"/>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59C8F4E-CD98-42A4-A00F-18E154E36249}"/>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7333D0-DA7A-4291-843F-B55A79328822}"/>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70AED8-C2FF-40C6-9230-32F5FCEE9C8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88F9767-D484-428F-B8A2-003C8D9DC209}"/>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D39297-EAD6-4EED-B99D-369B41809F4B}"/>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95C89FC-8FD6-4991-97A0-C789AFAB853F}"/>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E4A61D7-E544-484B-8ADC-667724BB7D8A}"/>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2C0B7A-70D8-413D-9D9E-D77CD6DABD4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8283AC3-7C9A-4201-B0CD-80732A4AAED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C99E517-AF88-479C-86ED-3D0F69BDE6D6}"/>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59827BB-D2C5-4655-A598-8657878483B3}"/>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522F883-1479-4032-B7EB-C44B0D4D5B63}"/>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CAFAC9-19F5-4D28-96F6-6CB8232B9C72}"/>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C0271D-4325-4378-819C-B6EA3EE9419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10BAAD6-B0AE-4253-8A85-83A548330B9C}"/>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52E91F0-831B-4CD5-BC2F-355177384A85}"/>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1F4CB27-E867-41E7-BE2F-32C08753D4B3}"/>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B3572C6-9B96-4CC6-9537-5A8AE046EB31}"/>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634A633-9A74-4724-9632-1E5186C2DB77}"/>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245F632-3C40-41C6-9344-F2DC5CF2A30E}"/>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A7CBB82-3F85-46FB-BB2F-2E8BD6A5653E}"/>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4CA8252-6E50-4150-85E3-206B28F9E444}"/>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AF43FDC-8ECF-4FAF-8A72-B7F6BE2A52E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799087-C953-42F6-9A58-27315A084BAC}"/>
            </a:ext>
          </a:extLst>
        </xdr:cNvPr>
        <xdr:cNvCxnSpPr/>
      </xdr:nvCxnSpPr>
      <xdr:spPr>
        <a:xfrm flipV="1">
          <a:off x="4177665" y="92290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0BC0C41-8B2E-468A-9CF5-E4B29152D552}"/>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256E1BE-E95B-4F17-9D30-4B3C664C12BE}"/>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68AC3E6-C19C-4679-B536-A597E084C6A3}"/>
            </a:ext>
          </a:extLst>
        </xdr:cNvPr>
        <xdr:cNvSpPr txBox="1"/>
      </xdr:nvSpPr>
      <xdr:spPr>
        <a:xfrm>
          <a:off x="4216400" y="901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931FAE8B-B033-4475-8EA5-3D25C3D318EC}"/>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84CCEDB-389E-44DC-BEB3-CBCA03F6D1C8}"/>
            </a:ext>
          </a:extLst>
        </xdr:cNvPr>
        <xdr:cNvSpPr txBox="1"/>
      </xdr:nvSpPr>
      <xdr:spPr>
        <a:xfrm>
          <a:off x="4216400" y="10104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FADF193F-29F5-49ED-AB7B-0D7C067D30CB}"/>
            </a:ext>
          </a:extLst>
        </xdr:cNvPr>
        <xdr:cNvSpPr/>
      </xdr:nvSpPr>
      <xdr:spPr>
        <a:xfrm>
          <a:off x="4127500" y="1012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D0933929-F4D6-45A5-9D58-30FECDE3B119}"/>
            </a:ext>
          </a:extLst>
        </xdr:cNvPr>
        <xdr:cNvSpPr/>
      </xdr:nvSpPr>
      <xdr:spPr>
        <a:xfrm>
          <a:off x="3384550" y="10103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75B5F524-DF9B-4291-AF6C-DBB0CC0856FD}"/>
            </a:ext>
          </a:extLst>
        </xdr:cNvPr>
        <xdr:cNvSpPr/>
      </xdr:nvSpPr>
      <xdr:spPr>
        <a:xfrm>
          <a:off x="2571750" y="10056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9C9D0D8-DECC-4BE8-84B5-6B1ADE7E5CD2}"/>
            </a:ext>
          </a:extLst>
        </xdr:cNvPr>
        <xdr:cNvSpPr/>
      </xdr:nvSpPr>
      <xdr:spPr>
        <a:xfrm>
          <a:off x="1778000" y="10046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F4B35B50-E194-4B4C-B0F9-96F94691BDE3}"/>
            </a:ext>
          </a:extLst>
        </xdr:cNvPr>
        <xdr:cNvSpPr/>
      </xdr:nvSpPr>
      <xdr:spPr>
        <a:xfrm>
          <a:off x="984250" y="10039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9A0B12-6316-4682-BAFA-CFA63493930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1A6D66-DF32-41B1-A314-43E518C47D2A}"/>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546A97-C9CB-48AA-AA50-9D47741D587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D2B39C-703F-499A-B28E-B12A6EE94411}"/>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4BE4EF5-86F2-4197-8A6D-50C0B001193B}"/>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a:extLst>
            <a:ext uri="{FF2B5EF4-FFF2-40B4-BE49-F238E27FC236}">
              <a16:creationId xmlns:a16="http://schemas.microsoft.com/office/drawing/2014/main" id="{90DA4564-4048-43FD-A9F3-C7B51853A9C8}"/>
            </a:ext>
          </a:extLst>
        </xdr:cNvPr>
        <xdr:cNvSpPr/>
      </xdr:nvSpPr>
      <xdr:spPr>
        <a:xfrm>
          <a:off x="41275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53720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2BB5582-61F9-40B6-9476-016E5D1D73E6}"/>
            </a:ext>
          </a:extLst>
        </xdr:cNvPr>
        <xdr:cNvSpPr txBox="1"/>
      </xdr:nvSpPr>
      <xdr:spPr>
        <a:xfrm>
          <a:off x="4216400"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2" name="楕円 191">
          <a:extLst>
            <a:ext uri="{FF2B5EF4-FFF2-40B4-BE49-F238E27FC236}">
              <a16:creationId xmlns:a16="http://schemas.microsoft.com/office/drawing/2014/main" id="{58435331-B95F-4DFD-A9E6-E2B3E2FC8286}"/>
            </a:ext>
          </a:extLst>
        </xdr:cNvPr>
        <xdr:cNvSpPr/>
      </xdr:nvSpPr>
      <xdr:spPr>
        <a:xfrm>
          <a:off x="3384550" y="10085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81643</xdr:rowOff>
    </xdr:to>
    <xdr:cxnSp macro="">
      <xdr:nvCxnSpPr>
        <xdr:cNvPr id="193" name="直線コネクタ 192">
          <a:extLst>
            <a:ext uri="{FF2B5EF4-FFF2-40B4-BE49-F238E27FC236}">
              <a16:creationId xmlns:a16="http://schemas.microsoft.com/office/drawing/2014/main" id="{79280C40-B77F-409D-805B-3064C0A78FA6}"/>
            </a:ext>
          </a:extLst>
        </xdr:cNvPr>
        <xdr:cNvCxnSpPr/>
      </xdr:nvCxnSpPr>
      <xdr:spPr>
        <a:xfrm>
          <a:off x="3429000" y="10136415"/>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4" name="楕円 193">
          <a:extLst>
            <a:ext uri="{FF2B5EF4-FFF2-40B4-BE49-F238E27FC236}">
              <a16:creationId xmlns:a16="http://schemas.microsoft.com/office/drawing/2014/main" id="{54815CCB-E3F3-43C0-B374-566E4A729F6D}"/>
            </a:ext>
          </a:extLst>
        </xdr:cNvPr>
        <xdr:cNvSpPr/>
      </xdr:nvSpPr>
      <xdr:spPr>
        <a:xfrm>
          <a:off x="257175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65315</xdr:rowOff>
    </xdr:to>
    <xdr:cxnSp macro="">
      <xdr:nvCxnSpPr>
        <xdr:cNvPr id="195" name="直線コネクタ 194">
          <a:extLst>
            <a:ext uri="{FF2B5EF4-FFF2-40B4-BE49-F238E27FC236}">
              <a16:creationId xmlns:a16="http://schemas.microsoft.com/office/drawing/2014/main" id="{C1527474-61ED-4EFB-AD15-7CBEE41CC035}"/>
            </a:ext>
          </a:extLst>
        </xdr:cNvPr>
        <xdr:cNvCxnSpPr/>
      </xdr:nvCxnSpPr>
      <xdr:spPr>
        <a:xfrm>
          <a:off x="2622550" y="10120085"/>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6" name="楕円 195">
          <a:extLst>
            <a:ext uri="{FF2B5EF4-FFF2-40B4-BE49-F238E27FC236}">
              <a16:creationId xmlns:a16="http://schemas.microsoft.com/office/drawing/2014/main" id="{3A45AD43-B498-4214-9672-4EAFEA06AF14}"/>
            </a:ext>
          </a:extLst>
        </xdr:cNvPr>
        <xdr:cNvSpPr/>
      </xdr:nvSpPr>
      <xdr:spPr>
        <a:xfrm>
          <a:off x="1778000" y="1006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48985</xdr:rowOff>
    </xdr:to>
    <xdr:cxnSp macro="">
      <xdr:nvCxnSpPr>
        <xdr:cNvPr id="197" name="直線コネクタ 196">
          <a:extLst>
            <a:ext uri="{FF2B5EF4-FFF2-40B4-BE49-F238E27FC236}">
              <a16:creationId xmlns:a16="http://schemas.microsoft.com/office/drawing/2014/main" id="{92600677-E31F-45A0-99FE-9059AB3CEFCD}"/>
            </a:ext>
          </a:extLst>
        </xdr:cNvPr>
        <xdr:cNvCxnSpPr/>
      </xdr:nvCxnSpPr>
      <xdr:spPr>
        <a:xfrm>
          <a:off x="1828800" y="10105390"/>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66766</xdr:rowOff>
    </xdr:from>
    <xdr:to>
      <xdr:col>6</xdr:col>
      <xdr:colOff>38100</xdr:colOff>
      <xdr:row>62</xdr:row>
      <xdr:rowOff>168366</xdr:rowOff>
    </xdr:to>
    <xdr:sp macro="" textlink="">
      <xdr:nvSpPr>
        <xdr:cNvPr id="198" name="楕円 197">
          <a:extLst>
            <a:ext uri="{FF2B5EF4-FFF2-40B4-BE49-F238E27FC236}">
              <a16:creationId xmlns:a16="http://schemas.microsoft.com/office/drawing/2014/main" id="{D0FB0374-DF72-4278-8411-C46D7EA16978}"/>
            </a:ext>
          </a:extLst>
        </xdr:cNvPr>
        <xdr:cNvSpPr/>
      </xdr:nvSpPr>
      <xdr:spPr>
        <a:xfrm>
          <a:off x="984250" y="10302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62</xdr:row>
      <xdr:rowOff>117566</xdr:rowOff>
    </xdr:to>
    <xdr:cxnSp macro="">
      <xdr:nvCxnSpPr>
        <xdr:cNvPr id="199" name="直線コネクタ 198">
          <a:extLst>
            <a:ext uri="{FF2B5EF4-FFF2-40B4-BE49-F238E27FC236}">
              <a16:creationId xmlns:a16="http://schemas.microsoft.com/office/drawing/2014/main" id="{79C2159B-DBD4-4933-890A-7CCDD3132AA9}"/>
            </a:ext>
          </a:extLst>
        </xdr:cNvPr>
        <xdr:cNvCxnSpPr/>
      </xdr:nvCxnSpPr>
      <xdr:spPr>
        <a:xfrm flipV="1">
          <a:off x="1028700" y="10105390"/>
          <a:ext cx="800100" cy="2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669AB124-7744-44DC-9F6D-5D27A7434AEC}"/>
            </a:ext>
          </a:extLst>
        </xdr:cNvPr>
        <xdr:cNvSpPr txBox="1"/>
      </xdr:nvSpPr>
      <xdr:spPr>
        <a:xfrm>
          <a:off x="3239144" y="1019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8631D94-F58A-4637-BD5D-405E38A087E1}"/>
            </a:ext>
          </a:extLst>
        </xdr:cNvPr>
        <xdr:cNvSpPr txBox="1"/>
      </xdr:nvSpPr>
      <xdr:spPr>
        <a:xfrm>
          <a:off x="2439044" y="9837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B3D4EA1C-5E61-453E-AEE0-35F6C0BC1CAA}"/>
            </a:ext>
          </a:extLst>
        </xdr:cNvPr>
        <xdr:cNvSpPr txBox="1"/>
      </xdr:nvSpPr>
      <xdr:spPr>
        <a:xfrm>
          <a:off x="1645294" y="9827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B03FEEC1-4AA0-4A86-AF74-8156EE09705E}"/>
            </a:ext>
          </a:extLst>
        </xdr:cNvPr>
        <xdr:cNvSpPr txBox="1"/>
      </xdr:nvSpPr>
      <xdr:spPr>
        <a:xfrm>
          <a:off x="851544" y="982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132642</xdr:rowOff>
    </xdr:from>
    <xdr:ext cx="405111" cy="259045"/>
    <xdr:sp macro="" textlink="">
      <xdr:nvSpPr>
        <xdr:cNvPr id="204" name="n_1mainValue【体育館・プール】&#10;有形固定資産減価償却率">
          <a:extLst>
            <a:ext uri="{FF2B5EF4-FFF2-40B4-BE49-F238E27FC236}">
              <a16:creationId xmlns:a16="http://schemas.microsoft.com/office/drawing/2014/main" id="{73EB49CB-8E2F-4F93-8489-C35C3ECFDC0E}"/>
            </a:ext>
          </a:extLst>
        </xdr:cNvPr>
        <xdr:cNvSpPr txBox="1"/>
      </xdr:nvSpPr>
      <xdr:spPr>
        <a:xfrm>
          <a:off x="3239144" y="987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5" name="n_2mainValue【体育館・プール】&#10;有形固定資産減価償却率">
          <a:extLst>
            <a:ext uri="{FF2B5EF4-FFF2-40B4-BE49-F238E27FC236}">
              <a16:creationId xmlns:a16="http://schemas.microsoft.com/office/drawing/2014/main" id="{A56E3809-2667-4238-844E-92CD83FC83AA}"/>
            </a:ext>
          </a:extLst>
        </xdr:cNvPr>
        <xdr:cNvSpPr txBox="1"/>
      </xdr:nvSpPr>
      <xdr:spPr>
        <a:xfrm>
          <a:off x="2439044" y="1016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632B4CA1-F697-4530-AB9C-E2EC0C92E589}"/>
            </a:ext>
          </a:extLst>
        </xdr:cNvPr>
        <xdr:cNvSpPr txBox="1"/>
      </xdr:nvSpPr>
      <xdr:spPr>
        <a:xfrm>
          <a:off x="1645294" y="1014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159493</xdr:rowOff>
    </xdr:from>
    <xdr:ext cx="405111" cy="259045"/>
    <xdr:sp macro="" textlink="">
      <xdr:nvSpPr>
        <xdr:cNvPr id="207" name="n_4mainValue【体育館・プール】&#10;有形固定資産減価償却率">
          <a:extLst>
            <a:ext uri="{FF2B5EF4-FFF2-40B4-BE49-F238E27FC236}">
              <a16:creationId xmlns:a16="http://schemas.microsoft.com/office/drawing/2014/main" id="{7C517387-072D-428B-BCA9-5B0E93D90D73}"/>
            </a:ext>
          </a:extLst>
        </xdr:cNvPr>
        <xdr:cNvSpPr txBox="1"/>
      </xdr:nvSpPr>
      <xdr:spPr>
        <a:xfrm>
          <a:off x="851544" y="10395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5EC8B4C-5E6E-48BA-941B-24B1F171286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16A5177-8B3B-41F6-96BC-311F66448651}"/>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4A6A21A-9869-4EA4-AB8A-B7DDC7FBE34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2D25217-3E02-4E5F-8425-DE034E41BF6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291CDE9-FB55-4B8B-9FDF-ED8499DA809C}"/>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E478A94-1BF8-4CE2-B23A-FA1984B6DA31}"/>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737293D-C0C2-4BF5-98A4-55D6AB9D70B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1CC3518-3110-4FB5-81F9-F5CD20208F24}"/>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895FDE9-8B2F-4139-A966-45863145A90B}"/>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AAB6C7C-7A6A-4147-A0FE-15521FE89CA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6C75B67-A042-4EFD-84E0-5823A09D2229}"/>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AC9172E-D104-475E-B7F4-9E65A03F8748}"/>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1F06679-2B40-4D6D-B75A-3E320AEFB8AE}"/>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8AC3B14-8737-4098-B6CB-FCE8001C567F}"/>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995D694-3441-4524-AB28-9E7E8712F2A6}"/>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0464DF8-B85D-452C-B016-4F8E6F71F936}"/>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44FC4D5-6C08-4B81-8E56-E183DB3694A0}"/>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584A71A-95CB-4E6A-9311-5C14146A3859}"/>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62641E1-AB9F-4AD9-8A4B-FE3A7FB205BF}"/>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8735192-8B0C-4B7A-B2F8-E1411B6627E7}"/>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61BD3D2-AFA8-46C0-BA45-D3482309D81F}"/>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F206340-9C6B-43EA-8E18-C90178F435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56477FB-879D-4715-B0D8-92690BDBB07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3F4B025A-6FE6-43B2-9608-712E021A3D8F}"/>
            </a:ext>
          </a:extLst>
        </xdr:cNvPr>
        <xdr:cNvCxnSpPr/>
      </xdr:nvCxnSpPr>
      <xdr:spPr>
        <a:xfrm flipV="1">
          <a:off x="9429115" y="927481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CD3CB9F5-36B4-4A41-AC40-ECAFEF22A798}"/>
            </a:ext>
          </a:extLst>
        </xdr:cNvPr>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746F8E37-88D4-4B97-B380-6F650FBA6734}"/>
            </a:ext>
          </a:extLst>
        </xdr:cNvPr>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32AC1FB5-560B-49BA-AFF4-4B5CEF474FB4}"/>
            </a:ext>
          </a:extLst>
        </xdr:cNvPr>
        <xdr:cNvSpPr txBox="1"/>
      </xdr:nvSpPr>
      <xdr:spPr>
        <a:xfrm>
          <a:off x="9467850"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1E431AFE-AF56-487A-816A-614C9AD7F7C8}"/>
            </a:ext>
          </a:extLst>
        </xdr:cNvPr>
        <xdr:cNvCxnSpPr/>
      </xdr:nvCxnSpPr>
      <xdr:spPr>
        <a:xfrm>
          <a:off x="935990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5035CF5E-BBD9-42E2-BCC7-B9C65DFACDB2}"/>
            </a:ext>
          </a:extLst>
        </xdr:cNvPr>
        <xdr:cNvSpPr txBox="1"/>
      </xdr:nvSpPr>
      <xdr:spPr>
        <a:xfrm>
          <a:off x="9467850" y="995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9AE1C245-74CE-41E6-BFBB-FD17A21477D7}"/>
            </a:ext>
          </a:extLst>
        </xdr:cNvPr>
        <xdr:cNvSpPr/>
      </xdr:nvSpPr>
      <xdr:spPr>
        <a:xfrm>
          <a:off x="939800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89BCC48C-76F0-4AAC-A30F-0D8A967A7DDD}"/>
            </a:ext>
          </a:extLst>
        </xdr:cNvPr>
        <xdr:cNvSpPr/>
      </xdr:nvSpPr>
      <xdr:spPr>
        <a:xfrm>
          <a:off x="86360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8E7B6710-B28B-4E44-A899-26DF322B1942}"/>
            </a:ext>
          </a:extLst>
        </xdr:cNvPr>
        <xdr:cNvSpPr/>
      </xdr:nvSpPr>
      <xdr:spPr>
        <a:xfrm>
          <a:off x="7842250" y="10114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570C67BD-5FE5-475A-9374-0CF1ED603937}"/>
            </a:ext>
          </a:extLst>
        </xdr:cNvPr>
        <xdr:cNvSpPr/>
      </xdr:nvSpPr>
      <xdr:spPr>
        <a:xfrm>
          <a:off x="702945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7EBFE97E-8A24-4A03-8360-87C15F870C1B}"/>
            </a:ext>
          </a:extLst>
        </xdr:cNvPr>
        <xdr:cNvSpPr/>
      </xdr:nvSpPr>
      <xdr:spPr>
        <a:xfrm>
          <a:off x="6235700" y="10156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EAA22EA-B36B-4CF9-83A9-34641050D21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6412BC-1A47-4FB9-B908-D41EC62BC60C}"/>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08AA78-22F1-476F-AFFC-3E278A5F46B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281E3B1-F122-4476-AB05-0BA27DBEF5AF}"/>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A4F9AF9-BE66-4899-9A3E-3247EC31210E}"/>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104140</xdr:rowOff>
    </xdr:from>
    <xdr:to>
      <xdr:col>55</xdr:col>
      <xdr:colOff>50800</xdr:colOff>
      <xdr:row>63</xdr:row>
      <xdr:rowOff>34290</xdr:rowOff>
    </xdr:to>
    <xdr:sp macro="" textlink="">
      <xdr:nvSpPr>
        <xdr:cNvPr id="247" name="楕円 246">
          <a:extLst>
            <a:ext uri="{FF2B5EF4-FFF2-40B4-BE49-F238E27FC236}">
              <a16:creationId xmlns:a16="http://schemas.microsoft.com/office/drawing/2014/main" id="{850B207D-0C21-4270-80A8-670A7ED56025}"/>
            </a:ext>
          </a:extLst>
        </xdr:cNvPr>
        <xdr:cNvSpPr/>
      </xdr:nvSpPr>
      <xdr:spPr>
        <a:xfrm>
          <a:off x="9398000" y="10340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82567</xdr:rowOff>
    </xdr:from>
    <xdr:ext cx="469744" cy="259045"/>
    <xdr:sp macro="" textlink="">
      <xdr:nvSpPr>
        <xdr:cNvPr id="248" name="【体育館・プール】&#10;一人当たり面積該当値テキスト">
          <a:extLst>
            <a:ext uri="{FF2B5EF4-FFF2-40B4-BE49-F238E27FC236}">
              <a16:creationId xmlns:a16="http://schemas.microsoft.com/office/drawing/2014/main" id="{00FFF64D-83BB-4352-BC27-43B8465BE49D}"/>
            </a:ext>
          </a:extLst>
        </xdr:cNvPr>
        <xdr:cNvSpPr txBox="1"/>
      </xdr:nvSpPr>
      <xdr:spPr>
        <a:xfrm>
          <a:off x="9467850"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9" name="楕円 248">
          <a:extLst>
            <a:ext uri="{FF2B5EF4-FFF2-40B4-BE49-F238E27FC236}">
              <a16:creationId xmlns:a16="http://schemas.microsoft.com/office/drawing/2014/main" id="{EA93786C-8BD8-4DAF-9745-A5D1C9D91FD6}"/>
            </a:ext>
          </a:extLst>
        </xdr:cNvPr>
        <xdr:cNvSpPr/>
      </xdr:nvSpPr>
      <xdr:spPr>
        <a:xfrm>
          <a:off x="8636000" y="1034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154940</xdr:rowOff>
    </xdr:from>
    <xdr:to>
      <xdr:col>55</xdr:col>
      <xdr:colOff>0</xdr:colOff>
      <xdr:row>62</xdr:row>
      <xdr:rowOff>157480</xdr:rowOff>
    </xdr:to>
    <xdr:cxnSp macro="">
      <xdr:nvCxnSpPr>
        <xdr:cNvPr id="250" name="直線コネクタ 249">
          <a:extLst>
            <a:ext uri="{FF2B5EF4-FFF2-40B4-BE49-F238E27FC236}">
              <a16:creationId xmlns:a16="http://schemas.microsoft.com/office/drawing/2014/main" id="{6FFCBE00-3759-4C93-BBE8-203B94F3F2FA}"/>
            </a:ext>
          </a:extLst>
        </xdr:cNvPr>
        <xdr:cNvCxnSpPr/>
      </xdr:nvCxnSpPr>
      <xdr:spPr>
        <a:xfrm flipV="1">
          <a:off x="8686800" y="1039114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51" name="楕円 250">
          <a:extLst>
            <a:ext uri="{FF2B5EF4-FFF2-40B4-BE49-F238E27FC236}">
              <a16:creationId xmlns:a16="http://schemas.microsoft.com/office/drawing/2014/main" id="{8A54FC58-4F1D-495E-88B3-103562A635C9}"/>
            </a:ext>
          </a:extLst>
        </xdr:cNvPr>
        <xdr:cNvSpPr/>
      </xdr:nvSpPr>
      <xdr:spPr>
        <a:xfrm>
          <a:off x="7842250" y="10347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157480</xdr:rowOff>
    </xdr:from>
    <xdr:to>
      <xdr:col>50</xdr:col>
      <xdr:colOff>114300</xdr:colOff>
      <xdr:row>62</xdr:row>
      <xdr:rowOff>162560</xdr:rowOff>
    </xdr:to>
    <xdr:cxnSp macro="">
      <xdr:nvCxnSpPr>
        <xdr:cNvPr id="252" name="直線コネクタ 251">
          <a:extLst>
            <a:ext uri="{FF2B5EF4-FFF2-40B4-BE49-F238E27FC236}">
              <a16:creationId xmlns:a16="http://schemas.microsoft.com/office/drawing/2014/main" id="{2DFE312E-595E-412E-A2E3-9A0E0E678776}"/>
            </a:ext>
          </a:extLst>
        </xdr:cNvPr>
        <xdr:cNvCxnSpPr/>
      </xdr:nvCxnSpPr>
      <xdr:spPr>
        <a:xfrm flipV="1">
          <a:off x="7886700" y="1039368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a:extLst>
            <a:ext uri="{FF2B5EF4-FFF2-40B4-BE49-F238E27FC236}">
              <a16:creationId xmlns:a16="http://schemas.microsoft.com/office/drawing/2014/main" id="{93FB02DA-F2EE-4BF7-B6FB-C02280B95F22}"/>
            </a:ext>
          </a:extLst>
        </xdr:cNvPr>
        <xdr:cNvSpPr/>
      </xdr:nvSpPr>
      <xdr:spPr>
        <a:xfrm>
          <a:off x="7029450" y="1034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162560</xdr:rowOff>
    </xdr:from>
    <xdr:to>
      <xdr:col>45</xdr:col>
      <xdr:colOff>177800</xdr:colOff>
      <xdr:row>62</xdr:row>
      <xdr:rowOff>163830</xdr:rowOff>
    </xdr:to>
    <xdr:cxnSp macro="">
      <xdr:nvCxnSpPr>
        <xdr:cNvPr id="254" name="直線コネクタ 253">
          <a:extLst>
            <a:ext uri="{FF2B5EF4-FFF2-40B4-BE49-F238E27FC236}">
              <a16:creationId xmlns:a16="http://schemas.microsoft.com/office/drawing/2014/main" id="{3F4AC0DF-5481-4CE2-A3B3-FF479DF391F2}"/>
            </a:ext>
          </a:extLst>
        </xdr:cNvPr>
        <xdr:cNvCxnSpPr/>
      </xdr:nvCxnSpPr>
      <xdr:spPr>
        <a:xfrm flipV="1">
          <a:off x="7080250" y="1039876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5" name="楕円 254">
          <a:extLst>
            <a:ext uri="{FF2B5EF4-FFF2-40B4-BE49-F238E27FC236}">
              <a16:creationId xmlns:a16="http://schemas.microsoft.com/office/drawing/2014/main" id="{46996D9B-6D85-4E3C-8C8E-34FC17452826}"/>
            </a:ext>
          </a:extLst>
        </xdr:cNvPr>
        <xdr:cNvSpPr/>
      </xdr:nvSpPr>
      <xdr:spPr>
        <a:xfrm>
          <a:off x="6235700" y="1035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167640</xdr:rowOff>
    </xdr:to>
    <xdr:cxnSp macro="">
      <xdr:nvCxnSpPr>
        <xdr:cNvPr id="256" name="直線コネクタ 255">
          <a:extLst>
            <a:ext uri="{FF2B5EF4-FFF2-40B4-BE49-F238E27FC236}">
              <a16:creationId xmlns:a16="http://schemas.microsoft.com/office/drawing/2014/main" id="{274D955C-AEF4-4B98-98EC-4E2B620E7A7E}"/>
            </a:ext>
          </a:extLst>
        </xdr:cNvPr>
        <xdr:cNvCxnSpPr/>
      </xdr:nvCxnSpPr>
      <xdr:spPr>
        <a:xfrm flipV="1">
          <a:off x="6286500" y="1040003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BF959365-1977-4046-B5E1-59A39D64AB72}"/>
            </a:ext>
          </a:extLst>
        </xdr:cNvPr>
        <xdr:cNvSpPr txBox="1"/>
      </xdr:nvSpPr>
      <xdr:spPr>
        <a:xfrm>
          <a:off x="8458277"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C00E74E2-4176-4B8F-AEDD-7648DB0183F1}"/>
            </a:ext>
          </a:extLst>
        </xdr:cNvPr>
        <xdr:cNvSpPr txBox="1"/>
      </xdr:nvSpPr>
      <xdr:spPr>
        <a:xfrm>
          <a:off x="76772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012464FD-23DD-490F-978A-404983339AC7}"/>
            </a:ext>
          </a:extLst>
        </xdr:cNvPr>
        <xdr:cNvSpPr txBox="1"/>
      </xdr:nvSpPr>
      <xdr:spPr>
        <a:xfrm>
          <a:off x="68644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66E52741-9A47-4032-B8CF-B54FA5B4100D}"/>
            </a:ext>
          </a:extLst>
        </xdr:cNvPr>
        <xdr:cNvSpPr txBox="1"/>
      </xdr:nvSpPr>
      <xdr:spPr>
        <a:xfrm>
          <a:off x="6070677" y="99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61" name="n_1mainValue【体育館・プール】&#10;一人当たり面積">
          <a:extLst>
            <a:ext uri="{FF2B5EF4-FFF2-40B4-BE49-F238E27FC236}">
              <a16:creationId xmlns:a16="http://schemas.microsoft.com/office/drawing/2014/main" id="{79C0B567-FC89-45BC-833B-ADCE0A158798}"/>
            </a:ext>
          </a:extLst>
        </xdr:cNvPr>
        <xdr:cNvSpPr txBox="1"/>
      </xdr:nvSpPr>
      <xdr:spPr>
        <a:xfrm>
          <a:off x="845827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33037</xdr:rowOff>
    </xdr:from>
    <xdr:ext cx="469744" cy="259045"/>
    <xdr:sp macro="" textlink="">
      <xdr:nvSpPr>
        <xdr:cNvPr id="262" name="n_2mainValue【体育館・プール】&#10;一人当たり面積">
          <a:extLst>
            <a:ext uri="{FF2B5EF4-FFF2-40B4-BE49-F238E27FC236}">
              <a16:creationId xmlns:a16="http://schemas.microsoft.com/office/drawing/2014/main" id="{7282DAEC-0C16-4916-8746-9401907449C4}"/>
            </a:ext>
          </a:extLst>
        </xdr:cNvPr>
        <xdr:cNvSpPr txBox="1"/>
      </xdr:nvSpPr>
      <xdr:spPr>
        <a:xfrm>
          <a:off x="76772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a:extLst>
            <a:ext uri="{FF2B5EF4-FFF2-40B4-BE49-F238E27FC236}">
              <a16:creationId xmlns:a16="http://schemas.microsoft.com/office/drawing/2014/main" id="{7DE2B105-7EA0-4A84-8949-4B27244204AE}"/>
            </a:ext>
          </a:extLst>
        </xdr:cNvPr>
        <xdr:cNvSpPr txBox="1"/>
      </xdr:nvSpPr>
      <xdr:spPr>
        <a:xfrm>
          <a:off x="68644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06D77991-7DBE-4D63-B8F7-2CB1C81DAB7B}"/>
            </a:ext>
          </a:extLst>
        </xdr:cNvPr>
        <xdr:cNvSpPr txBox="1"/>
      </xdr:nvSpPr>
      <xdr:spPr>
        <a:xfrm>
          <a:off x="607067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4C940C6-EAB4-4067-873B-90BDA69E2E37}"/>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2A7E848-5F91-4AD9-A734-08FAE96AA25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6A76F5D-91C7-4CD6-BCDC-2F19435327D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46743C0-16A8-41D9-92BE-9EBFE37DDD48}"/>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56B97BF-ADB5-4FD0-8298-0E68C9932E09}"/>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2D226D4-C7D1-4A12-BFBF-5F628149E824}"/>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97B0D10-CD85-4EEA-801E-4093F8222226}"/>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D7235AF-BE9A-48A9-A4EB-EA8BD7EA96EB}"/>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15C71EB-9CBF-4650-8922-C048A879FCBD}"/>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09976A2-F766-4FE0-AC59-797F2C016EF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5DD668D-1501-4E08-B4D1-066CB0E4414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37091D2-BF40-43A8-96B7-3FB1DE37C5B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6C922AFB-36F1-4EAB-8072-7BFCB4007FC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2FF515B-5037-4F77-A736-ECFEA1563471}"/>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F89FB5AC-695B-4164-9A4D-BFA5B77AA491}"/>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1139894-A6EA-4FF5-B9D7-97511EE5454C}"/>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5A2DC2A3-68DB-458D-A1FA-60BD96DC7637}"/>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62842B2-A572-4238-A1C5-6E3A5ABCE11D}"/>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A78667B-BBC6-4FA4-95F4-078BEEC422C5}"/>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97E972A-CB41-42EC-9580-9C736DAD78F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E887246-9EBC-43AF-AE23-C0F520A918C4}"/>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F711A12-FE56-472A-BD88-F81B2D2ED83B}"/>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18CD81C-EDCA-4628-9436-F3AB13E4B7B6}"/>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2923713-3E8B-4C40-93E4-9217A733EB48}"/>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9C5220DE-4FBE-4783-8CD7-A1EC589397F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E900A923-92D4-4067-B28F-1B0ED1F0E6F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1E9308F3-CD6E-4136-96DD-8D4CAE8CC11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10404A78-B76E-44AB-A92C-55840B6B2103}"/>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421D2539-0503-433C-BA63-C36AD229CD69}"/>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43CE7805-BF4B-47C5-BCC1-0503A3F7D637}"/>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BB6310C-2A04-48B8-A858-947BD51D4658}"/>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905A44E4-C3E9-41C7-80B9-1F5C8ADE18EB}"/>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EDA3898F-9A06-4BDC-9576-9DAC4B505F77}"/>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B44B504-F9B2-42FD-A125-D784007F959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0D79F9D-F885-47BA-A6CE-4439C125CC7D}"/>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B269BEE0-121F-4691-9EAA-2DE0ACD85B46}"/>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FFBE8894-3389-48EB-92ED-C113B59C5781}"/>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7D2A93C-02E0-40FC-880E-C15BA1534224}"/>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7BBBD6D4-109D-4C6F-96E9-FD6E41730A3D}"/>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43225524-7DAA-4CFD-B163-1E4552F24152}"/>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CC0398AB-514D-479A-B4BE-3F79C6E5C1A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41AF6041-5A2B-4246-9ACD-7DB9FB07974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2D9CDEB6-0266-42B2-B8A7-04CBE917793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62CEC1CA-B9DC-4490-8732-7F0AC8E32E89}"/>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F9B78FDD-8541-4EE9-B227-BBAA2BFB1FBF}"/>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65743D49-4AA3-4A90-866D-286AB250C548}"/>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51387B31-3A43-4E6B-A03A-C530BB2371B5}"/>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E002C1D-F67D-49C2-AB5F-B87B98AD3CCE}"/>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F831313-9715-4B58-A6D2-27C6C50C32A3}"/>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8B3B5B7E-3B82-484B-B4C0-C7FD74D88FE2}"/>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79F1B495-3A8E-4B6C-AD07-1A3DC30F157E}"/>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6FEB774C-7434-45D4-885E-FA637587CCCC}"/>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E0A7080-F0E1-47B7-A1A5-30EE5A44F4AD}"/>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6B667BB-DF5B-40D9-8449-1F11592823E5}"/>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CF2D8310-B4C2-4F0D-8610-3CF68E48D867}"/>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2C5AD32B-6F6A-4001-9DC2-79AD7F6C080B}"/>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E822732B-1B0D-416E-84C9-1A36ADBDCFCA}"/>
            </a:ext>
          </a:extLst>
        </xdr:cNvPr>
        <xdr:cNvCxnSpPr/>
      </xdr:nvCxnSpPr>
      <xdr:spPr>
        <a:xfrm flipV="1">
          <a:off x="14699614" y="55264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E01ECD06-E73E-4329-AA41-57E91E8E8A3F}"/>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85C828A2-A93B-44C2-A994-E63D80083821}"/>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5F3E7084-4778-4BB5-9541-F7220F5413D5}"/>
            </a:ext>
          </a:extLst>
        </xdr:cNvPr>
        <xdr:cNvSpPr txBox="1"/>
      </xdr:nvSpPr>
      <xdr:spPr>
        <a:xfrm>
          <a:off x="14738350" y="53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a:extLst>
            <a:ext uri="{FF2B5EF4-FFF2-40B4-BE49-F238E27FC236}">
              <a16:creationId xmlns:a16="http://schemas.microsoft.com/office/drawing/2014/main" id="{23E43F08-EB48-4C12-A151-49DE33576B57}"/>
            </a:ext>
          </a:extLst>
        </xdr:cNvPr>
        <xdr:cNvCxnSpPr/>
      </xdr:nvCxnSpPr>
      <xdr:spPr>
        <a:xfrm>
          <a:off x="14611350" y="552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4834A435-5F5F-41B1-A372-F0650807B180}"/>
            </a:ext>
          </a:extLst>
        </xdr:cNvPr>
        <xdr:cNvSpPr txBox="1"/>
      </xdr:nvSpPr>
      <xdr:spPr>
        <a:xfrm>
          <a:off x="14738350" y="6261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7" name="フローチャート: 判断 326">
          <a:extLst>
            <a:ext uri="{FF2B5EF4-FFF2-40B4-BE49-F238E27FC236}">
              <a16:creationId xmlns:a16="http://schemas.microsoft.com/office/drawing/2014/main" id="{6233577E-E0D7-43E3-9A2A-004F9BE2D0B7}"/>
            </a:ext>
          </a:extLst>
        </xdr:cNvPr>
        <xdr:cNvSpPr/>
      </xdr:nvSpPr>
      <xdr:spPr>
        <a:xfrm>
          <a:off x="14649450" y="6276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8" name="フローチャート: 判断 327">
          <a:extLst>
            <a:ext uri="{FF2B5EF4-FFF2-40B4-BE49-F238E27FC236}">
              <a16:creationId xmlns:a16="http://schemas.microsoft.com/office/drawing/2014/main" id="{4F00A675-5AA0-424F-B8D1-A08FB7BAAF00}"/>
            </a:ext>
          </a:extLst>
        </xdr:cNvPr>
        <xdr:cNvSpPr/>
      </xdr:nvSpPr>
      <xdr:spPr>
        <a:xfrm>
          <a:off x="1388745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9" name="フローチャート: 判断 328">
          <a:extLst>
            <a:ext uri="{FF2B5EF4-FFF2-40B4-BE49-F238E27FC236}">
              <a16:creationId xmlns:a16="http://schemas.microsoft.com/office/drawing/2014/main" id="{EC4E314F-883F-459A-A90C-BEBDECDDD213}"/>
            </a:ext>
          </a:extLst>
        </xdr:cNvPr>
        <xdr:cNvSpPr/>
      </xdr:nvSpPr>
      <xdr:spPr>
        <a:xfrm>
          <a:off x="13093700" y="629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0" name="フローチャート: 判断 329">
          <a:extLst>
            <a:ext uri="{FF2B5EF4-FFF2-40B4-BE49-F238E27FC236}">
              <a16:creationId xmlns:a16="http://schemas.microsoft.com/office/drawing/2014/main" id="{90D208F8-DA35-472F-B4EA-2B2803D19BFB}"/>
            </a:ext>
          </a:extLst>
        </xdr:cNvPr>
        <xdr:cNvSpPr/>
      </xdr:nvSpPr>
      <xdr:spPr>
        <a:xfrm>
          <a:off x="12299950" y="629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1" name="フローチャート: 判断 330">
          <a:extLst>
            <a:ext uri="{FF2B5EF4-FFF2-40B4-BE49-F238E27FC236}">
              <a16:creationId xmlns:a16="http://schemas.microsoft.com/office/drawing/2014/main" id="{440406CB-A269-41D9-8D6E-01FEB5B1AEB2}"/>
            </a:ext>
          </a:extLst>
        </xdr:cNvPr>
        <xdr:cNvSpPr/>
      </xdr:nvSpPr>
      <xdr:spPr>
        <a:xfrm>
          <a:off x="11487150" y="6254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EB575D9-F2B5-4177-86CD-758376867AAB}"/>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4B4F583-1F62-4824-9092-EC6E90DA7A2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DAFB290-A3FE-41CB-B20B-D1091F6E4616}"/>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1B67B67-195E-4737-9C0D-341CA7C20BF1}"/>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85FD9F4-14AF-4C7F-8CDD-E4EB6268866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37" name="楕円 336">
          <a:extLst>
            <a:ext uri="{FF2B5EF4-FFF2-40B4-BE49-F238E27FC236}">
              <a16:creationId xmlns:a16="http://schemas.microsoft.com/office/drawing/2014/main" id="{58A2A6BC-3987-4F88-952C-0B2546EDE6B9}"/>
            </a:ext>
          </a:extLst>
        </xdr:cNvPr>
        <xdr:cNvSpPr/>
      </xdr:nvSpPr>
      <xdr:spPr>
        <a:xfrm>
          <a:off x="14649450" y="6185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99712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95CAF0F7-31BA-46C0-98B0-680DA0DC6897}"/>
            </a:ext>
          </a:extLst>
        </xdr:cNvPr>
        <xdr:cNvSpPr txBox="1"/>
      </xdr:nvSpPr>
      <xdr:spPr>
        <a:xfrm>
          <a:off x="1473835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39" name="楕円 338">
          <a:extLst>
            <a:ext uri="{FF2B5EF4-FFF2-40B4-BE49-F238E27FC236}">
              <a16:creationId xmlns:a16="http://schemas.microsoft.com/office/drawing/2014/main" id="{03CB891D-D07A-46B1-BC77-E6CB04BE6EF7}"/>
            </a:ext>
          </a:extLst>
        </xdr:cNvPr>
        <xdr:cNvSpPr/>
      </xdr:nvSpPr>
      <xdr:spPr>
        <a:xfrm>
          <a:off x="1388745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127635</xdr:rowOff>
    </xdr:to>
    <xdr:cxnSp macro="">
      <xdr:nvCxnSpPr>
        <xdr:cNvPr id="340" name="直線コネクタ 339">
          <a:extLst>
            <a:ext uri="{FF2B5EF4-FFF2-40B4-BE49-F238E27FC236}">
              <a16:creationId xmlns:a16="http://schemas.microsoft.com/office/drawing/2014/main" id="{FD49AF31-8E4D-496F-9934-890519DF2457}"/>
            </a:ext>
          </a:extLst>
        </xdr:cNvPr>
        <xdr:cNvCxnSpPr/>
      </xdr:nvCxnSpPr>
      <xdr:spPr>
        <a:xfrm>
          <a:off x="13938250" y="618680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41" name="楕円 340">
          <a:extLst>
            <a:ext uri="{FF2B5EF4-FFF2-40B4-BE49-F238E27FC236}">
              <a16:creationId xmlns:a16="http://schemas.microsoft.com/office/drawing/2014/main" id="{95B4CA26-4A18-4E52-A5B3-9EC369507F1E}"/>
            </a:ext>
          </a:extLst>
        </xdr:cNvPr>
        <xdr:cNvSpPr/>
      </xdr:nvSpPr>
      <xdr:spPr>
        <a:xfrm>
          <a:off x="13093700" y="6090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342" name="直線コネクタ 341">
          <a:extLst>
            <a:ext uri="{FF2B5EF4-FFF2-40B4-BE49-F238E27FC236}">
              <a16:creationId xmlns:a16="http://schemas.microsoft.com/office/drawing/2014/main" id="{927C5C0B-0744-4B4F-B0E9-87BAC6A1A6B4}"/>
            </a:ext>
          </a:extLst>
        </xdr:cNvPr>
        <xdr:cNvCxnSpPr/>
      </xdr:nvCxnSpPr>
      <xdr:spPr>
        <a:xfrm>
          <a:off x="13144500" y="613537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343" name="楕円 342">
          <a:extLst>
            <a:ext uri="{FF2B5EF4-FFF2-40B4-BE49-F238E27FC236}">
              <a16:creationId xmlns:a16="http://schemas.microsoft.com/office/drawing/2014/main" id="{563FCF44-ADA2-4985-AF3D-637C9F229CD8}"/>
            </a:ext>
          </a:extLst>
        </xdr:cNvPr>
        <xdr:cNvSpPr/>
      </xdr:nvSpPr>
      <xdr:spPr>
        <a:xfrm>
          <a:off x="12299950" y="6037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26670</xdr:rowOff>
    </xdr:to>
    <xdr:cxnSp macro="">
      <xdr:nvCxnSpPr>
        <xdr:cNvPr id="344" name="直線コネクタ 343">
          <a:extLst>
            <a:ext uri="{FF2B5EF4-FFF2-40B4-BE49-F238E27FC236}">
              <a16:creationId xmlns:a16="http://schemas.microsoft.com/office/drawing/2014/main" id="{9998B50E-520E-4A11-A1AB-C59341F4B674}"/>
            </a:ext>
          </a:extLst>
        </xdr:cNvPr>
        <xdr:cNvCxnSpPr/>
      </xdr:nvCxnSpPr>
      <xdr:spPr>
        <a:xfrm>
          <a:off x="12344400" y="6088380"/>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101600</xdr:rowOff>
    </xdr:from>
    <xdr:to>
      <xdr:col>67</xdr:col>
      <xdr:colOff>101600</xdr:colOff>
      <xdr:row>37</xdr:row>
      <xdr:rowOff>31750</xdr:rowOff>
    </xdr:to>
    <xdr:sp macro="" textlink="">
      <xdr:nvSpPr>
        <xdr:cNvPr id="345" name="楕円 344">
          <a:extLst>
            <a:ext uri="{FF2B5EF4-FFF2-40B4-BE49-F238E27FC236}">
              <a16:creationId xmlns:a16="http://schemas.microsoft.com/office/drawing/2014/main" id="{9D862FB8-C9B3-4F85-AA88-600C13CF7E0D}"/>
            </a:ext>
          </a:extLst>
        </xdr:cNvPr>
        <xdr:cNvSpPr/>
      </xdr:nvSpPr>
      <xdr:spPr>
        <a:xfrm>
          <a:off x="11487150" y="604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36</xdr:row>
      <xdr:rowOff>152400</xdr:rowOff>
    </xdr:to>
    <xdr:cxnSp macro="">
      <xdr:nvCxnSpPr>
        <xdr:cNvPr id="346" name="直線コネクタ 345">
          <a:extLst>
            <a:ext uri="{FF2B5EF4-FFF2-40B4-BE49-F238E27FC236}">
              <a16:creationId xmlns:a16="http://schemas.microsoft.com/office/drawing/2014/main" id="{B69C7CDA-7F25-4522-BD58-BCCACE1E8923}"/>
            </a:ext>
          </a:extLst>
        </xdr:cNvPr>
        <xdr:cNvCxnSpPr/>
      </xdr:nvCxnSpPr>
      <xdr:spPr>
        <a:xfrm flipV="1">
          <a:off x="11537950" y="60883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C2320527-5954-4EBF-A302-F533349E6282}"/>
            </a:ext>
          </a:extLst>
        </xdr:cNvPr>
        <xdr:cNvSpPr txBox="1"/>
      </xdr:nvSpPr>
      <xdr:spPr>
        <a:xfrm>
          <a:off x="1374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B845CD31-8C5D-46FF-86E8-DAC52C2CC3B7}"/>
            </a:ext>
          </a:extLst>
        </xdr:cNvPr>
        <xdr:cNvSpPr txBox="1"/>
      </xdr:nvSpPr>
      <xdr:spPr>
        <a:xfrm>
          <a:off x="1296099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91CD3F42-555B-43AA-8687-0A8A4C103B43}"/>
            </a:ext>
          </a:extLst>
        </xdr:cNvPr>
        <xdr:cNvSpPr txBox="1"/>
      </xdr:nvSpPr>
      <xdr:spPr>
        <a:xfrm>
          <a:off x="121672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172DEB66-B957-4777-BB69-6C6AE0751CA0}"/>
            </a:ext>
          </a:extLst>
        </xdr:cNvPr>
        <xdr:cNvSpPr txBox="1"/>
      </xdr:nvSpPr>
      <xdr:spPr>
        <a:xfrm>
          <a:off x="113544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BC555E7D-784B-4025-96A5-F337E09AB002}"/>
            </a:ext>
          </a:extLst>
        </xdr:cNvPr>
        <xdr:cNvSpPr txBox="1"/>
      </xdr:nvSpPr>
      <xdr:spPr>
        <a:xfrm>
          <a:off x="13742044"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DE8A0D9B-B372-41FC-A887-456ACD328286}"/>
            </a:ext>
          </a:extLst>
        </xdr:cNvPr>
        <xdr:cNvSpPr txBox="1"/>
      </xdr:nvSpPr>
      <xdr:spPr>
        <a:xfrm>
          <a:off x="12960994"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5EC938A1-ACC4-4D15-8F30-3B663168E9C7}"/>
            </a:ext>
          </a:extLst>
        </xdr:cNvPr>
        <xdr:cNvSpPr txBox="1"/>
      </xdr:nvSpPr>
      <xdr:spPr>
        <a:xfrm>
          <a:off x="12167244"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7093D504-7A4F-41B6-8A94-DC0FE2DE0E44}"/>
            </a:ext>
          </a:extLst>
        </xdr:cNvPr>
        <xdr:cNvSpPr txBox="1"/>
      </xdr:nvSpPr>
      <xdr:spPr>
        <a:xfrm>
          <a:off x="113544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FD26122-7DD9-49D4-B8D2-4656E70D74D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4CCB8136-9AD2-421B-95A6-560F509B99A9}"/>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B0E4B403-8166-4193-83E4-CA933012B60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24CEF149-7145-4B0A-A29D-6B0E04686255}"/>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104AF6D-4A0E-4D7F-AF57-5C4ECDF50805}"/>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272AFDDE-E2B0-46F3-8A1A-8D5CAECB06B8}"/>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7BF5CEBA-E95B-4E3C-A9B1-EC64E63B4EE8}"/>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29E96E89-DFA2-4BEB-8CDB-13312116053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ED9EEBEB-301F-42FA-B5E8-9B11D488C06C}"/>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EC0410BE-5CFE-4B55-AC4D-6E6A2B7E9716}"/>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D9B69132-46FA-449B-8991-1026D57159CB}"/>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4C3309B4-0E3A-49E4-A437-BCBEA1B616E6}"/>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A99C2F7D-9183-4315-956B-A626E4FA2013}"/>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84BF489F-E9A8-4247-A063-017C145B1779}"/>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9BB4F8B-F9ED-42F5-A39D-82ED844A5883}"/>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C4D4C21C-D3AE-4CC2-9FFB-7F2D49AF03E4}"/>
            </a:ext>
          </a:extLst>
        </xdr:cNvPr>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9F7CF0E1-27C1-4C50-970E-A9EC1D30A2C2}"/>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8D179453-CB01-4480-94C1-5BF1D642CBBB}"/>
            </a:ext>
          </a:extLst>
        </xdr:cNvPr>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29CDCC1F-D9B7-46B2-A788-8562315E26B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89636EAA-C97E-4437-90AC-DD101294FAF7}"/>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A224F65C-FA25-4861-9D8D-1F079B9F6058}"/>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6" name="直線コネクタ 375">
          <a:extLst>
            <a:ext uri="{FF2B5EF4-FFF2-40B4-BE49-F238E27FC236}">
              <a16:creationId xmlns:a16="http://schemas.microsoft.com/office/drawing/2014/main" id="{7BD65237-51B1-40CA-98FB-E94284DC4E06}"/>
            </a:ext>
          </a:extLst>
        </xdr:cNvPr>
        <xdr:cNvCxnSpPr/>
      </xdr:nvCxnSpPr>
      <xdr:spPr>
        <a:xfrm flipV="1">
          <a:off x="19951064" y="5765969"/>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9D534DB6-C064-4BC6-A8BE-1212F04D7B53}"/>
            </a:ext>
          </a:extLst>
        </xdr:cNvPr>
        <xdr:cNvSpPr txBox="1"/>
      </xdr:nvSpPr>
      <xdr:spPr>
        <a:xfrm>
          <a:off x="19989800" y="69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8" name="直線コネクタ 377">
          <a:extLst>
            <a:ext uri="{FF2B5EF4-FFF2-40B4-BE49-F238E27FC236}">
              <a16:creationId xmlns:a16="http://schemas.microsoft.com/office/drawing/2014/main" id="{DD79232E-91E3-4225-86F1-7488F8BECF19}"/>
            </a:ext>
          </a:extLst>
        </xdr:cNvPr>
        <xdr:cNvCxnSpPr/>
      </xdr:nvCxnSpPr>
      <xdr:spPr>
        <a:xfrm>
          <a:off x="19881850" y="6897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7BCA7E11-F6C1-41B3-8348-D696F316EA2A}"/>
            </a:ext>
          </a:extLst>
        </xdr:cNvPr>
        <xdr:cNvSpPr txBox="1"/>
      </xdr:nvSpPr>
      <xdr:spPr>
        <a:xfrm>
          <a:off x="19989800" y="554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0" name="直線コネクタ 379">
          <a:extLst>
            <a:ext uri="{FF2B5EF4-FFF2-40B4-BE49-F238E27FC236}">
              <a16:creationId xmlns:a16="http://schemas.microsoft.com/office/drawing/2014/main" id="{2C69D638-A4B0-446B-A431-455E4E8FDCB9}"/>
            </a:ext>
          </a:extLst>
        </xdr:cNvPr>
        <xdr:cNvCxnSpPr/>
      </xdr:nvCxnSpPr>
      <xdr:spPr>
        <a:xfrm>
          <a:off x="19881850" y="57659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8F646E21-BFCA-427E-97DF-71DFC5208A86}"/>
            </a:ext>
          </a:extLst>
        </xdr:cNvPr>
        <xdr:cNvSpPr txBox="1"/>
      </xdr:nvSpPr>
      <xdr:spPr>
        <a:xfrm>
          <a:off x="19989800" y="6389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2" name="フローチャート: 判断 381">
          <a:extLst>
            <a:ext uri="{FF2B5EF4-FFF2-40B4-BE49-F238E27FC236}">
              <a16:creationId xmlns:a16="http://schemas.microsoft.com/office/drawing/2014/main" id="{D335F76A-4B0F-4432-B197-9F04214F0F9B}"/>
            </a:ext>
          </a:extLst>
        </xdr:cNvPr>
        <xdr:cNvSpPr/>
      </xdr:nvSpPr>
      <xdr:spPr>
        <a:xfrm>
          <a:off x="19900900" y="6531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3" name="フローチャート: 判断 382">
          <a:extLst>
            <a:ext uri="{FF2B5EF4-FFF2-40B4-BE49-F238E27FC236}">
              <a16:creationId xmlns:a16="http://schemas.microsoft.com/office/drawing/2014/main" id="{C6BE1030-28F0-4468-8F89-D8CDC5CD31DF}"/>
            </a:ext>
          </a:extLst>
        </xdr:cNvPr>
        <xdr:cNvSpPr/>
      </xdr:nvSpPr>
      <xdr:spPr>
        <a:xfrm>
          <a:off x="19157950" y="6525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4" name="フローチャート: 判断 383">
          <a:extLst>
            <a:ext uri="{FF2B5EF4-FFF2-40B4-BE49-F238E27FC236}">
              <a16:creationId xmlns:a16="http://schemas.microsoft.com/office/drawing/2014/main" id="{DEDFA000-165C-457B-BC72-AF1BCD57111C}"/>
            </a:ext>
          </a:extLst>
        </xdr:cNvPr>
        <xdr:cNvSpPr/>
      </xdr:nvSpPr>
      <xdr:spPr>
        <a:xfrm>
          <a:off x="18345150" y="65350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5" name="フローチャート: 判断 384">
          <a:extLst>
            <a:ext uri="{FF2B5EF4-FFF2-40B4-BE49-F238E27FC236}">
              <a16:creationId xmlns:a16="http://schemas.microsoft.com/office/drawing/2014/main" id="{0273B805-B94E-45B9-B1BA-89D70CD751ED}"/>
            </a:ext>
          </a:extLst>
        </xdr:cNvPr>
        <xdr:cNvSpPr/>
      </xdr:nvSpPr>
      <xdr:spPr>
        <a:xfrm>
          <a:off x="17551400" y="6544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6" name="フローチャート: 判断 385">
          <a:extLst>
            <a:ext uri="{FF2B5EF4-FFF2-40B4-BE49-F238E27FC236}">
              <a16:creationId xmlns:a16="http://schemas.microsoft.com/office/drawing/2014/main" id="{FF8C054E-EFD2-46B6-9B3A-E7D2C56E37F3}"/>
            </a:ext>
          </a:extLst>
        </xdr:cNvPr>
        <xdr:cNvSpPr/>
      </xdr:nvSpPr>
      <xdr:spPr>
        <a:xfrm>
          <a:off x="16757650" y="6540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2BDF195-D014-4B2B-BD59-1DAA657C031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3AEF9B7-8FEB-48E8-850E-B20BD897AD11}"/>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F9FB965-3D22-46CC-9886-93899FA27B6E}"/>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F9F0ED0-9496-4139-A7E6-5DFE86FD2C15}"/>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C2D33C4-9153-43DD-A3C3-13835FF2843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50985</xdr:rowOff>
    </xdr:from>
    <xdr:to>
      <xdr:col>116</xdr:col>
      <xdr:colOff>114300</xdr:colOff>
      <xdr:row>41</xdr:row>
      <xdr:rowOff>152585</xdr:rowOff>
    </xdr:to>
    <xdr:sp macro="" textlink="">
      <xdr:nvSpPr>
        <xdr:cNvPr id="392" name="楕円 391">
          <a:extLst>
            <a:ext uri="{FF2B5EF4-FFF2-40B4-BE49-F238E27FC236}">
              <a16:creationId xmlns:a16="http://schemas.microsoft.com/office/drawing/2014/main" id="{96FC6C43-BDBD-4B68-A35D-E579645D61B8}"/>
            </a:ext>
          </a:extLst>
        </xdr:cNvPr>
        <xdr:cNvSpPr/>
      </xdr:nvSpPr>
      <xdr:spPr>
        <a:xfrm>
          <a:off x="19900900" y="68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137362</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F9EEE8CD-FED6-492A-B6BD-DAC92D94EAD6}"/>
            </a:ext>
          </a:extLst>
        </xdr:cNvPr>
        <xdr:cNvSpPr txBox="1"/>
      </xdr:nvSpPr>
      <xdr:spPr>
        <a:xfrm>
          <a:off x="19989800" y="67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51207</xdr:rowOff>
    </xdr:from>
    <xdr:to>
      <xdr:col>112</xdr:col>
      <xdr:colOff>38100</xdr:colOff>
      <xdr:row>41</xdr:row>
      <xdr:rowOff>152807</xdr:rowOff>
    </xdr:to>
    <xdr:sp macro="" textlink="">
      <xdr:nvSpPr>
        <xdr:cNvPr id="394" name="楕円 393">
          <a:extLst>
            <a:ext uri="{FF2B5EF4-FFF2-40B4-BE49-F238E27FC236}">
              <a16:creationId xmlns:a16="http://schemas.microsoft.com/office/drawing/2014/main" id="{79F756FC-73FC-4181-B060-0ED95535F033}"/>
            </a:ext>
          </a:extLst>
        </xdr:cNvPr>
        <xdr:cNvSpPr/>
      </xdr:nvSpPr>
      <xdr:spPr>
        <a:xfrm>
          <a:off x="19157950" y="6820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101785</xdr:rowOff>
    </xdr:from>
    <xdr:to>
      <xdr:col>116</xdr:col>
      <xdr:colOff>63500</xdr:colOff>
      <xdr:row>41</xdr:row>
      <xdr:rowOff>102007</xdr:rowOff>
    </xdr:to>
    <xdr:cxnSp macro="">
      <xdr:nvCxnSpPr>
        <xdr:cNvPr id="395" name="直線コネクタ 394">
          <a:extLst>
            <a:ext uri="{FF2B5EF4-FFF2-40B4-BE49-F238E27FC236}">
              <a16:creationId xmlns:a16="http://schemas.microsoft.com/office/drawing/2014/main" id="{0762075A-D5C6-4B3E-AF11-988A1950B7B9}"/>
            </a:ext>
          </a:extLst>
        </xdr:cNvPr>
        <xdr:cNvCxnSpPr/>
      </xdr:nvCxnSpPr>
      <xdr:spPr>
        <a:xfrm flipV="1">
          <a:off x="19202400" y="6870885"/>
          <a:ext cx="7493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51653</xdr:rowOff>
    </xdr:from>
    <xdr:to>
      <xdr:col>107</xdr:col>
      <xdr:colOff>101600</xdr:colOff>
      <xdr:row>41</xdr:row>
      <xdr:rowOff>153253</xdr:rowOff>
    </xdr:to>
    <xdr:sp macro="" textlink="">
      <xdr:nvSpPr>
        <xdr:cNvPr id="396" name="楕円 395">
          <a:extLst>
            <a:ext uri="{FF2B5EF4-FFF2-40B4-BE49-F238E27FC236}">
              <a16:creationId xmlns:a16="http://schemas.microsoft.com/office/drawing/2014/main" id="{AAC11BB7-0046-4419-8589-60D9F272BF0F}"/>
            </a:ext>
          </a:extLst>
        </xdr:cNvPr>
        <xdr:cNvSpPr/>
      </xdr:nvSpPr>
      <xdr:spPr>
        <a:xfrm>
          <a:off x="18345150" y="68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102007</xdr:rowOff>
    </xdr:from>
    <xdr:to>
      <xdr:col>111</xdr:col>
      <xdr:colOff>177800</xdr:colOff>
      <xdr:row>41</xdr:row>
      <xdr:rowOff>102453</xdr:rowOff>
    </xdr:to>
    <xdr:cxnSp macro="">
      <xdr:nvCxnSpPr>
        <xdr:cNvPr id="397" name="直線コネクタ 396">
          <a:extLst>
            <a:ext uri="{FF2B5EF4-FFF2-40B4-BE49-F238E27FC236}">
              <a16:creationId xmlns:a16="http://schemas.microsoft.com/office/drawing/2014/main" id="{EE24E9EC-636D-4B9D-9A74-36E7DD7D2806}"/>
            </a:ext>
          </a:extLst>
        </xdr:cNvPr>
        <xdr:cNvCxnSpPr/>
      </xdr:nvCxnSpPr>
      <xdr:spPr>
        <a:xfrm flipV="1">
          <a:off x="18395950" y="6871107"/>
          <a:ext cx="80645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52046</xdr:rowOff>
    </xdr:from>
    <xdr:to>
      <xdr:col>102</xdr:col>
      <xdr:colOff>165100</xdr:colOff>
      <xdr:row>41</xdr:row>
      <xdr:rowOff>153646</xdr:rowOff>
    </xdr:to>
    <xdr:sp macro="" textlink="">
      <xdr:nvSpPr>
        <xdr:cNvPr id="398" name="楕円 397">
          <a:extLst>
            <a:ext uri="{FF2B5EF4-FFF2-40B4-BE49-F238E27FC236}">
              <a16:creationId xmlns:a16="http://schemas.microsoft.com/office/drawing/2014/main" id="{4B11CA94-7BA4-4BA5-9716-874471691A8E}"/>
            </a:ext>
          </a:extLst>
        </xdr:cNvPr>
        <xdr:cNvSpPr/>
      </xdr:nvSpPr>
      <xdr:spPr>
        <a:xfrm>
          <a:off x="17551400" y="68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102453</xdr:rowOff>
    </xdr:from>
    <xdr:to>
      <xdr:col>107</xdr:col>
      <xdr:colOff>50800</xdr:colOff>
      <xdr:row>41</xdr:row>
      <xdr:rowOff>102846</xdr:rowOff>
    </xdr:to>
    <xdr:cxnSp macro="">
      <xdr:nvCxnSpPr>
        <xdr:cNvPr id="399" name="直線コネクタ 398">
          <a:extLst>
            <a:ext uri="{FF2B5EF4-FFF2-40B4-BE49-F238E27FC236}">
              <a16:creationId xmlns:a16="http://schemas.microsoft.com/office/drawing/2014/main" id="{E383F086-69AB-42A0-975D-7C4B993525F0}"/>
            </a:ext>
          </a:extLst>
        </xdr:cNvPr>
        <xdr:cNvCxnSpPr/>
      </xdr:nvCxnSpPr>
      <xdr:spPr>
        <a:xfrm flipV="1">
          <a:off x="17602200" y="6871553"/>
          <a:ext cx="79375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54004</xdr:rowOff>
    </xdr:from>
    <xdr:to>
      <xdr:col>98</xdr:col>
      <xdr:colOff>38100</xdr:colOff>
      <xdr:row>41</xdr:row>
      <xdr:rowOff>155604</xdr:rowOff>
    </xdr:to>
    <xdr:sp macro="" textlink="">
      <xdr:nvSpPr>
        <xdr:cNvPr id="400" name="楕円 399">
          <a:extLst>
            <a:ext uri="{FF2B5EF4-FFF2-40B4-BE49-F238E27FC236}">
              <a16:creationId xmlns:a16="http://schemas.microsoft.com/office/drawing/2014/main" id="{C5C0EFE7-4399-4EF7-B73D-F865DEC8FD55}"/>
            </a:ext>
          </a:extLst>
        </xdr:cNvPr>
        <xdr:cNvSpPr/>
      </xdr:nvSpPr>
      <xdr:spPr>
        <a:xfrm>
          <a:off x="16757650" y="6823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102846</xdr:rowOff>
    </xdr:from>
    <xdr:to>
      <xdr:col>102</xdr:col>
      <xdr:colOff>114300</xdr:colOff>
      <xdr:row>41</xdr:row>
      <xdr:rowOff>104804</xdr:rowOff>
    </xdr:to>
    <xdr:cxnSp macro="">
      <xdr:nvCxnSpPr>
        <xdr:cNvPr id="401" name="直線コネクタ 400">
          <a:extLst>
            <a:ext uri="{FF2B5EF4-FFF2-40B4-BE49-F238E27FC236}">
              <a16:creationId xmlns:a16="http://schemas.microsoft.com/office/drawing/2014/main" id="{E1753EFA-6794-4BCE-8D72-C9AEED2D1507}"/>
            </a:ext>
          </a:extLst>
        </xdr:cNvPr>
        <xdr:cNvCxnSpPr/>
      </xdr:nvCxnSpPr>
      <xdr:spPr>
        <a:xfrm flipV="1">
          <a:off x="16802100" y="6871946"/>
          <a:ext cx="8001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9EBA4F78-3BB8-4674-B66F-01CCFB8B5BAE}"/>
            </a:ext>
          </a:extLst>
        </xdr:cNvPr>
        <xdr:cNvSpPr txBox="1"/>
      </xdr:nvSpPr>
      <xdr:spPr>
        <a:xfrm>
          <a:off x="18915595" y="630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5694665B-5D44-49ED-9DD9-2CD30946347A}"/>
            </a:ext>
          </a:extLst>
        </xdr:cNvPr>
        <xdr:cNvSpPr txBox="1"/>
      </xdr:nvSpPr>
      <xdr:spPr>
        <a:xfrm>
          <a:off x="18134545" y="631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094209D-894E-4A60-A0FA-4124242D2AA5}"/>
            </a:ext>
          </a:extLst>
        </xdr:cNvPr>
        <xdr:cNvSpPr txBox="1"/>
      </xdr:nvSpPr>
      <xdr:spPr>
        <a:xfrm>
          <a:off x="17321745" y="63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53E3CB15-AFDE-43C8-BBDF-0DE7518FB922}"/>
            </a:ext>
          </a:extLst>
        </xdr:cNvPr>
        <xdr:cNvSpPr txBox="1"/>
      </xdr:nvSpPr>
      <xdr:spPr>
        <a:xfrm>
          <a:off x="16527995" y="63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143934</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BA9DBECC-EAB2-4447-BE75-BFC832C11D82}"/>
            </a:ext>
          </a:extLst>
        </xdr:cNvPr>
        <xdr:cNvSpPr txBox="1"/>
      </xdr:nvSpPr>
      <xdr:spPr>
        <a:xfrm>
          <a:off x="18947911" y="69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144380</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6DD166F1-FE33-4D41-9AB7-B1956A289D79}"/>
            </a:ext>
          </a:extLst>
        </xdr:cNvPr>
        <xdr:cNvSpPr txBox="1"/>
      </xdr:nvSpPr>
      <xdr:spPr>
        <a:xfrm>
          <a:off x="18166861" y="69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144773</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FE0468D2-8CB3-46A7-8E13-D5C4ADD957C7}"/>
            </a:ext>
          </a:extLst>
        </xdr:cNvPr>
        <xdr:cNvSpPr txBox="1"/>
      </xdr:nvSpPr>
      <xdr:spPr>
        <a:xfrm>
          <a:off x="17354061" y="69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146731</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7B50314-2035-4F41-B812-59AD855C1642}"/>
            </a:ext>
          </a:extLst>
        </xdr:cNvPr>
        <xdr:cNvSpPr txBox="1"/>
      </xdr:nvSpPr>
      <xdr:spPr>
        <a:xfrm>
          <a:off x="16560311" y="69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D56E75AA-EDEB-4EC9-889C-3307BEB11CC5}"/>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491222A-0A90-4CBD-8560-369DD05CDDB8}"/>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DFCDFF00-8443-4AF4-8C34-E321F0EE000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5880BB9-140C-4461-8FAF-62441F8A52E6}"/>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5552127-6A1E-4AD6-A56C-F7AAAA202E1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AB11406-AC8B-4A99-96F7-9F1E87E88234}"/>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138F59AC-0614-463E-AADB-7E8FC3F4237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6E632FB-B561-4465-A4DB-DFA7D480CF14}"/>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EDFAD1BC-EB93-4D3B-91E8-A63A3916789E}"/>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040DD66-C17C-4BC8-9390-7D2517A37EA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6D61D39F-C2F7-4125-A2A1-DFA692E7E088}"/>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513D3D37-892B-4CF9-8AE1-A9EC5D733BFD}"/>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BDACA51-088B-46D9-9F59-1B76BD315AC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CABE6338-576C-4893-AC32-43367DEFF6E7}"/>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679CE9D-4307-47C9-9B33-3D576A8866C2}"/>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C01AEB55-1C6A-4DC7-A1B0-CC4374D25C6C}"/>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9E9B09A6-12CD-4302-8E18-FFB597307BF1}"/>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345CAEF3-BF21-46A4-99AC-502B3A851ADE}"/>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668C99C-4C4C-4CB5-A65E-5DC27BAB5997}"/>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B0E8E054-F038-4926-B995-FD6EEA60A318}"/>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6BEC4906-D9CB-428B-B506-806546467956}"/>
            </a:ext>
          </a:extLst>
        </xdr:cNvPr>
        <xdr:cNvSpPr txBox="1"/>
      </xdr:nvSpPr>
      <xdr:spPr>
        <a:xfrm>
          <a:off x="1090691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9FD9511-3B38-414B-A7F2-D88B7858D864}"/>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2257E83D-DF7D-4765-91DC-25627F0679F4}"/>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F8230187-B924-47BB-864B-A7275DD2D412}"/>
            </a:ext>
          </a:extLst>
        </xdr:cNvPr>
        <xdr:cNvCxnSpPr/>
      </xdr:nvCxnSpPr>
      <xdr:spPr>
        <a:xfrm flipV="1">
          <a:off x="14699614" y="91757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5F0F688A-FD6E-48BE-913F-C28C9BB84456}"/>
            </a:ext>
          </a:extLst>
        </xdr:cNvPr>
        <xdr:cNvSpPr txBox="1"/>
      </xdr:nvSpPr>
      <xdr:spPr>
        <a:xfrm>
          <a:off x="1473835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4EC310AB-2E01-43D8-AC42-BCBBC63D73B3}"/>
            </a:ext>
          </a:extLst>
        </xdr:cNvPr>
        <xdr:cNvCxnSpPr/>
      </xdr:nvCxnSpPr>
      <xdr:spPr>
        <a:xfrm>
          <a:off x="14611350" y="1040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AC659E7D-5E9F-4EFB-BD6A-698F83365B67}"/>
            </a:ext>
          </a:extLst>
        </xdr:cNvPr>
        <xdr:cNvSpPr txBox="1"/>
      </xdr:nvSpPr>
      <xdr:spPr>
        <a:xfrm>
          <a:off x="14738350" y="8957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7CED17DB-E3BA-488E-A258-09413B6462D9}"/>
            </a:ext>
          </a:extLst>
        </xdr:cNvPr>
        <xdr:cNvCxnSpPr/>
      </xdr:nvCxnSpPr>
      <xdr:spPr>
        <a:xfrm>
          <a:off x="14611350" y="9175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C25FD2A3-683D-4410-833F-6775347741D3}"/>
            </a:ext>
          </a:extLst>
        </xdr:cNvPr>
        <xdr:cNvSpPr txBox="1"/>
      </xdr:nvSpPr>
      <xdr:spPr>
        <a:xfrm>
          <a:off x="14738350" y="965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9" name="フローチャート: 判断 438">
          <a:extLst>
            <a:ext uri="{FF2B5EF4-FFF2-40B4-BE49-F238E27FC236}">
              <a16:creationId xmlns:a16="http://schemas.microsoft.com/office/drawing/2014/main" id="{25F87664-8F68-4A66-910A-08AE119A8333}"/>
            </a:ext>
          </a:extLst>
        </xdr:cNvPr>
        <xdr:cNvSpPr/>
      </xdr:nvSpPr>
      <xdr:spPr>
        <a:xfrm>
          <a:off x="14649450" y="9799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0" name="フローチャート: 判断 439">
          <a:extLst>
            <a:ext uri="{FF2B5EF4-FFF2-40B4-BE49-F238E27FC236}">
              <a16:creationId xmlns:a16="http://schemas.microsoft.com/office/drawing/2014/main" id="{7938FD86-F0EE-4F7A-BDB4-DA75E0C6A079}"/>
            </a:ext>
          </a:extLst>
        </xdr:cNvPr>
        <xdr:cNvSpPr/>
      </xdr:nvSpPr>
      <xdr:spPr>
        <a:xfrm>
          <a:off x="1388745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1" name="フローチャート: 判断 440">
          <a:extLst>
            <a:ext uri="{FF2B5EF4-FFF2-40B4-BE49-F238E27FC236}">
              <a16:creationId xmlns:a16="http://schemas.microsoft.com/office/drawing/2014/main" id="{2BFDC2F3-E333-44C5-A1DE-22E9E96C6D43}"/>
            </a:ext>
          </a:extLst>
        </xdr:cNvPr>
        <xdr:cNvSpPr/>
      </xdr:nvSpPr>
      <xdr:spPr>
        <a:xfrm>
          <a:off x="13093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2" name="フローチャート: 判断 441">
          <a:extLst>
            <a:ext uri="{FF2B5EF4-FFF2-40B4-BE49-F238E27FC236}">
              <a16:creationId xmlns:a16="http://schemas.microsoft.com/office/drawing/2014/main" id="{A82D9290-9728-46F4-8DA3-E4E1863A671D}"/>
            </a:ext>
          </a:extLst>
        </xdr:cNvPr>
        <xdr:cNvSpPr/>
      </xdr:nvSpPr>
      <xdr:spPr>
        <a:xfrm>
          <a:off x="12299950" y="9745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3" name="フローチャート: 判断 442">
          <a:extLst>
            <a:ext uri="{FF2B5EF4-FFF2-40B4-BE49-F238E27FC236}">
              <a16:creationId xmlns:a16="http://schemas.microsoft.com/office/drawing/2014/main" id="{832E696B-3BB8-4D60-9217-4A59BF167554}"/>
            </a:ext>
          </a:extLst>
        </xdr:cNvPr>
        <xdr:cNvSpPr/>
      </xdr:nvSpPr>
      <xdr:spPr>
        <a:xfrm>
          <a:off x="11487150" y="9738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98F4450-23C6-4370-97C6-5C060533308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334A560-D18E-45D6-BFD3-4E8F94EE7B38}"/>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2D8F229-EDC2-45BE-AD8C-9F272147A44F}"/>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433BAE0-F1AD-4C75-8FEC-F9F3AAF2753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BD1E56E-5C06-4CE4-B3E0-47B5B7F5986E}"/>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100330</xdr:rowOff>
    </xdr:from>
    <xdr:to>
      <xdr:col>85</xdr:col>
      <xdr:colOff>177800</xdr:colOff>
      <xdr:row>63</xdr:row>
      <xdr:rowOff>30480</xdr:rowOff>
    </xdr:to>
    <xdr:sp macro="" textlink="">
      <xdr:nvSpPr>
        <xdr:cNvPr id="449" name="楕円 448">
          <a:extLst>
            <a:ext uri="{FF2B5EF4-FFF2-40B4-BE49-F238E27FC236}">
              <a16:creationId xmlns:a16="http://schemas.microsoft.com/office/drawing/2014/main" id="{29E1F5E6-AD6A-4A01-A54D-046C4F17ED04}"/>
            </a:ext>
          </a:extLst>
        </xdr:cNvPr>
        <xdr:cNvSpPr/>
      </xdr:nvSpPr>
      <xdr:spPr>
        <a:xfrm>
          <a:off x="14649450" y="10336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5C9F68C9-4609-4FBC-8E76-9E3A8B223A00}"/>
            </a:ext>
          </a:extLst>
        </xdr:cNvPr>
        <xdr:cNvSpPr txBox="1"/>
      </xdr:nvSpPr>
      <xdr:spPr>
        <a:xfrm>
          <a:off x="1473835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99060</xdr:rowOff>
    </xdr:from>
    <xdr:to>
      <xdr:col>81</xdr:col>
      <xdr:colOff>101600</xdr:colOff>
      <xdr:row>63</xdr:row>
      <xdr:rowOff>29210</xdr:rowOff>
    </xdr:to>
    <xdr:sp macro="" textlink="">
      <xdr:nvSpPr>
        <xdr:cNvPr id="451" name="楕円 450">
          <a:extLst>
            <a:ext uri="{FF2B5EF4-FFF2-40B4-BE49-F238E27FC236}">
              <a16:creationId xmlns:a16="http://schemas.microsoft.com/office/drawing/2014/main" id="{5479082C-571F-4715-B2DE-3E55C4811A35}"/>
            </a:ext>
          </a:extLst>
        </xdr:cNvPr>
        <xdr:cNvSpPr/>
      </xdr:nvSpPr>
      <xdr:spPr>
        <a:xfrm>
          <a:off x="13887450" y="10335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149860</xdr:rowOff>
    </xdr:from>
    <xdr:to>
      <xdr:col>85</xdr:col>
      <xdr:colOff>127000</xdr:colOff>
      <xdr:row>62</xdr:row>
      <xdr:rowOff>151130</xdr:rowOff>
    </xdr:to>
    <xdr:cxnSp macro="">
      <xdr:nvCxnSpPr>
        <xdr:cNvPr id="452" name="直線コネクタ 451">
          <a:extLst>
            <a:ext uri="{FF2B5EF4-FFF2-40B4-BE49-F238E27FC236}">
              <a16:creationId xmlns:a16="http://schemas.microsoft.com/office/drawing/2014/main" id="{54DCCA6A-D260-4253-A5FB-C15024BE2F33}"/>
            </a:ext>
          </a:extLst>
        </xdr:cNvPr>
        <xdr:cNvCxnSpPr/>
      </xdr:nvCxnSpPr>
      <xdr:spPr>
        <a:xfrm>
          <a:off x="13938250" y="10386060"/>
          <a:ext cx="762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53" name="楕円 452">
          <a:extLst>
            <a:ext uri="{FF2B5EF4-FFF2-40B4-BE49-F238E27FC236}">
              <a16:creationId xmlns:a16="http://schemas.microsoft.com/office/drawing/2014/main" id="{90A929D6-D29B-4750-A8F7-BAE30530E71B}"/>
            </a:ext>
          </a:extLst>
        </xdr:cNvPr>
        <xdr:cNvSpPr/>
      </xdr:nvSpPr>
      <xdr:spPr>
        <a:xfrm>
          <a:off x="13093700" y="1033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62</xdr:row>
      <xdr:rowOff>149860</xdr:rowOff>
    </xdr:to>
    <xdr:cxnSp macro="">
      <xdr:nvCxnSpPr>
        <xdr:cNvPr id="454" name="直線コネクタ 453">
          <a:extLst>
            <a:ext uri="{FF2B5EF4-FFF2-40B4-BE49-F238E27FC236}">
              <a16:creationId xmlns:a16="http://schemas.microsoft.com/office/drawing/2014/main" id="{5A867989-7C2D-4576-A1B4-6CE168B887B5}"/>
            </a:ext>
          </a:extLst>
        </xdr:cNvPr>
        <xdr:cNvCxnSpPr/>
      </xdr:nvCxnSpPr>
      <xdr:spPr>
        <a:xfrm>
          <a:off x="13144500" y="1038479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96520</xdr:rowOff>
    </xdr:from>
    <xdr:to>
      <xdr:col>72</xdr:col>
      <xdr:colOff>38100</xdr:colOff>
      <xdr:row>63</xdr:row>
      <xdr:rowOff>26670</xdr:rowOff>
    </xdr:to>
    <xdr:sp macro="" textlink="">
      <xdr:nvSpPr>
        <xdr:cNvPr id="455" name="楕円 454">
          <a:extLst>
            <a:ext uri="{FF2B5EF4-FFF2-40B4-BE49-F238E27FC236}">
              <a16:creationId xmlns:a16="http://schemas.microsoft.com/office/drawing/2014/main" id="{3665F020-4DBE-4416-8957-F7D9A1AB151C}"/>
            </a:ext>
          </a:extLst>
        </xdr:cNvPr>
        <xdr:cNvSpPr/>
      </xdr:nvSpPr>
      <xdr:spPr>
        <a:xfrm>
          <a:off x="12299950" y="10332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147320</xdr:rowOff>
    </xdr:from>
    <xdr:to>
      <xdr:col>76</xdr:col>
      <xdr:colOff>114300</xdr:colOff>
      <xdr:row>62</xdr:row>
      <xdr:rowOff>148590</xdr:rowOff>
    </xdr:to>
    <xdr:cxnSp macro="">
      <xdr:nvCxnSpPr>
        <xdr:cNvPr id="456" name="直線コネクタ 455">
          <a:extLst>
            <a:ext uri="{FF2B5EF4-FFF2-40B4-BE49-F238E27FC236}">
              <a16:creationId xmlns:a16="http://schemas.microsoft.com/office/drawing/2014/main" id="{D7189A13-F5C6-4D1A-8465-C4CD8741A9A6}"/>
            </a:ext>
          </a:extLst>
        </xdr:cNvPr>
        <xdr:cNvCxnSpPr/>
      </xdr:nvCxnSpPr>
      <xdr:spPr>
        <a:xfrm>
          <a:off x="12344400" y="1038352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114300</xdr:rowOff>
    </xdr:from>
    <xdr:to>
      <xdr:col>67</xdr:col>
      <xdr:colOff>101600</xdr:colOff>
      <xdr:row>63</xdr:row>
      <xdr:rowOff>44450</xdr:rowOff>
    </xdr:to>
    <xdr:sp macro="" textlink="">
      <xdr:nvSpPr>
        <xdr:cNvPr id="457" name="楕円 456">
          <a:extLst>
            <a:ext uri="{FF2B5EF4-FFF2-40B4-BE49-F238E27FC236}">
              <a16:creationId xmlns:a16="http://schemas.microsoft.com/office/drawing/2014/main" id="{87E2F21A-4FCB-4CBF-B8D4-35A2598405F6}"/>
            </a:ext>
          </a:extLst>
        </xdr:cNvPr>
        <xdr:cNvSpPr/>
      </xdr:nvSpPr>
      <xdr:spPr>
        <a:xfrm>
          <a:off x="11487150" y="1035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147320</xdr:rowOff>
    </xdr:from>
    <xdr:to>
      <xdr:col>71</xdr:col>
      <xdr:colOff>177800</xdr:colOff>
      <xdr:row>62</xdr:row>
      <xdr:rowOff>165100</xdr:rowOff>
    </xdr:to>
    <xdr:cxnSp macro="">
      <xdr:nvCxnSpPr>
        <xdr:cNvPr id="458" name="直線コネクタ 457">
          <a:extLst>
            <a:ext uri="{FF2B5EF4-FFF2-40B4-BE49-F238E27FC236}">
              <a16:creationId xmlns:a16="http://schemas.microsoft.com/office/drawing/2014/main" id="{E84DABC2-3485-43AA-AD4A-191C1C880FA7}"/>
            </a:ext>
          </a:extLst>
        </xdr:cNvPr>
        <xdr:cNvCxnSpPr/>
      </xdr:nvCxnSpPr>
      <xdr:spPr>
        <a:xfrm flipV="1">
          <a:off x="11537950" y="10383520"/>
          <a:ext cx="8064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B0DF32F5-6934-4980-9B57-C85D8E20C662}"/>
            </a:ext>
          </a:extLst>
        </xdr:cNvPr>
        <xdr:cNvSpPr txBox="1"/>
      </xdr:nvSpPr>
      <xdr:spPr>
        <a:xfrm>
          <a:off x="13742044"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7CDD4CBC-8DA0-4B82-B495-83B2C0411B6E}"/>
            </a:ext>
          </a:extLst>
        </xdr:cNvPr>
        <xdr:cNvSpPr txBox="1"/>
      </xdr:nvSpPr>
      <xdr:spPr>
        <a:xfrm>
          <a:off x="12960994"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53EC7C3F-4440-40E3-906C-9DD5ABED7D4A}"/>
            </a:ext>
          </a:extLst>
        </xdr:cNvPr>
        <xdr:cNvSpPr txBox="1"/>
      </xdr:nvSpPr>
      <xdr:spPr>
        <a:xfrm>
          <a:off x="12167244"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9EF3B19A-B25B-41EC-A89C-E5DB72AB8BC3}"/>
            </a:ext>
          </a:extLst>
        </xdr:cNvPr>
        <xdr:cNvSpPr txBox="1"/>
      </xdr:nvSpPr>
      <xdr:spPr>
        <a:xfrm>
          <a:off x="113544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20337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C1396D99-C720-4C50-905D-179C495B4F48}"/>
            </a:ext>
          </a:extLst>
        </xdr:cNvPr>
        <xdr:cNvSpPr txBox="1"/>
      </xdr:nvSpPr>
      <xdr:spPr>
        <a:xfrm>
          <a:off x="1374204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3550575B-A8E7-4CDF-BEDE-81DF1FDF9E3F}"/>
            </a:ext>
          </a:extLst>
        </xdr:cNvPr>
        <xdr:cNvSpPr txBox="1"/>
      </xdr:nvSpPr>
      <xdr:spPr>
        <a:xfrm>
          <a:off x="1296099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17797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3F427366-DDA6-407B-A5CB-8CE11031E160}"/>
            </a:ext>
          </a:extLst>
        </xdr:cNvPr>
        <xdr:cNvSpPr txBox="1"/>
      </xdr:nvSpPr>
      <xdr:spPr>
        <a:xfrm>
          <a:off x="121672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63</xdr:row>
      <xdr:rowOff>35577</xdr:rowOff>
    </xdr:from>
    <xdr:ext cx="469744" cy="259045"/>
    <xdr:sp macro="" textlink="">
      <xdr:nvSpPr>
        <xdr:cNvPr id="466" name="n_4mainValue【保健センター・保健所】&#10;有形固定資産減価償却率">
          <a:extLst>
            <a:ext uri="{FF2B5EF4-FFF2-40B4-BE49-F238E27FC236}">
              <a16:creationId xmlns:a16="http://schemas.microsoft.com/office/drawing/2014/main" id="{1C922CBA-1A3E-441A-85C5-CFB4ABB8C9F1}"/>
            </a:ext>
          </a:extLst>
        </xdr:cNvPr>
        <xdr:cNvSpPr txBox="1"/>
      </xdr:nvSpPr>
      <xdr:spPr>
        <a:xfrm>
          <a:off x="113221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B60BFB9-4995-43C4-BAA4-A406768AF12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611288E-3018-4C41-A934-FB406215FD59}"/>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8E418CBE-FCB9-4D50-B273-D2A84FF3A19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2CEE2B0A-332A-4484-B69D-C8ECE5CC3A86}"/>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D573F71-0699-486B-A082-D58FC35079E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1E95F41F-6276-4360-875D-9D32E61B2A3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989CEAFF-8616-454C-BAF9-11E6FC80B112}"/>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799000C6-C1B0-4621-8F3B-76B89C5E6758}"/>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4F716C3B-C358-45FB-AA87-ABDA0925A535}"/>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57EBCEFC-566C-47C4-8300-DBA45626BA4E}"/>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4654CD0-CD2F-4475-9FC7-B0417C28E620}"/>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5365AFD-5452-4D70-AA64-FBBBF2955F4F}"/>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2CBFEAD-20BF-4D23-923B-6CCEF84B579A}"/>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8761C575-A83F-49CF-A78B-D1551F38E197}"/>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744CB9E7-224A-4602-A1AC-E379D67135A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4BE53458-1B49-4F93-856A-B218B71FB59B}"/>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F61808C0-AB87-4F17-ABFD-88E982B2737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5B0E158B-C8B7-4A38-A263-B15A6B5BD707}"/>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FD90868C-F1F2-4D29-AEC6-7080785A2310}"/>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F08502B-EF45-44E1-B3BE-4478149B580A}"/>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58E0E5C8-DF97-4544-9366-E493B8B994D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1A74C774-D708-4E4B-9289-64C970B38603}"/>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8BF6F9C1-ABFA-4BB8-B7D7-EE0FCAC27456}"/>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id="{F1251875-CA3D-4465-B830-7AFBF1EA1590}"/>
            </a:ext>
          </a:extLst>
        </xdr:cNvPr>
        <xdr:cNvCxnSpPr/>
      </xdr:nvCxnSpPr>
      <xdr:spPr>
        <a:xfrm flipV="1">
          <a:off x="19951064" y="923671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F0E2BEAB-D37D-4D9F-B476-D344F3FB4348}"/>
            </a:ext>
          </a:extLst>
        </xdr:cNvPr>
        <xdr:cNvSpPr txBox="1"/>
      </xdr:nvSpPr>
      <xdr:spPr>
        <a:xfrm>
          <a:off x="199898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id="{31175D6D-4DDD-490C-8F6E-9CFE5C13CF50}"/>
            </a:ext>
          </a:extLst>
        </xdr:cNvPr>
        <xdr:cNvCxnSpPr/>
      </xdr:nvCxnSpPr>
      <xdr:spPr>
        <a:xfrm>
          <a:off x="19881850" y="1057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D3C27B38-B682-4774-8348-8D621BA464E5}"/>
            </a:ext>
          </a:extLst>
        </xdr:cNvPr>
        <xdr:cNvSpPr txBox="1"/>
      </xdr:nvSpPr>
      <xdr:spPr>
        <a:xfrm>
          <a:off x="19989800" y="901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4" name="直線コネクタ 493">
          <a:extLst>
            <a:ext uri="{FF2B5EF4-FFF2-40B4-BE49-F238E27FC236}">
              <a16:creationId xmlns:a16="http://schemas.microsoft.com/office/drawing/2014/main" id="{577EDC57-677C-48A9-93AE-B9576865F3AB}"/>
            </a:ext>
          </a:extLst>
        </xdr:cNvPr>
        <xdr:cNvCxnSpPr/>
      </xdr:nvCxnSpPr>
      <xdr:spPr>
        <a:xfrm>
          <a:off x="19881850" y="9236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B59B6D3C-A4F1-4684-B6BC-1FAF94069A99}"/>
            </a:ext>
          </a:extLst>
        </xdr:cNvPr>
        <xdr:cNvSpPr txBox="1"/>
      </xdr:nvSpPr>
      <xdr:spPr>
        <a:xfrm>
          <a:off x="19989800" y="100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6" name="フローチャート: 判断 495">
          <a:extLst>
            <a:ext uri="{FF2B5EF4-FFF2-40B4-BE49-F238E27FC236}">
              <a16:creationId xmlns:a16="http://schemas.microsoft.com/office/drawing/2014/main" id="{A0C1FDC3-26E2-4D63-B1B8-AAEDBD34E4DB}"/>
            </a:ext>
          </a:extLst>
        </xdr:cNvPr>
        <xdr:cNvSpPr/>
      </xdr:nvSpPr>
      <xdr:spPr>
        <a:xfrm>
          <a:off x="19900900" y="1020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7" name="フローチャート: 判断 496">
          <a:extLst>
            <a:ext uri="{FF2B5EF4-FFF2-40B4-BE49-F238E27FC236}">
              <a16:creationId xmlns:a16="http://schemas.microsoft.com/office/drawing/2014/main" id="{81650AD2-D2E8-4087-9A4D-83287816DE05}"/>
            </a:ext>
          </a:extLst>
        </xdr:cNvPr>
        <xdr:cNvSpPr/>
      </xdr:nvSpPr>
      <xdr:spPr>
        <a:xfrm>
          <a:off x="19157950" y="10214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8" name="フローチャート: 判断 497">
          <a:extLst>
            <a:ext uri="{FF2B5EF4-FFF2-40B4-BE49-F238E27FC236}">
              <a16:creationId xmlns:a16="http://schemas.microsoft.com/office/drawing/2014/main" id="{EA3A23BB-41BF-4C56-90C5-572D287472D3}"/>
            </a:ext>
          </a:extLst>
        </xdr:cNvPr>
        <xdr:cNvSpPr/>
      </xdr:nvSpPr>
      <xdr:spPr>
        <a:xfrm>
          <a:off x="1834515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9" name="フローチャート: 判断 498">
          <a:extLst>
            <a:ext uri="{FF2B5EF4-FFF2-40B4-BE49-F238E27FC236}">
              <a16:creationId xmlns:a16="http://schemas.microsoft.com/office/drawing/2014/main" id="{FCBA44C8-7698-47BB-BF2F-94889F9F1931}"/>
            </a:ext>
          </a:extLst>
        </xdr:cNvPr>
        <xdr:cNvSpPr/>
      </xdr:nvSpPr>
      <xdr:spPr>
        <a:xfrm>
          <a:off x="175514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0" name="フローチャート: 判断 499">
          <a:extLst>
            <a:ext uri="{FF2B5EF4-FFF2-40B4-BE49-F238E27FC236}">
              <a16:creationId xmlns:a16="http://schemas.microsoft.com/office/drawing/2014/main" id="{B53CB833-594D-431D-B118-BDB78057DD50}"/>
            </a:ext>
          </a:extLst>
        </xdr:cNvPr>
        <xdr:cNvSpPr/>
      </xdr:nvSpPr>
      <xdr:spPr>
        <a:xfrm>
          <a:off x="16757650" y="10107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D06BF84-6EA5-4CC9-A436-83E73CBA650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4903C3F-9D1B-4008-BEF8-81B76AD7EAD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D4B2FEF-7772-46F1-810D-A75EE024A04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57E82FA-4100-410F-A25B-DD2F4FBD138E}"/>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BDD70DE-958E-416D-82F9-235CEF40A68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6" name="楕円 505">
          <a:extLst>
            <a:ext uri="{FF2B5EF4-FFF2-40B4-BE49-F238E27FC236}">
              <a16:creationId xmlns:a16="http://schemas.microsoft.com/office/drawing/2014/main" id="{949E400C-B2D7-489E-B6D4-80D52B9981D2}"/>
            </a:ext>
          </a:extLst>
        </xdr:cNvPr>
        <xdr:cNvSpPr/>
      </xdr:nvSpPr>
      <xdr:spPr>
        <a:xfrm>
          <a:off x="199009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D182D9B-EAF8-4215-8CCC-F0A7FA03D706}"/>
            </a:ext>
          </a:extLst>
        </xdr:cNvPr>
        <xdr:cNvSpPr txBox="1"/>
      </xdr:nvSpPr>
      <xdr:spPr>
        <a:xfrm>
          <a:off x="199898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8" name="楕円 507">
          <a:extLst>
            <a:ext uri="{FF2B5EF4-FFF2-40B4-BE49-F238E27FC236}">
              <a16:creationId xmlns:a16="http://schemas.microsoft.com/office/drawing/2014/main" id="{934A9FFB-E8A9-4ABA-B685-79413EE5E12F}"/>
            </a:ext>
          </a:extLst>
        </xdr:cNvPr>
        <xdr:cNvSpPr/>
      </xdr:nvSpPr>
      <xdr:spPr>
        <a:xfrm>
          <a:off x="19157950" y="1041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509" name="直線コネクタ 508">
          <a:extLst>
            <a:ext uri="{FF2B5EF4-FFF2-40B4-BE49-F238E27FC236}">
              <a16:creationId xmlns:a16="http://schemas.microsoft.com/office/drawing/2014/main" id="{C0B62737-A63F-4604-9B9E-041258165CF5}"/>
            </a:ext>
          </a:extLst>
        </xdr:cNvPr>
        <xdr:cNvCxnSpPr/>
      </xdr:nvCxnSpPr>
      <xdr:spPr>
        <a:xfrm>
          <a:off x="19202400" y="104660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0" name="楕円 509">
          <a:extLst>
            <a:ext uri="{FF2B5EF4-FFF2-40B4-BE49-F238E27FC236}">
              <a16:creationId xmlns:a16="http://schemas.microsoft.com/office/drawing/2014/main" id="{A6D0C5A6-BD68-43FE-9D56-128A4B5985B2}"/>
            </a:ext>
          </a:extLst>
        </xdr:cNvPr>
        <xdr:cNvSpPr/>
      </xdr:nvSpPr>
      <xdr:spPr>
        <a:xfrm>
          <a:off x="183451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1" name="直線コネクタ 510">
          <a:extLst>
            <a:ext uri="{FF2B5EF4-FFF2-40B4-BE49-F238E27FC236}">
              <a16:creationId xmlns:a16="http://schemas.microsoft.com/office/drawing/2014/main" id="{A0A4935A-F8C3-46B1-91C6-E303FE7732EE}"/>
            </a:ext>
          </a:extLst>
        </xdr:cNvPr>
        <xdr:cNvCxnSpPr/>
      </xdr:nvCxnSpPr>
      <xdr:spPr>
        <a:xfrm flipV="1">
          <a:off x="18395950" y="104660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2" name="楕円 511">
          <a:extLst>
            <a:ext uri="{FF2B5EF4-FFF2-40B4-BE49-F238E27FC236}">
              <a16:creationId xmlns:a16="http://schemas.microsoft.com/office/drawing/2014/main" id="{1155447E-8163-4468-99BB-0AAC32F06F03}"/>
            </a:ext>
          </a:extLst>
        </xdr:cNvPr>
        <xdr:cNvSpPr/>
      </xdr:nvSpPr>
      <xdr:spPr>
        <a:xfrm>
          <a:off x="175514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3" name="直線コネクタ 512">
          <a:extLst>
            <a:ext uri="{FF2B5EF4-FFF2-40B4-BE49-F238E27FC236}">
              <a16:creationId xmlns:a16="http://schemas.microsoft.com/office/drawing/2014/main" id="{FE5757ED-9901-4D14-BAF0-E65776BCA8DE}"/>
            </a:ext>
          </a:extLst>
        </xdr:cNvPr>
        <xdr:cNvCxnSpPr/>
      </xdr:nvCxnSpPr>
      <xdr:spPr>
        <a:xfrm flipV="1">
          <a:off x="17602200" y="104698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a:extLst>
            <a:ext uri="{FF2B5EF4-FFF2-40B4-BE49-F238E27FC236}">
              <a16:creationId xmlns:a16="http://schemas.microsoft.com/office/drawing/2014/main" id="{5D613880-BDBC-4644-A9AB-CD84FF43F7F4}"/>
            </a:ext>
          </a:extLst>
        </xdr:cNvPr>
        <xdr:cNvSpPr/>
      </xdr:nvSpPr>
      <xdr:spPr>
        <a:xfrm>
          <a:off x="16757650" y="1042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5" name="直線コネクタ 514">
          <a:extLst>
            <a:ext uri="{FF2B5EF4-FFF2-40B4-BE49-F238E27FC236}">
              <a16:creationId xmlns:a16="http://schemas.microsoft.com/office/drawing/2014/main" id="{CC6A82D6-49B6-424C-B3DB-A965983EEDFB}"/>
            </a:ext>
          </a:extLst>
        </xdr:cNvPr>
        <xdr:cNvCxnSpPr/>
      </xdr:nvCxnSpPr>
      <xdr:spPr>
        <a:xfrm>
          <a:off x="16802100" y="104736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6" name="n_1aveValue【保健センター・保健所】&#10;一人当たり面積">
          <a:extLst>
            <a:ext uri="{FF2B5EF4-FFF2-40B4-BE49-F238E27FC236}">
              <a16:creationId xmlns:a16="http://schemas.microsoft.com/office/drawing/2014/main" id="{05C2A353-1798-46FD-94A8-EA2F170B13C6}"/>
            </a:ext>
          </a:extLst>
        </xdr:cNvPr>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7" name="n_2aveValue【保健センター・保健所】&#10;一人当たり面積">
          <a:extLst>
            <a:ext uri="{FF2B5EF4-FFF2-40B4-BE49-F238E27FC236}">
              <a16:creationId xmlns:a16="http://schemas.microsoft.com/office/drawing/2014/main" id="{DB6F7537-52C1-4182-9C1F-8FBDEBC21536}"/>
            </a:ext>
          </a:extLst>
        </xdr:cNvPr>
        <xdr:cNvSpPr txBox="1"/>
      </xdr:nvSpPr>
      <xdr:spPr>
        <a:xfrm>
          <a:off x="1818012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8" name="n_3aveValue【保健センター・保健所】&#10;一人当たり面積">
          <a:extLst>
            <a:ext uri="{FF2B5EF4-FFF2-40B4-BE49-F238E27FC236}">
              <a16:creationId xmlns:a16="http://schemas.microsoft.com/office/drawing/2014/main" id="{15070CBF-5BB5-44CF-B759-20D9A47860D7}"/>
            </a:ext>
          </a:extLst>
        </xdr:cNvPr>
        <xdr:cNvSpPr txBox="1"/>
      </xdr:nvSpPr>
      <xdr:spPr>
        <a:xfrm>
          <a:off x="1738637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9" name="n_4aveValue【保健センター・保健所】&#10;一人当たり面積">
          <a:extLst>
            <a:ext uri="{FF2B5EF4-FFF2-40B4-BE49-F238E27FC236}">
              <a16:creationId xmlns:a16="http://schemas.microsoft.com/office/drawing/2014/main" id="{0987979F-2FC4-4E27-9B9D-074E00F53B5A}"/>
            </a:ext>
          </a:extLst>
        </xdr:cNvPr>
        <xdr:cNvSpPr txBox="1"/>
      </xdr:nvSpPr>
      <xdr:spPr>
        <a:xfrm>
          <a:off x="1659262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0" name="n_1mainValue【保健センター・保健所】&#10;一人当たり面積">
          <a:extLst>
            <a:ext uri="{FF2B5EF4-FFF2-40B4-BE49-F238E27FC236}">
              <a16:creationId xmlns:a16="http://schemas.microsoft.com/office/drawing/2014/main" id="{3AC85CD3-D61C-430C-B464-BCCB01313D6E}"/>
            </a:ext>
          </a:extLst>
        </xdr:cNvPr>
        <xdr:cNvSpPr txBox="1"/>
      </xdr:nvSpPr>
      <xdr:spPr>
        <a:xfrm>
          <a:off x="189802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1" name="n_2mainValue【保健センター・保健所】&#10;一人当たり面積">
          <a:extLst>
            <a:ext uri="{FF2B5EF4-FFF2-40B4-BE49-F238E27FC236}">
              <a16:creationId xmlns:a16="http://schemas.microsoft.com/office/drawing/2014/main" id="{7E44DAD2-5A0E-4083-9CA1-D31F4190CE7F}"/>
            </a:ext>
          </a:extLst>
        </xdr:cNvPr>
        <xdr:cNvSpPr txBox="1"/>
      </xdr:nvSpPr>
      <xdr:spPr>
        <a:xfrm>
          <a:off x="18180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2" name="n_3mainValue【保健センター・保健所】&#10;一人当たり面積">
          <a:extLst>
            <a:ext uri="{FF2B5EF4-FFF2-40B4-BE49-F238E27FC236}">
              <a16:creationId xmlns:a16="http://schemas.microsoft.com/office/drawing/2014/main" id="{8659921C-AE62-4E9E-9290-B2562E23B356}"/>
            </a:ext>
          </a:extLst>
        </xdr:cNvPr>
        <xdr:cNvSpPr txBox="1"/>
      </xdr:nvSpPr>
      <xdr:spPr>
        <a:xfrm>
          <a:off x="1738637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a:extLst>
            <a:ext uri="{FF2B5EF4-FFF2-40B4-BE49-F238E27FC236}">
              <a16:creationId xmlns:a16="http://schemas.microsoft.com/office/drawing/2014/main" id="{34667C1E-7035-4F23-8505-ED2B3A39881B}"/>
            </a:ext>
          </a:extLst>
        </xdr:cNvPr>
        <xdr:cNvSpPr txBox="1"/>
      </xdr:nvSpPr>
      <xdr:spPr>
        <a:xfrm>
          <a:off x="165926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2B57FF4E-DDD7-4C14-9B42-B2F89592640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7B1F2DF-3162-44A0-9D02-4B6972A10526}"/>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AF8561D-6053-4A06-B964-062F2052E37A}"/>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63804104-7F1A-4AEA-88FD-6969A208BA0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C0BFB1B2-8FC0-4F10-95C5-9F131681893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9CE3B248-4C1B-4737-A72C-A24A9482A82D}"/>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744A945-E560-411C-90B8-69F82A602BF1}"/>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19951BF-A438-43D2-91D1-189FCC9243E9}"/>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50BFE212-8AED-4AE1-A86A-430B98C824C9}"/>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A0F9DEDB-3DAC-4FE1-8162-60F04538E247}"/>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BD6CD183-521A-430F-B6ED-CA1E0E227B4F}"/>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6BD305D9-232B-43B3-B949-5BC6DCC777E2}"/>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39EFF802-B782-4D37-839C-6BDF44DD07C5}"/>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55CF0348-78CF-4B80-8F2C-9127A84023F7}"/>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F225143D-3D69-42B5-B932-F9D729DDDC95}"/>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2CE15CED-1813-4C3B-B61A-403D1BDF4DC8}"/>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E54D2434-79CC-43CB-B3DF-56F987637EAA}"/>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3B134C27-4F1D-47EF-9B66-25262FB8C09E}"/>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F825DE71-6F41-456A-A916-623965027D37}"/>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6DC22DFA-64A6-4940-A1D3-36BAE365EB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65D8F883-9ECF-490F-AF1A-A22B36F45E0F}"/>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10C55EA0-EC29-4A1F-9627-90F548ED7AF1}"/>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64A9633D-3125-433D-B1E0-6F59FDB088EC}"/>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1C4122DB-CA48-4742-B00D-F8A1E2EB4005}"/>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8" name="直線コネクタ 547">
          <a:extLst>
            <a:ext uri="{FF2B5EF4-FFF2-40B4-BE49-F238E27FC236}">
              <a16:creationId xmlns:a16="http://schemas.microsoft.com/office/drawing/2014/main" id="{D5BDA205-A06C-4F2E-8683-25F009B8B379}"/>
            </a:ext>
          </a:extLst>
        </xdr:cNvPr>
        <xdr:cNvCxnSpPr/>
      </xdr:nvCxnSpPr>
      <xdr:spPr>
        <a:xfrm flipV="1">
          <a:off x="14699614" y="1284795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75429A73-2DAD-4DD1-870E-F20789269D46}"/>
            </a:ext>
          </a:extLst>
        </xdr:cNvPr>
        <xdr:cNvSpPr txBox="1"/>
      </xdr:nvSpPr>
      <xdr:spPr>
        <a:xfrm>
          <a:off x="14738350" y="1421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0" name="直線コネクタ 549">
          <a:extLst>
            <a:ext uri="{FF2B5EF4-FFF2-40B4-BE49-F238E27FC236}">
              <a16:creationId xmlns:a16="http://schemas.microsoft.com/office/drawing/2014/main" id="{DAF5706D-28E1-4443-83FA-C6E1F87B7800}"/>
            </a:ext>
          </a:extLst>
        </xdr:cNvPr>
        <xdr:cNvCxnSpPr/>
      </xdr:nvCxnSpPr>
      <xdr:spPr>
        <a:xfrm>
          <a:off x="14611350" y="1420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C4ADA037-9AA3-4703-AA9D-D9999DC6BD3B}"/>
            </a:ext>
          </a:extLst>
        </xdr:cNvPr>
        <xdr:cNvSpPr txBox="1"/>
      </xdr:nvSpPr>
      <xdr:spPr>
        <a:xfrm>
          <a:off x="14738350" y="1262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2" name="直線コネクタ 551">
          <a:extLst>
            <a:ext uri="{FF2B5EF4-FFF2-40B4-BE49-F238E27FC236}">
              <a16:creationId xmlns:a16="http://schemas.microsoft.com/office/drawing/2014/main" id="{A947FD7A-E971-4003-B134-BAE4AEBD3E3C}"/>
            </a:ext>
          </a:extLst>
        </xdr:cNvPr>
        <xdr:cNvCxnSpPr/>
      </xdr:nvCxnSpPr>
      <xdr:spPr>
        <a:xfrm>
          <a:off x="14611350" y="1284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CC505200-CADD-4E7A-AAF9-573699A7763A}"/>
            </a:ext>
          </a:extLst>
        </xdr:cNvPr>
        <xdr:cNvSpPr txBox="1"/>
      </xdr:nvSpPr>
      <xdr:spPr>
        <a:xfrm>
          <a:off x="14738350" y="13362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4" name="フローチャート: 判断 553">
          <a:extLst>
            <a:ext uri="{FF2B5EF4-FFF2-40B4-BE49-F238E27FC236}">
              <a16:creationId xmlns:a16="http://schemas.microsoft.com/office/drawing/2014/main" id="{F26A2111-FB54-4D45-BFB8-7F5E34605A74}"/>
            </a:ext>
          </a:extLst>
        </xdr:cNvPr>
        <xdr:cNvSpPr/>
      </xdr:nvSpPr>
      <xdr:spPr>
        <a:xfrm>
          <a:off x="14649450" y="13505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a:extLst>
            <a:ext uri="{FF2B5EF4-FFF2-40B4-BE49-F238E27FC236}">
              <a16:creationId xmlns:a16="http://schemas.microsoft.com/office/drawing/2014/main" id="{D1EA2ABE-0C6C-45A8-8046-3A245FD98166}"/>
            </a:ext>
          </a:extLst>
        </xdr:cNvPr>
        <xdr:cNvSpPr/>
      </xdr:nvSpPr>
      <xdr:spPr>
        <a:xfrm>
          <a:off x="1388745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6" name="フローチャート: 判断 555">
          <a:extLst>
            <a:ext uri="{FF2B5EF4-FFF2-40B4-BE49-F238E27FC236}">
              <a16:creationId xmlns:a16="http://schemas.microsoft.com/office/drawing/2014/main" id="{DAAD8CC7-8D54-48DB-AA91-4391AEDCCA19}"/>
            </a:ext>
          </a:extLst>
        </xdr:cNvPr>
        <xdr:cNvSpPr/>
      </xdr:nvSpPr>
      <xdr:spPr>
        <a:xfrm>
          <a:off x="13093700" y="1348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7" name="フローチャート: 判断 556">
          <a:extLst>
            <a:ext uri="{FF2B5EF4-FFF2-40B4-BE49-F238E27FC236}">
              <a16:creationId xmlns:a16="http://schemas.microsoft.com/office/drawing/2014/main" id="{F3B11C9A-4B2A-474C-9EB1-D2FB41005E68}"/>
            </a:ext>
          </a:extLst>
        </xdr:cNvPr>
        <xdr:cNvSpPr/>
      </xdr:nvSpPr>
      <xdr:spPr>
        <a:xfrm>
          <a:off x="12299950" y="13419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a:extLst>
            <a:ext uri="{FF2B5EF4-FFF2-40B4-BE49-F238E27FC236}">
              <a16:creationId xmlns:a16="http://schemas.microsoft.com/office/drawing/2014/main" id="{1D7C6BC7-7C95-4C9D-8AC3-85357B5CFBF4}"/>
            </a:ext>
          </a:extLst>
        </xdr:cNvPr>
        <xdr:cNvSpPr/>
      </xdr:nvSpPr>
      <xdr:spPr>
        <a:xfrm>
          <a:off x="1148715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B74D4928-DAE1-4D65-8FBD-AE8A271FB18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CFBC885-1A93-47A2-A660-D73A2FFBC01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74C9BF8-E678-4E72-99A0-46863BCA9A1E}"/>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5C00B6E-B5DE-4689-91D2-2B8A068EE012}"/>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339B709-A4BC-445A-A946-AD568BEA05D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4" name="楕円 563">
          <a:extLst>
            <a:ext uri="{FF2B5EF4-FFF2-40B4-BE49-F238E27FC236}">
              <a16:creationId xmlns:a16="http://schemas.microsoft.com/office/drawing/2014/main" id="{041076F4-BB6F-49FE-ACBE-839184209132}"/>
            </a:ext>
          </a:extLst>
        </xdr:cNvPr>
        <xdr:cNvSpPr/>
      </xdr:nvSpPr>
      <xdr:spPr>
        <a:xfrm>
          <a:off x="14649450" y="13561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FBAC5C67-6F5F-43F9-B5FE-3647288F1715}"/>
            </a:ext>
          </a:extLst>
        </xdr:cNvPr>
        <xdr:cNvSpPr txBox="1"/>
      </xdr:nvSpPr>
      <xdr:spPr>
        <a:xfrm>
          <a:off x="14738350" y="1354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66" name="楕円 565">
          <a:extLst>
            <a:ext uri="{FF2B5EF4-FFF2-40B4-BE49-F238E27FC236}">
              <a16:creationId xmlns:a16="http://schemas.microsoft.com/office/drawing/2014/main" id="{8D7FD92E-F7C0-479B-83B4-8C220DDB2707}"/>
            </a:ext>
          </a:extLst>
        </xdr:cNvPr>
        <xdr:cNvSpPr/>
      </xdr:nvSpPr>
      <xdr:spPr>
        <a:xfrm>
          <a:off x="13887450" y="13528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74295</xdr:rowOff>
    </xdr:to>
    <xdr:cxnSp macro="">
      <xdr:nvCxnSpPr>
        <xdr:cNvPr id="567" name="直線コネクタ 566">
          <a:extLst>
            <a:ext uri="{FF2B5EF4-FFF2-40B4-BE49-F238E27FC236}">
              <a16:creationId xmlns:a16="http://schemas.microsoft.com/office/drawing/2014/main" id="{0BBC8553-A242-4DFF-AF68-0E0023994C25}"/>
            </a:ext>
          </a:extLst>
        </xdr:cNvPr>
        <xdr:cNvCxnSpPr/>
      </xdr:nvCxnSpPr>
      <xdr:spPr>
        <a:xfrm>
          <a:off x="13938250" y="1357248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568" name="楕円 567">
          <a:extLst>
            <a:ext uri="{FF2B5EF4-FFF2-40B4-BE49-F238E27FC236}">
              <a16:creationId xmlns:a16="http://schemas.microsoft.com/office/drawing/2014/main" id="{A48B9623-DC85-448C-B614-EB69B3673EF9}"/>
            </a:ext>
          </a:extLst>
        </xdr:cNvPr>
        <xdr:cNvSpPr/>
      </xdr:nvSpPr>
      <xdr:spPr>
        <a:xfrm>
          <a:off x="13093700" y="1348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34289</xdr:rowOff>
    </xdr:to>
    <xdr:cxnSp macro="">
      <xdr:nvCxnSpPr>
        <xdr:cNvPr id="569" name="直線コネクタ 568">
          <a:extLst>
            <a:ext uri="{FF2B5EF4-FFF2-40B4-BE49-F238E27FC236}">
              <a16:creationId xmlns:a16="http://schemas.microsoft.com/office/drawing/2014/main" id="{47D5B60B-9142-486D-B6EC-A938191C7C80}"/>
            </a:ext>
          </a:extLst>
        </xdr:cNvPr>
        <xdr:cNvCxnSpPr/>
      </xdr:nvCxnSpPr>
      <xdr:spPr>
        <a:xfrm>
          <a:off x="13144500" y="13535025"/>
          <a:ext cx="79375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570" name="楕円 569">
          <a:extLst>
            <a:ext uri="{FF2B5EF4-FFF2-40B4-BE49-F238E27FC236}">
              <a16:creationId xmlns:a16="http://schemas.microsoft.com/office/drawing/2014/main" id="{913CF263-F97D-48DB-A406-337D8692B4CB}"/>
            </a:ext>
          </a:extLst>
        </xdr:cNvPr>
        <xdr:cNvSpPr/>
      </xdr:nvSpPr>
      <xdr:spPr>
        <a:xfrm>
          <a:off x="12299950" y="13470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81</xdr:row>
      <xdr:rowOff>161925</xdr:rowOff>
    </xdr:to>
    <xdr:cxnSp macro="">
      <xdr:nvCxnSpPr>
        <xdr:cNvPr id="571" name="直線コネクタ 570">
          <a:extLst>
            <a:ext uri="{FF2B5EF4-FFF2-40B4-BE49-F238E27FC236}">
              <a16:creationId xmlns:a16="http://schemas.microsoft.com/office/drawing/2014/main" id="{A2BA3FC1-ED5E-49B8-B5E7-44E163AAA072}"/>
            </a:ext>
          </a:extLst>
        </xdr:cNvPr>
        <xdr:cNvCxnSpPr/>
      </xdr:nvCxnSpPr>
      <xdr:spPr>
        <a:xfrm>
          <a:off x="12344400" y="13521689"/>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160655</xdr:rowOff>
    </xdr:from>
    <xdr:to>
      <xdr:col>67</xdr:col>
      <xdr:colOff>101600</xdr:colOff>
      <xdr:row>81</xdr:row>
      <xdr:rowOff>90805</xdr:rowOff>
    </xdr:to>
    <xdr:sp macro="" textlink="">
      <xdr:nvSpPr>
        <xdr:cNvPr id="572" name="楕円 571">
          <a:extLst>
            <a:ext uri="{FF2B5EF4-FFF2-40B4-BE49-F238E27FC236}">
              <a16:creationId xmlns:a16="http://schemas.microsoft.com/office/drawing/2014/main" id="{AACCEF86-A603-4784-8B6A-BF9727066714}"/>
            </a:ext>
          </a:extLst>
        </xdr:cNvPr>
        <xdr:cNvSpPr/>
      </xdr:nvSpPr>
      <xdr:spPr>
        <a:xfrm>
          <a:off x="11487150" y="13368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40005</xdr:rowOff>
    </xdr:from>
    <xdr:to>
      <xdr:col>71</xdr:col>
      <xdr:colOff>177800</xdr:colOff>
      <xdr:row>81</xdr:row>
      <xdr:rowOff>148589</xdr:rowOff>
    </xdr:to>
    <xdr:cxnSp macro="">
      <xdr:nvCxnSpPr>
        <xdr:cNvPr id="573" name="直線コネクタ 572">
          <a:extLst>
            <a:ext uri="{FF2B5EF4-FFF2-40B4-BE49-F238E27FC236}">
              <a16:creationId xmlns:a16="http://schemas.microsoft.com/office/drawing/2014/main" id="{490020C3-4D23-4246-945B-58B83A82B943}"/>
            </a:ext>
          </a:extLst>
        </xdr:cNvPr>
        <xdr:cNvCxnSpPr/>
      </xdr:nvCxnSpPr>
      <xdr:spPr>
        <a:xfrm>
          <a:off x="11537950" y="13413105"/>
          <a:ext cx="80645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4" name="n_1aveValue【消防施設】&#10;有形固定資産減価償却率">
          <a:extLst>
            <a:ext uri="{FF2B5EF4-FFF2-40B4-BE49-F238E27FC236}">
              <a16:creationId xmlns:a16="http://schemas.microsoft.com/office/drawing/2014/main" id="{7D858AF9-E433-4494-8773-05270591F1A3}"/>
            </a:ext>
          </a:extLst>
        </xdr:cNvPr>
        <xdr:cNvSpPr txBox="1"/>
      </xdr:nvSpPr>
      <xdr:spPr>
        <a:xfrm>
          <a:off x="13742044" y="1321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5" name="n_2aveValue【消防施設】&#10;有形固定資産減価償却率">
          <a:extLst>
            <a:ext uri="{FF2B5EF4-FFF2-40B4-BE49-F238E27FC236}">
              <a16:creationId xmlns:a16="http://schemas.microsoft.com/office/drawing/2014/main" id="{E02C3FBA-A61E-4A18-B89E-6C124CBDA8F1}"/>
            </a:ext>
          </a:extLst>
        </xdr:cNvPr>
        <xdr:cNvSpPr txBox="1"/>
      </xdr:nvSpPr>
      <xdr:spPr>
        <a:xfrm>
          <a:off x="12960994"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6" name="n_3aveValue【消防施設】&#10;有形固定資産減価償却率">
          <a:extLst>
            <a:ext uri="{FF2B5EF4-FFF2-40B4-BE49-F238E27FC236}">
              <a16:creationId xmlns:a16="http://schemas.microsoft.com/office/drawing/2014/main" id="{C7AD532A-CABF-45D3-A13D-44E29BB0D14D}"/>
            </a:ext>
          </a:extLst>
        </xdr:cNvPr>
        <xdr:cNvSpPr txBox="1"/>
      </xdr:nvSpPr>
      <xdr:spPr>
        <a:xfrm>
          <a:off x="12167244"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77" name="n_4aveValue【消防施設】&#10;有形固定資産減価償却率">
          <a:extLst>
            <a:ext uri="{FF2B5EF4-FFF2-40B4-BE49-F238E27FC236}">
              <a16:creationId xmlns:a16="http://schemas.microsoft.com/office/drawing/2014/main" id="{CB5DA7A9-2D83-4ED1-BACF-DDD5C263154B}"/>
            </a:ext>
          </a:extLst>
        </xdr:cNvPr>
        <xdr:cNvSpPr txBox="1"/>
      </xdr:nvSpPr>
      <xdr:spPr>
        <a:xfrm>
          <a:off x="11354444" y="1351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578" name="n_1mainValue【消防施設】&#10;有形固定資産減価償却率">
          <a:extLst>
            <a:ext uri="{FF2B5EF4-FFF2-40B4-BE49-F238E27FC236}">
              <a16:creationId xmlns:a16="http://schemas.microsoft.com/office/drawing/2014/main" id="{242A3E3C-DC3D-43C2-A395-3DC4FE227613}"/>
            </a:ext>
          </a:extLst>
        </xdr:cNvPr>
        <xdr:cNvSpPr txBox="1"/>
      </xdr:nvSpPr>
      <xdr:spPr>
        <a:xfrm>
          <a:off x="13742044" y="1361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579" name="n_2mainValue【消防施設】&#10;有形固定資産減価償却率">
          <a:extLst>
            <a:ext uri="{FF2B5EF4-FFF2-40B4-BE49-F238E27FC236}">
              <a16:creationId xmlns:a16="http://schemas.microsoft.com/office/drawing/2014/main" id="{09A52761-7697-4997-864F-AA6365C78497}"/>
            </a:ext>
          </a:extLst>
        </xdr:cNvPr>
        <xdr:cNvSpPr txBox="1"/>
      </xdr:nvSpPr>
      <xdr:spPr>
        <a:xfrm>
          <a:off x="12960994" y="1357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19066</xdr:rowOff>
    </xdr:from>
    <xdr:ext cx="405111" cy="259045"/>
    <xdr:sp macro="" textlink="">
      <xdr:nvSpPr>
        <xdr:cNvPr id="580" name="n_3mainValue【消防施設】&#10;有形固定資産減価償却率">
          <a:extLst>
            <a:ext uri="{FF2B5EF4-FFF2-40B4-BE49-F238E27FC236}">
              <a16:creationId xmlns:a16="http://schemas.microsoft.com/office/drawing/2014/main" id="{25AD0BF3-7DA3-4E29-84C8-717B0D859311}"/>
            </a:ext>
          </a:extLst>
        </xdr:cNvPr>
        <xdr:cNvSpPr txBox="1"/>
      </xdr:nvSpPr>
      <xdr:spPr>
        <a:xfrm>
          <a:off x="12167244" y="1355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81" name="n_4mainValue【消防施設】&#10;有形固定資産減価償却率">
          <a:extLst>
            <a:ext uri="{FF2B5EF4-FFF2-40B4-BE49-F238E27FC236}">
              <a16:creationId xmlns:a16="http://schemas.microsoft.com/office/drawing/2014/main" id="{8EF99EE5-8E0D-47E9-8176-5C322AA635BB}"/>
            </a:ext>
          </a:extLst>
        </xdr:cNvPr>
        <xdr:cNvSpPr txBox="1"/>
      </xdr:nvSpPr>
      <xdr:spPr>
        <a:xfrm>
          <a:off x="11354444"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EA41C928-C8B8-4FC6-8D10-01D76109B47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B22A5AAF-35FB-4EF8-82EB-35BB7326B5B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B24A11B-BDF3-4F1E-A9A2-EC81B985B724}"/>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B1703D6E-5A9B-41B3-B7E0-FE0C4033F60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E55A78A-4DE0-4D34-AFA5-6FB144704A69}"/>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A5881AA4-FEEE-4FEC-8DAB-4A377A5F8E09}"/>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4FE64896-BD80-4A30-B093-ABE4A630D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939BDFD5-AC00-417B-94FA-C02A7204D20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D4D67367-7BE1-4A9E-BC35-F7708102A514}"/>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98A39DB3-11BC-4681-8B95-EF7F27BBD62F}"/>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C647EAEB-F037-4310-A4EB-35EF6A8F3D70}"/>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C9F71E98-C56D-4724-809B-5EA17B82DC8F}"/>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583063B4-64D6-46A4-9454-C5E9E13F5D3E}"/>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972C614E-06B4-4D2A-8E56-7293D9260FBD}"/>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BF85CD9A-B211-4F71-8D7B-B6D88E3093FE}"/>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CF084358-5AFE-4C5F-A8E8-4E32FE846E67}"/>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7E4DD41-5379-4ED8-BFE4-2133C9BB5C5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3F5BD231-D325-4B4F-A769-0E7DAFA3BC21}"/>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2268D110-E6FB-4D83-833B-37222399B0F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56ED0FEE-DDC6-4541-8A6F-F550E0552F7E}"/>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93FF65DA-4A58-47E2-A7B9-4200C06D117A}"/>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7A79BF5-B53C-48DA-8DEC-C02010C887DC}"/>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B7A06D16-7832-4143-ADC3-53ADFC71496D}"/>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3374FC61-3EC8-492B-82E3-A24481B02B4F}"/>
            </a:ext>
          </a:extLst>
        </xdr:cNvPr>
        <xdr:cNvCxnSpPr/>
      </xdr:nvCxnSpPr>
      <xdr:spPr>
        <a:xfrm flipV="1">
          <a:off x="19951064" y="128517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6A091799-83D4-406E-BE33-8C4B4F5D0BCF}"/>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1207C439-310C-49AC-8E78-54E8643BCCBB}"/>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8" name="【消防施設】&#10;一人当たり面積最大値テキスト">
          <a:extLst>
            <a:ext uri="{FF2B5EF4-FFF2-40B4-BE49-F238E27FC236}">
              <a16:creationId xmlns:a16="http://schemas.microsoft.com/office/drawing/2014/main" id="{2724576A-31ED-4044-A0C9-B20E8D9FA78F}"/>
            </a:ext>
          </a:extLst>
        </xdr:cNvPr>
        <xdr:cNvSpPr txBox="1"/>
      </xdr:nvSpPr>
      <xdr:spPr>
        <a:xfrm>
          <a:off x="19989800" y="126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9" name="直線コネクタ 608">
          <a:extLst>
            <a:ext uri="{FF2B5EF4-FFF2-40B4-BE49-F238E27FC236}">
              <a16:creationId xmlns:a16="http://schemas.microsoft.com/office/drawing/2014/main" id="{60847F77-C7BB-4E2E-876C-3EBBE87AFEDE}"/>
            </a:ext>
          </a:extLst>
        </xdr:cNvPr>
        <xdr:cNvCxnSpPr/>
      </xdr:nvCxnSpPr>
      <xdr:spPr>
        <a:xfrm>
          <a:off x="19881850" y="12851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0" name="【消防施設】&#10;一人当たり面積平均値テキスト">
          <a:extLst>
            <a:ext uri="{FF2B5EF4-FFF2-40B4-BE49-F238E27FC236}">
              <a16:creationId xmlns:a16="http://schemas.microsoft.com/office/drawing/2014/main" id="{174C3BCA-CDB0-4FCD-B5E3-2A24058D25E8}"/>
            </a:ext>
          </a:extLst>
        </xdr:cNvPr>
        <xdr:cNvSpPr txBox="1"/>
      </xdr:nvSpPr>
      <xdr:spPr>
        <a:xfrm>
          <a:off x="19989800" y="13867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1" name="フローチャート: 判断 610">
          <a:extLst>
            <a:ext uri="{FF2B5EF4-FFF2-40B4-BE49-F238E27FC236}">
              <a16:creationId xmlns:a16="http://schemas.microsoft.com/office/drawing/2014/main" id="{11642EDB-2EF6-4D82-818A-A92703968BF0}"/>
            </a:ext>
          </a:extLst>
        </xdr:cNvPr>
        <xdr:cNvSpPr/>
      </xdr:nvSpPr>
      <xdr:spPr>
        <a:xfrm>
          <a:off x="19900900" y="14010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2" name="フローチャート: 判断 611">
          <a:extLst>
            <a:ext uri="{FF2B5EF4-FFF2-40B4-BE49-F238E27FC236}">
              <a16:creationId xmlns:a16="http://schemas.microsoft.com/office/drawing/2014/main" id="{09237124-A327-4775-B1FC-E3EAFB8894DD}"/>
            </a:ext>
          </a:extLst>
        </xdr:cNvPr>
        <xdr:cNvSpPr/>
      </xdr:nvSpPr>
      <xdr:spPr>
        <a:xfrm>
          <a:off x="19157950" y="13979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3" name="フローチャート: 判断 612">
          <a:extLst>
            <a:ext uri="{FF2B5EF4-FFF2-40B4-BE49-F238E27FC236}">
              <a16:creationId xmlns:a16="http://schemas.microsoft.com/office/drawing/2014/main" id="{A00F1F9B-9467-44C0-A764-426A1EEB5F9D}"/>
            </a:ext>
          </a:extLst>
        </xdr:cNvPr>
        <xdr:cNvSpPr/>
      </xdr:nvSpPr>
      <xdr:spPr>
        <a:xfrm>
          <a:off x="1834515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4" name="フローチャート: 判断 613">
          <a:extLst>
            <a:ext uri="{FF2B5EF4-FFF2-40B4-BE49-F238E27FC236}">
              <a16:creationId xmlns:a16="http://schemas.microsoft.com/office/drawing/2014/main" id="{D0E84772-BB33-4EB0-A2DD-5A91043D89E0}"/>
            </a:ext>
          </a:extLst>
        </xdr:cNvPr>
        <xdr:cNvSpPr/>
      </xdr:nvSpPr>
      <xdr:spPr>
        <a:xfrm>
          <a:off x="175514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5" name="フローチャート: 判断 614">
          <a:extLst>
            <a:ext uri="{FF2B5EF4-FFF2-40B4-BE49-F238E27FC236}">
              <a16:creationId xmlns:a16="http://schemas.microsoft.com/office/drawing/2014/main" id="{6DC58E2E-7C2D-4D29-A4F2-1AFF31C55283}"/>
            </a:ext>
          </a:extLst>
        </xdr:cNvPr>
        <xdr:cNvSpPr/>
      </xdr:nvSpPr>
      <xdr:spPr>
        <a:xfrm>
          <a:off x="16757650" y="14043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CDC6E19-891D-4466-BF9F-05973D739DE5}"/>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F1305E1-DEF3-4D9C-8BCC-4A61E08CE9CF}"/>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DA308E7-1880-4735-9D0A-9CECD33D488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A07BEE7-DCCD-4857-A081-82F791F3FEAA}"/>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C9FA61B-ED80-488C-AAF0-02FB5AD66946}"/>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154939</xdr:rowOff>
    </xdr:from>
    <xdr:to>
      <xdr:col>116</xdr:col>
      <xdr:colOff>114300</xdr:colOff>
      <xdr:row>86</xdr:row>
      <xdr:rowOff>85089</xdr:rowOff>
    </xdr:to>
    <xdr:sp macro="" textlink="">
      <xdr:nvSpPr>
        <xdr:cNvPr id="621" name="楕円 620">
          <a:extLst>
            <a:ext uri="{FF2B5EF4-FFF2-40B4-BE49-F238E27FC236}">
              <a16:creationId xmlns:a16="http://schemas.microsoft.com/office/drawing/2014/main" id="{354F98EF-D57F-4C6E-94AE-9A3F5A223DD2}"/>
            </a:ext>
          </a:extLst>
        </xdr:cNvPr>
        <xdr:cNvSpPr/>
      </xdr:nvSpPr>
      <xdr:spPr>
        <a:xfrm>
          <a:off x="19900900" y="14188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69866</xdr:rowOff>
    </xdr:from>
    <xdr:ext cx="469744" cy="259045"/>
    <xdr:sp macro="" textlink="">
      <xdr:nvSpPr>
        <xdr:cNvPr id="622" name="【消防施設】&#10;一人当たり面積該当値テキスト">
          <a:extLst>
            <a:ext uri="{FF2B5EF4-FFF2-40B4-BE49-F238E27FC236}">
              <a16:creationId xmlns:a16="http://schemas.microsoft.com/office/drawing/2014/main" id="{CCB65AFC-8B1A-4B1E-A24D-037EFBE828BC}"/>
            </a:ext>
          </a:extLst>
        </xdr:cNvPr>
        <xdr:cNvSpPr txBox="1"/>
      </xdr:nvSpPr>
      <xdr:spPr>
        <a:xfrm>
          <a:off x="199898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623" name="楕円 622">
          <a:extLst>
            <a:ext uri="{FF2B5EF4-FFF2-40B4-BE49-F238E27FC236}">
              <a16:creationId xmlns:a16="http://schemas.microsoft.com/office/drawing/2014/main" id="{9B22F711-C203-4743-AD68-834279ED76A2}"/>
            </a:ext>
          </a:extLst>
        </xdr:cNvPr>
        <xdr:cNvSpPr/>
      </xdr:nvSpPr>
      <xdr:spPr>
        <a:xfrm>
          <a:off x="19157950" y="14188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34289</xdr:rowOff>
    </xdr:from>
    <xdr:to>
      <xdr:col>116</xdr:col>
      <xdr:colOff>63500</xdr:colOff>
      <xdr:row>86</xdr:row>
      <xdr:rowOff>34289</xdr:rowOff>
    </xdr:to>
    <xdr:cxnSp macro="">
      <xdr:nvCxnSpPr>
        <xdr:cNvPr id="624" name="直線コネクタ 623">
          <a:extLst>
            <a:ext uri="{FF2B5EF4-FFF2-40B4-BE49-F238E27FC236}">
              <a16:creationId xmlns:a16="http://schemas.microsoft.com/office/drawing/2014/main" id="{F6D9FDF8-F690-4A72-80C9-FE1F302A54BB}"/>
            </a:ext>
          </a:extLst>
        </xdr:cNvPr>
        <xdr:cNvCxnSpPr/>
      </xdr:nvCxnSpPr>
      <xdr:spPr>
        <a:xfrm>
          <a:off x="19202400" y="142328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86995</xdr:rowOff>
    </xdr:to>
    <xdr:sp macro="" textlink="">
      <xdr:nvSpPr>
        <xdr:cNvPr id="625" name="楕円 624">
          <a:extLst>
            <a:ext uri="{FF2B5EF4-FFF2-40B4-BE49-F238E27FC236}">
              <a16:creationId xmlns:a16="http://schemas.microsoft.com/office/drawing/2014/main" id="{0EE2CE65-3F73-4097-9D00-91303010EFD4}"/>
            </a:ext>
          </a:extLst>
        </xdr:cNvPr>
        <xdr:cNvSpPr/>
      </xdr:nvSpPr>
      <xdr:spPr>
        <a:xfrm>
          <a:off x="18345150" y="1419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36195</xdr:rowOff>
    </xdr:to>
    <xdr:cxnSp macro="">
      <xdr:nvCxnSpPr>
        <xdr:cNvPr id="626" name="直線コネクタ 625">
          <a:extLst>
            <a:ext uri="{FF2B5EF4-FFF2-40B4-BE49-F238E27FC236}">
              <a16:creationId xmlns:a16="http://schemas.microsoft.com/office/drawing/2014/main" id="{1A1DAF4E-B5C2-48B5-A3E4-314EC58251A3}"/>
            </a:ext>
          </a:extLst>
        </xdr:cNvPr>
        <xdr:cNvCxnSpPr/>
      </xdr:nvCxnSpPr>
      <xdr:spPr>
        <a:xfrm flipV="1">
          <a:off x="18395950" y="14232889"/>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627" name="楕円 626">
          <a:extLst>
            <a:ext uri="{FF2B5EF4-FFF2-40B4-BE49-F238E27FC236}">
              <a16:creationId xmlns:a16="http://schemas.microsoft.com/office/drawing/2014/main" id="{42A6A03F-358D-4CED-BCAF-CFD7F2C4C9EE}"/>
            </a:ext>
          </a:extLst>
        </xdr:cNvPr>
        <xdr:cNvSpPr/>
      </xdr:nvSpPr>
      <xdr:spPr>
        <a:xfrm>
          <a:off x="17551400" y="1419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36195</xdr:rowOff>
    </xdr:from>
    <xdr:to>
      <xdr:col>107</xdr:col>
      <xdr:colOff>50800</xdr:colOff>
      <xdr:row>86</xdr:row>
      <xdr:rowOff>36195</xdr:rowOff>
    </xdr:to>
    <xdr:cxnSp macro="">
      <xdr:nvCxnSpPr>
        <xdr:cNvPr id="628" name="直線コネクタ 627">
          <a:extLst>
            <a:ext uri="{FF2B5EF4-FFF2-40B4-BE49-F238E27FC236}">
              <a16:creationId xmlns:a16="http://schemas.microsoft.com/office/drawing/2014/main" id="{9B7FC21B-FDA6-49EB-B856-A2312591B84F}"/>
            </a:ext>
          </a:extLst>
        </xdr:cNvPr>
        <xdr:cNvCxnSpPr/>
      </xdr:nvCxnSpPr>
      <xdr:spPr>
        <a:xfrm>
          <a:off x="17602200" y="142347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629" name="楕円 628">
          <a:extLst>
            <a:ext uri="{FF2B5EF4-FFF2-40B4-BE49-F238E27FC236}">
              <a16:creationId xmlns:a16="http://schemas.microsoft.com/office/drawing/2014/main" id="{BF62AE95-0117-4EFD-9421-AB3D132030CF}"/>
            </a:ext>
          </a:extLst>
        </xdr:cNvPr>
        <xdr:cNvSpPr/>
      </xdr:nvSpPr>
      <xdr:spPr>
        <a:xfrm>
          <a:off x="16757650" y="1419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38100</xdr:rowOff>
    </xdr:to>
    <xdr:cxnSp macro="">
      <xdr:nvCxnSpPr>
        <xdr:cNvPr id="630" name="直線コネクタ 629">
          <a:extLst>
            <a:ext uri="{FF2B5EF4-FFF2-40B4-BE49-F238E27FC236}">
              <a16:creationId xmlns:a16="http://schemas.microsoft.com/office/drawing/2014/main" id="{BD4EEEAB-728F-4A51-A49D-D55A6F6F12E8}"/>
            </a:ext>
          </a:extLst>
        </xdr:cNvPr>
        <xdr:cNvCxnSpPr/>
      </xdr:nvCxnSpPr>
      <xdr:spPr>
        <a:xfrm flipV="1">
          <a:off x="16802100" y="1423479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1" name="n_1aveValue【消防施設】&#10;一人当たり面積">
          <a:extLst>
            <a:ext uri="{FF2B5EF4-FFF2-40B4-BE49-F238E27FC236}">
              <a16:creationId xmlns:a16="http://schemas.microsoft.com/office/drawing/2014/main" id="{F7D0F463-1664-48EB-9909-30DD7D3A6174}"/>
            </a:ext>
          </a:extLst>
        </xdr:cNvPr>
        <xdr:cNvSpPr txBox="1"/>
      </xdr:nvSpPr>
      <xdr:spPr>
        <a:xfrm>
          <a:off x="1898022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2" name="n_2aveValue【消防施設】&#10;一人当たり面積">
          <a:extLst>
            <a:ext uri="{FF2B5EF4-FFF2-40B4-BE49-F238E27FC236}">
              <a16:creationId xmlns:a16="http://schemas.microsoft.com/office/drawing/2014/main" id="{D22F04D8-03E1-48BF-BC5B-A742539BA3F2}"/>
            </a:ext>
          </a:extLst>
        </xdr:cNvPr>
        <xdr:cNvSpPr txBox="1"/>
      </xdr:nvSpPr>
      <xdr:spPr>
        <a:xfrm>
          <a:off x="18180127" y="138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3" name="n_3aveValue【消防施設】&#10;一人当たり面積">
          <a:extLst>
            <a:ext uri="{FF2B5EF4-FFF2-40B4-BE49-F238E27FC236}">
              <a16:creationId xmlns:a16="http://schemas.microsoft.com/office/drawing/2014/main" id="{3738B052-D45D-4E33-937F-79E7CD188BE8}"/>
            </a:ext>
          </a:extLst>
        </xdr:cNvPr>
        <xdr:cNvSpPr txBox="1"/>
      </xdr:nvSpPr>
      <xdr:spPr>
        <a:xfrm>
          <a:off x="173863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4" name="n_4aveValue【消防施設】&#10;一人当たり面積">
          <a:extLst>
            <a:ext uri="{FF2B5EF4-FFF2-40B4-BE49-F238E27FC236}">
              <a16:creationId xmlns:a16="http://schemas.microsoft.com/office/drawing/2014/main" id="{7F4BD3BC-87BD-4026-9380-D72A10A77C34}"/>
            </a:ext>
          </a:extLst>
        </xdr:cNvPr>
        <xdr:cNvSpPr txBox="1"/>
      </xdr:nvSpPr>
      <xdr:spPr>
        <a:xfrm>
          <a:off x="165926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76216</xdr:rowOff>
    </xdr:from>
    <xdr:ext cx="469744" cy="259045"/>
    <xdr:sp macro="" textlink="">
      <xdr:nvSpPr>
        <xdr:cNvPr id="635" name="n_1mainValue【消防施設】&#10;一人当たり面積">
          <a:extLst>
            <a:ext uri="{FF2B5EF4-FFF2-40B4-BE49-F238E27FC236}">
              <a16:creationId xmlns:a16="http://schemas.microsoft.com/office/drawing/2014/main" id="{729464DF-C868-4E07-ACAB-641FB69354DC}"/>
            </a:ext>
          </a:extLst>
        </xdr:cNvPr>
        <xdr:cNvSpPr txBox="1"/>
      </xdr:nvSpPr>
      <xdr:spPr>
        <a:xfrm>
          <a:off x="189802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78122</xdr:rowOff>
    </xdr:from>
    <xdr:ext cx="469744" cy="259045"/>
    <xdr:sp macro="" textlink="">
      <xdr:nvSpPr>
        <xdr:cNvPr id="636" name="n_2mainValue【消防施設】&#10;一人当たり面積">
          <a:extLst>
            <a:ext uri="{FF2B5EF4-FFF2-40B4-BE49-F238E27FC236}">
              <a16:creationId xmlns:a16="http://schemas.microsoft.com/office/drawing/2014/main" id="{46C34982-25CB-4978-980C-8C053E93ECF0}"/>
            </a:ext>
          </a:extLst>
        </xdr:cNvPr>
        <xdr:cNvSpPr txBox="1"/>
      </xdr:nvSpPr>
      <xdr:spPr>
        <a:xfrm>
          <a:off x="181801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637" name="n_3mainValue【消防施設】&#10;一人当たり面積">
          <a:extLst>
            <a:ext uri="{FF2B5EF4-FFF2-40B4-BE49-F238E27FC236}">
              <a16:creationId xmlns:a16="http://schemas.microsoft.com/office/drawing/2014/main" id="{82B0D8CC-A540-4804-8F48-7CC60051B1E4}"/>
            </a:ext>
          </a:extLst>
        </xdr:cNvPr>
        <xdr:cNvSpPr txBox="1"/>
      </xdr:nvSpPr>
      <xdr:spPr>
        <a:xfrm>
          <a:off x="1738637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638" name="n_4mainValue【消防施設】&#10;一人当たり面積">
          <a:extLst>
            <a:ext uri="{FF2B5EF4-FFF2-40B4-BE49-F238E27FC236}">
              <a16:creationId xmlns:a16="http://schemas.microsoft.com/office/drawing/2014/main" id="{6EC1F578-5A4B-46E1-859F-C54988ECBE3E}"/>
            </a:ext>
          </a:extLst>
        </xdr:cNvPr>
        <xdr:cNvSpPr txBox="1"/>
      </xdr:nvSpPr>
      <xdr:spPr>
        <a:xfrm>
          <a:off x="165926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798FA8BB-6DC0-41CC-B8FD-260BFD677B8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8186C5C-C382-4BCB-8C46-92D6926E2682}"/>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AEB461F-72D2-4ECB-A1B0-91B857C7304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768DFE1A-F8E0-4162-AE20-0CFB2922AC5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941B3A5-F3F5-432F-8307-5D5F515D84B3}"/>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455B160B-1E35-407E-A0A2-EF3990E8BE7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6907F9CA-CD0A-42BC-9FBE-2E1B504593D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74B83409-A54A-438D-A9E7-EEC35FB7DD61}"/>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F08DCF4-3A16-4F51-972D-01589CE23EF1}"/>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9E83A34-752D-4E7C-8745-2505B885AE2D}"/>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716FFBE6-F3C9-4435-992B-780309676B1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2FE495D7-C6ED-4C54-BAAB-0811BE8B2678}"/>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41CEF44D-DE36-4C51-BC04-90CB08D6EFD1}"/>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59456B08-22AD-4E7C-93A1-3C5BDF083B28}"/>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61A71C0D-CAF6-4EA0-9909-45F011A425B3}"/>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8942A3A-57E8-415C-97FB-55CFE9B1394E}"/>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AD60CC4E-C212-4EB8-9FC3-F216480141F9}"/>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72E4C7A6-D3F0-4028-BFC0-9B57A16CCF45}"/>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990CD85-670E-4792-9E8D-AC4552F72CF9}"/>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30BABB34-1EDF-41B9-9A2C-9090C9A44AFA}"/>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124C9152-F0DB-421A-91F3-D3C437D4C98C}"/>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7D3A72DD-E5AA-4D11-A405-33846F2B2DF4}"/>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7750F66-090C-4368-93DF-A84C7B2DFC7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EABF2AB4-C42E-4F3C-8B04-BBA492121A9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6C40EC29-501F-4AD9-B48D-FAB990D98312}"/>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4" name="直線コネクタ 663">
          <a:extLst>
            <a:ext uri="{FF2B5EF4-FFF2-40B4-BE49-F238E27FC236}">
              <a16:creationId xmlns:a16="http://schemas.microsoft.com/office/drawing/2014/main" id="{14C868D6-B6C2-49E2-AB97-81B2FE6C71D8}"/>
            </a:ext>
          </a:extLst>
        </xdr:cNvPr>
        <xdr:cNvCxnSpPr/>
      </xdr:nvCxnSpPr>
      <xdr:spPr>
        <a:xfrm flipV="1">
          <a:off x="14699614" y="16461921"/>
          <a:ext cx="0" cy="155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5" name="【庁舎】&#10;有形固定資産減価償却率最小値テキスト">
          <a:extLst>
            <a:ext uri="{FF2B5EF4-FFF2-40B4-BE49-F238E27FC236}">
              <a16:creationId xmlns:a16="http://schemas.microsoft.com/office/drawing/2014/main" id="{4EB0A3F6-DCA2-45EA-B331-DDC4F1B2CC7A}"/>
            </a:ext>
          </a:extLst>
        </xdr:cNvPr>
        <xdr:cNvSpPr txBox="1"/>
      </xdr:nvSpPr>
      <xdr:spPr>
        <a:xfrm>
          <a:off x="14738350" y="1801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6" name="直線コネクタ 665">
          <a:extLst>
            <a:ext uri="{FF2B5EF4-FFF2-40B4-BE49-F238E27FC236}">
              <a16:creationId xmlns:a16="http://schemas.microsoft.com/office/drawing/2014/main" id="{9E30A3EE-0C7F-4B30-99C9-E870D9406FEA}"/>
            </a:ext>
          </a:extLst>
        </xdr:cNvPr>
        <xdr:cNvCxnSpPr/>
      </xdr:nvCxnSpPr>
      <xdr:spPr>
        <a:xfrm>
          <a:off x="14611350" y="1801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a:extLst>
            <a:ext uri="{FF2B5EF4-FFF2-40B4-BE49-F238E27FC236}">
              <a16:creationId xmlns:a16="http://schemas.microsoft.com/office/drawing/2014/main" id="{F3BA97E5-D81C-4D0F-AF81-244460D162B9}"/>
            </a:ext>
          </a:extLst>
        </xdr:cNvPr>
        <xdr:cNvSpPr txBox="1"/>
      </xdr:nvSpPr>
      <xdr:spPr>
        <a:xfrm>
          <a:off x="14738350" y="162434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a:extLst>
            <a:ext uri="{FF2B5EF4-FFF2-40B4-BE49-F238E27FC236}">
              <a16:creationId xmlns:a16="http://schemas.microsoft.com/office/drawing/2014/main" id="{7FA5E112-5F83-4ED3-93D0-DEB68971DCD1}"/>
            </a:ext>
          </a:extLst>
        </xdr:cNvPr>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9" name="【庁舎】&#10;有形固定資産減価償却率平均値テキスト">
          <a:extLst>
            <a:ext uri="{FF2B5EF4-FFF2-40B4-BE49-F238E27FC236}">
              <a16:creationId xmlns:a16="http://schemas.microsoft.com/office/drawing/2014/main" id="{C7F557C8-F640-472B-947B-CD71BA092DD8}"/>
            </a:ext>
          </a:extLst>
        </xdr:cNvPr>
        <xdr:cNvSpPr txBox="1"/>
      </xdr:nvSpPr>
      <xdr:spPr>
        <a:xfrm>
          <a:off x="14738350" y="1709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0" name="フローチャート: 判断 669">
          <a:extLst>
            <a:ext uri="{FF2B5EF4-FFF2-40B4-BE49-F238E27FC236}">
              <a16:creationId xmlns:a16="http://schemas.microsoft.com/office/drawing/2014/main" id="{F1E5CECF-4A27-47DF-88EB-354CD1ED9967}"/>
            </a:ext>
          </a:extLst>
        </xdr:cNvPr>
        <xdr:cNvSpPr/>
      </xdr:nvSpPr>
      <xdr:spPr>
        <a:xfrm>
          <a:off x="14649450" y="17238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1" name="フローチャート: 判断 670">
          <a:extLst>
            <a:ext uri="{FF2B5EF4-FFF2-40B4-BE49-F238E27FC236}">
              <a16:creationId xmlns:a16="http://schemas.microsoft.com/office/drawing/2014/main" id="{5B3FDF65-0D4E-4A93-8CA7-47B0D243A5D6}"/>
            </a:ext>
          </a:extLst>
        </xdr:cNvPr>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2" name="フローチャート: 判断 671">
          <a:extLst>
            <a:ext uri="{FF2B5EF4-FFF2-40B4-BE49-F238E27FC236}">
              <a16:creationId xmlns:a16="http://schemas.microsoft.com/office/drawing/2014/main" id="{19D0E8C9-557A-4225-AD9A-DC3A9033F90E}"/>
            </a:ext>
          </a:extLst>
        </xdr:cNvPr>
        <xdr:cNvSpPr/>
      </xdr:nvSpPr>
      <xdr:spPr>
        <a:xfrm>
          <a:off x="13093700" y="17254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3" name="フローチャート: 判断 672">
          <a:extLst>
            <a:ext uri="{FF2B5EF4-FFF2-40B4-BE49-F238E27FC236}">
              <a16:creationId xmlns:a16="http://schemas.microsoft.com/office/drawing/2014/main" id="{E23DCC33-5235-4244-A4A9-DDB8C4BCDC19}"/>
            </a:ext>
          </a:extLst>
        </xdr:cNvPr>
        <xdr:cNvSpPr/>
      </xdr:nvSpPr>
      <xdr:spPr>
        <a:xfrm>
          <a:off x="12299950" y="17243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a:extLst>
            <a:ext uri="{FF2B5EF4-FFF2-40B4-BE49-F238E27FC236}">
              <a16:creationId xmlns:a16="http://schemas.microsoft.com/office/drawing/2014/main" id="{3B906ADD-6A14-458A-A316-DC1BAB133D39}"/>
            </a:ext>
          </a:extLst>
        </xdr:cNvPr>
        <xdr:cNvSpPr/>
      </xdr:nvSpPr>
      <xdr:spPr>
        <a:xfrm>
          <a:off x="11487150" y="17267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E242B7B-9C04-4FF3-BBF7-A120B7A29D97}"/>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AA47AC9-12FF-48A2-A4B1-F6CC0D82200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32B66AC-3727-4016-A9E1-0F89855A8DA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F41E3B1-201F-4AB1-919A-3D7B16B839C8}"/>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1D1CD16-1249-4807-A6A6-7A19E8FDC5F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680" name="楕円 679">
          <a:extLst>
            <a:ext uri="{FF2B5EF4-FFF2-40B4-BE49-F238E27FC236}">
              <a16:creationId xmlns:a16="http://schemas.microsoft.com/office/drawing/2014/main" id="{AC2E629B-7225-45F6-A93A-B0B21479DF7E}"/>
            </a:ext>
          </a:extLst>
        </xdr:cNvPr>
        <xdr:cNvSpPr/>
      </xdr:nvSpPr>
      <xdr:spPr>
        <a:xfrm>
          <a:off x="14649450" y="175080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681" name="【庁舎】&#10;有形固定資産減価償却率該当値テキスト">
          <a:extLst>
            <a:ext uri="{FF2B5EF4-FFF2-40B4-BE49-F238E27FC236}">
              <a16:creationId xmlns:a16="http://schemas.microsoft.com/office/drawing/2014/main" id="{227F1594-9BF9-4E32-B932-99D7A42CDF1E}"/>
            </a:ext>
          </a:extLst>
        </xdr:cNvPr>
        <xdr:cNvSpPr txBox="1"/>
      </xdr:nvSpPr>
      <xdr:spPr>
        <a:xfrm>
          <a:off x="14738350" y="1749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2" name="楕円 681">
          <a:extLst>
            <a:ext uri="{FF2B5EF4-FFF2-40B4-BE49-F238E27FC236}">
              <a16:creationId xmlns:a16="http://schemas.microsoft.com/office/drawing/2014/main" id="{491DF8E0-174E-4C2C-8DC9-2AB7CE1A07B5}"/>
            </a:ext>
          </a:extLst>
        </xdr:cNvPr>
        <xdr:cNvSpPr/>
      </xdr:nvSpPr>
      <xdr:spPr>
        <a:xfrm>
          <a:off x="13887450" y="1745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58238</xdr:rowOff>
    </xdr:to>
    <xdr:cxnSp macro="">
      <xdr:nvCxnSpPr>
        <xdr:cNvPr id="683" name="直線コネクタ 682">
          <a:extLst>
            <a:ext uri="{FF2B5EF4-FFF2-40B4-BE49-F238E27FC236}">
              <a16:creationId xmlns:a16="http://schemas.microsoft.com/office/drawing/2014/main" id="{82A02898-43DD-4002-A57D-2A4AC7E7A291}"/>
            </a:ext>
          </a:extLst>
        </xdr:cNvPr>
        <xdr:cNvCxnSpPr/>
      </xdr:nvCxnSpPr>
      <xdr:spPr>
        <a:xfrm>
          <a:off x="13938250" y="17503139"/>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84" name="楕円 683">
          <a:extLst>
            <a:ext uri="{FF2B5EF4-FFF2-40B4-BE49-F238E27FC236}">
              <a16:creationId xmlns:a16="http://schemas.microsoft.com/office/drawing/2014/main" id="{E39D409F-A797-47B6-80B4-731493924C88}"/>
            </a:ext>
          </a:extLst>
        </xdr:cNvPr>
        <xdr:cNvSpPr/>
      </xdr:nvSpPr>
      <xdr:spPr>
        <a:xfrm>
          <a:off x="13093700" y="17429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105</xdr:row>
      <xdr:rowOff>167639</xdr:rowOff>
    </xdr:to>
    <xdr:cxnSp macro="">
      <xdr:nvCxnSpPr>
        <xdr:cNvPr id="685" name="直線コネクタ 684">
          <a:extLst>
            <a:ext uri="{FF2B5EF4-FFF2-40B4-BE49-F238E27FC236}">
              <a16:creationId xmlns:a16="http://schemas.microsoft.com/office/drawing/2014/main" id="{F2D0B6B8-B63F-4762-BDC5-E3BDF5C5C354}"/>
            </a:ext>
          </a:extLst>
        </xdr:cNvPr>
        <xdr:cNvCxnSpPr/>
      </xdr:nvCxnSpPr>
      <xdr:spPr>
        <a:xfrm>
          <a:off x="13144500" y="1748028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86" name="楕円 685">
          <a:extLst>
            <a:ext uri="{FF2B5EF4-FFF2-40B4-BE49-F238E27FC236}">
              <a16:creationId xmlns:a16="http://schemas.microsoft.com/office/drawing/2014/main" id="{D50818E0-6A85-4E7F-B2B5-BFAE8F37C254}"/>
            </a:ext>
          </a:extLst>
        </xdr:cNvPr>
        <xdr:cNvSpPr/>
      </xdr:nvSpPr>
      <xdr:spPr>
        <a:xfrm>
          <a:off x="12299950" y="17406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144780</xdr:rowOff>
    </xdr:to>
    <xdr:cxnSp macro="">
      <xdr:nvCxnSpPr>
        <xdr:cNvPr id="687" name="直線コネクタ 686">
          <a:extLst>
            <a:ext uri="{FF2B5EF4-FFF2-40B4-BE49-F238E27FC236}">
              <a16:creationId xmlns:a16="http://schemas.microsoft.com/office/drawing/2014/main" id="{0DF884E4-E0EB-445C-9AFF-1A68EBCA78DA}"/>
            </a:ext>
          </a:extLst>
        </xdr:cNvPr>
        <xdr:cNvCxnSpPr/>
      </xdr:nvCxnSpPr>
      <xdr:spPr>
        <a:xfrm>
          <a:off x="12344400" y="1745742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88" name="楕円 687">
          <a:extLst>
            <a:ext uri="{FF2B5EF4-FFF2-40B4-BE49-F238E27FC236}">
              <a16:creationId xmlns:a16="http://schemas.microsoft.com/office/drawing/2014/main" id="{2F9CBCD8-6DEE-46A7-9908-48064E5621B0}"/>
            </a:ext>
          </a:extLst>
        </xdr:cNvPr>
        <xdr:cNvSpPr/>
      </xdr:nvSpPr>
      <xdr:spPr>
        <a:xfrm>
          <a:off x="1148715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121920</xdr:rowOff>
    </xdr:to>
    <xdr:cxnSp macro="">
      <xdr:nvCxnSpPr>
        <xdr:cNvPr id="689" name="直線コネクタ 688">
          <a:extLst>
            <a:ext uri="{FF2B5EF4-FFF2-40B4-BE49-F238E27FC236}">
              <a16:creationId xmlns:a16="http://schemas.microsoft.com/office/drawing/2014/main" id="{E067657C-6FC0-4101-BDF7-32E649910857}"/>
            </a:ext>
          </a:extLst>
        </xdr:cNvPr>
        <xdr:cNvCxnSpPr/>
      </xdr:nvCxnSpPr>
      <xdr:spPr>
        <a:xfrm>
          <a:off x="11537950" y="17434561"/>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90" name="n_1aveValue【庁舎】&#10;有形固定資産減価償却率">
          <a:extLst>
            <a:ext uri="{FF2B5EF4-FFF2-40B4-BE49-F238E27FC236}">
              <a16:creationId xmlns:a16="http://schemas.microsoft.com/office/drawing/2014/main" id="{C0A062DC-CC32-4133-98AD-C417849876A6}"/>
            </a:ext>
          </a:extLst>
        </xdr:cNvPr>
        <xdr:cNvSpPr txBox="1"/>
      </xdr:nvSpPr>
      <xdr:spPr>
        <a:xfrm>
          <a:off x="13742044" y="1705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1" name="n_2aveValue【庁舎】&#10;有形固定資産減価償却率">
          <a:extLst>
            <a:ext uri="{FF2B5EF4-FFF2-40B4-BE49-F238E27FC236}">
              <a16:creationId xmlns:a16="http://schemas.microsoft.com/office/drawing/2014/main" id="{6A8F7306-4D68-4368-A828-FEA96CBE34C9}"/>
            </a:ext>
          </a:extLst>
        </xdr:cNvPr>
        <xdr:cNvSpPr txBox="1"/>
      </xdr:nvSpPr>
      <xdr:spPr>
        <a:xfrm>
          <a:off x="12960994" y="1703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2" name="n_3aveValue【庁舎】&#10;有形固定資産減価償却率">
          <a:extLst>
            <a:ext uri="{FF2B5EF4-FFF2-40B4-BE49-F238E27FC236}">
              <a16:creationId xmlns:a16="http://schemas.microsoft.com/office/drawing/2014/main" id="{86FBCC1C-016D-4AB3-AAD1-7EDEE7198C03}"/>
            </a:ext>
          </a:extLst>
        </xdr:cNvPr>
        <xdr:cNvSpPr txBox="1"/>
      </xdr:nvSpPr>
      <xdr:spPr>
        <a:xfrm>
          <a:off x="12167244" y="1702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3" name="n_4aveValue【庁舎】&#10;有形固定資産減価償却率">
          <a:extLst>
            <a:ext uri="{FF2B5EF4-FFF2-40B4-BE49-F238E27FC236}">
              <a16:creationId xmlns:a16="http://schemas.microsoft.com/office/drawing/2014/main" id="{D0F16C06-3C9F-4FA2-A87F-244FBDE3C1FA}"/>
            </a:ext>
          </a:extLst>
        </xdr:cNvPr>
        <xdr:cNvSpPr txBox="1"/>
      </xdr:nvSpPr>
      <xdr:spPr>
        <a:xfrm>
          <a:off x="11354444" y="1704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4" name="n_1mainValue【庁舎】&#10;有形固定資産減価償却率">
          <a:extLst>
            <a:ext uri="{FF2B5EF4-FFF2-40B4-BE49-F238E27FC236}">
              <a16:creationId xmlns:a16="http://schemas.microsoft.com/office/drawing/2014/main" id="{D2BA9E95-3E2F-4A12-AAA1-59CAC217768F}"/>
            </a:ext>
          </a:extLst>
        </xdr:cNvPr>
        <xdr:cNvSpPr txBox="1"/>
      </xdr:nvSpPr>
      <xdr:spPr>
        <a:xfrm>
          <a:off x="137420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695" name="n_2mainValue【庁舎】&#10;有形固定資産減価償却率">
          <a:extLst>
            <a:ext uri="{FF2B5EF4-FFF2-40B4-BE49-F238E27FC236}">
              <a16:creationId xmlns:a16="http://schemas.microsoft.com/office/drawing/2014/main" id="{21C2698F-DA57-4689-992D-4E04D011B34A}"/>
            </a:ext>
          </a:extLst>
        </xdr:cNvPr>
        <xdr:cNvSpPr txBox="1"/>
      </xdr:nvSpPr>
      <xdr:spPr>
        <a:xfrm>
          <a:off x="1296099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6" name="n_3mainValue【庁舎】&#10;有形固定資産減価償却率">
          <a:extLst>
            <a:ext uri="{FF2B5EF4-FFF2-40B4-BE49-F238E27FC236}">
              <a16:creationId xmlns:a16="http://schemas.microsoft.com/office/drawing/2014/main" id="{69C5117C-20BB-473A-A789-49F5AEB5BC25}"/>
            </a:ext>
          </a:extLst>
        </xdr:cNvPr>
        <xdr:cNvSpPr txBox="1"/>
      </xdr:nvSpPr>
      <xdr:spPr>
        <a:xfrm>
          <a:off x="121672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7" name="n_4mainValue【庁舎】&#10;有形固定資産減価償却率">
          <a:extLst>
            <a:ext uri="{FF2B5EF4-FFF2-40B4-BE49-F238E27FC236}">
              <a16:creationId xmlns:a16="http://schemas.microsoft.com/office/drawing/2014/main" id="{7F700332-98E2-4079-BB99-C23615A91CBB}"/>
            </a:ext>
          </a:extLst>
        </xdr:cNvPr>
        <xdr:cNvSpPr txBox="1"/>
      </xdr:nvSpPr>
      <xdr:spPr>
        <a:xfrm>
          <a:off x="113544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5C38FF5F-1CBF-43F7-BBA6-C3BC7B5C2F5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38F2A2D5-6F2F-4C33-9EF5-1748EBB7BB6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736E4AF9-C141-4063-8AC6-B28A6DAA5B63}"/>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DE247BE7-9F2A-4CA0-B7A5-098E0373B65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B1FE5FA-94BD-4344-AB1A-F78B67ED702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7B1A1982-727D-4AE0-B913-5ADD82979263}"/>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5188D246-BD4F-452D-9D0E-375067FDB15E}"/>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4A58F7C6-56D3-4ABC-9B43-22A07C562A16}"/>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8D06B604-991F-4905-AC36-0A676DDF9ABB}"/>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E37E95D-91CF-4BCC-AF3C-A4E6E31E68F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6F6870A4-A53A-491D-99F9-0A75B2B4EB5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F74A257D-88E2-4A04-A4A3-79AFB9E15345}"/>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80FEA3B8-BA03-4026-B06E-19A3FBB5DA93}"/>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F474308A-46C8-4F44-89D1-779CC90EFEFE}"/>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A1BEA539-E580-4FB9-AAD7-9383358DC077}"/>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51A6E4D4-F5BF-402A-BF7E-BCC24D527DFB}"/>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FAEE10CC-4949-4641-BF9E-70CEBDBC0B7C}"/>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138667D6-8FC1-4245-A255-441BEADE36F1}"/>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E2F3512B-F331-4BF4-A6FB-D42FF73B7D33}"/>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3BAA048-46FC-4789-A40F-AFF48F21AFC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7EBC6CF7-8D18-4D3B-9899-85EF831EA4C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9" name="直線コネクタ 718">
          <a:extLst>
            <a:ext uri="{FF2B5EF4-FFF2-40B4-BE49-F238E27FC236}">
              <a16:creationId xmlns:a16="http://schemas.microsoft.com/office/drawing/2014/main" id="{A5BDC9EE-8A03-4088-A415-B8DD94199EC1}"/>
            </a:ext>
          </a:extLst>
        </xdr:cNvPr>
        <xdr:cNvCxnSpPr/>
      </xdr:nvCxnSpPr>
      <xdr:spPr>
        <a:xfrm flipV="1">
          <a:off x="19951064" y="16824909"/>
          <a:ext cx="0" cy="101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0" name="【庁舎】&#10;一人当たり面積最小値テキスト">
          <a:extLst>
            <a:ext uri="{FF2B5EF4-FFF2-40B4-BE49-F238E27FC236}">
              <a16:creationId xmlns:a16="http://schemas.microsoft.com/office/drawing/2014/main" id="{F029018D-C2EB-4F97-9CE1-9D7796D30A25}"/>
            </a:ext>
          </a:extLst>
        </xdr:cNvPr>
        <xdr:cNvSpPr txBox="1"/>
      </xdr:nvSpPr>
      <xdr:spPr>
        <a:xfrm>
          <a:off x="19989800" y="1784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1" name="直線コネクタ 720">
          <a:extLst>
            <a:ext uri="{FF2B5EF4-FFF2-40B4-BE49-F238E27FC236}">
              <a16:creationId xmlns:a16="http://schemas.microsoft.com/office/drawing/2014/main" id="{34982CC4-A246-416C-BCAC-91E826482244}"/>
            </a:ext>
          </a:extLst>
        </xdr:cNvPr>
        <xdr:cNvCxnSpPr/>
      </xdr:nvCxnSpPr>
      <xdr:spPr>
        <a:xfrm>
          <a:off x="19881850" y="17840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2" name="【庁舎】&#10;一人当たり面積最大値テキスト">
          <a:extLst>
            <a:ext uri="{FF2B5EF4-FFF2-40B4-BE49-F238E27FC236}">
              <a16:creationId xmlns:a16="http://schemas.microsoft.com/office/drawing/2014/main" id="{C9FF611A-39AA-4EDD-B853-6E62429CAF63}"/>
            </a:ext>
          </a:extLst>
        </xdr:cNvPr>
        <xdr:cNvSpPr txBox="1"/>
      </xdr:nvSpPr>
      <xdr:spPr>
        <a:xfrm>
          <a:off x="19989800" y="1660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3" name="直線コネクタ 722">
          <a:extLst>
            <a:ext uri="{FF2B5EF4-FFF2-40B4-BE49-F238E27FC236}">
              <a16:creationId xmlns:a16="http://schemas.microsoft.com/office/drawing/2014/main" id="{151D4813-3C83-4B19-A212-1297493D618D}"/>
            </a:ext>
          </a:extLst>
        </xdr:cNvPr>
        <xdr:cNvCxnSpPr/>
      </xdr:nvCxnSpPr>
      <xdr:spPr>
        <a:xfrm>
          <a:off x="19881850" y="1682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4" name="【庁舎】&#10;一人当たり面積平均値テキスト">
          <a:extLst>
            <a:ext uri="{FF2B5EF4-FFF2-40B4-BE49-F238E27FC236}">
              <a16:creationId xmlns:a16="http://schemas.microsoft.com/office/drawing/2014/main" id="{7A5F8257-71AB-40F2-9C7A-8A694FB79A02}"/>
            </a:ext>
          </a:extLst>
        </xdr:cNvPr>
        <xdr:cNvSpPr txBox="1"/>
      </xdr:nvSpPr>
      <xdr:spPr>
        <a:xfrm>
          <a:off x="19989800" y="17510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5" name="フローチャート: 判断 724">
          <a:extLst>
            <a:ext uri="{FF2B5EF4-FFF2-40B4-BE49-F238E27FC236}">
              <a16:creationId xmlns:a16="http://schemas.microsoft.com/office/drawing/2014/main" id="{DB948075-0B33-43EC-8064-4C9DB11113D2}"/>
            </a:ext>
          </a:extLst>
        </xdr:cNvPr>
        <xdr:cNvSpPr/>
      </xdr:nvSpPr>
      <xdr:spPr>
        <a:xfrm>
          <a:off x="19900900" y="17659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6" name="フローチャート: 判断 725">
          <a:extLst>
            <a:ext uri="{FF2B5EF4-FFF2-40B4-BE49-F238E27FC236}">
              <a16:creationId xmlns:a16="http://schemas.microsoft.com/office/drawing/2014/main" id="{A433A510-ECDF-4F13-BDEA-EAB9F7F3F85B}"/>
            </a:ext>
          </a:extLst>
        </xdr:cNvPr>
        <xdr:cNvSpPr/>
      </xdr:nvSpPr>
      <xdr:spPr>
        <a:xfrm>
          <a:off x="19157950" y="17657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7" name="フローチャート: 判断 726">
          <a:extLst>
            <a:ext uri="{FF2B5EF4-FFF2-40B4-BE49-F238E27FC236}">
              <a16:creationId xmlns:a16="http://schemas.microsoft.com/office/drawing/2014/main" id="{84F7ED8C-5A50-4C49-B54F-3A6ECA78D7CC}"/>
            </a:ext>
          </a:extLst>
        </xdr:cNvPr>
        <xdr:cNvSpPr/>
      </xdr:nvSpPr>
      <xdr:spPr>
        <a:xfrm>
          <a:off x="18345150" y="17652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8" name="フローチャート: 判断 727">
          <a:extLst>
            <a:ext uri="{FF2B5EF4-FFF2-40B4-BE49-F238E27FC236}">
              <a16:creationId xmlns:a16="http://schemas.microsoft.com/office/drawing/2014/main" id="{0F61FE21-90C4-41FD-9C38-48E198B8EB82}"/>
            </a:ext>
          </a:extLst>
        </xdr:cNvPr>
        <xdr:cNvSpPr/>
      </xdr:nvSpPr>
      <xdr:spPr>
        <a:xfrm>
          <a:off x="17551400" y="176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9" name="フローチャート: 判断 728">
          <a:extLst>
            <a:ext uri="{FF2B5EF4-FFF2-40B4-BE49-F238E27FC236}">
              <a16:creationId xmlns:a16="http://schemas.microsoft.com/office/drawing/2014/main" id="{8B5508C6-E917-4DF8-B5DF-5F1D5C3E3A9E}"/>
            </a:ext>
          </a:extLst>
        </xdr:cNvPr>
        <xdr:cNvSpPr/>
      </xdr:nvSpPr>
      <xdr:spPr>
        <a:xfrm>
          <a:off x="16757650" y="17677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DD1841B-6EAD-49FB-91BB-A5FC4AD51948}"/>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13C4706-ECE9-4F89-A1B2-8A226976ACD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8E8BA9-38B2-43D2-AE29-59C9B43B672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3A4092B-3F02-4FC1-A611-F0D2BEA41B1B}"/>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74281F5-E196-474F-A80C-D7EF0ADBF8F1}"/>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53747</xdr:rowOff>
    </xdr:from>
    <xdr:to>
      <xdr:col>116</xdr:col>
      <xdr:colOff>114300</xdr:colOff>
      <xdr:row>107</xdr:row>
      <xdr:rowOff>155347</xdr:rowOff>
    </xdr:to>
    <xdr:sp macro="" textlink="">
      <xdr:nvSpPr>
        <xdr:cNvPr id="735" name="楕円 734">
          <a:extLst>
            <a:ext uri="{FF2B5EF4-FFF2-40B4-BE49-F238E27FC236}">
              <a16:creationId xmlns:a16="http://schemas.microsoft.com/office/drawing/2014/main" id="{435ACDBE-EBA4-4417-83F8-8AA0095F65DE}"/>
            </a:ext>
          </a:extLst>
        </xdr:cNvPr>
        <xdr:cNvSpPr/>
      </xdr:nvSpPr>
      <xdr:spPr>
        <a:xfrm>
          <a:off x="19900900" y="177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140124</xdr:rowOff>
    </xdr:from>
    <xdr:ext cx="469744" cy="259045"/>
    <xdr:sp macro="" textlink="">
      <xdr:nvSpPr>
        <xdr:cNvPr id="736" name="【庁舎】&#10;一人当たり面積該当値テキスト">
          <a:extLst>
            <a:ext uri="{FF2B5EF4-FFF2-40B4-BE49-F238E27FC236}">
              <a16:creationId xmlns:a16="http://schemas.microsoft.com/office/drawing/2014/main" id="{121A08E9-D4FE-4AFD-A041-DDC837BF56BD}"/>
            </a:ext>
          </a:extLst>
        </xdr:cNvPr>
        <xdr:cNvSpPr txBox="1"/>
      </xdr:nvSpPr>
      <xdr:spPr>
        <a:xfrm>
          <a:off x="19989800" y="1764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37" name="楕円 736">
          <a:extLst>
            <a:ext uri="{FF2B5EF4-FFF2-40B4-BE49-F238E27FC236}">
              <a16:creationId xmlns:a16="http://schemas.microsoft.com/office/drawing/2014/main" id="{487D5201-DFFF-4615-BCC1-0F943E0B6A25}"/>
            </a:ext>
          </a:extLst>
        </xdr:cNvPr>
        <xdr:cNvSpPr/>
      </xdr:nvSpPr>
      <xdr:spPr>
        <a:xfrm>
          <a:off x="19157950" y="17720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105918</xdr:rowOff>
    </xdr:to>
    <xdr:cxnSp macro="">
      <xdr:nvCxnSpPr>
        <xdr:cNvPr id="738" name="直線コネクタ 737">
          <a:extLst>
            <a:ext uri="{FF2B5EF4-FFF2-40B4-BE49-F238E27FC236}">
              <a16:creationId xmlns:a16="http://schemas.microsoft.com/office/drawing/2014/main" id="{9E93FB53-2246-4470-9C16-768F6A5FEF18}"/>
            </a:ext>
          </a:extLst>
        </xdr:cNvPr>
        <xdr:cNvCxnSpPr/>
      </xdr:nvCxnSpPr>
      <xdr:spPr>
        <a:xfrm flipV="1">
          <a:off x="19202400" y="17770247"/>
          <a:ext cx="7493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57404</xdr:rowOff>
    </xdr:from>
    <xdr:to>
      <xdr:col>107</xdr:col>
      <xdr:colOff>101600</xdr:colOff>
      <xdr:row>107</xdr:row>
      <xdr:rowOff>159004</xdr:rowOff>
    </xdr:to>
    <xdr:sp macro="" textlink="">
      <xdr:nvSpPr>
        <xdr:cNvPr id="739" name="楕円 738">
          <a:extLst>
            <a:ext uri="{FF2B5EF4-FFF2-40B4-BE49-F238E27FC236}">
              <a16:creationId xmlns:a16="http://schemas.microsoft.com/office/drawing/2014/main" id="{DC08AD91-7973-4943-8A0C-C2D646AE6245}"/>
            </a:ext>
          </a:extLst>
        </xdr:cNvPr>
        <xdr:cNvSpPr/>
      </xdr:nvSpPr>
      <xdr:spPr>
        <a:xfrm>
          <a:off x="18345150" y="177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108204</xdr:rowOff>
    </xdr:to>
    <xdr:cxnSp macro="">
      <xdr:nvCxnSpPr>
        <xdr:cNvPr id="740" name="直線コネクタ 739">
          <a:extLst>
            <a:ext uri="{FF2B5EF4-FFF2-40B4-BE49-F238E27FC236}">
              <a16:creationId xmlns:a16="http://schemas.microsoft.com/office/drawing/2014/main" id="{5FE9DF97-101A-4182-8438-89396ED227C1}"/>
            </a:ext>
          </a:extLst>
        </xdr:cNvPr>
        <xdr:cNvCxnSpPr/>
      </xdr:nvCxnSpPr>
      <xdr:spPr>
        <a:xfrm flipV="1">
          <a:off x="18395950" y="17771618"/>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58319</xdr:rowOff>
    </xdr:from>
    <xdr:to>
      <xdr:col>102</xdr:col>
      <xdr:colOff>165100</xdr:colOff>
      <xdr:row>107</xdr:row>
      <xdr:rowOff>159919</xdr:rowOff>
    </xdr:to>
    <xdr:sp macro="" textlink="">
      <xdr:nvSpPr>
        <xdr:cNvPr id="741" name="楕円 740">
          <a:extLst>
            <a:ext uri="{FF2B5EF4-FFF2-40B4-BE49-F238E27FC236}">
              <a16:creationId xmlns:a16="http://schemas.microsoft.com/office/drawing/2014/main" id="{422F1567-6F7E-485C-B7C0-788E9069DF87}"/>
            </a:ext>
          </a:extLst>
        </xdr:cNvPr>
        <xdr:cNvSpPr/>
      </xdr:nvSpPr>
      <xdr:spPr>
        <a:xfrm>
          <a:off x="17551400" y="177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108204</xdr:rowOff>
    </xdr:from>
    <xdr:to>
      <xdr:col>107</xdr:col>
      <xdr:colOff>50800</xdr:colOff>
      <xdr:row>107</xdr:row>
      <xdr:rowOff>109119</xdr:rowOff>
    </xdr:to>
    <xdr:cxnSp macro="">
      <xdr:nvCxnSpPr>
        <xdr:cNvPr id="742" name="直線コネクタ 741">
          <a:extLst>
            <a:ext uri="{FF2B5EF4-FFF2-40B4-BE49-F238E27FC236}">
              <a16:creationId xmlns:a16="http://schemas.microsoft.com/office/drawing/2014/main" id="{C2765C51-C31C-4905-8403-FF1269432895}"/>
            </a:ext>
          </a:extLst>
        </xdr:cNvPr>
        <xdr:cNvCxnSpPr/>
      </xdr:nvCxnSpPr>
      <xdr:spPr>
        <a:xfrm flipV="1">
          <a:off x="17602200" y="17773904"/>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60604</xdr:rowOff>
    </xdr:from>
    <xdr:to>
      <xdr:col>98</xdr:col>
      <xdr:colOff>38100</xdr:colOff>
      <xdr:row>107</xdr:row>
      <xdr:rowOff>162204</xdr:rowOff>
    </xdr:to>
    <xdr:sp macro="" textlink="">
      <xdr:nvSpPr>
        <xdr:cNvPr id="743" name="楕円 742">
          <a:extLst>
            <a:ext uri="{FF2B5EF4-FFF2-40B4-BE49-F238E27FC236}">
              <a16:creationId xmlns:a16="http://schemas.microsoft.com/office/drawing/2014/main" id="{98A829E8-9F29-467D-8911-6195023D7475}"/>
            </a:ext>
          </a:extLst>
        </xdr:cNvPr>
        <xdr:cNvSpPr/>
      </xdr:nvSpPr>
      <xdr:spPr>
        <a:xfrm>
          <a:off x="16757650" y="177263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109119</xdr:rowOff>
    </xdr:from>
    <xdr:to>
      <xdr:col>102</xdr:col>
      <xdr:colOff>114300</xdr:colOff>
      <xdr:row>107</xdr:row>
      <xdr:rowOff>111404</xdr:rowOff>
    </xdr:to>
    <xdr:cxnSp macro="">
      <xdr:nvCxnSpPr>
        <xdr:cNvPr id="744" name="直線コネクタ 743">
          <a:extLst>
            <a:ext uri="{FF2B5EF4-FFF2-40B4-BE49-F238E27FC236}">
              <a16:creationId xmlns:a16="http://schemas.microsoft.com/office/drawing/2014/main" id="{6584ECD6-751E-41C7-8E57-D8EE1A4B4DE6}"/>
            </a:ext>
          </a:extLst>
        </xdr:cNvPr>
        <xdr:cNvCxnSpPr/>
      </xdr:nvCxnSpPr>
      <xdr:spPr>
        <a:xfrm flipV="1">
          <a:off x="16802100" y="17774819"/>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5" name="n_1aveValue【庁舎】&#10;一人当たり面積">
          <a:extLst>
            <a:ext uri="{FF2B5EF4-FFF2-40B4-BE49-F238E27FC236}">
              <a16:creationId xmlns:a16="http://schemas.microsoft.com/office/drawing/2014/main" id="{E96FD27E-CFA2-41FB-AA7F-44C126CD9776}"/>
            </a:ext>
          </a:extLst>
        </xdr:cNvPr>
        <xdr:cNvSpPr txBox="1"/>
      </xdr:nvSpPr>
      <xdr:spPr>
        <a:xfrm>
          <a:off x="18980227" y="17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6" name="n_2aveValue【庁舎】&#10;一人当たり面積">
          <a:extLst>
            <a:ext uri="{FF2B5EF4-FFF2-40B4-BE49-F238E27FC236}">
              <a16:creationId xmlns:a16="http://schemas.microsoft.com/office/drawing/2014/main" id="{60C3A327-546F-4592-B9A6-1289D6F14D54}"/>
            </a:ext>
          </a:extLst>
        </xdr:cNvPr>
        <xdr:cNvSpPr txBox="1"/>
      </xdr:nvSpPr>
      <xdr:spPr>
        <a:xfrm>
          <a:off x="18180127" y="174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7" name="n_3aveValue【庁舎】&#10;一人当たり面積">
          <a:extLst>
            <a:ext uri="{FF2B5EF4-FFF2-40B4-BE49-F238E27FC236}">
              <a16:creationId xmlns:a16="http://schemas.microsoft.com/office/drawing/2014/main" id="{F9E76D7B-5E14-4D5B-B48E-A9AC67C263FE}"/>
            </a:ext>
          </a:extLst>
        </xdr:cNvPr>
        <xdr:cNvSpPr txBox="1"/>
      </xdr:nvSpPr>
      <xdr:spPr>
        <a:xfrm>
          <a:off x="17386377"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8" name="n_4aveValue【庁舎】&#10;一人当たり面積">
          <a:extLst>
            <a:ext uri="{FF2B5EF4-FFF2-40B4-BE49-F238E27FC236}">
              <a16:creationId xmlns:a16="http://schemas.microsoft.com/office/drawing/2014/main" id="{16955246-863D-4D18-A805-095F1807AE22}"/>
            </a:ext>
          </a:extLst>
        </xdr:cNvPr>
        <xdr:cNvSpPr txBox="1"/>
      </xdr:nvSpPr>
      <xdr:spPr>
        <a:xfrm>
          <a:off x="16592627"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49" name="n_1mainValue【庁舎】&#10;一人当たり面積">
          <a:extLst>
            <a:ext uri="{FF2B5EF4-FFF2-40B4-BE49-F238E27FC236}">
              <a16:creationId xmlns:a16="http://schemas.microsoft.com/office/drawing/2014/main" id="{38B1AABA-32F7-4620-965F-FF1B2F170ED5}"/>
            </a:ext>
          </a:extLst>
        </xdr:cNvPr>
        <xdr:cNvSpPr txBox="1"/>
      </xdr:nvSpPr>
      <xdr:spPr>
        <a:xfrm>
          <a:off x="18980227" y="178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150131</xdr:rowOff>
    </xdr:from>
    <xdr:ext cx="469744" cy="259045"/>
    <xdr:sp macro="" textlink="">
      <xdr:nvSpPr>
        <xdr:cNvPr id="750" name="n_2mainValue【庁舎】&#10;一人当たり面積">
          <a:extLst>
            <a:ext uri="{FF2B5EF4-FFF2-40B4-BE49-F238E27FC236}">
              <a16:creationId xmlns:a16="http://schemas.microsoft.com/office/drawing/2014/main" id="{ABDFBB6B-6A72-4420-BE2D-AE8B6EA5A635}"/>
            </a:ext>
          </a:extLst>
        </xdr:cNvPr>
        <xdr:cNvSpPr txBox="1"/>
      </xdr:nvSpPr>
      <xdr:spPr>
        <a:xfrm>
          <a:off x="18180127" y="1781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151046</xdr:rowOff>
    </xdr:from>
    <xdr:ext cx="469744" cy="259045"/>
    <xdr:sp macro="" textlink="">
      <xdr:nvSpPr>
        <xdr:cNvPr id="751" name="n_3mainValue【庁舎】&#10;一人当たり面積">
          <a:extLst>
            <a:ext uri="{FF2B5EF4-FFF2-40B4-BE49-F238E27FC236}">
              <a16:creationId xmlns:a16="http://schemas.microsoft.com/office/drawing/2014/main" id="{CFEAE675-5550-4105-B16A-6FCD8686CC94}"/>
            </a:ext>
          </a:extLst>
        </xdr:cNvPr>
        <xdr:cNvSpPr txBox="1"/>
      </xdr:nvSpPr>
      <xdr:spPr>
        <a:xfrm>
          <a:off x="17386377" y="178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153331</xdr:rowOff>
    </xdr:from>
    <xdr:ext cx="469744" cy="259045"/>
    <xdr:sp macro="" textlink="">
      <xdr:nvSpPr>
        <xdr:cNvPr id="752" name="n_4mainValue【庁舎】&#10;一人当たり面積">
          <a:extLst>
            <a:ext uri="{FF2B5EF4-FFF2-40B4-BE49-F238E27FC236}">
              <a16:creationId xmlns:a16="http://schemas.microsoft.com/office/drawing/2014/main" id="{17D33352-52F9-4ADD-B448-37BFDE75E93F}"/>
            </a:ext>
          </a:extLst>
        </xdr:cNvPr>
        <xdr:cNvSpPr txBox="1"/>
      </xdr:nvSpPr>
      <xdr:spPr>
        <a:xfrm>
          <a:off x="16592627" y="178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594B58A-01B5-484D-9BD5-A87EBA128A6F}"/>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C782BA23-75E4-45B6-82A7-B38E423A8A2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53C284CC-324E-4726-B45D-B9B05C64BFB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差が大きい「図書館」「保健センター」については、越生町公共施設等総合管理計画・個別施設計画に基づき、劣化状況を把握し、可能な限り適正な維持管理を行うとともに、予防的な改修による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5278407</v>
      </c>
      <c r="BO4" s="433"/>
      <c r="BP4" s="433"/>
      <c r="BQ4" s="433"/>
      <c r="BR4" s="433"/>
      <c r="BS4" s="433"/>
      <c r="BT4" s="433"/>
      <c r="BU4" s="434"/>
      <c r="BV4" s="432">
        <v>6212866</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13</v>
      </c>
      <c r="CU4" s="573"/>
      <c r="CV4" s="573"/>
      <c r="CW4" s="573"/>
      <c r="CX4" s="573"/>
      <c r="CY4" s="573"/>
      <c r="CZ4" s="573"/>
      <c r="DA4" s="574"/>
      <c r="DB4" s="572">
        <v>8</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4754056</v>
      </c>
      <c r="BO5" s="404"/>
      <c r="BP5" s="404"/>
      <c r="BQ5" s="404"/>
      <c r="BR5" s="404"/>
      <c r="BS5" s="404"/>
      <c r="BT5" s="404"/>
      <c r="BU5" s="405"/>
      <c r="BV5" s="403">
        <v>5894248</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84.8</v>
      </c>
      <c r="CU5" s="401"/>
      <c r="CV5" s="401"/>
      <c r="CW5" s="401"/>
      <c r="CX5" s="401"/>
      <c r="CY5" s="401"/>
      <c r="CZ5" s="401"/>
      <c r="DA5" s="402"/>
      <c r="DB5" s="400">
        <v>92.8</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524351</v>
      </c>
      <c r="BO6" s="404"/>
      <c r="BP6" s="404"/>
      <c r="BQ6" s="404"/>
      <c r="BR6" s="404"/>
      <c r="BS6" s="404"/>
      <c r="BT6" s="404"/>
      <c r="BU6" s="405"/>
      <c r="BV6" s="403">
        <v>318618</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90.1</v>
      </c>
      <c r="CU6" s="547"/>
      <c r="CV6" s="547"/>
      <c r="CW6" s="547"/>
      <c r="CX6" s="547"/>
      <c r="CY6" s="547"/>
      <c r="CZ6" s="547"/>
      <c r="DA6" s="548"/>
      <c r="DB6" s="546">
        <v>97.5</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84397</v>
      </c>
      <c r="BO7" s="404"/>
      <c r="BP7" s="404"/>
      <c r="BQ7" s="404"/>
      <c r="BR7" s="404"/>
      <c r="BS7" s="404"/>
      <c r="BT7" s="404"/>
      <c r="BU7" s="405"/>
      <c r="BV7" s="403">
        <v>68003</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3375414</v>
      </c>
      <c r="CU7" s="404"/>
      <c r="CV7" s="404"/>
      <c r="CW7" s="404"/>
      <c r="CX7" s="404"/>
      <c r="CY7" s="404"/>
      <c r="CZ7" s="404"/>
      <c r="DA7" s="405"/>
      <c r="DB7" s="403">
        <v>3121534</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439954</v>
      </c>
      <c r="BO8" s="404"/>
      <c r="BP8" s="404"/>
      <c r="BQ8" s="404"/>
      <c r="BR8" s="404"/>
      <c r="BS8" s="404"/>
      <c r="BT8" s="404"/>
      <c r="BU8" s="405"/>
      <c r="BV8" s="403">
        <v>250615</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0.5</v>
      </c>
      <c r="CU8" s="507"/>
      <c r="CV8" s="507"/>
      <c r="CW8" s="507"/>
      <c r="CX8" s="507"/>
      <c r="CY8" s="507"/>
      <c r="CZ8" s="507"/>
      <c r="DA8" s="508"/>
      <c r="DB8" s="506">
        <v>0.53</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11029</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93</v>
      </c>
      <c r="AV9" s="462"/>
      <c r="AW9" s="462"/>
      <c r="AX9" s="462"/>
      <c r="AY9" s="417" t="s">
        <v>116</v>
      </c>
      <c r="AZ9" s="418"/>
      <c r="BA9" s="418"/>
      <c r="BB9" s="418"/>
      <c r="BC9" s="418"/>
      <c r="BD9" s="418"/>
      <c r="BE9" s="418"/>
      <c r="BF9" s="418"/>
      <c r="BG9" s="418"/>
      <c r="BH9" s="418"/>
      <c r="BI9" s="418"/>
      <c r="BJ9" s="418"/>
      <c r="BK9" s="418"/>
      <c r="BL9" s="418"/>
      <c r="BM9" s="419"/>
      <c r="BN9" s="403">
        <v>189339</v>
      </c>
      <c r="BO9" s="404"/>
      <c r="BP9" s="404"/>
      <c r="BQ9" s="404"/>
      <c r="BR9" s="404"/>
      <c r="BS9" s="404"/>
      <c r="BT9" s="404"/>
      <c r="BU9" s="405"/>
      <c r="BV9" s="403">
        <v>67970</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7.2</v>
      </c>
      <c r="CU9" s="401"/>
      <c r="CV9" s="401"/>
      <c r="CW9" s="401"/>
      <c r="CX9" s="401"/>
      <c r="CY9" s="401"/>
      <c r="CZ9" s="401"/>
      <c r="DA9" s="402"/>
      <c r="DB9" s="400">
        <v>7.5</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11716</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93</v>
      </c>
      <c r="AV10" s="462"/>
      <c r="AW10" s="462"/>
      <c r="AX10" s="462"/>
      <c r="AY10" s="417" t="s">
        <v>120</v>
      </c>
      <c r="AZ10" s="418"/>
      <c r="BA10" s="418"/>
      <c r="BB10" s="418"/>
      <c r="BC10" s="418"/>
      <c r="BD10" s="418"/>
      <c r="BE10" s="418"/>
      <c r="BF10" s="418"/>
      <c r="BG10" s="418"/>
      <c r="BH10" s="418"/>
      <c r="BI10" s="418"/>
      <c r="BJ10" s="418"/>
      <c r="BK10" s="418"/>
      <c r="BL10" s="418"/>
      <c r="BM10" s="419"/>
      <c r="BN10" s="403">
        <v>42383</v>
      </c>
      <c r="BO10" s="404"/>
      <c r="BP10" s="404"/>
      <c r="BQ10" s="404"/>
      <c r="BR10" s="404"/>
      <c r="BS10" s="404"/>
      <c r="BT10" s="404"/>
      <c r="BU10" s="405"/>
      <c r="BV10" s="403">
        <v>111362</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93</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127</v>
      </c>
      <c r="DC11" s="507"/>
      <c r="DD11" s="507"/>
      <c r="DE11" s="507"/>
      <c r="DF11" s="507"/>
      <c r="DG11" s="507"/>
      <c r="DH11" s="507"/>
      <c r="DI11" s="508"/>
    </row>
    <row r="12" spans="1:119" ht="18.75" customHeight="1" x14ac:dyDescent="0.2">
      <c r="A12" s="172"/>
      <c r="B12" s="509" t="s">
        <v>128</v>
      </c>
      <c r="C12" s="510"/>
      <c r="D12" s="510"/>
      <c r="E12" s="510"/>
      <c r="F12" s="510"/>
      <c r="G12" s="510"/>
      <c r="H12" s="510"/>
      <c r="I12" s="510"/>
      <c r="J12" s="510"/>
      <c r="K12" s="511"/>
      <c r="L12" s="518" t="s">
        <v>129</v>
      </c>
      <c r="M12" s="519"/>
      <c r="N12" s="519"/>
      <c r="O12" s="519"/>
      <c r="P12" s="519"/>
      <c r="Q12" s="520"/>
      <c r="R12" s="521">
        <v>11248</v>
      </c>
      <c r="S12" s="522"/>
      <c r="T12" s="522"/>
      <c r="U12" s="522"/>
      <c r="V12" s="523"/>
      <c r="W12" s="524" t="s">
        <v>1</v>
      </c>
      <c r="X12" s="462"/>
      <c r="Y12" s="462"/>
      <c r="Z12" s="462"/>
      <c r="AA12" s="462"/>
      <c r="AB12" s="525"/>
      <c r="AC12" s="526" t="s">
        <v>130</v>
      </c>
      <c r="AD12" s="527"/>
      <c r="AE12" s="527"/>
      <c r="AF12" s="527"/>
      <c r="AG12" s="528"/>
      <c r="AH12" s="526" t="s">
        <v>131</v>
      </c>
      <c r="AI12" s="527"/>
      <c r="AJ12" s="527"/>
      <c r="AK12" s="527"/>
      <c r="AL12" s="529"/>
      <c r="AM12" s="460" t="s">
        <v>132</v>
      </c>
      <c r="AN12" s="360"/>
      <c r="AO12" s="360"/>
      <c r="AP12" s="360"/>
      <c r="AQ12" s="360"/>
      <c r="AR12" s="360"/>
      <c r="AS12" s="360"/>
      <c r="AT12" s="361"/>
      <c r="AU12" s="461" t="s">
        <v>93</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111418</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135</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136</v>
      </c>
      <c r="N13" s="488"/>
      <c r="O13" s="488"/>
      <c r="P13" s="488"/>
      <c r="Q13" s="489"/>
      <c r="R13" s="490">
        <v>11105</v>
      </c>
      <c r="S13" s="491"/>
      <c r="T13" s="491"/>
      <c r="U13" s="491"/>
      <c r="V13" s="492"/>
      <c r="W13" s="493" t="s">
        <v>137</v>
      </c>
      <c r="X13" s="389"/>
      <c r="Y13" s="389"/>
      <c r="Z13" s="389"/>
      <c r="AA13" s="389"/>
      <c r="AB13" s="390"/>
      <c r="AC13" s="356">
        <v>136</v>
      </c>
      <c r="AD13" s="357"/>
      <c r="AE13" s="357"/>
      <c r="AF13" s="357"/>
      <c r="AG13" s="358"/>
      <c r="AH13" s="356">
        <v>141</v>
      </c>
      <c r="AI13" s="357"/>
      <c r="AJ13" s="357"/>
      <c r="AK13" s="357"/>
      <c r="AL13" s="416"/>
      <c r="AM13" s="460" t="s">
        <v>138</v>
      </c>
      <c r="AN13" s="360"/>
      <c r="AO13" s="360"/>
      <c r="AP13" s="360"/>
      <c r="AQ13" s="360"/>
      <c r="AR13" s="360"/>
      <c r="AS13" s="360"/>
      <c r="AT13" s="361"/>
      <c r="AU13" s="461" t="s">
        <v>105</v>
      </c>
      <c r="AV13" s="462"/>
      <c r="AW13" s="462"/>
      <c r="AX13" s="462"/>
      <c r="AY13" s="417" t="s">
        <v>139</v>
      </c>
      <c r="AZ13" s="418"/>
      <c r="BA13" s="418"/>
      <c r="BB13" s="418"/>
      <c r="BC13" s="418"/>
      <c r="BD13" s="418"/>
      <c r="BE13" s="418"/>
      <c r="BF13" s="418"/>
      <c r="BG13" s="418"/>
      <c r="BH13" s="418"/>
      <c r="BI13" s="418"/>
      <c r="BJ13" s="418"/>
      <c r="BK13" s="418"/>
      <c r="BL13" s="418"/>
      <c r="BM13" s="419"/>
      <c r="BN13" s="403">
        <v>231722</v>
      </c>
      <c r="BO13" s="404"/>
      <c r="BP13" s="404"/>
      <c r="BQ13" s="404"/>
      <c r="BR13" s="404"/>
      <c r="BS13" s="404"/>
      <c r="BT13" s="404"/>
      <c r="BU13" s="405"/>
      <c r="BV13" s="403">
        <v>67914</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4.4000000000000004</v>
      </c>
      <c r="CU13" s="401"/>
      <c r="CV13" s="401"/>
      <c r="CW13" s="401"/>
      <c r="CX13" s="401"/>
      <c r="CY13" s="401"/>
      <c r="CZ13" s="401"/>
      <c r="DA13" s="402"/>
      <c r="DB13" s="400">
        <v>4.0999999999999996</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141</v>
      </c>
      <c r="M14" s="530"/>
      <c r="N14" s="530"/>
      <c r="O14" s="530"/>
      <c r="P14" s="530"/>
      <c r="Q14" s="531"/>
      <c r="R14" s="490">
        <v>11352</v>
      </c>
      <c r="S14" s="491"/>
      <c r="T14" s="491"/>
      <c r="U14" s="491"/>
      <c r="V14" s="492"/>
      <c r="W14" s="494"/>
      <c r="X14" s="392"/>
      <c r="Y14" s="392"/>
      <c r="Z14" s="392"/>
      <c r="AA14" s="392"/>
      <c r="AB14" s="393"/>
      <c r="AC14" s="483">
        <v>2.6</v>
      </c>
      <c r="AD14" s="484"/>
      <c r="AE14" s="484"/>
      <c r="AF14" s="484"/>
      <c r="AG14" s="485"/>
      <c r="AH14" s="483">
        <v>2.5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v>8.9</v>
      </c>
      <c r="CU14" s="501"/>
      <c r="CV14" s="501"/>
      <c r="CW14" s="501"/>
      <c r="CX14" s="501"/>
      <c r="CY14" s="501"/>
      <c r="CZ14" s="501"/>
      <c r="DA14" s="502"/>
      <c r="DB14" s="500">
        <v>20.399999999999999</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136</v>
      </c>
      <c r="N15" s="488"/>
      <c r="O15" s="488"/>
      <c r="P15" s="488"/>
      <c r="Q15" s="489"/>
      <c r="R15" s="490">
        <v>11189</v>
      </c>
      <c r="S15" s="491"/>
      <c r="T15" s="491"/>
      <c r="U15" s="491"/>
      <c r="V15" s="492"/>
      <c r="W15" s="493" t="s">
        <v>143</v>
      </c>
      <c r="X15" s="389"/>
      <c r="Y15" s="389"/>
      <c r="Z15" s="389"/>
      <c r="AA15" s="389"/>
      <c r="AB15" s="390"/>
      <c r="AC15" s="356">
        <v>1502</v>
      </c>
      <c r="AD15" s="357"/>
      <c r="AE15" s="357"/>
      <c r="AF15" s="357"/>
      <c r="AG15" s="358"/>
      <c r="AH15" s="356">
        <v>1736</v>
      </c>
      <c r="AI15" s="357"/>
      <c r="AJ15" s="357"/>
      <c r="AK15" s="357"/>
      <c r="AL15" s="416"/>
      <c r="AM15" s="460"/>
      <c r="AN15" s="360"/>
      <c r="AO15" s="360"/>
      <c r="AP15" s="360"/>
      <c r="AQ15" s="360"/>
      <c r="AR15" s="360"/>
      <c r="AS15" s="360"/>
      <c r="AT15" s="361"/>
      <c r="AU15" s="461"/>
      <c r="AV15" s="462"/>
      <c r="AW15" s="462"/>
      <c r="AX15" s="462"/>
      <c r="AY15" s="429" t="s">
        <v>144</v>
      </c>
      <c r="AZ15" s="430"/>
      <c r="BA15" s="430"/>
      <c r="BB15" s="430"/>
      <c r="BC15" s="430"/>
      <c r="BD15" s="430"/>
      <c r="BE15" s="430"/>
      <c r="BF15" s="430"/>
      <c r="BG15" s="430"/>
      <c r="BH15" s="430"/>
      <c r="BI15" s="430"/>
      <c r="BJ15" s="430"/>
      <c r="BK15" s="430"/>
      <c r="BL15" s="430"/>
      <c r="BM15" s="431"/>
      <c r="BN15" s="432">
        <v>1309554</v>
      </c>
      <c r="BO15" s="433"/>
      <c r="BP15" s="433"/>
      <c r="BQ15" s="433"/>
      <c r="BR15" s="433"/>
      <c r="BS15" s="433"/>
      <c r="BT15" s="433"/>
      <c r="BU15" s="434"/>
      <c r="BV15" s="432">
        <v>1351853</v>
      </c>
      <c r="BW15" s="433"/>
      <c r="BX15" s="433"/>
      <c r="BY15" s="433"/>
      <c r="BZ15" s="433"/>
      <c r="CA15" s="433"/>
      <c r="CB15" s="433"/>
      <c r="CC15" s="434"/>
      <c r="CD15" s="503" t="s">
        <v>145</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146</v>
      </c>
      <c r="M16" s="478"/>
      <c r="N16" s="478"/>
      <c r="O16" s="478"/>
      <c r="P16" s="478"/>
      <c r="Q16" s="479"/>
      <c r="R16" s="480" t="s">
        <v>147</v>
      </c>
      <c r="S16" s="481"/>
      <c r="T16" s="481"/>
      <c r="U16" s="481"/>
      <c r="V16" s="482"/>
      <c r="W16" s="494"/>
      <c r="X16" s="392"/>
      <c r="Y16" s="392"/>
      <c r="Z16" s="392"/>
      <c r="AA16" s="392"/>
      <c r="AB16" s="393"/>
      <c r="AC16" s="483">
        <v>28.6</v>
      </c>
      <c r="AD16" s="484"/>
      <c r="AE16" s="484"/>
      <c r="AF16" s="484"/>
      <c r="AG16" s="485"/>
      <c r="AH16" s="483">
        <v>30.5</v>
      </c>
      <c r="AI16" s="484"/>
      <c r="AJ16" s="484"/>
      <c r="AK16" s="484"/>
      <c r="AL16" s="486"/>
      <c r="AM16" s="460"/>
      <c r="AN16" s="360"/>
      <c r="AO16" s="360"/>
      <c r="AP16" s="360"/>
      <c r="AQ16" s="360"/>
      <c r="AR16" s="360"/>
      <c r="AS16" s="360"/>
      <c r="AT16" s="361"/>
      <c r="AU16" s="461"/>
      <c r="AV16" s="462"/>
      <c r="AW16" s="462"/>
      <c r="AX16" s="462"/>
      <c r="AY16" s="417" t="s">
        <v>148</v>
      </c>
      <c r="AZ16" s="418"/>
      <c r="BA16" s="418"/>
      <c r="BB16" s="418"/>
      <c r="BC16" s="418"/>
      <c r="BD16" s="418"/>
      <c r="BE16" s="418"/>
      <c r="BF16" s="418"/>
      <c r="BG16" s="418"/>
      <c r="BH16" s="418"/>
      <c r="BI16" s="418"/>
      <c r="BJ16" s="418"/>
      <c r="BK16" s="418"/>
      <c r="BL16" s="418"/>
      <c r="BM16" s="419"/>
      <c r="BN16" s="403">
        <v>2836747</v>
      </c>
      <c r="BO16" s="404"/>
      <c r="BP16" s="404"/>
      <c r="BQ16" s="404"/>
      <c r="BR16" s="404"/>
      <c r="BS16" s="404"/>
      <c r="BT16" s="404"/>
      <c r="BU16" s="405"/>
      <c r="BV16" s="403">
        <v>2624486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149</v>
      </c>
      <c r="N17" s="497"/>
      <c r="O17" s="497"/>
      <c r="P17" s="497"/>
      <c r="Q17" s="498"/>
      <c r="R17" s="480" t="s">
        <v>150</v>
      </c>
      <c r="S17" s="481"/>
      <c r="T17" s="481"/>
      <c r="U17" s="481"/>
      <c r="V17" s="482"/>
      <c r="W17" s="493" t="s">
        <v>151</v>
      </c>
      <c r="X17" s="389"/>
      <c r="Y17" s="389"/>
      <c r="Z17" s="389"/>
      <c r="AA17" s="389"/>
      <c r="AB17" s="390"/>
      <c r="AC17" s="356">
        <v>3606</v>
      </c>
      <c r="AD17" s="357"/>
      <c r="AE17" s="357"/>
      <c r="AF17" s="357"/>
      <c r="AG17" s="358"/>
      <c r="AH17" s="356">
        <v>3810</v>
      </c>
      <c r="AI17" s="357"/>
      <c r="AJ17" s="357"/>
      <c r="AK17" s="357"/>
      <c r="AL17" s="416"/>
      <c r="AM17" s="460"/>
      <c r="AN17" s="360"/>
      <c r="AO17" s="360"/>
      <c r="AP17" s="360"/>
      <c r="AQ17" s="360"/>
      <c r="AR17" s="360"/>
      <c r="AS17" s="360"/>
      <c r="AT17" s="361"/>
      <c r="AU17" s="461"/>
      <c r="AV17" s="462"/>
      <c r="AW17" s="462"/>
      <c r="AX17" s="462"/>
      <c r="AY17" s="417" t="s">
        <v>152</v>
      </c>
      <c r="AZ17" s="418"/>
      <c r="BA17" s="418"/>
      <c r="BB17" s="418"/>
      <c r="BC17" s="418"/>
      <c r="BD17" s="418"/>
      <c r="BE17" s="418"/>
      <c r="BF17" s="418"/>
      <c r="BG17" s="418"/>
      <c r="BH17" s="418"/>
      <c r="BI17" s="418"/>
      <c r="BJ17" s="418"/>
      <c r="BK17" s="418"/>
      <c r="BL17" s="418"/>
      <c r="BM17" s="419"/>
      <c r="BN17" s="403">
        <v>1644566</v>
      </c>
      <c r="BO17" s="404"/>
      <c r="BP17" s="404"/>
      <c r="BQ17" s="404"/>
      <c r="BR17" s="404"/>
      <c r="BS17" s="404"/>
      <c r="BT17" s="404"/>
      <c r="BU17" s="405"/>
      <c r="BV17" s="403">
        <v>1702537</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153</v>
      </c>
      <c r="C18" s="454"/>
      <c r="D18" s="454"/>
      <c r="E18" s="455"/>
      <c r="F18" s="455"/>
      <c r="G18" s="455"/>
      <c r="H18" s="455"/>
      <c r="I18" s="455"/>
      <c r="J18" s="455"/>
      <c r="K18" s="455"/>
      <c r="L18" s="456">
        <v>40.39</v>
      </c>
      <c r="M18" s="456"/>
      <c r="N18" s="456"/>
      <c r="O18" s="456"/>
      <c r="P18" s="456"/>
      <c r="Q18" s="456"/>
      <c r="R18" s="457"/>
      <c r="S18" s="457"/>
      <c r="T18" s="457"/>
      <c r="U18" s="457"/>
      <c r="V18" s="458"/>
      <c r="W18" s="474"/>
      <c r="X18" s="475"/>
      <c r="Y18" s="475"/>
      <c r="Z18" s="475"/>
      <c r="AA18" s="475"/>
      <c r="AB18" s="499"/>
      <c r="AC18" s="373">
        <v>68.8</v>
      </c>
      <c r="AD18" s="374"/>
      <c r="AE18" s="374"/>
      <c r="AF18" s="374"/>
      <c r="AG18" s="459"/>
      <c r="AH18" s="373">
        <v>67</v>
      </c>
      <c r="AI18" s="374"/>
      <c r="AJ18" s="374"/>
      <c r="AK18" s="374"/>
      <c r="AL18" s="375"/>
      <c r="AM18" s="460"/>
      <c r="AN18" s="360"/>
      <c r="AO18" s="360"/>
      <c r="AP18" s="360"/>
      <c r="AQ18" s="360"/>
      <c r="AR18" s="360"/>
      <c r="AS18" s="360"/>
      <c r="AT18" s="361"/>
      <c r="AU18" s="461"/>
      <c r="AV18" s="462"/>
      <c r="AW18" s="462"/>
      <c r="AX18" s="462"/>
      <c r="AY18" s="417" t="s">
        <v>154</v>
      </c>
      <c r="AZ18" s="418"/>
      <c r="BA18" s="418"/>
      <c r="BB18" s="418"/>
      <c r="BC18" s="418"/>
      <c r="BD18" s="418"/>
      <c r="BE18" s="418"/>
      <c r="BF18" s="418"/>
      <c r="BG18" s="418"/>
      <c r="BH18" s="418"/>
      <c r="BI18" s="418"/>
      <c r="BJ18" s="418"/>
      <c r="BK18" s="418"/>
      <c r="BL18" s="418"/>
      <c r="BM18" s="419"/>
      <c r="BN18" s="403">
        <v>2949386</v>
      </c>
      <c r="BO18" s="404"/>
      <c r="BP18" s="404"/>
      <c r="BQ18" s="404"/>
      <c r="BR18" s="404"/>
      <c r="BS18" s="404"/>
      <c r="BT18" s="404"/>
      <c r="BU18" s="405"/>
      <c r="BV18" s="403">
        <v>2886141</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155</v>
      </c>
      <c r="C19" s="454"/>
      <c r="D19" s="454"/>
      <c r="E19" s="455"/>
      <c r="F19" s="455"/>
      <c r="G19" s="455"/>
      <c r="H19" s="455"/>
      <c r="I19" s="455"/>
      <c r="J19" s="455"/>
      <c r="K19" s="455"/>
      <c r="L19" s="463">
        <v>273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156</v>
      </c>
      <c r="AZ19" s="418"/>
      <c r="BA19" s="418"/>
      <c r="BB19" s="418"/>
      <c r="BC19" s="418"/>
      <c r="BD19" s="418"/>
      <c r="BE19" s="418"/>
      <c r="BF19" s="418"/>
      <c r="BG19" s="418"/>
      <c r="BH19" s="418"/>
      <c r="BI19" s="418"/>
      <c r="BJ19" s="418"/>
      <c r="BK19" s="418"/>
      <c r="BL19" s="418"/>
      <c r="BM19" s="419"/>
      <c r="BN19" s="403">
        <v>4180872</v>
      </c>
      <c r="BO19" s="404"/>
      <c r="BP19" s="404"/>
      <c r="BQ19" s="404"/>
      <c r="BR19" s="404"/>
      <c r="BS19" s="404"/>
      <c r="BT19" s="404"/>
      <c r="BU19" s="405"/>
      <c r="BV19" s="403">
        <v>3814409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157</v>
      </c>
      <c r="C20" s="454"/>
      <c r="D20" s="454"/>
      <c r="E20" s="455"/>
      <c r="F20" s="455"/>
      <c r="G20" s="455"/>
      <c r="H20" s="455"/>
      <c r="I20" s="455"/>
      <c r="J20" s="455"/>
      <c r="K20" s="455"/>
      <c r="L20" s="463">
        <v>4587</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158</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159</v>
      </c>
      <c r="C22" s="380"/>
      <c r="D22" s="381"/>
      <c r="E22" s="388" t="s">
        <v>1</v>
      </c>
      <c r="F22" s="389"/>
      <c r="G22" s="389"/>
      <c r="H22" s="389"/>
      <c r="I22" s="389"/>
      <c r="J22" s="389"/>
      <c r="K22" s="390"/>
      <c r="L22" s="388" t="s">
        <v>160</v>
      </c>
      <c r="M22" s="389"/>
      <c r="N22" s="389"/>
      <c r="O22" s="389"/>
      <c r="P22" s="390"/>
      <c r="Q22" s="394" t="s">
        <v>161</v>
      </c>
      <c r="R22" s="395"/>
      <c r="S22" s="395"/>
      <c r="T22" s="395"/>
      <c r="U22" s="395"/>
      <c r="V22" s="396"/>
      <c r="W22" s="445" t="s">
        <v>162</v>
      </c>
      <c r="X22" s="380"/>
      <c r="Y22" s="381"/>
      <c r="Z22" s="388" t="s">
        <v>1</v>
      </c>
      <c r="AA22" s="389"/>
      <c r="AB22" s="389"/>
      <c r="AC22" s="389"/>
      <c r="AD22" s="389"/>
      <c r="AE22" s="389"/>
      <c r="AF22" s="389"/>
      <c r="AG22" s="390"/>
      <c r="AH22" s="406" t="s">
        <v>163</v>
      </c>
      <c r="AI22" s="389"/>
      <c r="AJ22" s="389"/>
      <c r="AK22" s="389"/>
      <c r="AL22" s="390"/>
      <c r="AM22" s="406" t="s">
        <v>164</v>
      </c>
      <c r="AN22" s="407"/>
      <c r="AO22" s="407"/>
      <c r="AP22" s="407"/>
      <c r="AQ22" s="407"/>
      <c r="AR22" s="408"/>
      <c r="AS22" s="394" t="s">
        <v>161</v>
      </c>
      <c r="AT22" s="395"/>
      <c r="AU22" s="395"/>
      <c r="AV22" s="395"/>
      <c r="AW22" s="395"/>
      <c r="AX22" s="412"/>
      <c r="AY22" s="429" t="s">
        <v>165</v>
      </c>
      <c r="AZ22" s="430"/>
      <c r="BA22" s="430"/>
      <c r="BB22" s="430"/>
      <c r="BC22" s="430"/>
      <c r="BD22" s="430"/>
      <c r="BE22" s="430"/>
      <c r="BF22" s="430"/>
      <c r="BG22" s="430"/>
      <c r="BH22" s="430"/>
      <c r="BI22" s="430"/>
      <c r="BJ22" s="430"/>
      <c r="BK22" s="430"/>
      <c r="BL22" s="430"/>
      <c r="BM22" s="431"/>
      <c r="BN22" s="432">
        <v>3493763</v>
      </c>
      <c r="BO22" s="433"/>
      <c r="BP22" s="433"/>
      <c r="BQ22" s="433"/>
      <c r="BR22" s="433"/>
      <c r="BS22" s="433"/>
      <c r="BT22" s="433"/>
      <c r="BU22" s="434"/>
      <c r="BV22" s="432">
        <v>3566338</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166</v>
      </c>
      <c r="AZ23" s="418"/>
      <c r="BA23" s="418"/>
      <c r="BB23" s="418"/>
      <c r="BC23" s="418"/>
      <c r="BD23" s="418"/>
      <c r="BE23" s="418"/>
      <c r="BF23" s="418"/>
      <c r="BG23" s="418"/>
      <c r="BH23" s="418"/>
      <c r="BI23" s="418"/>
      <c r="BJ23" s="418"/>
      <c r="BK23" s="418"/>
      <c r="BL23" s="418"/>
      <c r="BM23" s="419"/>
      <c r="BN23" s="403">
        <v>3099565</v>
      </c>
      <c r="BO23" s="404"/>
      <c r="BP23" s="404"/>
      <c r="BQ23" s="404"/>
      <c r="BR23" s="404"/>
      <c r="BS23" s="404"/>
      <c r="BT23" s="404"/>
      <c r="BU23" s="405"/>
      <c r="BV23" s="403">
        <v>3159425</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167</v>
      </c>
      <c r="F24" s="360"/>
      <c r="G24" s="360"/>
      <c r="H24" s="360"/>
      <c r="I24" s="360"/>
      <c r="J24" s="360"/>
      <c r="K24" s="361"/>
      <c r="L24" s="356">
        <v>1</v>
      </c>
      <c r="M24" s="357"/>
      <c r="N24" s="357"/>
      <c r="O24" s="357"/>
      <c r="P24" s="358"/>
      <c r="Q24" s="356">
        <v>5131</v>
      </c>
      <c r="R24" s="357"/>
      <c r="S24" s="357"/>
      <c r="T24" s="357"/>
      <c r="U24" s="357"/>
      <c r="V24" s="358"/>
      <c r="W24" s="446"/>
      <c r="X24" s="383"/>
      <c r="Y24" s="384"/>
      <c r="Z24" s="359" t="s">
        <v>168</v>
      </c>
      <c r="AA24" s="360"/>
      <c r="AB24" s="360"/>
      <c r="AC24" s="360"/>
      <c r="AD24" s="360"/>
      <c r="AE24" s="360"/>
      <c r="AF24" s="360"/>
      <c r="AG24" s="361"/>
      <c r="AH24" s="356">
        <v>96</v>
      </c>
      <c r="AI24" s="357"/>
      <c r="AJ24" s="357"/>
      <c r="AK24" s="357"/>
      <c r="AL24" s="358"/>
      <c r="AM24" s="356">
        <v>291072</v>
      </c>
      <c r="AN24" s="357"/>
      <c r="AO24" s="357"/>
      <c r="AP24" s="357"/>
      <c r="AQ24" s="357"/>
      <c r="AR24" s="358"/>
      <c r="AS24" s="356">
        <v>3032</v>
      </c>
      <c r="AT24" s="357"/>
      <c r="AU24" s="357"/>
      <c r="AV24" s="357"/>
      <c r="AW24" s="357"/>
      <c r="AX24" s="416"/>
      <c r="AY24" s="376" t="s">
        <v>169</v>
      </c>
      <c r="AZ24" s="377"/>
      <c r="BA24" s="377"/>
      <c r="BB24" s="377"/>
      <c r="BC24" s="377"/>
      <c r="BD24" s="377"/>
      <c r="BE24" s="377"/>
      <c r="BF24" s="377"/>
      <c r="BG24" s="377"/>
      <c r="BH24" s="377"/>
      <c r="BI24" s="377"/>
      <c r="BJ24" s="377"/>
      <c r="BK24" s="377"/>
      <c r="BL24" s="377"/>
      <c r="BM24" s="378"/>
      <c r="BN24" s="403">
        <v>968706</v>
      </c>
      <c r="BO24" s="404"/>
      <c r="BP24" s="404"/>
      <c r="BQ24" s="404"/>
      <c r="BR24" s="404"/>
      <c r="BS24" s="404"/>
      <c r="BT24" s="404"/>
      <c r="BU24" s="405"/>
      <c r="BV24" s="403">
        <v>1008368</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170</v>
      </c>
      <c r="F25" s="360"/>
      <c r="G25" s="360"/>
      <c r="H25" s="360"/>
      <c r="I25" s="360"/>
      <c r="J25" s="360"/>
      <c r="K25" s="361"/>
      <c r="L25" s="356">
        <v>1</v>
      </c>
      <c r="M25" s="357"/>
      <c r="N25" s="357"/>
      <c r="O25" s="357"/>
      <c r="P25" s="358"/>
      <c r="Q25" s="356">
        <v>6160</v>
      </c>
      <c r="R25" s="357"/>
      <c r="S25" s="357"/>
      <c r="T25" s="357"/>
      <c r="U25" s="357"/>
      <c r="V25" s="358"/>
      <c r="W25" s="446"/>
      <c r="X25" s="383"/>
      <c r="Y25" s="384"/>
      <c r="Z25" s="359" t="s">
        <v>171</v>
      </c>
      <c r="AA25" s="360"/>
      <c r="AB25" s="360"/>
      <c r="AC25" s="360"/>
      <c r="AD25" s="360"/>
      <c r="AE25" s="360"/>
      <c r="AF25" s="360"/>
      <c r="AG25" s="361"/>
      <c r="AH25" s="356" t="s">
        <v>127</v>
      </c>
      <c r="AI25" s="357"/>
      <c r="AJ25" s="357"/>
      <c r="AK25" s="357"/>
      <c r="AL25" s="358"/>
      <c r="AM25" s="356" t="s">
        <v>127</v>
      </c>
      <c r="AN25" s="357"/>
      <c r="AO25" s="357"/>
      <c r="AP25" s="357"/>
      <c r="AQ25" s="357"/>
      <c r="AR25" s="358"/>
      <c r="AS25" s="356" t="s">
        <v>172</v>
      </c>
      <c r="AT25" s="357"/>
      <c r="AU25" s="357"/>
      <c r="AV25" s="357"/>
      <c r="AW25" s="357"/>
      <c r="AX25" s="416"/>
      <c r="AY25" s="429" t="s">
        <v>173</v>
      </c>
      <c r="AZ25" s="430"/>
      <c r="BA25" s="430"/>
      <c r="BB25" s="430"/>
      <c r="BC25" s="430"/>
      <c r="BD25" s="430"/>
      <c r="BE25" s="430"/>
      <c r="BF25" s="430"/>
      <c r="BG25" s="430"/>
      <c r="BH25" s="430"/>
      <c r="BI25" s="430"/>
      <c r="BJ25" s="430"/>
      <c r="BK25" s="430"/>
      <c r="BL25" s="430"/>
      <c r="BM25" s="431"/>
      <c r="BN25" s="432" t="s">
        <v>127</v>
      </c>
      <c r="BO25" s="433"/>
      <c r="BP25" s="433"/>
      <c r="BQ25" s="433"/>
      <c r="BR25" s="433"/>
      <c r="BS25" s="433"/>
      <c r="BT25" s="433"/>
      <c r="BU25" s="434"/>
      <c r="BV25" s="432" t="s">
        <v>174</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5900</v>
      </c>
      <c r="R26" s="357"/>
      <c r="S26" s="357"/>
      <c r="T26" s="357"/>
      <c r="U26" s="357"/>
      <c r="V26" s="358"/>
      <c r="W26" s="446"/>
      <c r="X26" s="383"/>
      <c r="Y26" s="384"/>
      <c r="Z26" s="359" t="s">
        <v>176</v>
      </c>
      <c r="AA26" s="414"/>
      <c r="AB26" s="414"/>
      <c r="AC26" s="414"/>
      <c r="AD26" s="414"/>
      <c r="AE26" s="414"/>
      <c r="AF26" s="414"/>
      <c r="AG26" s="415"/>
      <c r="AH26" s="356" t="s">
        <v>135</v>
      </c>
      <c r="AI26" s="357"/>
      <c r="AJ26" s="357"/>
      <c r="AK26" s="357"/>
      <c r="AL26" s="358"/>
      <c r="AM26" s="356" t="s">
        <v>172</v>
      </c>
      <c r="AN26" s="357"/>
      <c r="AO26" s="357"/>
      <c r="AP26" s="357"/>
      <c r="AQ26" s="357"/>
      <c r="AR26" s="358"/>
      <c r="AS26" s="356" t="s">
        <v>172</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127</v>
      </c>
      <c r="BO26" s="404"/>
      <c r="BP26" s="404"/>
      <c r="BQ26" s="404"/>
      <c r="BR26" s="404"/>
      <c r="BS26" s="404"/>
      <c r="BT26" s="404"/>
      <c r="BU26" s="405"/>
      <c r="BV26" s="403" t="s">
        <v>174</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2970</v>
      </c>
      <c r="R27" s="357"/>
      <c r="S27" s="357"/>
      <c r="T27" s="357"/>
      <c r="U27" s="357"/>
      <c r="V27" s="358"/>
      <c r="W27" s="446"/>
      <c r="X27" s="383"/>
      <c r="Y27" s="384"/>
      <c r="Z27" s="359" t="s">
        <v>179</v>
      </c>
      <c r="AA27" s="360"/>
      <c r="AB27" s="360"/>
      <c r="AC27" s="360"/>
      <c r="AD27" s="360"/>
      <c r="AE27" s="360"/>
      <c r="AF27" s="360"/>
      <c r="AG27" s="361"/>
      <c r="AH27" s="356">
        <v>2</v>
      </c>
      <c r="AI27" s="357"/>
      <c r="AJ27" s="357"/>
      <c r="AK27" s="357"/>
      <c r="AL27" s="358"/>
      <c r="AM27" s="356" t="s">
        <v>180</v>
      </c>
      <c r="AN27" s="357"/>
      <c r="AO27" s="357"/>
      <c r="AP27" s="357"/>
      <c r="AQ27" s="357"/>
      <c r="AR27" s="358"/>
      <c r="AS27" s="356" t="s">
        <v>181</v>
      </c>
      <c r="AT27" s="357"/>
      <c r="AU27" s="357"/>
      <c r="AV27" s="357"/>
      <c r="AW27" s="357"/>
      <c r="AX27" s="416"/>
      <c r="AY27" s="440" t="s">
        <v>182</v>
      </c>
      <c r="AZ27" s="441"/>
      <c r="BA27" s="441"/>
      <c r="BB27" s="441"/>
      <c r="BC27" s="441"/>
      <c r="BD27" s="441"/>
      <c r="BE27" s="441"/>
      <c r="BF27" s="441"/>
      <c r="BG27" s="441"/>
      <c r="BH27" s="441"/>
      <c r="BI27" s="441"/>
      <c r="BJ27" s="441"/>
      <c r="BK27" s="441"/>
      <c r="BL27" s="441"/>
      <c r="BM27" s="442"/>
      <c r="BN27" s="437">
        <v>220000</v>
      </c>
      <c r="BO27" s="438"/>
      <c r="BP27" s="438"/>
      <c r="BQ27" s="438"/>
      <c r="BR27" s="438"/>
      <c r="BS27" s="438"/>
      <c r="BT27" s="438"/>
      <c r="BU27" s="439"/>
      <c r="BV27" s="437">
        <v>220000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183</v>
      </c>
      <c r="F28" s="360"/>
      <c r="G28" s="360"/>
      <c r="H28" s="360"/>
      <c r="I28" s="360"/>
      <c r="J28" s="360"/>
      <c r="K28" s="361"/>
      <c r="L28" s="356">
        <v>1</v>
      </c>
      <c r="M28" s="357"/>
      <c r="N28" s="357"/>
      <c r="O28" s="357"/>
      <c r="P28" s="358"/>
      <c r="Q28" s="356">
        <v>2270</v>
      </c>
      <c r="R28" s="357"/>
      <c r="S28" s="357"/>
      <c r="T28" s="357"/>
      <c r="U28" s="357"/>
      <c r="V28" s="358"/>
      <c r="W28" s="446"/>
      <c r="X28" s="383"/>
      <c r="Y28" s="384"/>
      <c r="Z28" s="359" t="s">
        <v>184</v>
      </c>
      <c r="AA28" s="360"/>
      <c r="AB28" s="360"/>
      <c r="AC28" s="360"/>
      <c r="AD28" s="360"/>
      <c r="AE28" s="360"/>
      <c r="AF28" s="360"/>
      <c r="AG28" s="361"/>
      <c r="AH28" s="356" t="s">
        <v>127</v>
      </c>
      <c r="AI28" s="357"/>
      <c r="AJ28" s="357"/>
      <c r="AK28" s="357"/>
      <c r="AL28" s="358"/>
      <c r="AM28" s="356" t="s">
        <v>135</v>
      </c>
      <c r="AN28" s="357"/>
      <c r="AO28" s="357"/>
      <c r="AP28" s="357"/>
      <c r="AQ28" s="357"/>
      <c r="AR28" s="358"/>
      <c r="AS28" s="356" t="s">
        <v>135</v>
      </c>
      <c r="AT28" s="357"/>
      <c r="AU28" s="357"/>
      <c r="AV28" s="357"/>
      <c r="AW28" s="357"/>
      <c r="AX28" s="416"/>
      <c r="AY28" s="420" t="s">
        <v>185</v>
      </c>
      <c r="AZ28" s="421"/>
      <c r="BA28" s="421"/>
      <c r="BB28" s="422"/>
      <c r="BC28" s="429" t="s">
        <v>47</v>
      </c>
      <c r="BD28" s="430"/>
      <c r="BE28" s="430"/>
      <c r="BF28" s="430"/>
      <c r="BG28" s="430"/>
      <c r="BH28" s="430"/>
      <c r="BI28" s="430"/>
      <c r="BJ28" s="430"/>
      <c r="BK28" s="430"/>
      <c r="BL28" s="430"/>
      <c r="BM28" s="431"/>
      <c r="BN28" s="432">
        <v>555162</v>
      </c>
      <c r="BO28" s="433"/>
      <c r="BP28" s="433"/>
      <c r="BQ28" s="433"/>
      <c r="BR28" s="433"/>
      <c r="BS28" s="433"/>
      <c r="BT28" s="433"/>
      <c r="BU28" s="434"/>
      <c r="BV28" s="432">
        <v>512779</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186</v>
      </c>
      <c r="F29" s="360"/>
      <c r="G29" s="360"/>
      <c r="H29" s="360"/>
      <c r="I29" s="360"/>
      <c r="J29" s="360"/>
      <c r="K29" s="361"/>
      <c r="L29" s="356">
        <v>9</v>
      </c>
      <c r="M29" s="357"/>
      <c r="N29" s="357"/>
      <c r="O29" s="357"/>
      <c r="P29" s="358"/>
      <c r="Q29" s="356">
        <v>2140</v>
      </c>
      <c r="R29" s="357"/>
      <c r="S29" s="357"/>
      <c r="T29" s="357"/>
      <c r="U29" s="357"/>
      <c r="V29" s="358"/>
      <c r="W29" s="447"/>
      <c r="X29" s="448"/>
      <c r="Y29" s="449"/>
      <c r="Z29" s="359" t="s">
        <v>187</v>
      </c>
      <c r="AA29" s="360"/>
      <c r="AB29" s="360"/>
      <c r="AC29" s="360"/>
      <c r="AD29" s="360"/>
      <c r="AE29" s="360"/>
      <c r="AF29" s="360"/>
      <c r="AG29" s="361"/>
      <c r="AH29" s="356">
        <v>98</v>
      </c>
      <c r="AI29" s="357"/>
      <c r="AJ29" s="357"/>
      <c r="AK29" s="357"/>
      <c r="AL29" s="358"/>
      <c r="AM29" s="356">
        <v>299264</v>
      </c>
      <c r="AN29" s="357"/>
      <c r="AO29" s="357"/>
      <c r="AP29" s="357"/>
      <c r="AQ29" s="357"/>
      <c r="AR29" s="358"/>
      <c r="AS29" s="356">
        <v>3054</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110449</v>
      </c>
      <c r="BO29" s="404"/>
      <c r="BP29" s="404"/>
      <c r="BQ29" s="404"/>
      <c r="BR29" s="404"/>
      <c r="BS29" s="404"/>
      <c r="BT29" s="404"/>
      <c r="BU29" s="405"/>
      <c r="BV29" s="403">
        <v>54641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96.2</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1000922</v>
      </c>
      <c r="BO30" s="438"/>
      <c r="BP30" s="438"/>
      <c r="BQ30" s="438"/>
      <c r="BR30" s="438"/>
      <c r="BS30" s="438"/>
      <c r="BT30" s="438"/>
      <c r="BU30" s="439"/>
      <c r="BV30" s="437">
        <v>820769</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196</v>
      </c>
      <c r="D33" s="355"/>
      <c r="E33" s="354" t="s">
        <v>197</v>
      </c>
      <c r="F33" s="354"/>
      <c r="G33" s="354"/>
      <c r="H33" s="354"/>
      <c r="I33" s="354"/>
      <c r="J33" s="354"/>
      <c r="K33" s="354"/>
      <c r="L33" s="354"/>
      <c r="M33" s="354"/>
      <c r="N33" s="354"/>
      <c r="O33" s="354"/>
      <c r="P33" s="354"/>
      <c r="Q33" s="354"/>
      <c r="R33" s="354"/>
      <c r="S33" s="354"/>
      <c r="T33" s="197"/>
      <c r="U33" s="355" t="s">
        <v>198</v>
      </c>
      <c r="V33" s="355"/>
      <c r="W33" s="354" t="s">
        <v>197</v>
      </c>
      <c r="X33" s="354"/>
      <c r="Y33" s="354"/>
      <c r="Z33" s="354"/>
      <c r="AA33" s="354"/>
      <c r="AB33" s="354"/>
      <c r="AC33" s="354"/>
      <c r="AD33" s="354"/>
      <c r="AE33" s="354"/>
      <c r="AF33" s="354"/>
      <c r="AG33" s="354"/>
      <c r="AH33" s="354"/>
      <c r="AI33" s="354"/>
      <c r="AJ33" s="354"/>
      <c r="AK33" s="354"/>
      <c r="AL33" s="197"/>
      <c r="AM33" s="355" t="s">
        <v>199</v>
      </c>
      <c r="AN33" s="355"/>
      <c r="AO33" s="354" t="s">
        <v>197</v>
      </c>
      <c r="AP33" s="354"/>
      <c r="AQ33" s="354"/>
      <c r="AR33" s="354"/>
      <c r="AS33" s="354"/>
      <c r="AT33" s="354"/>
      <c r="AU33" s="354"/>
      <c r="AV33" s="354"/>
      <c r="AW33" s="354"/>
      <c r="AX33" s="354"/>
      <c r="AY33" s="354"/>
      <c r="AZ33" s="354"/>
      <c r="BA33" s="354"/>
      <c r="BB33" s="354"/>
      <c r="BC33" s="354"/>
      <c r="BD33" s="198"/>
      <c r="BE33" s="354" t="s">
        <v>200</v>
      </c>
      <c r="BF33" s="354"/>
      <c r="BG33" s="354" t="s">
        <v>201</v>
      </c>
      <c r="BH33" s="354"/>
      <c r="BI33" s="354"/>
      <c r="BJ33" s="354"/>
      <c r="BK33" s="354"/>
      <c r="BL33" s="354"/>
      <c r="BM33" s="354"/>
      <c r="BN33" s="354"/>
      <c r="BO33" s="354"/>
      <c r="BP33" s="354"/>
      <c r="BQ33" s="354"/>
      <c r="BR33" s="354"/>
      <c r="BS33" s="354"/>
      <c r="BT33" s="354"/>
      <c r="BU33" s="354"/>
      <c r="BV33" s="198"/>
      <c r="BW33" s="355" t="s">
        <v>200</v>
      </c>
      <c r="BX33" s="355"/>
      <c r="BY33" s="354" t="s">
        <v>202</v>
      </c>
      <c r="BZ33" s="354"/>
      <c r="CA33" s="354"/>
      <c r="CB33" s="354"/>
      <c r="CC33" s="354"/>
      <c r="CD33" s="354"/>
      <c r="CE33" s="354"/>
      <c r="CF33" s="354"/>
      <c r="CG33" s="354"/>
      <c r="CH33" s="354"/>
      <c r="CI33" s="354"/>
      <c r="CJ33" s="354"/>
      <c r="CK33" s="354"/>
      <c r="CL33" s="354"/>
      <c r="CM33" s="354"/>
      <c r="CN33" s="197"/>
      <c r="CO33" s="355" t="s">
        <v>199</v>
      </c>
      <c r="CP33" s="355"/>
      <c r="CQ33" s="354" t="s">
        <v>203</v>
      </c>
      <c r="CR33" s="354"/>
      <c r="CS33" s="354"/>
      <c r="CT33" s="354"/>
      <c r="CU33" s="354"/>
      <c r="CV33" s="354"/>
      <c r="CW33" s="354"/>
      <c r="CX33" s="354"/>
      <c r="CY33" s="354"/>
      <c r="CZ33" s="354"/>
      <c r="DA33" s="354"/>
      <c r="DB33" s="354"/>
      <c r="DC33" s="354"/>
      <c r="DD33" s="354"/>
      <c r="DE33" s="354"/>
      <c r="DF33" s="197"/>
      <c r="DG33" s="353" t="s">
        <v>204</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IF('各会計、関係団体の財政状況及び健全化判断比率'!B32="","",'各会計、関係団体の財政状況及び健全化判断比率'!B32)</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坂戸地区衛生組合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㈱越生特産物加工研究所</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越生町、毛呂山町外４組合公平委員会特別会計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埼玉西部環境保全組合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広域静苑組合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西入間広域消防組合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毛呂山・越生・鳩山公共下水道組合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埼玉県後期高齢者医療広域連合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埼玉県後期高齢者医療広域連合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埼玉県市町村総合事務組合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埼玉県市町村総合事務組合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17</v>
      </c>
      <c r="BX43" s="351"/>
      <c r="BY43" s="352" t="str">
        <f>IF('各会計、関係団体の財政状況及び健全化判断比率'!B77="","",'各会計、関係団体の財政状況及び健全化判断比率'!B77)</f>
        <v>彩の国さいたま人づくり広域連合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48" t="s">
        <v>206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207</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209</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210</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211</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212</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613</v>
      </c>
    </row>
    <row r="54" spans="5:113" x14ac:dyDescent="0.2"/>
    <row r="55" spans="5:113" x14ac:dyDescent="0.2"/>
    <row r="56" spans="5:113" x14ac:dyDescent="0.2"/>
  </sheetData>
  <sheetProtection algorithmName="SHA-512" hashValue="BimSwxqgu97ibVr3BPjdPacyyEPR8yJlSrHtZao/Ve6x9KQPq5VvRnefe5c+dQju3dBWm/4BSzKMEDfBjJ+Q9Q==" saltValue="twnPVcRYnF0CiytSZ+Z27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2"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612</v>
      </c>
      <c r="DI1" s="702"/>
      <c r="DJ1" s="702"/>
      <c r="DK1" s="702"/>
      <c r="DL1" s="702"/>
      <c r="DM1" s="702"/>
      <c r="DN1" s="703"/>
      <c r="DO1" s="205"/>
      <c r="DP1" s="701" t="s">
        <v>611</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610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0" t="s">
        <v>219</v>
      </c>
      <c r="AQ4" s="700"/>
      <c r="AR4" s="700"/>
      <c r="AS4" s="700"/>
      <c r="AT4" s="700"/>
      <c r="AU4" s="700"/>
      <c r="AV4" s="700"/>
      <c r="AW4" s="700"/>
      <c r="AX4" s="700"/>
      <c r="AY4" s="700"/>
      <c r="AZ4" s="700"/>
      <c r="BA4" s="700"/>
      <c r="BB4" s="700"/>
      <c r="BC4" s="700"/>
      <c r="BD4" s="700"/>
      <c r="BE4" s="700"/>
      <c r="BF4" s="700"/>
      <c r="BG4" s="700" t="s">
        <v>220</v>
      </c>
      <c r="BH4" s="700"/>
      <c r="BI4" s="700"/>
      <c r="BJ4" s="700"/>
      <c r="BK4" s="700"/>
      <c r="BL4" s="700"/>
      <c r="BM4" s="700"/>
      <c r="BN4" s="700"/>
      <c r="BO4" s="700" t="s">
        <v>217</v>
      </c>
      <c r="BP4" s="700"/>
      <c r="BQ4" s="700"/>
      <c r="BR4" s="700"/>
      <c r="BS4" s="700" t="s">
        <v>221</v>
      </c>
      <c r="BT4" s="700"/>
      <c r="BU4" s="700"/>
      <c r="BV4" s="700"/>
      <c r="BW4" s="700"/>
      <c r="BX4" s="700"/>
      <c r="BY4" s="700"/>
      <c r="BZ4" s="700"/>
      <c r="CA4" s="700"/>
      <c r="CB4" s="700"/>
      <c r="CD4" s="662" t="s">
        <v>609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222</v>
      </c>
      <c r="C5" s="660"/>
      <c r="D5" s="660"/>
      <c r="E5" s="660"/>
      <c r="F5" s="660"/>
      <c r="G5" s="660"/>
      <c r="H5" s="660"/>
      <c r="I5" s="660"/>
      <c r="J5" s="660"/>
      <c r="K5" s="660"/>
      <c r="L5" s="660"/>
      <c r="M5" s="660"/>
      <c r="N5" s="660"/>
      <c r="O5" s="660"/>
      <c r="P5" s="660"/>
      <c r="Q5" s="661"/>
      <c r="R5" s="656">
        <v>1316015</v>
      </c>
      <c r="S5" s="657"/>
      <c r="T5" s="657"/>
      <c r="U5" s="657"/>
      <c r="V5" s="657"/>
      <c r="W5" s="657"/>
      <c r="X5" s="657"/>
      <c r="Y5" s="685"/>
      <c r="Z5" s="698">
        <v>24.9</v>
      </c>
      <c r="AA5" s="698"/>
      <c r="AB5" s="698"/>
      <c r="AC5" s="698"/>
      <c r="AD5" s="699">
        <v>1316015</v>
      </c>
      <c r="AE5" s="699"/>
      <c r="AF5" s="699"/>
      <c r="AG5" s="699"/>
      <c r="AH5" s="699"/>
      <c r="AI5" s="699"/>
      <c r="AJ5" s="699"/>
      <c r="AK5" s="699"/>
      <c r="AL5" s="686">
        <v>40.200000000000003</v>
      </c>
      <c r="AM5" s="669"/>
      <c r="AN5" s="669"/>
      <c r="AO5" s="687"/>
      <c r="AP5" s="659" t="s">
        <v>223</v>
      </c>
      <c r="AQ5" s="660"/>
      <c r="AR5" s="660"/>
      <c r="AS5" s="660"/>
      <c r="AT5" s="660"/>
      <c r="AU5" s="660"/>
      <c r="AV5" s="660"/>
      <c r="AW5" s="660"/>
      <c r="AX5" s="660"/>
      <c r="AY5" s="660"/>
      <c r="AZ5" s="660"/>
      <c r="BA5" s="660"/>
      <c r="BB5" s="660"/>
      <c r="BC5" s="660"/>
      <c r="BD5" s="660"/>
      <c r="BE5" s="660"/>
      <c r="BF5" s="661"/>
      <c r="BG5" s="611">
        <v>1314385</v>
      </c>
      <c r="BH5" s="612"/>
      <c r="BI5" s="612"/>
      <c r="BJ5" s="612"/>
      <c r="BK5" s="612"/>
      <c r="BL5" s="612"/>
      <c r="BM5" s="612"/>
      <c r="BN5" s="613"/>
      <c r="BO5" s="635">
        <v>99.9</v>
      </c>
      <c r="BP5" s="635"/>
      <c r="BQ5" s="635"/>
      <c r="BR5" s="635"/>
      <c r="BS5" s="636">
        <v>1488</v>
      </c>
      <c r="BT5" s="636"/>
      <c r="BU5" s="636"/>
      <c r="BV5" s="636"/>
      <c r="BW5" s="636"/>
      <c r="BX5" s="636"/>
      <c r="BY5" s="636"/>
      <c r="BZ5" s="636"/>
      <c r="CA5" s="636"/>
      <c r="CB5" s="674"/>
      <c r="CD5" s="662" t="s">
        <v>219</v>
      </c>
      <c r="CE5" s="663"/>
      <c r="CF5" s="663"/>
      <c r="CG5" s="663"/>
      <c r="CH5" s="663"/>
      <c r="CI5" s="663"/>
      <c r="CJ5" s="663"/>
      <c r="CK5" s="663"/>
      <c r="CL5" s="663"/>
      <c r="CM5" s="663"/>
      <c r="CN5" s="663"/>
      <c r="CO5" s="663"/>
      <c r="CP5" s="663"/>
      <c r="CQ5" s="664"/>
      <c r="CR5" s="662" t="s">
        <v>224</v>
      </c>
      <c r="CS5" s="663"/>
      <c r="CT5" s="663"/>
      <c r="CU5" s="663"/>
      <c r="CV5" s="663"/>
      <c r="CW5" s="663"/>
      <c r="CX5" s="663"/>
      <c r="CY5" s="664"/>
      <c r="CZ5" s="662" t="s">
        <v>217</v>
      </c>
      <c r="DA5" s="663"/>
      <c r="DB5" s="663"/>
      <c r="DC5" s="664"/>
      <c r="DD5" s="662" t="s">
        <v>225</v>
      </c>
      <c r="DE5" s="663"/>
      <c r="DF5" s="663"/>
      <c r="DG5" s="663"/>
      <c r="DH5" s="663"/>
      <c r="DI5" s="663"/>
      <c r="DJ5" s="663"/>
      <c r="DK5" s="663"/>
      <c r="DL5" s="663"/>
      <c r="DM5" s="663"/>
      <c r="DN5" s="663"/>
      <c r="DO5" s="663"/>
      <c r="DP5" s="664"/>
      <c r="DQ5" s="662" t="s">
        <v>226</v>
      </c>
      <c r="DR5" s="663"/>
      <c r="DS5" s="663"/>
      <c r="DT5" s="663"/>
      <c r="DU5" s="663"/>
      <c r="DV5" s="663"/>
      <c r="DW5" s="663"/>
      <c r="DX5" s="663"/>
      <c r="DY5" s="663"/>
      <c r="DZ5" s="663"/>
      <c r="EA5" s="663"/>
      <c r="EB5" s="663"/>
      <c r="EC5" s="664"/>
    </row>
    <row r="6" spans="2:143" ht="11.25" customHeight="1" x14ac:dyDescent="0.2">
      <c r="B6" s="608" t="s">
        <v>608</v>
      </c>
      <c r="C6" s="609"/>
      <c r="D6" s="609"/>
      <c r="E6" s="609"/>
      <c r="F6" s="609"/>
      <c r="G6" s="609"/>
      <c r="H6" s="609"/>
      <c r="I6" s="609"/>
      <c r="J6" s="609"/>
      <c r="K6" s="609"/>
      <c r="L6" s="609"/>
      <c r="M6" s="609"/>
      <c r="N6" s="609"/>
      <c r="O6" s="609"/>
      <c r="P6" s="609"/>
      <c r="Q6" s="610"/>
      <c r="R6" s="611">
        <v>50956</v>
      </c>
      <c r="S6" s="612"/>
      <c r="T6" s="612"/>
      <c r="U6" s="612"/>
      <c r="V6" s="612"/>
      <c r="W6" s="612"/>
      <c r="X6" s="612"/>
      <c r="Y6" s="613"/>
      <c r="Z6" s="635">
        <v>1</v>
      </c>
      <c r="AA6" s="635"/>
      <c r="AB6" s="635"/>
      <c r="AC6" s="635"/>
      <c r="AD6" s="636">
        <v>50956</v>
      </c>
      <c r="AE6" s="636"/>
      <c r="AF6" s="636"/>
      <c r="AG6" s="636"/>
      <c r="AH6" s="636"/>
      <c r="AI6" s="636"/>
      <c r="AJ6" s="636"/>
      <c r="AK6" s="636"/>
      <c r="AL6" s="614">
        <v>1.6</v>
      </c>
      <c r="AM6" s="615"/>
      <c r="AN6" s="615"/>
      <c r="AO6" s="637"/>
      <c r="AP6" s="608" t="s">
        <v>607</v>
      </c>
      <c r="AQ6" s="609"/>
      <c r="AR6" s="609"/>
      <c r="AS6" s="609"/>
      <c r="AT6" s="609"/>
      <c r="AU6" s="609"/>
      <c r="AV6" s="609"/>
      <c r="AW6" s="609"/>
      <c r="AX6" s="609"/>
      <c r="AY6" s="609"/>
      <c r="AZ6" s="609"/>
      <c r="BA6" s="609"/>
      <c r="BB6" s="609"/>
      <c r="BC6" s="609"/>
      <c r="BD6" s="609"/>
      <c r="BE6" s="609"/>
      <c r="BF6" s="610"/>
      <c r="BG6" s="611">
        <v>1314385</v>
      </c>
      <c r="BH6" s="612"/>
      <c r="BI6" s="612"/>
      <c r="BJ6" s="612"/>
      <c r="BK6" s="612"/>
      <c r="BL6" s="612"/>
      <c r="BM6" s="612"/>
      <c r="BN6" s="613"/>
      <c r="BO6" s="635">
        <v>99.9</v>
      </c>
      <c r="BP6" s="635"/>
      <c r="BQ6" s="635"/>
      <c r="BR6" s="635"/>
      <c r="BS6" s="636">
        <v>1488</v>
      </c>
      <c r="BT6" s="636"/>
      <c r="BU6" s="636"/>
      <c r="BV6" s="636"/>
      <c r="BW6" s="636"/>
      <c r="BX6" s="636"/>
      <c r="BY6" s="636"/>
      <c r="BZ6" s="636"/>
      <c r="CA6" s="636"/>
      <c r="CB6" s="674"/>
      <c r="CD6" s="659" t="s">
        <v>227</v>
      </c>
      <c r="CE6" s="660"/>
      <c r="CF6" s="660"/>
      <c r="CG6" s="660"/>
      <c r="CH6" s="660"/>
      <c r="CI6" s="660"/>
      <c r="CJ6" s="660"/>
      <c r="CK6" s="660"/>
      <c r="CL6" s="660"/>
      <c r="CM6" s="660"/>
      <c r="CN6" s="660"/>
      <c r="CO6" s="660"/>
      <c r="CP6" s="660"/>
      <c r="CQ6" s="661"/>
      <c r="CR6" s="611">
        <v>67217</v>
      </c>
      <c r="CS6" s="612"/>
      <c r="CT6" s="612"/>
      <c r="CU6" s="612"/>
      <c r="CV6" s="612"/>
      <c r="CW6" s="612"/>
      <c r="CX6" s="612"/>
      <c r="CY6" s="613"/>
      <c r="CZ6" s="686">
        <v>1.4</v>
      </c>
      <c r="DA6" s="669"/>
      <c r="DB6" s="669"/>
      <c r="DC6" s="688"/>
      <c r="DD6" s="602" t="s">
        <v>554</v>
      </c>
      <c r="DE6" s="612"/>
      <c r="DF6" s="612"/>
      <c r="DG6" s="612"/>
      <c r="DH6" s="612"/>
      <c r="DI6" s="612"/>
      <c r="DJ6" s="612"/>
      <c r="DK6" s="612"/>
      <c r="DL6" s="612"/>
      <c r="DM6" s="612"/>
      <c r="DN6" s="612"/>
      <c r="DO6" s="612"/>
      <c r="DP6" s="613"/>
      <c r="DQ6" s="602">
        <v>67217</v>
      </c>
      <c r="DR6" s="612"/>
      <c r="DS6" s="612"/>
      <c r="DT6" s="612"/>
      <c r="DU6" s="612"/>
      <c r="DV6" s="612"/>
      <c r="DW6" s="612"/>
      <c r="DX6" s="612"/>
      <c r="DY6" s="612"/>
      <c r="DZ6" s="612"/>
      <c r="EA6" s="612"/>
      <c r="EB6" s="612"/>
      <c r="EC6" s="643"/>
    </row>
    <row r="7" spans="2:143" ht="11.25" customHeight="1" x14ac:dyDescent="0.2">
      <c r="B7" s="608" t="s">
        <v>228</v>
      </c>
      <c r="C7" s="609"/>
      <c r="D7" s="609"/>
      <c r="E7" s="609"/>
      <c r="F7" s="609"/>
      <c r="G7" s="609"/>
      <c r="H7" s="609"/>
      <c r="I7" s="609"/>
      <c r="J7" s="609"/>
      <c r="K7" s="609"/>
      <c r="L7" s="609"/>
      <c r="M7" s="609"/>
      <c r="N7" s="609"/>
      <c r="O7" s="609"/>
      <c r="P7" s="609"/>
      <c r="Q7" s="610"/>
      <c r="R7" s="611">
        <v>865</v>
      </c>
      <c r="S7" s="612"/>
      <c r="T7" s="612"/>
      <c r="U7" s="612"/>
      <c r="V7" s="612"/>
      <c r="W7" s="612"/>
      <c r="X7" s="612"/>
      <c r="Y7" s="613"/>
      <c r="Z7" s="635">
        <v>0</v>
      </c>
      <c r="AA7" s="635"/>
      <c r="AB7" s="635"/>
      <c r="AC7" s="635"/>
      <c r="AD7" s="636">
        <v>865</v>
      </c>
      <c r="AE7" s="636"/>
      <c r="AF7" s="636"/>
      <c r="AG7" s="636"/>
      <c r="AH7" s="636"/>
      <c r="AI7" s="636"/>
      <c r="AJ7" s="636"/>
      <c r="AK7" s="636"/>
      <c r="AL7" s="614">
        <v>0</v>
      </c>
      <c r="AM7" s="615"/>
      <c r="AN7" s="615"/>
      <c r="AO7" s="637"/>
      <c r="AP7" s="608" t="s">
        <v>606</v>
      </c>
      <c r="AQ7" s="609"/>
      <c r="AR7" s="609"/>
      <c r="AS7" s="609"/>
      <c r="AT7" s="609"/>
      <c r="AU7" s="609"/>
      <c r="AV7" s="609"/>
      <c r="AW7" s="609"/>
      <c r="AX7" s="609"/>
      <c r="AY7" s="609"/>
      <c r="AZ7" s="609"/>
      <c r="BA7" s="609"/>
      <c r="BB7" s="609"/>
      <c r="BC7" s="609"/>
      <c r="BD7" s="609"/>
      <c r="BE7" s="609"/>
      <c r="BF7" s="610"/>
      <c r="BG7" s="611">
        <v>585549</v>
      </c>
      <c r="BH7" s="612"/>
      <c r="BI7" s="612"/>
      <c r="BJ7" s="612"/>
      <c r="BK7" s="612"/>
      <c r="BL7" s="612"/>
      <c r="BM7" s="612"/>
      <c r="BN7" s="613"/>
      <c r="BO7" s="635">
        <v>44.5</v>
      </c>
      <c r="BP7" s="635"/>
      <c r="BQ7" s="635"/>
      <c r="BR7" s="635"/>
      <c r="BS7" s="636">
        <v>1488</v>
      </c>
      <c r="BT7" s="636"/>
      <c r="BU7" s="636"/>
      <c r="BV7" s="636"/>
      <c r="BW7" s="636"/>
      <c r="BX7" s="636"/>
      <c r="BY7" s="636"/>
      <c r="BZ7" s="636"/>
      <c r="CA7" s="636"/>
      <c r="CB7" s="674"/>
      <c r="CD7" s="608" t="s">
        <v>229</v>
      </c>
      <c r="CE7" s="609"/>
      <c r="CF7" s="609"/>
      <c r="CG7" s="609"/>
      <c r="CH7" s="609"/>
      <c r="CI7" s="609"/>
      <c r="CJ7" s="609"/>
      <c r="CK7" s="609"/>
      <c r="CL7" s="609"/>
      <c r="CM7" s="609"/>
      <c r="CN7" s="609"/>
      <c r="CO7" s="609"/>
      <c r="CP7" s="609"/>
      <c r="CQ7" s="610"/>
      <c r="CR7" s="611">
        <v>674369</v>
      </c>
      <c r="CS7" s="612"/>
      <c r="CT7" s="612"/>
      <c r="CU7" s="612"/>
      <c r="CV7" s="612"/>
      <c r="CW7" s="612"/>
      <c r="CX7" s="612"/>
      <c r="CY7" s="613"/>
      <c r="CZ7" s="635">
        <v>14.2</v>
      </c>
      <c r="DA7" s="635"/>
      <c r="DB7" s="635"/>
      <c r="DC7" s="635"/>
      <c r="DD7" s="602">
        <v>4731</v>
      </c>
      <c r="DE7" s="612"/>
      <c r="DF7" s="612"/>
      <c r="DG7" s="612"/>
      <c r="DH7" s="612"/>
      <c r="DI7" s="612"/>
      <c r="DJ7" s="612"/>
      <c r="DK7" s="612"/>
      <c r="DL7" s="612"/>
      <c r="DM7" s="612"/>
      <c r="DN7" s="612"/>
      <c r="DO7" s="612"/>
      <c r="DP7" s="613"/>
      <c r="DQ7" s="602">
        <v>620615</v>
      </c>
      <c r="DR7" s="612"/>
      <c r="DS7" s="612"/>
      <c r="DT7" s="612"/>
      <c r="DU7" s="612"/>
      <c r="DV7" s="612"/>
      <c r="DW7" s="612"/>
      <c r="DX7" s="612"/>
      <c r="DY7" s="612"/>
      <c r="DZ7" s="612"/>
      <c r="EA7" s="612"/>
      <c r="EB7" s="612"/>
      <c r="EC7" s="643"/>
    </row>
    <row r="8" spans="2:143" ht="11.25" customHeight="1" x14ac:dyDescent="0.2">
      <c r="B8" s="608" t="s">
        <v>230</v>
      </c>
      <c r="C8" s="609"/>
      <c r="D8" s="609"/>
      <c r="E8" s="609"/>
      <c r="F8" s="609"/>
      <c r="G8" s="609"/>
      <c r="H8" s="609"/>
      <c r="I8" s="609"/>
      <c r="J8" s="609"/>
      <c r="K8" s="609"/>
      <c r="L8" s="609"/>
      <c r="M8" s="609"/>
      <c r="N8" s="609"/>
      <c r="O8" s="609"/>
      <c r="P8" s="609"/>
      <c r="Q8" s="610"/>
      <c r="R8" s="611">
        <v>8484</v>
      </c>
      <c r="S8" s="612"/>
      <c r="T8" s="612"/>
      <c r="U8" s="612"/>
      <c r="V8" s="612"/>
      <c r="W8" s="612"/>
      <c r="X8" s="612"/>
      <c r="Y8" s="613"/>
      <c r="Z8" s="635">
        <v>0.2</v>
      </c>
      <c r="AA8" s="635"/>
      <c r="AB8" s="635"/>
      <c r="AC8" s="635"/>
      <c r="AD8" s="636">
        <v>8484</v>
      </c>
      <c r="AE8" s="636"/>
      <c r="AF8" s="636"/>
      <c r="AG8" s="636"/>
      <c r="AH8" s="636"/>
      <c r="AI8" s="636"/>
      <c r="AJ8" s="636"/>
      <c r="AK8" s="636"/>
      <c r="AL8" s="614">
        <v>0.3</v>
      </c>
      <c r="AM8" s="615"/>
      <c r="AN8" s="615"/>
      <c r="AO8" s="637"/>
      <c r="AP8" s="608" t="s">
        <v>231</v>
      </c>
      <c r="AQ8" s="609"/>
      <c r="AR8" s="609"/>
      <c r="AS8" s="609"/>
      <c r="AT8" s="609"/>
      <c r="AU8" s="609"/>
      <c r="AV8" s="609"/>
      <c r="AW8" s="609"/>
      <c r="AX8" s="609"/>
      <c r="AY8" s="609"/>
      <c r="AZ8" s="609"/>
      <c r="BA8" s="609"/>
      <c r="BB8" s="609"/>
      <c r="BC8" s="609"/>
      <c r="BD8" s="609"/>
      <c r="BE8" s="609"/>
      <c r="BF8" s="610"/>
      <c r="BG8" s="611">
        <v>21051</v>
      </c>
      <c r="BH8" s="612"/>
      <c r="BI8" s="612"/>
      <c r="BJ8" s="612"/>
      <c r="BK8" s="612"/>
      <c r="BL8" s="612"/>
      <c r="BM8" s="612"/>
      <c r="BN8" s="613"/>
      <c r="BO8" s="635">
        <v>1.6</v>
      </c>
      <c r="BP8" s="635"/>
      <c r="BQ8" s="635"/>
      <c r="BR8" s="635"/>
      <c r="BS8" s="636" t="s">
        <v>554</v>
      </c>
      <c r="BT8" s="636"/>
      <c r="BU8" s="636"/>
      <c r="BV8" s="636"/>
      <c r="BW8" s="636"/>
      <c r="BX8" s="636"/>
      <c r="BY8" s="636"/>
      <c r="BZ8" s="636"/>
      <c r="CA8" s="636"/>
      <c r="CB8" s="674"/>
      <c r="CD8" s="608" t="s">
        <v>232</v>
      </c>
      <c r="CE8" s="609"/>
      <c r="CF8" s="609"/>
      <c r="CG8" s="609"/>
      <c r="CH8" s="609"/>
      <c r="CI8" s="609"/>
      <c r="CJ8" s="609"/>
      <c r="CK8" s="609"/>
      <c r="CL8" s="609"/>
      <c r="CM8" s="609"/>
      <c r="CN8" s="609"/>
      <c r="CO8" s="609"/>
      <c r="CP8" s="609"/>
      <c r="CQ8" s="610"/>
      <c r="CR8" s="611">
        <v>1654808</v>
      </c>
      <c r="CS8" s="612"/>
      <c r="CT8" s="612"/>
      <c r="CU8" s="612"/>
      <c r="CV8" s="612"/>
      <c r="CW8" s="612"/>
      <c r="CX8" s="612"/>
      <c r="CY8" s="613"/>
      <c r="CZ8" s="635">
        <v>34.799999999999997</v>
      </c>
      <c r="DA8" s="635"/>
      <c r="DB8" s="635"/>
      <c r="DC8" s="635"/>
      <c r="DD8" s="602">
        <v>28</v>
      </c>
      <c r="DE8" s="612"/>
      <c r="DF8" s="612"/>
      <c r="DG8" s="612"/>
      <c r="DH8" s="612"/>
      <c r="DI8" s="612"/>
      <c r="DJ8" s="612"/>
      <c r="DK8" s="612"/>
      <c r="DL8" s="612"/>
      <c r="DM8" s="612"/>
      <c r="DN8" s="612"/>
      <c r="DO8" s="612"/>
      <c r="DP8" s="613"/>
      <c r="DQ8" s="602">
        <v>833859</v>
      </c>
      <c r="DR8" s="612"/>
      <c r="DS8" s="612"/>
      <c r="DT8" s="612"/>
      <c r="DU8" s="612"/>
      <c r="DV8" s="612"/>
      <c r="DW8" s="612"/>
      <c r="DX8" s="612"/>
      <c r="DY8" s="612"/>
      <c r="DZ8" s="612"/>
      <c r="EA8" s="612"/>
      <c r="EB8" s="612"/>
      <c r="EC8" s="643"/>
    </row>
    <row r="9" spans="2:143" ht="11.25" customHeight="1" x14ac:dyDescent="0.2">
      <c r="B9" s="608" t="s">
        <v>233</v>
      </c>
      <c r="C9" s="609"/>
      <c r="D9" s="609"/>
      <c r="E9" s="609"/>
      <c r="F9" s="609"/>
      <c r="G9" s="609"/>
      <c r="H9" s="609"/>
      <c r="I9" s="609"/>
      <c r="J9" s="609"/>
      <c r="K9" s="609"/>
      <c r="L9" s="609"/>
      <c r="M9" s="609"/>
      <c r="N9" s="609"/>
      <c r="O9" s="609"/>
      <c r="P9" s="609"/>
      <c r="Q9" s="610"/>
      <c r="R9" s="611">
        <v>10064</v>
      </c>
      <c r="S9" s="612"/>
      <c r="T9" s="612"/>
      <c r="U9" s="612"/>
      <c r="V9" s="612"/>
      <c r="W9" s="612"/>
      <c r="X9" s="612"/>
      <c r="Y9" s="613"/>
      <c r="Z9" s="635">
        <v>0.2</v>
      </c>
      <c r="AA9" s="635"/>
      <c r="AB9" s="635"/>
      <c r="AC9" s="635"/>
      <c r="AD9" s="636">
        <v>10064</v>
      </c>
      <c r="AE9" s="636"/>
      <c r="AF9" s="636"/>
      <c r="AG9" s="636"/>
      <c r="AH9" s="636"/>
      <c r="AI9" s="636"/>
      <c r="AJ9" s="636"/>
      <c r="AK9" s="636"/>
      <c r="AL9" s="614">
        <v>0.3</v>
      </c>
      <c r="AM9" s="615"/>
      <c r="AN9" s="615"/>
      <c r="AO9" s="637"/>
      <c r="AP9" s="608" t="s">
        <v>605</v>
      </c>
      <c r="AQ9" s="609"/>
      <c r="AR9" s="609"/>
      <c r="AS9" s="609"/>
      <c r="AT9" s="609"/>
      <c r="AU9" s="609"/>
      <c r="AV9" s="609"/>
      <c r="AW9" s="609"/>
      <c r="AX9" s="609"/>
      <c r="AY9" s="609"/>
      <c r="AZ9" s="609"/>
      <c r="BA9" s="609"/>
      <c r="BB9" s="609"/>
      <c r="BC9" s="609"/>
      <c r="BD9" s="609"/>
      <c r="BE9" s="609"/>
      <c r="BF9" s="610"/>
      <c r="BG9" s="611">
        <v>527000</v>
      </c>
      <c r="BH9" s="612"/>
      <c r="BI9" s="612"/>
      <c r="BJ9" s="612"/>
      <c r="BK9" s="612"/>
      <c r="BL9" s="612"/>
      <c r="BM9" s="612"/>
      <c r="BN9" s="613"/>
      <c r="BO9" s="635">
        <v>40</v>
      </c>
      <c r="BP9" s="635"/>
      <c r="BQ9" s="635"/>
      <c r="BR9" s="635"/>
      <c r="BS9" s="636" t="s">
        <v>554</v>
      </c>
      <c r="BT9" s="636"/>
      <c r="BU9" s="636"/>
      <c r="BV9" s="636"/>
      <c r="BW9" s="636"/>
      <c r="BX9" s="636"/>
      <c r="BY9" s="636"/>
      <c r="BZ9" s="636"/>
      <c r="CA9" s="636"/>
      <c r="CB9" s="674"/>
      <c r="CD9" s="608" t="s">
        <v>234</v>
      </c>
      <c r="CE9" s="609"/>
      <c r="CF9" s="609"/>
      <c r="CG9" s="609"/>
      <c r="CH9" s="609"/>
      <c r="CI9" s="609"/>
      <c r="CJ9" s="609"/>
      <c r="CK9" s="609"/>
      <c r="CL9" s="609"/>
      <c r="CM9" s="609"/>
      <c r="CN9" s="609"/>
      <c r="CO9" s="609"/>
      <c r="CP9" s="609"/>
      <c r="CQ9" s="610"/>
      <c r="CR9" s="611">
        <v>517794</v>
      </c>
      <c r="CS9" s="612"/>
      <c r="CT9" s="612"/>
      <c r="CU9" s="612"/>
      <c r="CV9" s="612"/>
      <c r="CW9" s="612"/>
      <c r="CX9" s="612"/>
      <c r="CY9" s="613"/>
      <c r="CZ9" s="635">
        <v>10.9</v>
      </c>
      <c r="DA9" s="635"/>
      <c r="DB9" s="635"/>
      <c r="DC9" s="635"/>
      <c r="DD9" s="602">
        <v>5926</v>
      </c>
      <c r="DE9" s="612"/>
      <c r="DF9" s="612"/>
      <c r="DG9" s="612"/>
      <c r="DH9" s="612"/>
      <c r="DI9" s="612"/>
      <c r="DJ9" s="612"/>
      <c r="DK9" s="612"/>
      <c r="DL9" s="612"/>
      <c r="DM9" s="612"/>
      <c r="DN9" s="612"/>
      <c r="DO9" s="612"/>
      <c r="DP9" s="613"/>
      <c r="DQ9" s="602">
        <v>396739</v>
      </c>
      <c r="DR9" s="612"/>
      <c r="DS9" s="612"/>
      <c r="DT9" s="612"/>
      <c r="DU9" s="612"/>
      <c r="DV9" s="612"/>
      <c r="DW9" s="612"/>
      <c r="DX9" s="612"/>
      <c r="DY9" s="612"/>
      <c r="DZ9" s="612"/>
      <c r="EA9" s="612"/>
      <c r="EB9" s="612"/>
      <c r="EC9" s="643"/>
    </row>
    <row r="10" spans="2:143" ht="11.25" customHeight="1" x14ac:dyDescent="0.2">
      <c r="B10" s="608" t="s">
        <v>604</v>
      </c>
      <c r="C10" s="609"/>
      <c r="D10" s="609"/>
      <c r="E10" s="609"/>
      <c r="F10" s="609"/>
      <c r="G10" s="609"/>
      <c r="H10" s="609"/>
      <c r="I10" s="609"/>
      <c r="J10" s="609"/>
      <c r="K10" s="609"/>
      <c r="L10" s="609"/>
      <c r="M10" s="609"/>
      <c r="N10" s="609"/>
      <c r="O10" s="609"/>
      <c r="P10" s="609"/>
      <c r="Q10" s="610"/>
      <c r="R10" s="611" t="s">
        <v>554</v>
      </c>
      <c r="S10" s="612"/>
      <c r="T10" s="612"/>
      <c r="U10" s="612"/>
      <c r="V10" s="612"/>
      <c r="W10" s="612"/>
      <c r="X10" s="612"/>
      <c r="Y10" s="613"/>
      <c r="Z10" s="635" t="s">
        <v>554</v>
      </c>
      <c r="AA10" s="635"/>
      <c r="AB10" s="635"/>
      <c r="AC10" s="635"/>
      <c r="AD10" s="636" t="s">
        <v>554</v>
      </c>
      <c r="AE10" s="636"/>
      <c r="AF10" s="636"/>
      <c r="AG10" s="636"/>
      <c r="AH10" s="636"/>
      <c r="AI10" s="636"/>
      <c r="AJ10" s="636"/>
      <c r="AK10" s="636"/>
      <c r="AL10" s="614" t="s">
        <v>127</v>
      </c>
      <c r="AM10" s="615"/>
      <c r="AN10" s="615"/>
      <c r="AO10" s="637"/>
      <c r="AP10" s="608" t="s">
        <v>603</v>
      </c>
      <c r="AQ10" s="609"/>
      <c r="AR10" s="609"/>
      <c r="AS10" s="609"/>
      <c r="AT10" s="609"/>
      <c r="AU10" s="609"/>
      <c r="AV10" s="609"/>
      <c r="AW10" s="609"/>
      <c r="AX10" s="609"/>
      <c r="AY10" s="609"/>
      <c r="AZ10" s="609"/>
      <c r="BA10" s="609"/>
      <c r="BB10" s="609"/>
      <c r="BC10" s="609"/>
      <c r="BD10" s="609"/>
      <c r="BE10" s="609"/>
      <c r="BF10" s="610"/>
      <c r="BG10" s="611">
        <v>21578</v>
      </c>
      <c r="BH10" s="612"/>
      <c r="BI10" s="612"/>
      <c r="BJ10" s="612"/>
      <c r="BK10" s="612"/>
      <c r="BL10" s="612"/>
      <c r="BM10" s="612"/>
      <c r="BN10" s="613"/>
      <c r="BO10" s="635">
        <v>1.6</v>
      </c>
      <c r="BP10" s="635"/>
      <c r="BQ10" s="635"/>
      <c r="BR10" s="635"/>
      <c r="BS10" s="636" t="s">
        <v>127</v>
      </c>
      <c r="BT10" s="636"/>
      <c r="BU10" s="636"/>
      <c r="BV10" s="636"/>
      <c r="BW10" s="636"/>
      <c r="BX10" s="636"/>
      <c r="BY10" s="636"/>
      <c r="BZ10" s="636"/>
      <c r="CA10" s="636"/>
      <c r="CB10" s="674"/>
      <c r="CD10" s="608" t="s">
        <v>235</v>
      </c>
      <c r="CE10" s="609"/>
      <c r="CF10" s="609"/>
      <c r="CG10" s="609"/>
      <c r="CH10" s="609"/>
      <c r="CI10" s="609"/>
      <c r="CJ10" s="609"/>
      <c r="CK10" s="609"/>
      <c r="CL10" s="609"/>
      <c r="CM10" s="609"/>
      <c r="CN10" s="609"/>
      <c r="CO10" s="609"/>
      <c r="CP10" s="609"/>
      <c r="CQ10" s="610"/>
      <c r="CR10" s="611">
        <v>10020</v>
      </c>
      <c r="CS10" s="612"/>
      <c r="CT10" s="612"/>
      <c r="CU10" s="612"/>
      <c r="CV10" s="612"/>
      <c r="CW10" s="612"/>
      <c r="CX10" s="612"/>
      <c r="CY10" s="613"/>
      <c r="CZ10" s="635">
        <v>0.2</v>
      </c>
      <c r="DA10" s="635"/>
      <c r="DB10" s="635"/>
      <c r="DC10" s="635"/>
      <c r="DD10" s="602" t="s">
        <v>559</v>
      </c>
      <c r="DE10" s="612"/>
      <c r="DF10" s="612"/>
      <c r="DG10" s="612"/>
      <c r="DH10" s="612"/>
      <c r="DI10" s="612"/>
      <c r="DJ10" s="612"/>
      <c r="DK10" s="612"/>
      <c r="DL10" s="612"/>
      <c r="DM10" s="612"/>
      <c r="DN10" s="612"/>
      <c r="DO10" s="612"/>
      <c r="DP10" s="613"/>
      <c r="DQ10" s="602">
        <v>10020</v>
      </c>
      <c r="DR10" s="612"/>
      <c r="DS10" s="612"/>
      <c r="DT10" s="612"/>
      <c r="DU10" s="612"/>
      <c r="DV10" s="612"/>
      <c r="DW10" s="612"/>
      <c r="DX10" s="612"/>
      <c r="DY10" s="612"/>
      <c r="DZ10" s="612"/>
      <c r="EA10" s="612"/>
      <c r="EB10" s="612"/>
      <c r="EC10" s="643"/>
    </row>
    <row r="11" spans="2:143" ht="11.25" customHeight="1" x14ac:dyDescent="0.2">
      <c r="B11" s="608" t="s">
        <v>236</v>
      </c>
      <c r="C11" s="609"/>
      <c r="D11" s="609"/>
      <c r="E11" s="609"/>
      <c r="F11" s="609"/>
      <c r="G11" s="609"/>
      <c r="H11" s="609"/>
      <c r="I11" s="609"/>
      <c r="J11" s="609"/>
      <c r="K11" s="609"/>
      <c r="L11" s="609"/>
      <c r="M11" s="609"/>
      <c r="N11" s="609"/>
      <c r="O11" s="609"/>
      <c r="P11" s="609"/>
      <c r="Q11" s="610"/>
      <c r="R11" s="611">
        <v>243752</v>
      </c>
      <c r="S11" s="612"/>
      <c r="T11" s="612"/>
      <c r="U11" s="612"/>
      <c r="V11" s="612"/>
      <c r="W11" s="612"/>
      <c r="X11" s="612"/>
      <c r="Y11" s="613"/>
      <c r="Z11" s="614">
        <v>4.5999999999999996</v>
      </c>
      <c r="AA11" s="615"/>
      <c r="AB11" s="615"/>
      <c r="AC11" s="616"/>
      <c r="AD11" s="602">
        <v>243752</v>
      </c>
      <c r="AE11" s="612"/>
      <c r="AF11" s="612"/>
      <c r="AG11" s="612"/>
      <c r="AH11" s="612"/>
      <c r="AI11" s="612"/>
      <c r="AJ11" s="612"/>
      <c r="AK11" s="613"/>
      <c r="AL11" s="614">
        <v>7.4</v>
      </c>
      <c r="AM11" s="615"/>
      <c r="AN11" s="615"/>
      <c r="AO11" s="637"/>
      <c r="AP11" s="608" t="s">
        <v>602</v>
      </c>
      <c r="AQ11" s="609"/>
      <c r="AR11" s="609"/>
      <c r="AS11" s="609"/>
      <c r="AT11" s="609"/>
      <c r="AU11" s="609"/>
      <c r="AV11" s="609"/>
      <c r="AW11" s="609"/>
      <c r="AX11" s="609"/>
      <c r="AY11" s="609"/>
      <c r="AZ11" s="609"/>
      <c r="BA11" s="609"/>
      <c r="BB11" s="609"/>
      <c r="BC11" s="609"/>
      <c r="BD11" s="609"/>
      <c r="BE11" s="609"/>
      <c r="BF11" s="610"/>
      <c r="BG11" s="611">
        <v>15920</v>
      </c>
      <c r="BH11" s="612"/>
      <c r="BI11" s="612"/>
      <c r="BJ11" s="612"/>
      <c r="BK11" s="612"/>
      <c r="BL11" s="612"/>
      <c r="BM11" s="612"/>
      <c r="BN11" s="613"/>
      <c r="BO11" s="635">
        <v>1.2</v>
      </c>
      <c r="BP11" s="635"/>
      <c r="BQ11" s="635"/>
      <c r="BR11" s="635"/>
      <c r="BS11" s="636">
        <v>1488</v>
      </c>
      <c r="BT11" s="636"/>
      <c r="BU11" s="636"/>
      <c r="BV11" s="636"/>
      <c r="BW11" s="636"/>
      <c r="BX11" s="636"/>
      <c r="BY11" s="636"/>
      <c r="BZ11" s="636"/>
      <c r="CA11" s="636"/>
      <c r="CB11" s="674"/>
      <c r="CD11" s="608" t="s">
        <v>237</v>
      </c>
      <c r="CE11" s="609"/>
      <c r="CF11" s="609"/>
      <c r="CG11" s="609"/>
      <c r="CH11" s="609"/>
      <c r="CI11" s="609"/>
      <c r="CJ11" s="609"/>
      <c r="CK11" s="609"/>
      <c r="CL11" s="609"/>
      <c r="CM11" s="609"/>
      <c r="CN11" s="609"/>
      <c r="CO11" s="609"/>
      <c r="CP11" s="609"/>
      <c r="CQ11" s="610"/>
      <c r="CR11" s="611">
        <v>120610</v>
      </c>
      <c r="CS11" s="612"/>
      <c r="CT11" s="612"/>
      <c r="CU11" s="612"/>
      <c r="CV11" s="612"/>
      <c r="CW11" s="612"/>
      <c r="CX11" s="612"/>
      <c r="CY11" s="613"/>
      <c r="CZ11" s="635">
        <v>2.5</v>
      </c>
      <c r="DA11" s="635"/>
      <c r="DB11" s="635"/>
      <c r="DC11" s="635"/>
      <c r="DD11" s="602">
        <v>19152</v>
      </c>
      <c r="DE11" s="612"/>
      <c r="DF11" s="612"/>
      <c r="DG11" s="612"/>
      <c r="DH11" s="612"/>
      <c r="DI11" s="612"/>
      <c r="DJ11" s="612"/>
      <c r="DK11" s="612"/>
      <c r="DL11" s="612"/>
      <c r="DM11" s="612"/>
      <c r="DN11" s="612"/>
      <c r="DO11" s="612"/>
      <c r="DP11" s="613"/>
      <c r="DQ11" s="602">
        <v>99806</v>
      </c>
      <c r="DR11" s="612"/>
      <c r="DS11" s="612"/>
      <c r="DT11" s="612"/>
      <c r="DU11" s="612"/>
      <c r="DV11" s="612"/>
      <c r="DW11" s="612"/>
      <c r="DX11" s="612"/>
      <c r="DY11" s="612"/>
      <c r="DZ11" s="612"/>
      <c r="EA11" s="612"/>
      <c r="EB11" s="612"/>
      <c r="EC11" s="643"/>
    </row>
    <row r="12" spans="2:143" ht="11.25" customHeight="1" x14ac:dyDescent="0.2">
      <c r="B12" s="608" t="s">
        <v>238</v>
      </c>
      <c r="C12" s="609"/>
      <c r="D12" s="609"/>
      <c r="E12" s="609"/>
      <c r="F12" s="609"/>
      <c r="G12" s="609"/>
      <c r="H12" s="609"/>
      <c r="I12" s="609"/>
      <c r="J12" s="609"/>
      <c r="K12" s="609"/>
      <c r="L12" s="609"/>
      <c r="M12" s="609"/>
      <c r="N12" s="609"/>
      <c r="O12" s="609"/>
      <c r="P12" s="609"/>
      <c r="Q12" s="610"/>
      <c r="R12" s="611">
        <v>50774</v>
      </c>
      <c r="S12" s="612"/>
      <c r="T12" s="612"/>
      <c r="U12" s="612"/>
      <c r="V12" s="612"/>
      <c r="W12" s="612"/>
      <c r="X12" s="612"/>
      <c r="Y12" s="613"/>
      <c r="Z12" s="635">
        <v>1</v>
      </c>
      <c r="AA12" s="635"/>
      <c r="AB12" s="635"/>
      <c r="AC12" s="635"/>
      <c r="AD12" s="636">
        <v>50774</v>
      </c>
      <c r="AE12" s="636"/>
      <c r="AF12" s="636"/>
      <c r="AG12" s="636"/>
      <c r="AH12" s="636"/>
      <c r="AI12" s="636"/>
      <c r="AJ12" s="636"/>
      <c r="AK12" s="636"/>
      <c r="AL12" s="614">
        <v>1.6</v>
      </c>
      <c r="AM12" s="615"/>
      <c r="AN12" s="615"/>
      <c r="AO12" s="637"/>
      <c r="AP12" s="608" t="s">
        <v>601</v>
      </c>
      <c r="AQ12" s="609"/>
      <c r="AR12" s="609"/>
      <c r="AS12" s="609"/>
      <c r="AT12" s="609"/>
      <c r="AU12" s="609"/>
      <c r="AV12" s="609"/>
      <c r="AW12" s="609"/>
      <c r="AX12" s="609"/>
      <c r="AY12" s="609"/>
      <c r="AZ12" s="609"/>
      <c r="BA12" s="609"/>
      <c r="BB12" s="609"/>
      <c r="BC12" s="609"/>
      <c r="BD12" s="609"/>
      <c r="BE12" s="609"/>
      <c r="BF12" s="610"/>
      <c r="BG12" s="611">
        <v>637858</v>
      </c>
      <c r="BH12" s="612"/>
      <c r="BI12" s="612"/>
      <c r="BJ12" s="612"/>
      <c r="BK12" s="612"/>
      <c r="BL12" s="612"/>
      <c r="BM12" s="612"/>
      <c r="BN12" s="613"/>
      <c r="BO12" s="635">
        <v>48.5</v>
      </c>
      <c r="BP12" s="635"/>
      <c r="BQ12" s="635"/>
      <c r="BR12" s="635"/>
      <c r="BS12" s="636" t="s">
        <v>127</v>
      </c>
      <c r="BT12" s="636"/>
      <c r="BU12" s="636"/>
      <c r="BV12" s="636"/>
      <c r="BW12" s="636"/>
      <c r="BX12" s="636"/>
      <c r="BY12" s="636"/>
      <c r="BZ12" s="636"/>
      <c r="CA12" s="636"/>
      <c r="CB12" s="674"/>
      <c r="CD12" s="608" t="s">
        <v>239</v>
      </c>
      <c r="CE12" s="609"/>
      <c r="CF12" s="609"/>
      <c r="CG12" s="609"/>
      <c r="CH12" s="609"/>
      <c r="CI12" s="609"/>
      <c r="CJ12" s="609"/>
      <c r="CK12" s="609"/>
      <c r="CL12" s="609"/>
      <c r="CM12" s="609"/>
      <c r="CN12" s="609"/>
      <c r="CO12" s="609"/>
      <c r="CP12" s="609"/>
      <c r="CQ12" s="610"/>
      <c r="CR12" s="611">
        <v>80105</v>
      </c>
      <c r="CS12" s="612"/>
      <c r="CT12" s="612"/>
      <c r="CU12" s="612"/>
      <c r="CV12" s="612"/>
      <c r="CW12" s="612"/>
      <c r="CX12" s="612"/>
      <c r="CY12" s="613"/>
      <c r="CZ12" s="635">
        <v>1.7</v>
      </c>
      <c r="DA12" s="635"/>
      <c r="DB12" s="635"/>
      <c r="DC12" s="635"/>
      <c r="DD12" s="602">
        <v>1791</v>
      </c>
      <c r="DE12" s="612"/>
      <c r="DF12" s="612"/>
      <c r="DG12" s="612"/>
      <c r="DH12" s="612"/>
      <c r="DI12" s="612"/>
      <c r="DJ12" s="612"/>
      <c r="DK12" s="612"/>
      <c r="DL12" s="612"/>
      <c r="DM12" s="612"/>
      <c r="DN12" s="612"/>
      <c r="DO12" s="612"/>
      <c r="DP12" s="613"/>
      <c r="DQ12" s="602">
        <v>78966</v>
      </c>
      <c r="DR12" s="612"/>
      <c r="DS12" s="612"/>
      <c r="DT12" s="612"/>
      <c r="DU12" s="612"/>
      <c r="DV12" s="612"/>
      <c r="DW12" s="612"/>
      <c r="DX12" s="612"/>
      <c r="DY12" s="612"/>
      <c r="DZ12" s="612"/>
      <c r="EA12" s="612"/>
      <c r="EB12" s="612"/>
      <c r="EC12" s="643"/>
    </row>
    <row r="13" spans="2:143" ht="11.25" customHeight="1" x14ac:dyDescent="0.2">
      <c r="B13" s="608" t="s">
        <v>240</v>
      </c>
      <c r="C13" s="609"/>
      <c r="D13" s="609"/>
      <c r="E13" s="609"/>
      <c r="F13" s="609"/>
      <c r="G13" s="609"/>
      <c r="H13" s="609"/>
      <c r="I13" s="609"/>
      <c r="J13" s="609"/>
      <c r="K13" s="609"/>
      <c r="L13" s="609"/>
      <c r="M13" s="609"/>
      <c r="N13" s="609"/>
      <c r="O13" s="609"/>
      <c r="P13" s="609"/>
      <c r="Q13" s="610"/>
      <c r="R13" s="611" t="s">
        <v>127</v>
      </c>
      <c r="S13" s="612"/>
      <c r="T13" s="612"/>
      <c r="U13" s="612"/>
      <c r="V13" s="612"/>
      <c r="W13" s="612"/>
      <c r="X13" s="612"/>
      <c r="Y13" s="613"/>
      <c r="Z13" s="635" t="s">
        <v>554</v>
      </c>
      <c r="AA13" s="635"/>
      <c r="AB13" s="635"/>
      <c r="AC13" s="635"/>
      <c r="AD13" s="636" t="s">
        <v>554</v>
      </c>
      <c r="AE13" s="636"/>
      <c r="AF13" s="636"/>
      <c r="AG13" s="636"/>
      <c r="AH13" s="636"/>
      <c r="AI13" s="636"/>
      <c r="AJ13" s="636"/>
      <c r="AK13" s="636"/>
      <c r="AL13" s="614" t="s">
        <v>127</v>
      </c>
      <c r="AM13" s="615"/>
      <c r="AN13" s="615"/>
      <c r="AO13" s="637"/>
      <c r="AP13" s="608" t="s">
        <v>600</v>
      </c>
      <c r="AQ13" s="609"/>
      <c r="AR13" s="609"/>
      <c r="AS13" s="609"/>
      <c r="AT13" s="609"/>
      <c r="AU13" s="609"/>
      <c r="AV13" s="609"/>
      <c r="AW13" s="609"/>
      <c r="AX13" s="609"/>
      <c r="AY13" s="609"/>
      <c r="AZ13" s="609"/>
      <c r="BA13" s="609"/>
      <c r="BB13" s="609"/>
      <c r="BC13" s="609"/>
      <c r="BD13" s="609"/>
      <c r="BE13" s="609"/>
      <c r="BF13" s="610"/>
      <c r="BG13" s="611">
        <v>637480</v>
      </c>
      <c r="BH13" s="612"/>
      <c r="BI13" s="612"/>
      <c r="BJ13" s="612"/>
      <c r="BK13" s="612"/>
      <c r="BL13" s="612"/>
      <c r="BM13" s="612"/>
      <c r="BN13" s="613"/>
      <c r="BO13" s="635">
        <v>48.4</v>
      </c>
      <c r="BP13" s="635"/>
      <c r="BQ13" s="635"/>
      <c r="BR13" s="635"/>
      <c r="BS13" s="636" t="s">
        <v>554</v>
      </c>
      <c r="BT13" s="636"/>
      <c r="BU13" s="636"/>
      <c r="BV13" s="636"/>
      <c r="BW13" s="636"/>
      <c r="BX13" s="636"/>
      <c r="BY13" s="636"/>
      <c r="BZ13" s="636"/>
      <c r="CA13" s="636"/>
      <c r="CB13" s="674"/>
      <c r="CD13" s="608" t="s">
        <v>241</v>
      </c>
      <c r="CE13" s="609"/>
      <c r="CF13" s="609"/>
      <c r="CG13" s="609"/>
      <c r="CH13" s="609"/>
      <c r="CI13" s="609"/>
      <c r="CJ13" s="609"/>
      <c r="CK13" s="609"/>
      <c r="CL13" s="609"/>
      <c r="CM13" s="609"/>
      <c r="CN13" s="609"/>
      <c r="CO13" s="609"/>
      <c r="CP13" s="609"/>
      <c r="CQ13" s="610"/>
      <c r="CR13" s="611">
        <v>566028</v>
      </c>
      <c r="CS13" s="612"/>
      <c r="CT13" s="612"/>
      <c r="CU13" s="612"/>
      <c r="CV13" s="612"/>
      <c r="CW13" s="612"/>
      <c r="CX13" s="612"/>
      <c r="CY13" s="613"/>
      <c r="CZ13" s="635">
        <v>11.9</v>
      </c>
      <c r="DA13" s="635"/>
      <c r="DB13" s="635"/>
      <c r="DC13" s="635"/>
      <c r="DD13" s="602">
        <v>167724</v>
      </c>
      <c r="DE13" s="612"/>
      <c r="DF13" s="612"/>
      <c r="DG13" s="612"/>
      <c r="DH13" s="612"/>
      <c r="DI13" s="612"/>
      <c r="DJ13" s="612"/>
      <c r="DK13" s="612"/>
      <c r="DL13" s="612"/>
      <c r="DM13" s="612"/>
      <c r="DN13" s="612"/>
      <c r="DO13" s="612"/>
      <c r="DP13" s="613"/>
      <c r="DQ13" s="602">
        <v>497557</v>
      </c>
      <c r="DR13" s="612"/>
      <c r="DS13" s="612"/>
      <c r="DT13" s="612"/>
      <c r="DU13" s="612"/>
      <c r="DV13" s="612"/>
      <c r="DW13" s="612"/>
      <c r="DX13" s="612"/>
      <c r="DY13" s="612"/>
      <c r="DZ13" s="612"/>
      <c r="EA13" s="612"/>
      <c r="EB13" s="612"/>
      <c r="EC13" s="643"/>
    </row>
    <row r="14" spans="2:143" ht="11.25" customHeight="1" x14ac:dyDescent="0.2">
      <c r="B14" s="608" t="s">
        <v>242</v>
      </c>
      <c r="C14" s="609"/>
      <c r="D14" s="609"/>
      <c r="E14" s="609"/>
      <c r="F14" s="609"/>
      <c r="G14" s="609"/>
      <c r="H14" s="609"/>
      <c r="I14" s="609"/>
      <c r="J14" s="609"/>
      <c r="K14" s="609"/>
      <c r="L14" s="609"/>
      <c r="M14" s="609"/>
      <c r="N14" s="609"/>
      <c r="O14" s="609"/>
      <c r="P14" s="609"/>
      <c r="Q14" s="610"/>
      <c r="R14" s="611">
        <v>2</v>
      </c>
      <c r="S14" s="612"/>
      <c r="T14" s="612"/>
      <c r="U14" s="612"/>
      <c r="V14" s="612"/>
      <c r="W14" s="612"/>
      <c r="X14" s="612"/>
      <c r="Y14" s="613"/>
      <c r="Z14" s="635">
        <v>0</v>
      </c>
      <c r="AA14" s="635"/>
      <c r="AB14" s="635"/>
      <c r="AC14" s="635"/>
      <c r="AD14" s="636">
        <v>2</v>
      </c>
      <c r="AE14" s="636"/>
      <c r="AF14" s="636"/>
      <c r="AG14" s="636"/>
      <c r="AH14" s="636"/>
      <c r="AI14" s="636"/>
      <c r="AJ14" s="636"/>
      <c r="AK14" s="636"/>
      <c r="AL14" s="614">
        <v>0</v>
      </c>
      <c r="AM14" s="615"/>
      <c r="AN14" s="615"/>
      <c r="AO14" s="637"/>
      <c r="AP14" s="608" t="s">
        <v>599</v>
      </c>
      <c r="AQ14" s="609"/>
      <c r="AR14" s="609"/>
      <c r="AS14" s="609"/>
      <c r="AT14" s="609"/>
      <c r="AU14" s="609"/>
      <c r="AV14" s="609"/>
      <c r="AW14" s="609"/>
      <c r="AX14" s="609"/>
      <c r="AY14" s="609"/>
      <c r="AZ14" s="609"/>
      <c r="BA14" s="609"/>
      <c r="BB14" s="609"/>
      <c r="BC14" s="609"/>
      <c r="BD14" s="609"/>
      <c r="BE14" s="609"/>
      <c r="BF14" s="610"/>
      <c r="BG14" s="611">
        <v>39599</v>
      </c>
      <c r="BH14" s="612"/>
      <c r="BI14" s="612"/>
      <c r="BJ14" s="612"/>
      <c r="BK14" s="612"/>
      <c r="BL14" s="612"/>
      <c r="BM14" s="612"/>
      <c r="BN14" s="613"/>
      <c r="BO14" s="635">
        <v>3</v>
      </c>
      <c r="BP14" s="635"/>
      <c r="BQ14" s="635"/>
      <c r="BR14" s="635"/>
      <c r="BS14" s="636" t="s">
        <v>554</v>
      </c>
      <c r="BT14" s="636"/>
      <c r="BU14" s="636"/>
      <c r="BV14" s="636"/>
      <c r="BW14" s="636"/>
      <c r="BX14" s="636"/>
      <c r="BY14" s="636"/>
      <c r="BZ14" s="636"/>
      <c r="CA14" s="636"/>
      <c r="CB14" s="674"/>
      <c r="CD14" s="608" t="s">
        <v>243</v>
      </c>
      <c r="CE14" s="609"/>
      <c r="CF14" s="609"/>
      <c r="CG14" s="609"/>
      <c r="CH14" s="609"/>
      <c r="CI14" s="609"/>
      <c r="CJ14" s="609"/>
      <c r="CK14" s="609"/>
      <c r="CL14" s="609"/>
      <c r="CM14" s="609"/>
      <c r="CN14" s="609"/>
      <c r="CO14" s="609"/>
      <c r="CP14" s="609"/>
      <c r="CQ14" s="610"/>
      <c r="CR14" s="611">
        <v>280124</v>
      </c>
      <c r="CS14" s="612"/>
      <c r="CT14" s="612"/>
      <c r="CU14" s="612"/>
      <c r="CV14" s="612"/>
      <c r="CW14" s="612"/>
      <c r="CX14" s="612"/>
      <c r="CY14" s="613"/>
      <c r="CZ14" s="635">
        <v>5.9</v>
      </c>
      <c r="DA14" s="635"/>
      <c r="DB14" s="635"/>
      <c r="DC14" s="635"/>
      <c r="DD14" s="602">
        <v>1635</v>
      </c>
      <c r="DE14" s="612"/>
      <c r="DF14" s="612"/>
      <c r="DG14" s="612"/>
      <c r="DH14" s="612"/>
      <c r="DI14" s="612"/>
      <c r="DJ14" s="612"/>
      <c r="DK14" s="612"/>
      <c r="DL14" s="612"/>
      <c r="DM14" s="612"/>
      <c r="DN14" s="612"/>
      <c r="DO14" s="612"/>
      <c r="DP14" s="613"/>
      <c r="DQ14" s="602">
        <v>280124</v>
      </c>
      <c r="DR14" s="612"/>
      <c r="DS14" s="612"/>
      <c r="DT14" s="612"/>
      <c r="DU14" s="612"/>
      <c r="DV14" s="612"/>
      <c r="DW14" s="612"/>
      <c r="DX14" s="612"/>
      <c r="DY14" s="612"/>
      <c r="DZ14" s="612"/>
      <c r="EA14" s="612"/>
      <c r="EB14" s="612"/>
      <c r="EC14" s="643"/>
    </row>
    <row r="15" spans="2:143" ht="11.25" customHeight="1" x14ac:dyDescent="0.2">
      <c r="B15" s="608" t="s">
        <v>244</v>
      </c>
      <c r="C15" s="609"/>
      <c r="D15" s="609"/>
      <c r="E15" s="609"/>
      <c r="F15" s="609"/>
      <c r="G15" s="609"/>
      <c r="H15" s="609"/>
      <c r="I15" s="609"/>
      <c r="J15" s="609"/>
      <c r="K15" s="609"/>
      <c r="L15" s="609"/>
      <c r="M15" s="609"/>
      <c r="N15" s="609"/>
      <c r="O15" s="609"/>
      <c r="P15" s="609"/>
      <c r="Q15" s="610"/>
      <c r="R15" s="611" t="s">
        <v>554</v>
      </c>
      <c r="S15" s="612"/>
      <c r="T15" s="612"/>
      <c r="U15" s="612"/>
      <c r="V15" s="612"/>
      <c r="W15" s="612"/>
      <c r="X15" s="612"/>
      <c r="Y15" s="613"/>
      <c r="Z15" s="635" t="s">
        <v>127</v>
      </c>
      <c r="AA15" s="635"/>
      <c r="AB15" s="635"/>
      <c r="AC15" s="635"/>
      <c r="AD15" s="636" t="s">
        <v>554</v>
      </c>
      <c r="AE15" s="636"/>
      <c r="AF15" s="636"/>
      <c r="AG15" s="636"/>
      <c r="AH15" s="636"/>
      <c r="AI15" s="636"/>
      <c r="AJ15" s="636"/>
      <c r="AK15" s="636"/>
      <c r="AL15" s="614" t="s">
        <v>554</v>
      </c>
      <c r="AM15" s="615"/>
      <c r="AN15" s="615"/>
      <c r="AO15" s="637"/>
      <c r="AP15" s="608" t="s">
        <v>245</v>
      </c>
      <c r="AQ15" s="609"/>
      <c r="AR15" s="609"/>
      <c r="AS15" s="609"/>
      <c r="AT15" s="609"/>
      <c r="AU15" s="609"/>
      <c r="AV15" s="609"/>
      <c r="AW15" s="609"/>
      <c r="AX15" s="609"/>
      <c r="AY15" s="609"/>
      <c r="AZ15" s="609"/>
      <c r="BA15" s="609"/>
      <c r="BB15" s="609"/>
      <c r="BC15" s="609"/>
      <c r="BD15" s="609"/>
      <c r="BE15" s="609"/>
      <c r="BF15" s="610"/>
      <c r="BG15" s="611">
        <v>51379</v>
      </c>
      <c r="BH15" s="612"/>
      <c r="BI15" s="612"/>
      <c r="BJ15" s="612"/>
      <c r="BK15" s="612"/>
      <c r="BL15" s="612"/>
      <c r="BM15" s="612"/>
      <c r="BN15" s="613"/>
      <c r="BO15" s="635">
        <v>3.9</v>
      </c>
      <c r="BP15" s="635"/>
      <c r="BQ15" s="635"/>
      <c r="BR15" s="635"/>
      <c r="BS15" s="636" t="s">
        <v>554</v>
      </c>
      <c r="BT15" s="636"/>
      <c r="BU15" s="636"/>
      <c r="BV15" s="636"/>
      <c r="BW15" s="636"/>
      <c r="BX15" s="636"/>
      <c r="BY15" s="636"/>
      <c r="BZ15" s="636"/>
      <c r="CA15" s="636"/>
      <c r="CB15" s="674"/>
      <c r="CD15" s="608" t="s">
        <v>246</v>
      </c>
      <c r="CE15" s="609"/>
      <c r="CF15" s="609"/>
      <c r="CG15" s="609"/>
      <c r="CH15" s="609"/>
      <c r="CI15" s="609"/>
      <c r="CJ15" s="609"/>
      <c r="CK15" s="609"/>
      <c r="CL15" s="609"/>
      <c r="CM15" s="609"/>
      <c r="CN15" s="609"/>
      <c r="CO15" s="609"/>
      <c r="CP15" s="609"/>
      <c r="CQ15" s="610"/>
      <c r="CR15" s="611">
        <v>480650</v>
      </c>
      <c r="CS15" s="612"/>
      <c r="CT15" s="612"/>
      <c r="CU15" s="612"/>
      <c r="CV15" s="612"/>
      <c r="CW15" s="612"/>
      <c r="CX15" s="612"/>
      <c r="CY15" s="613"/>
      <c r="CZ15" s="635">
        <v>10.1</v>
      </c>
      <c r="DA15" s="635"/>
      <c r="DB15" s="635"/>
      <c r="DC15" s="635"/>
      <c r="DD15" s="602">
        <v>110437</v>
      </c>
      <c r="DE15" s="612"/>
      <c r="DF15" s="612"/>
      <c r="DG15" s="612"/>
      <c r="DH15" s="612"/>
      <c r="DI15" s="612"/>
      <c r="DJ15" s="612"/>
      <c r="DK15" s="612"/>
      <c r="DL15" s="612"/>
      <c r="DM15" s="612"/>
      <c r="DN15" s="612"/>
      <c r="DO15" s="612"/>
      <c r="DP15" s="613"/>
      <c r="DQ15" s="602">
        <v>469287</v>
      </c>
      <c r="DR15" s="612"/>
      <c r="DS15" s="612"/>
      <c r="DT15" s="612"/>
      <c r="DU15" s="612"/>
      <c r="DV15" s="612"/>
      <c r="DW15" s="612"/>
      <c r="DX15" s="612"/>
      <c r="DY15" s="612"/>
      <c r="DZ15" s="612"/>
      <c r="EA15" s="612"/>
      <c r="EB15" s="612"/>
      <c r="EC15" s="643"/>
    </row>
    <row r="16" spans="2:143" ht="11.25" customHeight="1" x14ac:dyDescent="0.2">
      <c r="B16" s="608" t="s">
        <v>598</v>
      </c>
      <c r="C16" s="609"/>
      <c r="D16" s="609"/>
      <c r="E16" s="609"/>
      <c r="F16" s="609"/>
      <c r="G16" s="609"/>
      <c r="H16" s="609"/>
      <c r="I16" s="609"/>
      <c r="J16" s="609"/>
      <c r="K16" s="609"/>
      <c r="L16" s="609"/>
      <c r="M16" s="609"/>
      <c r="N16" s="609"/>
      <c r="O16" s="609"/>
      <c r="P16" s="609"/>
      <c r="Q16" s="610"/>
      <c r="R16" s="611">
        <v>6028</v>
      </c>
      <c r="S16" s="612"/>
      <c r="T16" s="612"/>
      <c r="U16" s="612"/>
      <c r="V16" s="612"/>
      <c r="W16" s="612"/>
      <c r="X16" s="612"/>
      <c r="Y16" s="613"/>
      <c r="Z16" s="635">
        <v>0.1</v>
      </c>
      <c r="AA16" s="635"/>
      <c r="AB16" s="635"/>
      <c r="AC16" s="635"/>
      <c r="AD16" s="636">
        <v>6028</v>
      </c>
      <c r="AE16" s="636"/>
      <c r="AF16" s="636"/>
      <c r="AG16" s="636"/>
      <c r="AH16" s="636"/>
      <c r="AI16" s="636"/>
      <c r="AJ16" s="636"/>
      <c r="AK16" s="636"/>
      <c r="AL16" s="614">
        <v>0.2</v>
      </c>
      <c r="AM16" s="615"/>
      <c r="AN16" s="615"/>
      <c r="AO16" s="637"/>
      <c r="AP16" s="608" t="s">
        <v>597</v>
      </c>
      <c r="AQ16" s="609"/>
      <c r="AR16" s="609"/>
      <c r="AS16" s="609"/>
      <c r="AT16" s="609"/>
      <c r="AU16" s="609"/>
      <c r="AV16" s="609"/>
      <c r="AW16" s="609"/>
      <c r="AX16" s="609"/>
      <c r="AY16" s="609"/>
      <c r="AZ16" s="609"/>
      <c r="BA16" s="609"/>
      <c r="BB16" s="609"/>
      <c r="BC16" s="609"/>
      <c r="BD16" s="609"/>
      <c r="BE16" s="609"/>
      <c r="BF16" s="610"/>
      <c r="BG16" s="611" t="s">
        <v>554</v>
      </c>
      <c r="BH16" s="612"/>
      <c r="BI16" s="612"/>
      <c r="BJ16" s="612"/>
      <c r="BK16" s="612"/>
      <c r="BL16" s="612"/>
      <c r="BM16" s="612"/>
      <c r="BN16" s="613"/>
      <c r="BO16" s="635" t="s">
        <v>554</v>
      </c>
      <c r="BP16" s="635"/>
      <c r="BQ16" s="635"/>
      <c r="BR16" s="635"/>
      <c r="BS16" s="636" t="s">
        <v>554</v>
      </c>
      <c r="BT16" s="636"/>
      <c r="BU16" s="636"/>
      <c r="BV16" s="636"/>
      <c r="BW16" s="636"/>
      <c r="BX16" s="636"/>
      <c r="BY16" s="636"/>
      <c r="BZ16" s="636"/>
      <c r="CA16" s="636"/>
      <c r="CB16" s="674"/>
      <c r="CD16" s="608" t="s">
        <v>247</v>
      </c>
      <c r="CE16" s="609"/>
      <c r="CF16" s="609"/>
      <c r="CG16" s="609"/>
      <c r="CH16" s="609"/>
      <c r="CI16" s="609"/>
      <c r="CJ16" s="609"/>
      <c r="CK16" s="609"/>
      <c r="CL16" s="609"/>
      <c r="CM16" s="609"/>
      <c r="CN16" s="609"/>
      <c r="CO16" s="609"/>
      <c r="CP16" s="609"/>
      <c r="CQ16" s="610"/>
      <c r="CR16" s="611">
        <v>2991</v>
      </c>
      <c r="CS16" s="612"/>
      <c r="CT16" s="612"/>
      <c r="CU16" s="612"/>
      <c r="CV16" s="612"/>
      <c r="CW16" s="612"/>
      <c r="CX16" s="612"/>
      <c r="CY16" s="613"/>
      <c r="CZ16" s="635">
        <v>0.1</v>
      </c>
      <c r="DA16" s="635"/>
      <c r="DB16" s="635"/>
      <c r="DC16" s="635"/>
      <c r="DD16" s="602" t="s">
        <v>554</v>
      </c>
      <c r="DE16" s="612"/>
      <c r="DF16" s="612"/>
      <c r="DG16" s="612"/>
      <c r="DH16" s="612"/>
      <c r="DI16" s="612"/>
      <c r="DJ16" s="612"/>
      <c r="DK16" s="612"/>
      <c r="DL16" s="612"/>
      <c r="DM16" s="612"/>
      <c r="DN16" s="612"/>
      <c r="DO16" s="612"/>
      <c r="DP16" s="613"/>
      <c r="DQ16" s="602">
        <v>2991</v>
      </c>
      <c r="DR16" s="612"/>
      <c r="DS16" s="612"/>
      <c r="DT16" s="612"/>
      <c r="DU16" s="612"/>
      <c r="DV16" s="612"/>
      <c r="DW16" s="612"/>
      <c r="DX16" s="612"/>
      <c r="DY16" s="612"/>
      <c r="DZ16" s="612"/>
      <c r="EA16" s="612"/>
      <c r="EB16" s="612"/>
      <c r="EC16" s="643"/>
    </row>
    <row r="17" spans="2:133" ht="11.25" customHeight="1" x14ac:dyDescent="0.2">
      <c r="B17" s="608" t="s">
        <v>596</v>
      </c>
      <c r="C17" s="609"/>
      <c r="D17" s="609"/>
      <c r="E17" s="609"/>
      <c r="F17" s="609"/>
      <c r="G17" s="609"/>
      <c r="H17" s="609"/>
      <c r="I17" s="609"/>
      <c r="J17" s="609"/>
      <c r="K17" s="609"/>
      <c r="L17" s="609"/>
      <c r="M17" s="609"/>
      <c r="N17" s="609"/>
      <c r="O17" s="609"/>
      <c r="P17" s="609"/>
      <c r="Q17" s="610"/>
      <c r="R17" s="611">
        <v>7780</v>
      </c>
      <c r="S17" s="612"/>
      <c r="T17" s="612"/>
      <c r="U17" s="612"/>
      <c r="V17" s="612"/>
      <c r="W17" s="612"/>
      <c r="X17" s="612"/>
      <c r="Y17" s="613"/>
      <c r="Z17" s="635">
        <v>0.1</v>
      </c>
      <c r="AA17" s="635"/>
      <c r="AB17" s="635"/>
      <c r="AC17" s="635"/>
      <c r="AD17" s="636">
        <v>7780</v>
      </c>
      <c r="AE17" s="636"/>
      <c r="AF17" s="636"/>
      <c r="AG17" s="636"/>
      <c r="AH17" s="636"/>
      <c r="AI17" s="636"/>
      <c r="AJ17" s="636"/>
      <c r="AK17" s="636"/>
      <c r="AL17" s="614">
        <v>0.2</v>
      </c>
      <c r="AM17" s="615"/>
      <c r="AN17" s="615"/>
      <c r="AO17" s="637"/>
      <c r="AP17" s="608" t="s">
        <v>595</v>
      </c>
      <c r="AQ17" s="609"/>
      <c r="AR17" s="609"/>
      <c r="AS17" s="609"/>
      <c r="AT17" s="609"/>
      <c r="AU17" s="609"/>
      <c r="AV17" s="609"/>
      <c r="AW17" s="609"/>
      <c r="AX17" s="609"/>
      <c r="AY17" s="609"/>
      <c r="AZ17" s="609"/>
      <c r="BA17" s="609"/>
      <c r="BB17" s="609"/>
      <c r="BC17" s="609"/>
      <c r="BD17" s="609"/>
      <c r="BE17" s="609"/>
      <c r="BF17" s="610"/>
      <c r="BG17" s="611" t="s">
        <v>554</v>
      </c>
      <c r="BH17" s="612"/>
      <c r="BI17" s="612"/>
      <c r="BJ17" s="612"/>
      <c r="BK17" s="612"/>
      <c r="BL17" s="612"/>
      <c r="BM17" s="612"/>
      <c r="BN17" s="613"/>
      <c r="BO17" s="635" t="s">
        <v>554</v>
      </c>
      <c r="BP17" s="635"/>
      <c r="BQ17" s="635"/>
      <c r="BR17" s="635"/>
      <c r="BS17" s="636" t="s">
        <v>554</v>
      </c>
      <c r="BT17" s="636"/>
      <c r="BU17" s="636"/>
      <c r="BV17" s="636"/>
      <c r="BW17" s="636"/>
      <c r="BX17" s="636"/>
      <c r="BY17" s="636"/>
      <c r="BZ17" s="636"/>
      <c r="CA17" s="636"/>
      <c r="CB17" s="674"/>
      <c r="CD17" s="608" t="s">
        <v>248</v>
      </c>
      <c r="CE17" s="609"/>
      <c r="CF17" s="609"/>
      <c r="CG17" s="609"/>
      <c r="CH17" s="609"/>
      <c r="CI17" s="609"/>
      <c r="CJ17" s="609"/>
      <c r="CK17" s="609"/>
      <c r="CL17" s="609"/>
      <c r="CM17" s="609"/>
      <c r="CN17" s="609"/>
      <c r="CO17" s="609"/>
      <c r="CP17" s="609"/>
      <c r="CQ17" s="610"/>
      <c r="CR17" s="611">
        <v>299340</v>
      </c>
      <c r="CS17" s="612"/>
      <c r="CT17" s="612"/>
      <c r="CU17" s="612"/>
      <c r="CV17" s="612"/>
      <c r="CW17" s="612"/>
      <c r="CX17" s="612"/>
      <c r="CY17" s="613"/>
      <c r="CZ17" s="635">
        <v>6.3</v>
      </c>
      <c r="DA17" s="635"/>
      <c r="DB17" s="635"/>
      <c r="DC17" s="635"/>
      <c r="DD17" s="602" t="s">
        <v>559</v>
      </c>
      <c r="DE17" s="612"/>
      <c r="DF17" s="612"/>
      <c r="DG17" s="612"/>
      <c r="DH17" s="612"/>
      <c r="DI17" s="612"/>
      <c r="DJ17" s="612"/>
      <c r="DK17" s="612"/>
      <c r="DL17" s="612"/>
      <c r="DM17" s="612"/>
      <c r="DN17" s="612"/>
      <c r="DO17" s="612"/>
      <c r="DP17" s="613"/>
      <c r="DQ17" s="602">
        <v>299340</v>
      </c>
      <c r="DR17" s="612"/>
      <c r="DS17" s="612"/>
      <c r="DT17" s="612"/>
      <c r="DU17" s="612"/>
      <c r="DV17" s="612"/>
      <c r="DW17" s="612"/>
      <c r="DX17" s="612"/>
      <c r="DY17" s="612"/>
      <c r="DZ17" s="612"/>
      <c r="EA17" s="612"/>
      <c r="EB17" s="612"/>
      <c r="EC17" s="643"/>
    </row>
    <row r="18" spans="2:133" ht="11.25" customHeight="1" x14ac:dyDescent="0.2">
      <c r="B18" s="608" t="s">
        <v>249</v>
      </c>
      <c r="C18" s="609"/>
      <c r="D18" s="609"/>
      <c r="E18" s="609"/>
      <c r="F18" s="609"/>
      <c r="G18" s="609"/>
      <c r="H18" s="609"/>
      <c r="I18" s="609"/>
      <c r="J18" s="609"/>
      <c r="K18" s="609"/>
      <c r="L18" s="609"/>
      <c r="M18" s="609"/>
      <c r="N18" s="609"/>
      <c r="O18" s="609"/>
      <c r="P18" s="609"/>
      <c r="Q18" s="610"/>
      <c r="R18" s="611">
        <v>28434</v>
      </c>
      <c r="S18" s="612"/>
      <c r="T18" s="612"/>
      <c r="U18" s="612"/>
      <c r="V18" s="612"/>
      <c r="W18" s="612"/>
      <c r="X18" s="612"/>
      <c r="Y18" s="613"/>
      <c r="Z18" s="635">
        <v>0.5</v>
      </c>
      <c r="AA18" s="635"/>
      <c r="AB18" s="635"/>
      <c r="AC18" s="635"/>
      <c r="AD18" s="636">
        <v>28434</v>
      </c>
      <c r="AE18" s="636"/>
      <c r="AF18" s="636"/>
      <c r="AG18" s="636"/>
      <c r="AH18" s="636"/>
      <c r="AI18" s="636"/>
      <c r="AJ18" s="636"/>
      <c r="AK18" s="636"/>
      <c r="AL18" s="614">
        <v>0.89999997615814209</v>
      </c>
      <c r="AM18" s="615"/>
      <c r="AN18" s="615"/>
      <c r="AO18" s="637"/>
      <c r="AP18" s="608" t="s">
        <v>594</v>
      </c>
      <c r="AQ18" s="609"/>
      <c r="AR18" s="609"/>
      <c r="AS18" s="609"/>
      <c r="AT18" s="609"/>
      <c r="AU18" s="609"/>
      <c r="AV18" s="609"/>
      <c r="AW18" s="609"/>
      <c r="AX18" s="609"/>
      <c r="AY18" s="609"/>
      <c r="AZ18" s="609"/>
      <c r="BA18" s="609"/>
      <c r="BB18" s="609"/>
      <c r="BC18" s="609"/>
      <c r="BD18" s="609"/>
      <c r="BE18" s="609"/>
      <c r="BF18" s="610"/>
      <c r="BG18" s="611" t="s">
        <v>554</v>
      </c>
      <c r="BH18" s="612"/>
      <c r="BI18" s="612"/>
      <c r="BJ18" s="612"/>
      <c r="BK18" s="612"/>
      <c r="BL18" s="612"/>
      <c r="BM18" s="612"/>
      <c r="BN18" s="613"/>
      <c r="BO18" s="635" t="s">
        <v>554</v>
      </c>
      <c r="BP18" s="635"/>
      <c r="BQ18" s="635"/>
      <c r="BR18" s="635"/>
      <c r="BS18" s="636" t="s">
        <v>127</v>
      </c>
      <c r="BT18" s="636"/>
      <c r="BU18" s="636"/>
      <c r="BV18" s="636"/>
      <c r="BW18" s="636"/>
      <c r="BX18" s="636"/>
      <c r="BY18" s="636"/>
      <c r="BZ18" s="636"/>
      <c r="CA18" s="636"/>
      <c r="CB18" s="674"/>
      <c r="CD18" s="608" t="s">
        <v>250</v>
      </c>
      <c r="CE18" s="609"/>
      <c r="CF18" s="609"/>
      <c r="CG18" s="609"/>
      <c r="CH18" s="609"/>
      <c r="CI18" s="609"/>
      <c r="CJ18" s="609"/>
      <c r="CK18" s="609"/>
      <c r="CL18" s="609"/>
      <c r="CM18" s="609"/>
      <c r="CN18" s="609"/>
      <c r="CO18" s="609"/>
      <c r="CP18" s="609"/>
      <c r="CQ18" s="610"/>
      <c r="CR18" s="611" t="s">
        <v>554</v>
      </c>
      <c r="CS18" s="612"/>
      <c r="CT18" s="612"/>
      <c r="CU18" s="612"/>
      <c r="CV18" s="612"/>
      <c r="CW18" s="612"/>
      <c r="CX18" s="612"/>
      <c r="CY18" s="613"/>
      <c r="CZ18" s="635" t="s">
        <v>554</v>
      </c>
      <c r="DA18" s="635"/>
      <c r="DB18" s="635"/>
      <c r="DC18" s="635"/>
      <c r="DD18" s="602" t="s">
        <v>554</v>
      </c>
      <c r="DE18" s="612"/>
      <c r="DF18" s="612"/>
      <c r="DG18" s="612"/>
      <c r="DH18" s="612"/>
      <c r="DI18" s="612"/>
      <c r="DJ18" s="612"/>
      <c r="DK18" s="612"/>
      <c r="DL18" s="612"/>
      <c r="DM18" s="612"/>
      <c r="DN18" s="612"/>
      <c r="DO18" s="612"/>
      <c r="DP18" s="613"/>
      <c r="DQ18" s="602" t="s">
        <v>554</v>
      </c>
      <c r="DR18" s="612"/>
      <c r="DS18" s="612"/>
      <c r="DT18" s="612"/>
      <c r="DU18" s="612"/>
      <c r="DV18" s="612"/>
      <c r="DW18" s="612"/>
      <c r="DX18" s="612"/>
      <c r="DY18" s="612"/>
      <c r="DZ18" s="612"/>
      <c r="EA18" s="612"/>
      <c r="EB18" s="612"/>
      <c r="EC18" s="643"/>
    </row>
    <row r="19" spans="2:133" ht="11.25" customHeight="1" x14ac:dyDescent="0.2">
      <c r="B19" s="608" t="s">
        <v>593</v>
      </c>
      <c r="C19" s="609"/>
      <c r="D19" s="609"/>
      <c r="E19" s="609"/>
      <c r="F19" s="609"/>
      <c r="G19" s="609"/>
      <c r="H19" s="609"/>
      <c r="I19" s="609"/>
      <c r="J19" s="609"/>
      <c r="K19" s="609"/>
      <c r="L19" s="609"/>
      <c r="M19" s="609"/>
      <c r="N19" s="609"/>
      <c r="O19" s="609"/>
      <c r="P19" s="609"/>
      <c r="Q19" s="610"/>
      <c r="R19" s="611">
        <v>6127</v>
      </c>
      <c r="S19" s="612"/>
      <c r="T19" s="612"/>
      <c r="U19" s="612"/>
      <c r="V19" s="612"/>
      <c r="W19" s="612"/>
      <c r="X19" s="612"/>
      <c r="Y19" s="613"/>
      <c r="Z19" s="635">
        <v>0.1</v>
      </c>
      <c r="AA19" s="635"/>
      <c r="AB19" s="635"/>
      <c r="AC19" s="635"/>
      <c r="AD19" s="636">
        <v>6127</v>
      </c>
      <c r="AE19" s="636"/>
      <c r="AF19" s="636"/>
      <c r="AG19" s="636"/>
      <c r="AH19" s="636"/>
      <c r="AI19" s="636"/>
      <c r="AJ19" s="636"/>
      <c r="AK19" s="636"/>
      <c r="AL19" s="614">
        <v>0.2</v>
      </c>
      <c r="AM19" s="615"/>
      <c r="AN19" s="615"/>
      <c r="AO19" s="637"/>
      <c r="AP19" s="608" t="s">
        <v>251</v>
      </c>
      <c r="AQ19" s="609"/>
      <c r="AR19" s="609"/>
      <c r="AS19" s="609"/>
      <c r="AT19" s="609"/>
      <c r="AU19" s="609"/>
      <c r="AV19" s="609"/>
      <c r="AW19" s="609"/>
      <c r="AX19" s="609"/>
      <c r="AY19" s="609"/>
      <c r="AZ19" s="609"/>
      <c r="BA19" s="609"/>
      <c r="BB19" s="609"/>
      <c r="BC19" s="609"/>
      <c r="BD19" s="609"/>
      <c r="BE19" s="609"/>
      <c r="BF19" s="610"/>
      <c r="BG19" s="611">
        <v>1630</v>
      </c>
      <c r="BH19" s="612"/>
      <c r="BI19" s="612"/>
      <c r="BJ19" s="612"/>
      <c r="BK19" s="612"/>
      <c r="BL19" s="612"/>
      <c r="BM19" s="612"/>
      <c r="BN19" s="613"/>
      <c r="BO19" s="635">
        <v>0.1</v>
      </c>
      <c r="BP19" s="635"/>
      <c r="BQ19" s="635"/>
      <c r="BR19" s="635"/>
      <c r="BS19" s="636" t="s">
        <v>554</v>
      </c>
      <c r="BT19" s="636"/>
      <c r="BU19" s="636"/>
      <c r="BV19" s="636"/>
      <c r="BW19" s="636"/>
      <c r="BX19" s="636"/>
      <c r="BY19" s="636"/>
      <c r="BZ19" s="636"/>
      <c r="CA19" s="636"/>
      <c r="CB19" s="674"/>
      <c r="CD19" s="608" t="s">
        <v>252</v>
      </c>
      <c r="CE19" s="609"/>
      <c r="CF19" s="609"/>
      <c r="CG19" s="609"/>
      <c r="CH19" s="609"/>
      <c r="CI19" s="609"/>
      <c r="CJ19" s="609"/>
      <c r="CK19" s="609"/>
      <c r="CL19" s="609"/>
      <c r="CM19" s="609"/>
      <c r="CN19" s="609"/>
      <c r="CO19" s="609"/>
      <c r="CP19" s="609"/>
      <c r="CQ19" s="610"/>
      <c r="CR19" s="611" t="s">
        <v>554</v>
      </c>
      <c r="CS19" s="612"/>
      <c r="CT19" s="612"/>
      <c r="CU19" s="612"/>
      <c r="CV19" s="612"/>
      <c r="CW19" s="612"/>
      <c r="CX19" s="612"/>
      <c r="CY19" s="613"/>
      <c r="CZ19" s="635" t="s">
        <v>554</v>
      </c>
      <c r="DA19" s="635"/>
      <c r="DB19" s="635"/>
      <c r="DC19" s="635"/>
      <c r="DD19" s="602" t="s">
        <v>559</v>
      </c>
      <c r="DE19" s="612"/>
      <c r="DF19" s="612"/>
      <c r="DG19" s="612"/>
      <c r="DH19" s="612"/>
      <c r="DI19" s="612"/>
      <c r="DJ19" s="612"/>
      <c r="DK19" s="612"/>
      <c r="DL19" s="612"/>
      <c r="DM19" s="612"/>
      <c r="DN19" s="612"/>
      <c r="DO19" s="612"/>
      <c r="DP19" s="613"/>
      <c r="DQ19" s="602" t="s">
        <v>554</v>
      </c>
      <c r="DR19" s="612"/>
      <c r="DS19" s="612"/>
      <c r="DT19" s="612"/>
      <c r="DU19" s="612"/>
      <c r="DV19" s="612"/>
      <c r="DW19" s="612"/>
      <c r="DX19" s="612"/>
      <c r="DY19" s="612"/>
      <c r="DZ19" s="612"/>
      <c r="EA19" s="612"/>
      <c r="EB19" s="612"/>
      <c r="EC19" s="643"/>
    </row>
    <row r="20" spans="2:133" ht="11.25" customHeight="1" x14ac:dyDescent="0.2">
      <c r="B20" s="608" t="s">
        <v>253</v>
      </c>
      <c r="C20" s="609"/>
      <c r="D20" s="609"/>
      <c r="E20" s="609"/>
      <c r="F20" s="609"/>
      <c r="G20" s="609"/>
      <c r="H20" s="609"/>
      <c r="I20" s="609"/>
      <c r="J20" s="609"/>
      <c r="K20" s="609"/>
      <c r="L20" s="609"/>
      <c r="M20" s="609"/>
      <c r="N20" s="609"/>
      <c r="O20" s="609"/>
      <c r="P20" s="609"/>
      <c r="Q20" s="610"/>
      <c r="R20" s="611">
        <v>1958</v>
      </c>
      <c r="S20" s="612"/>
      <c r="T20" s="612"/>
      <c r="U20" s="612"/>
      <c r="V20" s="612"/>
      <c r="W20" s="612"/>
      <c r="X20" s="612"/>
      <c r="Y20" s="613"/>
      <c r="Z20" s="635">
        <v>0</v>
      </c>
      <c r="AA20" s="635"/>
      <c r="AB20" s="635"/>
      <c r="AC20" s="635"/>
      <c r="AD20" s="636">
        <v>1958</v>
      </c>
      <c r="AE20" s="636"/>
      <c r="AF20" s="636"/>
      <c r="AG20" s="636"/>
      <c r="AH20" s="636"/>
      <c r="AI20" s="636"/>
      <c r="AJ20" s="636"/>
      <c r="AK20" s="636"/>
      <c r="AL20" s="614">
        <v>0.1</v>
      </c>
      <c r="AM20" s="615"/>
      <c r="AN20" s="615"/>
      <c r="AO20" s="637"/>
      <c r="AP20" s="608" t="s">
        <v>592</v>
      </c>
      <c r="AQ20" s="609"/>
      <c r="AR20" s="609"/>
      <c r="AS20" s="609"/>
      <c r="AT20" s="609"/>
      <c r="AU20" s="609"/>
      <c r="AV20" s="609"/>
      <c r="AW20" s="609"/>
      <c r="AX20" s="609"/>
      <c r="AY20" s="609"/>
      <c r="AZ20" s="609"/>
      <c r="BA20" s="609"/>
      <c r="BB20" s="609"/>
      <c r="BC20" s="609"/>
      <c r="BD20" s="609"/>
      <c r="BE20" s="609"/>
      <c r="BF20" s="610"/>
      <c r="BG20" s="611">
        <v>1630</v>
      </c>
      <c r="BH20" s="612"/>
      <c r="BI20" s="612"/>
      <c r="BJ20" s="612"/>
      <c r="BK20" s="612"/>
      <c r="BL20" s="612"/>
      <c r="BM20" s="612"/>
      <c r="BN20" s="613"/>
      <c r="BO20" s="635">
        <v>0.1</v>
      </c>
      <c r="BP20" s="635"/>
      <c r="BQ20" s="635"/>
      <c r="BR20" s="635"/>
      <c r="BS20" s="636" t="s">
        <v>554</v>
      </c>
      <c r="BT20" s="636"/>
      <c r="BU20" s="636"/>
      <c r="BV20" s="636"/>
      <c r="BW20" s="636"/>
      <c r="BX20" s="636"/>
      <c r="BY20" s="636"/>
      <c r="BZ20" s="636"/>
      <c r="CA20" s="636"/>
      <c r="CB20" s="674"/>
      <c r="CD20" s="608" t="s">
        <v>254</v>
      </c>
      <c r="CE20" s="609"/>
      <c r="CF20" s="609"/>
      <c r="CG20" s="609"/>
      <c r="CH20" s="609"/>
      <c r="CI20" s="609"/>
      <c r="CJ20" s="609"/>
      <c r="CK20" s="609"/>
      <c r="CL20" s="609"/>
      <c r="CM20" s="609"/>
      <c r="CN20" s="609"/>
      <c r="CO20" s="609"/>
      <c r="CP20" s="609"/>
      <c r="CQ20" s="610"/>
      <c r="CR20" s="611">
        <v>4754056</v>
      </c>
      <c r="CS20" s="612"/>
      <c r="CT20" s="612"/>
      <c r="CU20" s="612"/>
      <c r="CV20" s="612"/>
      <c r="CW20" s="612"/>
      <c r="CX20" s="612"/>
      <c r="CY20" s="613"/>
      <c r="CZ20" s="635">
        <v>100</v>
      </c>
      <c r="DA20" s="635"/>
      <c r="DB20" s="635"/>
      <c r="DC20" s="635"/>
      <c r="DD20" s="602">
        <v>311424</v>
      </c>
      <c r="DE20" s="612"/>
      <c r="DF20" s="612"/>
      <c r="DG20" s="612"/>
      <c r="DH20" s="612"/>
      <c r="DI20" s="612"/>
      <c r="DJ20" s="612"/>
      <c r="DK20" s="612"/>
      <c r="DL20" s="612"/>
      <c r="DM20" s="612"/>
      <c r="DN20" s="612"/>
      <c r="DO20" s="612"/>
      <c r="DP20" s="613"/>
      <c r="DQ20" s="602">
        <v>3656521</v>
      </c>
      <c r="DR20" s="612"/>
      <c r="DS20" s="612"/>
      <c r="DT20" s="612"/>
      <c r="DU20" s="612"/>
      <c r="DV20" s="612"/>
      <c r="DW20" s="612"/>
      <c r="DX20" s="612"/>
      <c r="DY20" s="612"/>
      <c r="DZ20" s="612"/>
      <c r="EA20" s="612"/>
      <c r="EB20" s="612"/>
      <c r="EC20" s="643"/>
    </row>
    <row r="21" spans="2:133" ht="11.25" customHeight="1" x14ac:dyDescent="0.2">
      <c r="B21" s="608" t="s">
        <v>255</v>
      </c>
      <c r="C21" s="609"/>
      <c r="D21" s="609"/>
      <c r="E21" s="609"/>
      <c r="F21" s="609"/>
      <c r="G21" s="609"/>
      <c r="H21" s="609"/>
      <c r="I21" s="609"/>
      <c r="J21" s="609"/>
      <c r="K21" s="609"/>
      <c r="L21" s="609"/>
      <c r="M21" s="609"/>
      <c r="N21" s="609"/>
      <c r="O21" s="609"/>
      <c r="P21" s="609"/>
      <c r="Q21" s="610"/>
      <c r="R21" s="611">
        <v>975</v>
      </c>
      <c r="S21" s="612"/>
      <c r="T21" s="612"/>
      <c r="U21" s="612"/>
      <c r="V21" s="612"/>
      <c r="W21" s="612"/>
      <c r="X21" s="612"/>
      <c r="Y21" s="613"/>
      <c r="Z21" s="635">
        <v>0</v>
      </c>
      <c r="AA21" s="635"/>
      <c r="AB21" s="635"/>
      <c r="AC21" s="635"/>
      <c r="AD21" s="636">
        <v>975</v>
      </c>
      <c r="AE21" s="636"/>
      <c r="AF21" s="636"/>
      <c r="AG21" s="636"/>
      <c r="AH21" s="636"/>
      <c r="AI21" s="636"/>
      <c r="AJ21" s="636"/>
      <c r="AK21" s="636"/>
      <c r="AL21" s="614">
        <v>0</v>
      </c>
      <c r="AM21" s="615"/>
      <c r="AN21" s="615"/>
      <c r="AO21" s="637"/>
      <c r="AP21" s="608" t="s">
        <v>256</v>
      </c>
      <c r="AQ21" s="682"/>
      <c r="AR21" s="682"/>
      <c r="AS21" s="682"/>
      <c r="AT21" s="682"/>
      <c r="AU21" s="682"/>
      <c r="AV21" s="682"/>
      <c r="AW21" s="682"/>
      <c r="AX21" s="682"/>
      <c r="AY21" s="682"/>
      <c r="AZ21" s="682"/>
      <c r="BA21" s="682"/>
      <c r="BB21" s="682"/>
      <c r="BC21" s="682"/>
      <c r="BD21" s="682"/>
      <c r="BE21" s="682"/>
      <c r="BF21" s="683"/>
      <c r="BG21" s="611">
        <v>1630</v>
      </c>
      <c r="BH21" s="612"/>
      <c r="BI21" s="612"/>
      <c r="BJ21" s="612"/>
      <c r="BK21" s="612"/>
      <c r="BL21" s="612"/>
      <c r="BM21" s="612"/>
      <c r="BN21" s="613"/>
      <c r="BO21" s="635">
        <v>0.1</v>
      </c>
      <c r="BP21" s="635"/>
      <c r="BQ21" s="635"/>
      <c r="BR21" s="635"/>
      <c r="BS21" s="636" t="s">
        <v>127</v>
      </c>
      <c r="BT21" s="636"/>
      <c r="BU21" s="636"/>
      <c r="BV21" s="636"/>
      <c r="BW21" s="636"/>
      <c r="BX21" s="636"/>
      <c r="BY21" s="636"/>
      <c r="BZ21" s="636"/>
      <c r="CA21" s="636"/>
      <c r="CB21" s="674"/>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2">
      <c r="B22" s="666" t="s">
        <v>591</v>
      </c>
      <c r="C22" s="667"/>
      <c r="D22" s="667"/>
      <c r="E22" s="667"/>
      <c r="F22" s="667"/>
      <c r="G22" s="667"/>
      <c r="H22" s="667"/>
      <c r="I22" s="667"/>
      <c r="J22" s="667"/>
      <c r="K22" s="667"/>
      <c r="L22" s="667"/>
      <c r="M22" s="667"/>
      <c r="N22" s="667"/>
      <c r="O22" s="667"/>
      <c r="P22" s="667"/>
      <c r="Q22" s="668"/>
      <c r="R22" s="611">
        <v>19374</v>
      </c>
      <c r="S22" s="612"/>
      <c r="T22" s="612"/>
      <c r="U22" s="612"/>
      <c r="V22" s="612"/>
      <c r="W22" s="612"/>
      <c r="X22" s="612"/>
      <c r="Y22" s="613"/>
      <c r="Z22" s="635">
        <v>0.4</v>
      </c>
      <c r="AA22" s="635"/>
      <c r="AB22" s="635"/>
      <c r="AC22" s="635"/>
      <c r="AD22" s="636">
        <v>19374</v>
      </c>
      <c r="AE22" s="636"/>
      <c r="AF22" s="636"/>
      <c r="AG22" s="636"/>
      <c r="AH22" s="636"/>
      <c r="AI22" s="636"/>
      <c r="AJ22" s="636"/>
      <c r="AK22" s="636"/>
      <c r="AL22" s="614">
        <v>0.60000002384185791</v>
      </c>
      <c r="AM22" s="615"/>
      <c r="AN22" s="615"/>
      <c r="AO22" s="637"/>
      <c r="AP22" s="608" t="s">
        <v>257</v>
      </c>
      <c r="AQ22" s="682"/>
      <c r="AR22" s="682"/>
      <c r="AS22" s="682"/>
      <c r="AT22" s="682"/>
      <c r="AU22" s="682"/>
      <c r="AV22" s="682"/>
      <c r="AW22" s="682"/>
      <c r="AX22" s="682"/>
      <c r="AY22" s="682"/>
      <c r="AZ22" s="682"/>
      <c r="BA22" s="682"/>
      <c r="BB22" s="682"/>
      <c r="BC22" s="682"/>
      <c r="BD22" s="682"/>
      <c r="BE22" s="682"/>
      <c r="BF22" s="683"/>
      <c r="BG22" s="611" t="s">
        <v>554</v>
      </c>
      <c r="BH22" s="612"/>
      <c r="BI22" s="612"/>
      <c r="BJ22" s="612"/>
      <c r="BK22" s="612"/>
      <c r="BL22" s="612"/>
      <c r="BM22" s="612"/>
      <c r="BN22" s="613"/>
      <c r="BO22" s="635" t="s">
        <v>127</v>
      </c>
      <c r="BP22" s="635"/>
      <c r="BQ22" s="635"/>
      <c r="BR22" s="635"/>
      <c r="BS22" s="636" t="s">
        <v>554</v>
      </c>
      <c r="BT22" s="636"/>
      <c r="BU22" s="636"/>
      <c r="BV22" s="636"/>
      <c r="BW22" s="636"/>
      <c r="BX22" s="636"/>
      <c r="BY22" s="636"/>
      <c r="BZ22" s="636"/>
      <c r="CA22" s="636"/>
      <c r="CB22" s="674"/>
      <c r="CD22" s="662" t="s">
        <v>258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8" t="s">
        <v>259</v>
      </c>
      <c r="C23" s="609"/>
      <c r="D23" s="609"/>
      <c r="E23" s="609"/>
      <c r="F23" s="609"/>
      <c r="G23" s="609"/>
      <c r="H23" s="609"/>
      <c r="I23" s="609"/>
      <c r="J23" s="609"/>
      <c r="K23" s="609"/>
      <c r="L23" s="609"/>
      <c r="M23" s="609"/>
      <c r="N23" s="609"/>
      <c r="O23" s="609"/>
      <c r="P23" s="609"/>
      <c r="Q23" s="610"/>
      <c r="R23" s="611">
        <v>1601431</v>
      </c>
      <c r="S23" s="612"/>
      <c r="T23" s="612"/>
      <c r="U23" s="612"/>
      <c r="V23" s="612"/>
      <c r="W23" s="612"/>
      <c r="X23" s="612"/>
      <c r="Y23" s="613"/>
      <c r="Z23" s="635">
        <v>30.3</v>
      </c>
      <c r="AA23" s="635"/>
      <c r="AB23" s="635"/>
      <c r="AC23" s="635"/>
      <c r="AD23" s="636">
        <v>1527193</v>
      </c>
      <c r="AE23" s="636"/>
      <c r="AF23" s="636"/>
      <c r="AG23" s="636"/>
      <c r="AH23" s="636"/>
      <c r="AI23" s="636"/>
      <c r="AJ23" s="636"/>
      <c r="AK23" s="636"/>
      <c r="AL23" s="614">
        <v>46.7</v>
      </c>
      <c r="AM23" s="615"/>
      <c r="AN23" s="615"/>
      <c r="AO23" s="637"/>
      <c r="AP23" s="608" t="s">
        <v>260</v>
      </c>
      <c r="AQ23" s="682"/>
      <c r="AR23" s="682"/>
      <c r="AS23" s="682"/>
      <c r="AT23" s="682"/>
      <c r="AU23" s="682"/>
      <c r="AV23" s="682"/>
      <c r="AW23" s="682"/>
      <c r="AX23" s="682"/>
      <c r="AY23" s="682"/>
      <c r="AZ23" s="682"/>
      <c r="BA23" s="682"/>
      <c r="BB23" s="682"/>
      <c r="BC23" s="682"/>
      <c r="BD23" s="682"/>
      <c r="BE23" s="682"/>
      <c r="BF23" s="683"/>
      <c r="BG23" s="611" t="s">
        <v>554</v>
      </c>
      <c r="BH23" s="612"/>
      <c r="BI23" s="612"/>
      <c r="BJ23" s="612"/>
      <c r="BK23" s="612"/>
      <c r="BL23" s="612"/>
      <c r="BM23" s="612"/>
      <c r="BN23" s="613"/>
      <c r="BO23" s="635" t="s">
        <v>554</v>
      </c>
      <c r="BP23" s="635"/>
      <c r="BQ23" s="635"/>
      <c r="BR23" s="635"/>
      <c r="BS23" s="636" t="s">
        <v>127</v>
      </c>
      <c r="BT23" s="636"/>
      <c r="BU23" s="636"/>
      <c r="BV23" s="636"/>
      <c r="BW23" s="636"/>
      <c r="BX23" s="636"/>
      <c r="BY23" s="636"/>
      <c r="BZ23" s="636"/>
      <c r="CA23" s="636"/>
      <c r="CB23" s="674"/>
      <c r="CD23" s="662" t="s">
        <v>219</v>
      </c>
      <c r="CE23" s="663"/>
      <c r="CF23" s="663"/>
      <c r="CG23" s="663"/>
      <c r="CH23" s="663"/>
      <c r="CI23" s="663"/>
      <c r="CJ23" s="663"/>
      <c r="CK23" s="663"/>
      <c r="CL23" s="663"/>
      <c r="CM23" s="663"/>
      <c r="CN23" s="663"/>
      <c r="CO23" s="663"/>
      <c r="CP23" s="663"/>
      <c r="CQ23" s="664"/>
      <c r="CR23" s="662" t="s">
        <v>261</v>
      </c>
      <c r="CS23" s="663"/>
      <c r="CT23" s="663"/>
      <c r="CU23" s="663"/>
      <c r="CV23" s="663"/>
      <c r="CW23" s="663"/>
      <c r="CX23" s="663"/>
      <c r="CY23" s="664"/>
      <c r="CZ23" s="662" t="s">
        <v>262</v>
      </c>
      <c r="DA23" s="663"/>
      <c r="DB23" s="663"/>
      <c r="DC23" s="664"/>
      <c r="DD23" s="662" t="s">
        <v>590</v>
      </c>
      <c r="DE23" s="663"/>
      <c r="DF23" s="663"/>
      <c r="DG23" s="663"/>
      <c r="DH23" s="663"/>
      <c r="DI23" s="663"/>
      <c r="DJ23" s="663"/>
      <c r="DK23" s="664"/>
      <c r="DL23" s="689" t="s">
        <v>263</v>
      </c>
      <c r="DM23" s="690"/>
      <c r="DN23" s="690"/>
      <c r="DO23" s="690"/>
      <c r="DP23" s="690"/>
      <c r="DQ23" s="690"/>
      <c r="DR23" s="690"/>
      <c r="DS23" s="690"/>
      <c r="DT23" s="690"/>
      <c r="DU23" s="690"/>
      <c r="DV23" s="691"/>
      <c r="DW23" s="662" t="s">
        <v>264</v>
      </c>
      <c r="DX23" s="663"/>
      <c r="DY23" s="663"/>
      <c r="DZ23" s="663"/>
      <c r="EA23" s="663"/>
      <c r="EB23" s="663"/>
      <c r="EC23" s="664"/>
    </row>
    <row r="24" spans="2:133" ht="11.25" customHeight="1" x14ac:dyDescent="0.2">
      <c r="B24" s="608" t="s">
        <v>265</v>
      </c>
      <c r="C24" s="609"/>
      <c r="D24" s="609"/>
      <c r="E24" s="609"/>
      <c r="F24" s="609"/>
      <c r="G24" s="609"/>
      <c r="H24" s="609"/>
      <c r="I24" s="609"/>
      <c r="J24" s="609"/>
      <c r="K24" s="609"/>
      <c r="L24" s="609"/>
      <c r="M24" s="609"/>
      <c r="N24" s="609"/>
      <c r="O24" s="609"/>
      <c r="P24" s="609"/>
      <c r="Q24" s="610"/>
      <c r="R24" s="611">
        <v>1527193</v>
      </c>
      <c r="S24" s="612"/>
      <c r="T24" s="612"/>
      <c r="U24" s="612"/>
      <c r="V24" s="612"/>
      <c r="W24" s="612"/>
      <c r="X24" s="612"/>
      <c r="Y24" s="613"/>
      <c r="Z24" s="635">
        <v>28.9</v>
      </c>
      <c r="AA24" s="635"/>
      <c r="AB24" s="635"/>
      <c r="AC24" s="635"/>
      <c r="AD24" s="636">
        <v>1527193</v>
      </c>
      <c r="AE24" s="636"/>
      <c r="AF24" s="636"/>
      <c r="AG24" s="636"/>
      <c r="AH24" s="636"/>
      <c r="AI24" s="636"/>
      <c r="AJ24" s="636"/>
      <c r="AK24" s="636"/>
      <c r="AL24" s="614">
        <v>46.7</v>
      </c>
      <c r="AM24" s="615"/>
      <c r="AN24" s="615"/>
      <c r="AO24" s="637"/>
      <c r="AP24" s="608" t="s">
        <v>589</v>
      </c>
      <c r="AQ24" s="682"/>
      <c r="AR24" s="682"/>
      <c r="AS24" s="682"/>
      <c r="AT24" s="682"/>
      <c r="AU24" s="682"/>
      <c r="AV24" s="682"/>
      <c r="AW24" s="682"/>
      <c r="AX24" s="682"/>
      <c r="AY24" s="682"/>
      <c r="AZ24" s="682"/>
      <c r="BA24" s="682"/>
      <c r="BB24" s="682"/>
      <c r="BC24" s="682"/>
      <c r="BD24" s="682"/>
      <c r="BE24" s="682"/>
      <c r="BF24" s="683"/>
      <c r="BG24" s="611" t="s">
        <v>554</v>
      </c>
      <c r="BH24" s="612"/>
      <c r="BI24" s="612"/>
      <c r="BJ24" s="612"/>
      <c r="BK24" s="612"/>
      <c r="BL24" s="612"/>
      <c r="BM24" s="612"/>
      <c r="BN24" s="613"/>
      <c r="BO24" s="635" t="s">
        <v>559</v>
      </c>
      <c r="BP24" s="635"/>
      <c r="BQ24" s="635"/>
      <c r="BR24" s="635"/>
      <c r="BS24" s="636" t="s">
        <v>559</v>
      </c>
      <c r="BT24" s="636"/>
      <c r="BU24" s="636"/>
      <c r="BV24" s="636"/>
      <c r="BW24" s="636"/>
      <c r="BX24" s="636"/>
      <c r="BY24" s="636"/>
      <c r="BZ24" s="636"/>
      <c r="CA24" s="636"/>
      <c r="CB24" s="674"/>
      <c r="CD24" s="659" t="s">
        <v>266</v>
      </c>
      <c r="CE24" s="660"/>
      <c r="CF24" s="660"/>
      <c r="CG24" s="660"/>
      <c r="CH24" s="660"/>
      <c r="CI24" s="660"/>
      <c r="CJ24" s="660"/>
      <c r="CK24" s="660"/>
      <c r="CL24" s="660"/>
      <c r="CM24" s="660"/>
      <c r="CN24" s="660"/>
      <c r="CO24" s="660"/>
      <c r="CP24" s="660"/>
      <c r="CQ24" s="661"/>
      <c r="CR24" s="656">
        <v>2092607</v>
      </c>
      <c r="CS24" s="657"/>
      <c r="CT24" s="657"/>
      <c r="CU24" s="657"/>
      <c r="CV24" s="657"/>
      <c r="CW24" s="657"/>
      <c r="CX24" s="657"/>
      <c r="CY24" s="685"/>
      <c r="CZ24" s="686">
        <v>44</v>
      </c>
      <c r="DA24" s="669"/>
      <c r="DB24" s="669"/>
      <c r="DC24" s="688"/>
      <c r="DD24" s="684">
        <v>1316632</v>
      </c>
      <c r="DE24" s="657"/>
      <c r="DF24" s="657"/>
      <c r="DG24" s="657"/>
      <c r="DH24" s="657"/>
      <c r="DI24" s="657"/>
      <c r="DJ24" s="657"/>
      <c r="DK24" s="685"/>
      <c r="DL24" s="684">
        <v>1303093</v>
      </c>
      <c r="DM24" s="657"/>
      <c r="DN24" s="657"/>
      <c r="DO24" s="657"/>
      <c r="DP24" s="657"/>
      <c r="DQ24" s="657"/>
      <c r="DR24" s="657"/>
      <c r="DS24" s="657"/>
      <c r="DT24" s="657"/>
      <c r="DU24" s="657"/>
      <c r="DV24" s="685"/>
      <c r="DW24" s="686">
        <v>37.5</v>
      </c>
      <c r="DX24" s="669"/>
      <c r="DY24" s="669"/>
      <c r="DZ24" s="669"/>
      <c r="EA24" s="669"/>
      <c r="EB24" s="669"/>
      <c r="EC24" s="687"/>
    </row>
    <row r="25" spans="2:133" ht="11.25" customHeight="1" x14ac:dyDescent="0.2">
      <c r="B25" s="608" t="s">
        <v>588</v>
      </c>
      <c r="C25" s="609"/>
      <c r="D25" s="609"/>
      <c r="E25" s="609"/>
      <c r="F25" s="609"/>
      <c r="G25" s="609"/>
      <c r="H25" s="609"/>
      <c r="I25" s="609"/>
      <c r="J25" s="609"/>
      <c r="K25" s="609"/>
      <c r="L25" s="609"/>
      <c r="M25" s="609"/>
      <c r="N25" s="609"/>
      <c r="O25" s="609"/>
      <c r="P25" s="609"/>
      <c r="Q25" s="610"/>
      <c r="R25" s="611">
        <v>74238</v>
      </c>
      <c r="S25" s="612"/>
      <c r="T25" s="612"/>
      <c r="U25" s="612"/>
      <c r="V25" s="612"/>
      <c r="W25" s="612"/>
      <c r="X25" s="612"/>
      <c r="Y25" s="613"/>
      <c r="Z25" s="635">
        <v>1.4</v>
      </c>
      <c r="AA25" s="635"/>
      <c r="AB25" s="635"/>
      <c r="AC25" s="635"/>
      <c r="AD25" s="636" t="s">
        <v>559</v>
      </c>
      <c r="AE25" s="636"/>
      <c r="AF25" s="636"/>
      <c r="AG25" s="636"/>
      <c r="AH25" s="636"/>
      <c r="AI25" s="636"/>
      <c r="AJ25" s="636"/>
      <c r="AK25" s="636"/>
      <c r="AL25" s="614" t="s">
        <v>554</v>
      </c>
      <c r="AM25" s="615"/>
      <c r="AN25" s="615"/>
      <c r="AO25" s="637"/>
      <c r="AP25" s="608" t="s">
        <v>587</v>
      </c>
      <c r="AQ25" s="682"/>
      <c r="AR25" s="682"/>
      <c r="AS25" s="682"/>
      <c r="AT25" s="682"/>
      <c r="AU25" s="682"/>
      <c r="AV25" s="682"/>
      <c r="AW25" s="682"/>
      <c r="AX25" s="682"/>
      <c r="AY25" s="682"/>
      <c r="AZ25" s="682"/>
      <c r="BA25" s="682"/>
      <c r="BB25" s="682"/>
      <c r="BC25" s="682"/>
      <c r="BD25" s="682"/>
      <c r="BE25" s="682"/>
      <c r="BF25" s="683"/>
      <c r="BG25" s="611" t="s">
        <v>559</v>
      </c>
      <c r="BH25" s="612"/>
      <c r="BI25" s="612"/>
      <c r="BJ25" s="612"/>
      <c r="BK25" s="612"/>
      <c r="BL25" s="612"/>
      <c r="BM25" s="612"/>
      <c r="BN25" s="613"/>
      <c r="BO25" s="635" t="s">
        <v>554</v>
      </c>
      <c r="BP25" s="635"/>
      <c r="BQ25" s="635"/>
      <c r="BR25" s="635"/>
      <c r="BS25" s="636" t="s">
        <v>554</v>
      </c>
      <c r="BT25" s="636"/>
      <c r="BU25" s="636"/>
      <c r="BV25" s="636"/>
      <c r="BW25" s="636"/>
      <c r="BX25" s="636"/>
      <c r="BY25" s="636"/>
      <c r="BZ25" s="636"/>
      <c r="CA25" s="636"/>
      <c r="CB25" s="674"/>
      <c r="CD25" s="608" t="s">
        <v>267</v>
      </c>
      <c r="CE25" s="609"/>
      <c r="CF25" s="609"/>
      <c r="CG25" s="609"/>
      <c r="CH25" s="609"/>
      <c r="CI25" s="609"/>
      <c r="CJ25" s="609"/>
      <c r="CK25" s="609"/>
      <c r="CL25" s="609"/>
      <c r="CM25" s="609"/>
      <c r="CN25" s="609"/>
      <c r="CO25" s="609"/>
      <c r="CP25" s="609"/>
      <c r="CQ25" s="610"/>
      <c r="CR25" s="611">
        <v>913834</v>
      </c>
      <c r="CS25" s="603"/>
      <c r="CT25" s="603"/>
      <c r="CU25" s="603"/>
      <c r="CV25" s="603"/>
      <c r="CW25" s="603"/>
      <c r="CX25" s="603"/>
      <c r="CY25" s="604"/>
      <c r="CZ25" s="614">
        <v>19.2</v>
      </c>
      <c r="DA25" s="621"/>
      <c r="DB25" s="621"/>
      <c r="DC25" s="622"/>
      <c r="DD25" s="602">
        <v>819425</v>
      </c>
      <c r="DE25" s="603"/>
      <c r="DF25" s="603"/>
      <c r="DG25" s="603"/>
      <c r="DH25" s="603"/>
      <c r="DI25" s="603"/>
      <c r="DJ25" s="603"/>
      <c r="DK25" s="604"/>
      <c r="DL25" s="602">
        <v>816144</v>
      </c>
      <c r="DM25" s="603"/>
      <c r="DN25" s="603"/>
      <c r="DO25" s="603"/>
      <c r="DP25" s="603"/>
      <c r="DQ25" s="603"/>
      <c r="DR25" s="603"/>
      <c r="DS25" s="603"/>
      <c r="DT25" s="603"/>
      <c r="DU25" s="603"/>
      <c r="DV25" s="604"/>
      <c r="DW25" s="614">
        <v>23.5</v>
      </c>
      <c r="DX25" s="621"/>
      <c r="DY25" s="621"/>
      <c r="DZ25" s="621"/>
      <c r="EA25" s="621"/>
      <c r="EB25" s="621"/>
      <c r="EC25" s="652"/>
    </row>
    <row r="26" spans="2:133" ht="11.25" customHeight="1" x14ac:dyDescent="0.2">
      <c r="B26" s="608" t="s">
        <v>586</v>
      </c>
      <c r="C26" s="609"/>
      <c r="D26" s="609"/>
      <c r="E26" s="609"/>
      <c r="F26" s="609"/>
      <c r="G26" s="609"/>
      <c r="H26" s="609"/>
      <c r="I26" s="609"/>
      <c r="J26" s="609"/>
      <c r="K26" s="609"/>
      <c r="L26" s="609"/>
      <c r="M26" s="609"/>
      <c r="N26" s="609"/>
      <c r="O26" s="609"/>
      <c r="P26" s="609"/>
      <c r="Q26" s="610"/>
      <c r="R26" s="611" t="s">
        <v>554</v>
      </c>
      <c r="S26" s="612"/>
      <c r="T26" s="612"/>
      <c r="U26" s="612"/>
      <c r="V26" s="612"/>
      <c r="W26" s="612"/>
      <c r="X26" s="612"/>
      <c r="Y26" s="613"/>
      <c r="Z26" s="635" t="s">
        <v>554</v>
      </c>
      <c r="AA26" s="635"/>
      <c r="AB26" s="635"/>
      <c r="AC26" s="635"/>
      <c r="AD26" s="636" t="s">
        <v>554</v>
      </c>
      <c r="AE26" s="636"/>
      <c r="AF26" s="636"/>
      <c r="AG26" s="636"/>
      <c r="AH26" s="636"/>
      <c r="AI26" s="636"/>
      <c r="AJ26" s="636"/>
      <c r="AK26" s="636"/>
      <c r="AL26" s="614" t="s">
        <v>127</v>
      </c>
      <c r="AM26" s="615"/>
      <c r="AN26" s="615"/>
      <c r="AO26" s="637"/>
      <c r="AP26" s="608" t="s">
        <v>268</v>
      </c>
      <c r="AQ26" s="682"/>
      <c r="AR26" s="682"/>
      <c r="AS26" s="682"/>
      <c r="AT26" s="682"/>
      <c r="AU26" s="682"/>
      <c r="AV26" s="682"/>
      <c r="AW26" s="682"/>
      <c r="AX26" s="682"/>
      <c r="AY26" s="682"/>
      <c r="AZ26" s="682"/>
      <c r="BA26" s="682"/>
      <c r="BB26" s="682"/>
      <c r="BC26" s="682"/>
      <c r="BD26" s="682"/>
      <c r="BE26" s="682"/>
      <c r="BF26" s="683"/>
      <c r="BG26" s="611" t="s">
        <v>554</v>
      </c>
      <c r="BH26" s="612"/>
      <c r="BI26" s="612"/>
      <c r="BJ26" s="612"/>
      <c r="BK26" s="612"/>
      <c r="BL26" s="612"/>
      <c r="BM26" s="612"/>
      <c r="BN26" s="613"/>
      <c r="BO26" s="635" t="s">
        <v>559</v>
      </c>
      <c r="BP26" s="635"/>
      <c r="BQ26" s="635"/>
      <c r="BR26" s="635"/>
      <c r="BS26" s="636" t="s">
        <v>554</v>
      </c>
      <c r="BT26" s="636"/>
      <c r="BU26" s="636"/>
      <c r="BV26" s="636"/>
      <c r="BW26" s="636"/>
      <c r="BX26" s="636"/>
      <c r="BY26" s="636"/>
      <c r="BZ26" s="636"/>
      <c r="CA26" s="636"/>
      <c r="CB26" s="674"/>
      <c r="CD26" s="608" t="s">
        <v>269</v>
      </c>
      <c r="CE26" s="609"/>
      <c r="CF26" s="609"/>
      <c r="CG26" s="609"/>
      <c r="CH26" s="609"/>
      <c r="CI26" s="609"/>
      <c r="CJ26" s="609"/>
      <c r="CK26" s="609"/>
      <c r="CL26" s="609"/>
      <c r="CM26" s="609"/>
      <c r="CN26" s="609"/>
      <c r="CO26" s="609"/>
      <c r="CP26" s="609"/>
      <c r="CQ26" s="610"/>
      <c r="CR26" s="611">
        <v>548968</v>
      </c>
      <c r="CS26" s="612"/>
      <c r="CT26" s="612"/>
      <c r="CU26" s="612"/>
      <c r="CV26" s="612"/>
      <c r="CW26" s="612"/>
      <c r="CX26" s="612"/>
      <c r="CY26" s="613"/>
      <c r="CZ26" s="614">
        <v>11.5</v>
      </c>
      <c r="DA26" s="621"/>
      <c r="DB26" s="621"/>
      <c r="DC26" s="622"/>
      <c r="DD26" s="602">
        <v>483745</v>
      </c>
      <c r="DE26" s="612"/>
      <c r="DF26" s="612"/>
      <c r="DG26" s="612"/>
      <c r="DH26" s="612"/>
      <c r="DI26" s="612"/>
      <c r="DJ26" s="612"/>
      <c r="DK26" s="613"/>
      <c r="DL26" s="602" t="s">
        <v>554</v>
      </c>
      <c r="DM26" s="612"/>
      <c r="DN26" s="612"/>
      <c r="DO26" s="612"/>
      <c r="DP26" s="612"/>
      <c r="DQ26" s="612"/>
      <c r="DR26" s="612"/>
      <c r="DS26" s="612"/>
      <c r="DT26" s="612"/>
      <c r="DU26" s="612"/>
      <c r="DV26" s="613"/>
      <c r="DW26" s="614" t="s">
        <v>559</v>
      </c>
      <c r="DX26" s="621"/>
      <c r="DY26" s="621"/>
      <c r="DZ26" s="621"/>
      <c r="EA26" s="621"/>
      <c r="EB26" s="621"/>
      <c r="EC26" s="652"/>
    </row>
    <row r="27" spans="2:133" ht="11.25" customHeight="1" x14ac:dyDescent="0.2">
      <c r="B27" s="608" t="s">
        <v>585</v>
      </c>
      <c r="C27" s="609"/>
      <c r="D27" s="609"/>
      <c r="E27" s="609"/>
      <c r="F27" s="609"/>
      <c r="G27" s="609"/>
      <c r="H27" s="609"/>
      <c r="I27" s="609"/>
      <c r="J27" s="609"/>
      <c r="K27" s="609"/>
      <c r="L27" s="609"/>
      <c r="M27" s="609"/>
      <c r="N27" s="609"/>
      <c r="O27" s="609"/>
      <c r="P27" s="609"/>
      <c r="Q27" s="610"/>
      <c r="R27" s="611">
        <v>3324585</v>
      </c>
      <c r="S27" s="612"/>
      <c r="T27" s="612"/>
      <c r="U27" s="612"/>
      <c r="V27" s="612"/>
      <c r="W27" s="612"/>
      <c r="X27" s="612"/>
      <c r="Y27" s="613"/>
      <c r="Z27" s="635">
        <v>63</v>
      </c>
      <c r="AA27" s="635"/>
      <c r="AB27" s="635"/>
      <c r="AC27" s="635"/>
      <c r="AD27" s="636">
        <v>3250347</v>
      </c>
      <c r="AE27" s="636"/>
      <c r="AF27" s="636"/>
      <c r="AG27" s="636"/>
      <c r="AH27" s="636"/>
      <c r="AI27" s="636"/>
      <c r="AJ27" s="636"/>
      <c r="AK27" s="636"/>
      <c r="AL27" s="614">
        <v>99.300003051757813</v>
      </c>
      <c r="AM27" s="615"/>
      <c r="AN27" s="615"/>
      <c r="AO27" s="637"/>
      <c r="AP27" s="608" t="s">
        <v>270</v>
      </c>
      <c r="AQ27" s="609"/>
      <c r="AR27" s="609"/>
      <c r="AS27" s="609"/>
      <c r="AT27" s="609"/>
      <c r="AU27" s="609"/>
      <c r="AV27" s="609"/>
      <c r="AW27" s="609"/>
      <c r="AX27" s="609"/>
      <c r="AY27" s="609"/>
      <c r="AZ27" s="609"/>
      <c r="BA27" s="609"/>
      <c r="BB27" s="609"/>
      <c r="BC27" s="609"/>
      <c r="BD27" s="609"/>
      <c r="BE27" s="609"/>
      <c r="BF27" s="610"/>
      <c r="BG27" s="611">
        <v>1316015</v>
      </c>
      <c r="BH27" s="612"/>
      <c r="BI27" s="612"/>
      <c r="BJ27" s="612"/>
      <c r="BK27" s="612"/>
      <c r="BL27" s="612"/>
      <c r="BM27" s="612"/>
      <c r="BN27" s="613"/>
      <c r="BO27" s="635">
        <v>100</v>
      </c>
      <c r="BP27" s="635"/>
      <c r="BQ27" s="635"/>
      <c r="BR27" s="635"/>
      <c r="BS27" s="636">
        <v>1488</v>
      </c>
      <c r="BT27" s="636"/>
      <c r="BU27" s="636"/>
      <c r="BV27" s="636"/>
      <c r="BW27" s="636"/>
      <c r="BX27" s="636"/>
      <c r="BY27" s="636"/>
      <c r="BZ27" s="636"/>
      <c r="CA27" s="636"/>
      <c r="CB27" s="674"/>
      <c r="CD27" s="608" t="s">
        <v>271</v>
      </c>
      <c r="CE27" s="609"/>
      <c r="CF27" s="609"/>
      <c r="CG27" s="609"/>
      <c r="CH27" s="609"/>
      <c r="CI27" s="609"/>
      <c r="CJ27" s="609"/>
      <c r="CK27" s="609"/>
      <c r="CL27" s="609"/>
      <c r="CM27" s="609"/>
      <c r="CN27" s="609"/>
      <c r="CO27" s="609"/>
      <c r="CP27" s="609"/>
      <c r="CQ27" s="610"/>
      <c r="CR27" s="611">
        <v>879433</v>
      </c>
      <c r="CS27" s="603"/>
      <c r="CT27" s="603"/>
      <c r="CU27" s="603"/>
      <c r="CV27" s="603"/>
      <c r="CW27" s="603"/>
      <c r="CX27" s="603"/>
      <c r="CY27" s="604"/>
      <c r="CZ27" s="614">
        <v>18.5</v>
      </c>
      <c r="DA27" s="621"/>
      <c r="DB27" s="621"/>
      <c r="DC27" s="622"/>
      <c r="DD27" s="602">
        <v>197867</v>
      </c>
      <c r="DE27" s="603"/>
      <c r="DF27" s="603"/>
      <c r="DG27" s="603"/>
      <c r="DH27" s="603"/>
      <c r="DI27" s="603"/>
      <c r="DJ27" s="603"/>
      <c r="DK27" s="604"/>
      <c r="DL27" s="602">
        <v>187609</v>
      </c>
      <c r="DM27" s="603"/>
      <c r="DN27" s="603"/>
      <c r="DO27" s="603"/>
      <c r="DP27" s="603"/>
      <c r="DQ27" s="603"/>
      <c r="DR27" s="603"/>
      <c r="DS27" s="603"/>
      <c r="DT27" s="603"/>
      <c r="DU27" s="603"/>
      <c r="DV27" s="604"/>
      <c r="DW27" s="614">
        <v>5.4</v>
      </c>
      <c r="DX27" s="621"/>
      <c r="DY27" s="621"/>
      <c r="DZ27" s="621"/>
      <c r="EA27" s="621"/>
      <c r="EB27" s="621"/>
      <c r="EC27" s="652"/>
    </row>
    <row r="28" spans="2:133" ht="11.25" customHeight="1" x14ac:dyDescent="0.2">
      <c r="B28" s="608" t="s">
        <v>584</v>
      </c>
      <c r="C28" s="609"/>
      <c r="D28" s="609"/>
      <c r="E28" s="609"/>
      <c r="F28" s="609"/>
      <c r="G28" s="609"/>
      <c r="H28" s="609"/>
      <c r="I28" s="609"/>
      <c r="J28" s="609"/>
      <c r="K28" s="609"/>
      <c r="L28" s="609"/>
      <c r="M28" s="609"/>
      <c r="N28" s="609"/>
      <c r="O28" s="609"/>
      <c r="P28" s="609"/>
      <c r="Q28" s="610"/>
      <c r="R28" s="611">
        <v>949</v>
      </c>
      <c r="S28" s="612"/>
      <c r="T28" s="612"/>
      <c r="U28" s="612"/>
      <c r="V28" s="612"/>
      <c r="W28" s="612"/>
      <c r="X28" s="612"/>
      <c r="Y28" s="613"/>
      <c r="Z28" s="635">
        <v>0</v>
      </c>
      <c r="AA28" s="635"/>
      <c r="AB28" s="635"/>
      <c r="AC28" s="635"/>
      <c r="AD28" s="636">
        <v>949</v>
      </c>
      <c r="AE28" s="636"/>
      <c r="AF28" s="636"/>
      <c r="AG28" s="636"/>
      <c r="AH28" s="636"/>
      <c r="AI28" s="636"/>
      <c r="AJ28" s="636"/>
      <c r="AK28" s="636"/>
      <c r="AL28" s="614">
        <v>0</v>
      </c>
      <c r="AM28" s="615"/>
      <c r="AN28" s="615"/>
      <c r="AO28" s="637"/>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35"/>
      <c r="BP28" s="635"/>
      <c r="BQ28" s="635"/>
      <c r="BR28" s="635"/>
      <c r="BS28" s="602"/>
      <c r="BT28" s="612"/>
      <c r="BU28" s="612"/>
      <c r="BV28" s="612"/>
      <c r="BW28" s="612"/>
      <c r="BX28" s="612"/>
      <c r="BY28" s="612"/>
      <c r="BZ28" s="612"/>
      <c r="CA28" s="612"/>
      <c r="CB28" s="643"/>
      <c r="CD28" s="608" t="s">
        <v>583</v>
      </c>
      <c r="CE28" s="609"/>
      <c r="CF28" s="609"/>
      <c r="CG28" s="609"/>
      <c r="CH28" s="609"/>
      <c r="CI28" s="609"/>
      <c r="CJ28" s="609"/>
      <c r="CK28" s="609"/>
      <c r="CL28" s="609"/>
      <c r="CM28" s="609"/>
      <c r="CN28" s="609"/>
      <c r="CO28" s="609"/>
      <c r="CP28" s="609"/>
      <c r="CQ28" s="610"/>
      <c r="CR28" s="611">
        <v>299340</v>
      </c>
      <c r="CS28" s="612"/>
      <c r="CT28" s="612"/>
      <c r="CU28" s="612"/>
      <c r="CV28" s="612"/>
      <c r="CW28" s="612"/>
      <c r="CX28" s="612"/>
      <c r="CY28" s="613"/>
      <c r="CZ28" s="614">
        <v>6.3</v>
      </c>
      <c r="DA28" s="621"/>
      <c r="DB28" s="621"/>
      <c r="DC28" s="622"/>
      <c r="DD28" s="602">
        <v>299340</v>
      </c>
      <c r="DE28" s="612"/>
      <c r="DF28" s="612"/>
      <c r="DG28" s="612"/>
      <c r="DH28" s="612"/>
      <c r="DI28" s="612"/>
      <c r="DJ28" s="612"/>
      <c r="DK28" s="613"/>
      <c r="DL28" s="602">
        <v>299340</v>
      </c>
      <c r="DM28" s="612"/>
      <c r="DN28" s="612"/>
      <c r="DO28" s="612"/>
      <c r="DP28" s="612"/>
      <c r="DQ28" s="612"/>
      <c r="DR28" s="612"/>
      <c r="DS28" s="612"/>
      <c r="DT28" s="612"/>
      <c r="DU28" s="612"/>
      <c r="DV28" s="613"/>
      <c r="DW28" s="614">
        <v>8.6</v>
      </c>
      <c r="DX28" s="621"/>
      <c r="DY28" s="621"/>
      <c r="DZ28" s="621"/>
      <c r="EA28" s="621"/>
      <c r="EB28" s="621"/>
      <c r="EC28" s="652"/>
    </row>
    <row r="29" spans="2:133" ht="11.25" customHeight="1" x14ac:dyDescent="0.2">
      <c r="B29" s="608" t="s">
        <v>272</v>
      </c>
      <c r="C29" s="609"/>
      <c r="D29" s="609"/>
      <c r="E29" s="609"/>
      <c r="F29" s="609"/>
      <c r="G29" s="609"/>
      <c r="H29" s="609"/>
      <c r="I29" s="609"/>
      <c r="J29" s="609"/>
      <c r="K29" s="609"/>
      <c r="L29" s="609"/>
      <c r="M29" s="609"/>
      <c r="N29" s="609"/>
      <c r="O29" s="609"/>
      <c r="P29" s="609"/>
      <c r="Q29" s="610"/>
      <c r="R29" s="611">
        <v>20618</v>
      </c>
      <c r="S29" s="612"/>
      <c r="T29" s="612"/>
      <c r="U29" s="612"/>
      <c r="V29" s="612"/>
      <c r="W29" s="612"/>
      <c r="X29" s="612"/>
      <c r="Y29" s="613"/>
      <c r="Z29" s="635">
        <v>0.4</v>
      </c>
      <c r="AA29" s="635"/>
      <c r="AB29" s="635"/>
      <c r="AC29" s="635"/>
      <c r="AD29" s="636">
        <v>43</v>
      </c>
      <c r="AE29" s="636"/>
      <c r="AF29" s="636"/>
      <c r="AG29" s="636"/>
      <c r="AH29" s="636"/>
      <c r="AI29" s="636"/>
      <c r="AJ29" s="636"/>
      <c r="AK29" s="636"/>
      <c r="AL29" s="614">
        <v>0</v>
      </c>
      <c r="AM29" s="615"/>
      <c r="AN29" s="615"/>
      <c r="AO29" s="637"/>
      <c r="AP29" s="586"/>
      <c r="AQ29" s="587"/>
      <c r="AR29" s="587"/>
      <c r="AS29" s="587"/>
      <c r="AT29" s="587"/>
      <c r="AU29" s="587"/>
      <c r="AV29" s="587"/>
      <c r="AW29" s="587"/>
      <c r="AX29" s="587"/>
      <c r="AY29" s="587"/>
      <c r="AZ29" s="587"/>
      <c r="BA29" s="587"/>
      <c r="BB29" s="587"/>
      <c r="BC29" s="587"/>
      <c r="BD29" s="587"/>
      <c r="BE29" s="587"/>
      <c r="BF29" s="588"/>
      <c r="BG29" s="611"/>
      <c r="BH29" s="612"/>
      <c r="BI29" s="612"/>
      <c r="BJ29" s="612"/>
      <c r="BK29" s="612"/>
      <c r="BL29" s="612"/>
      <c r="BM29" s="612"/>
      <c r="BN29" s="613"/>
      <c r="BO29" s="635"/>
      <c r="BP29" s="635"/>
      <c r="BQ29" s="635"/>
      <c r="BR29" s="635"/>
      <c r="BS29" s="636"/>
      <c r="BT29" s="636"/>
      <c r="BU29" s="636"/>
      <c r="BV29" s="636"/>
      <c r="BW29" s="636"/>
      <c r="BX29" s="636"/>
      <c r="BY29" s="636"/>
      <c r="BZ29" s="636"/>
      <c r="CA29" s="636"/>
      <c r="CB29" s="674"/>
      <c r="CD29" s="629" t="s">
        <v>273</v>
      </c>
      <c r="CE29" s="630"/>
      <c r="CF29" s="608" t="s">
        <v>582</v>
      </c>
      <c r="CG29" s="609"/>
      <c r="CH29" s="609"/>
      <c r="CI29" s="609"/>
      <c r="CJ29" s="609"/>
      <c r="CK29" s="609"/>
      <c r="CL29" s="609"/>
      <c r="CM29" s="609"/>
      <c r="CN29" s="609"/>
      <c r="CO29" s="609"/>
      <c r="CP29" s="609"/>
      <c r="CQ29" s="610"/>
      <c r="CR29" s="611">
        <v>299340</v>
      </c>
      <c r="CS29" s="603"/>
      <c r="CT29" s="603"/>
      <c r="CU29" s="603"/>
      <c r="CV29" s="603"/>
      <c r="CW29" s="603"/>
      <c r="CX29" s="603"/>
      <c r="CY29" s="604"/>
      <c r="CZ29" s="614">
        <v>6.3</v>
      </c>
      <c r="DA29" s="621"/>
      <c r="DB29" s="621"/>
      <c r="DC29" s="622"/>
      <c r="DD29" s="602">
        <v>299340</v>
      </c>
      <c r="DE29" s="603"/>
      <c r="DF29" s="603"/>
      <c r="DG29" s="603"/>
      <c r="DH29" s="603"/>
      <c r="DI29" s="603"/>
      <c r="DJ29" s="603"/>
      <c r="DK29" s="604"/>
      <c r="DL29" s="602">
        <v>299340</v>
      </c>
      <c r="DM29" s="603"/>
      <c r="DN29" s="603"/>
      <c r="DO29" s="603"/>
      <c r="DP29" s="603"/>
      <c r="DQ29" s="603"/>
      <c r="DR29" s="603"/>
      <c r="DS29" s="603"/>
      <c r="DT29" s="603"/>
      <c r="DU29" s="603"/>
      <c r="DV29" s="604"/>
      <c r="DW29" s="614">
        <v>8.6</v>
      </c>
      <c r="DX29" s="621"/>
      <c r="DY29" s="621"/>
      <c r="DZ29" s="621"/>
      <c r="EA29" s="621"/>
      <c r="EB29" s="621"/>
      <c r="EC29" s="652"/>
    </row>
    <row r="30" spans="2:133" ht="11.25" customHeight="1" x14ac:dyDescent="0.2">
      <c r="B30" s="608" t="s">
        <v>274</v>
      </c>
      <c r="C30" s="609"/>
      <c r="D30" s="609"/>
      <c r="E30" s="609"/>
      <c r="F30" s="609"/>
      <c r="G30" s="609"/>
      <c r="H30" s="609"/>
      <c r="I30" s="609"/>
      <c r="J30" s="609"/>
      <c r="K30" s="609"/>
      <c r="L30" s="609"/>
      <c r="M30" s="609"/>
      <c r="N30" s="609"/>
      <c r="O30" s="609"/>
      <c r="P30" s="609"/>
      <c r="Q30" s="610"/>
      <c r="R30" s="611">
        <v>52196</v>
      </c>
      <c r="S30" s="612"/>
      <c r="T30" s="612"/>
      <c r="U30" s="612"/>
      <c r="V30" s="612"/>
      <c r="W30" s="612"/>
      <c r="X30" s="612"/>
      <c r="Y30" s="613"/>
      <c r="Z30" s="635">
        <v>1</v>
      </c>
      <c r="AA30" s="635"/>
      <c r="AB30" s="635"/>
      <c r="AC30" s="635"/>
      <c r="AD30" s="636">
        <v>70</v>
      </c>
      <c r="AE30" s="636"/>
      <c r="AF30" s="636"/>
      <c r="AG30" s="636"/>
      <c r="AH30" s="636"/>
      <c r="AI30" s="636"/>
      <c r="AJ30" s="636"/>
      <c r="AK30" s="636"/>
      <c r="AL30" s="614">
        <v>0</v>
      </c>
      <c r="AM30" s="615"/>
      <c r="AN30" s="615"/>
      <c r="AO30" s="637"/>
      <c r="AP30" s="662" t="s">
        <v>219</v>
      </c>
      <c r="AQ30" s="663"/>
      <c r="AR30" s="663"/>
      <c r="AS30" s="663"/>
      <c r="AT30" s="663"/>
      <c r="AU30" s="663"/>
      <c r="AV30" s="663"/>
      <c r="AW30" s="663"/>
      <c r="AX30" s="663"/>
      <c r="AY30" s="663"/>
      <c r="AZ30" s="663"/>
      <c r="BA30" s="663"/>
      <c r="BB30" s="663"/>
      <c r="BC30" s="663"/>
      <c r="BD30" s="663"/>
      <c r="BE30" s="663"/>
      <c r="BF30" s="664"/>
      <c r="BG30" s="662" t="s">
        <v>275</v>
      </c>
      <c r="BH30" s="672"/>
      <c r="BI30" s="672"/>
      <c r="BJ30" s="672"/>
      <c r="BK30" s="672"/>
      <c r="BL30" s="672"/>
      <c r="BM30" s="672"/>
      <c r="BN30" s="672"/>
      <c r="BO30" s="672"/>
      <c r="BP30" s="672"/>
      <c r="BQ30" s="673"/>
      <c r="BR30" s="662" t="s">
        <v>276</v>
      </c>
      <c r="BS30" s="672"/>
      <c r="BT30" s="672"/>
      <c r="BU30" s="672"/>
      <c r="BV30" s="672"/>
      <c r="BW30" s="672"/>
      <c r="BX30" s="672"/>
      <c r="BY30" s="672"/>
      <c r="BZ30" s="672"/>
      <c r="CA30" s="672"/>
      <c r="CB30" s="673"/>
      <c r="CD30" s="631"/>
      <c r="CE30" s="632"/>
      <c r="CF30" s="608" t="s">
        <v>277</v>
      </c>
      <c r="CG30" s="609"/>
      <c r="CH30" s="609"/>
      <c r="CI30" s="609"/>
      <c r="CJ30" s="609"/>
      <c r="CK30" s="609"/>
      <c r="CL30" s="609"/>
      <c r="CM30" s="609"/>
      <c r="CN30" s="609"/>
      <c r="CO30" s="609"/>
      <c r="CP30" s="609"/>
      <c r="CQ30" s="610"/>
      <c r="CR30" s="611">
        <v>291730</v>
      </c>
      <c r="CS30" s="612"/>
      <c r="CT30" s="612"/>
      <c r="CU30" s="612"/>
      <c r="CV30" s="612"/>
      <c r="CW30" s="612"/>
      <c r="CX30" s="612"/>
      <c r="CY30" s="613"/>
      <c r="CZ30" s="614">
        <v>6.1</v>
      </c>
      <c r="DA30" s="621"/>
      <c r="DB30" s="621"/>
      <c r="DC30" s="622"/>
      <c r="DD30" s="602">
        <v>291730</v>
      </c>
      <c r="DE30" s="612"/>
      <c r="DF30" s="612"/>
      <c r="DG30" s="612"/>
      <c r="DH30" s="612"/>
      <c r="DI30" s="612"/>
      <c r="DJ30" s="612"/>
      <c r="DK30" s="613"/>
      <c r="DL30" s="602">
        <v>291730</v>
      </c>
      <c r="DM30" s="612"/>
      <c r="DN30" s="612"/>
      <c r="DO30" s="612"/>
      <c r="DP30" s="612"/>
      <c r="DQ30" s="612"/>
      <c r="DR30" s="612"/>
      <c r="DS30" s="612"/>
      <c r="DT30" s="612"/>
      <c r="DU30" s="612"/>
      <c r="DV30" s="613"/>
      <c r="DW30" s="614">
        <v>8.4</v>
      </c>
      <c r="DX30" s="621"/>
      <c r="DY30" s="621"/>
      <c r="DZ30" s="621"/>
      <c r="EA30" s="621"/>
      <c r="EB30" s="621"/>
      <c r="EC30" s="652"/>
    </row>
    <row r="31" spans="2:133" ht="11.25" customHeight="1" x14ac:dyDescent="0.2">
      <c r="B31" s="608" t="s">
        <v>278</v>
      </c>
      <c r="C31" s="609"/>
      <c r="D31" s="609"/>
      <c r="E31" s="609"/>
      <c r="F31" s="609"/>
      <c r="G31" s="609"/>
      <c r="H31" s="609"/>
      <c r="I31" s="609"/>
      <c r="J31" s="609"/>
      <c r="K31" s="609"/>
      <c r="L31" s="609"/>
      <c r="M31" s="609"/>
      <c r="N31" s="609"/>
      <c r="O31" s="609"/>
      <c r="P31" s="609"/>
      <c r="Q31" s="610"/>
      <c r="R31" s="611">
        <v>4937</v>
      </c>
      <c r="S31" s="612"/>
      <c r="T31" s="612"/>
      <c r="U31" s="612"/>
      <c r="V31" s="612"/>
      <c r="W31" s="612"/>
      <c r="X31" s="612"/>
      <c r="Y31" s="613"/>
      <c r="Z31" s="635">
        <v>0.1</v>
      </c>
      <c r="AA31" s="635"/>
      <c r="AB31" s="635"/>
      <c r="AC31" s="635"/>
      <c r="AD31" s="636" t="s">
        <v>127</v>
      </c>
      <c r="AE31" s="636"/>
      <c r="AF31" s="636"/>
      <c r="AG31" s="636"/>
      <c r="AH31" s="636"/>
      <c r="AI31" s="636"/>
      <c r="AJ31" s="636"/>
      <c r="AK31" s="636"/>
      <c r="AL31" s="614" t="s">
        <v>554</v>
      </c>
      <c r="AM31" s="615"/>
      <c r="AN31" s="615"/>
      <c r="AO31" s="637"/>
      <c r="AP31" s="676" t="s">
        <v>279</v>
      </c>
      <c r="AQ31" s="677"/>
      <c r="AR31" s="677"/>
      <c r="AS31" s="677"/>
      <c r="AT31" s="678" t="s">
        <v>280</v>
      </c>
      <c r="AU31" s="343"/>
      <c r="AV31" s="343"/>
      <c r="AW31" s="343"/>
      <c r="AX31" s="659" t="s">
        <v>187</v>
      </c>
      <c r="AY31" s="660"/>
      <c r="AZ31" s="660"/>
      <c r="BA31" s="660"/>
      <c r="BB31" s="660"/>
      <c r="BC31" s="660"/>
      <c r="BD31" s="660"/>
      <c r="BE31" s="660"/>
      <c r="BF31" s="661"/>
      <c r="BG31" s="675">
        <v>99.7</v>
      </c>
      <c r="BH31" s="670"/>
      <c r="BI31" s="670"/>
      <c r="BJ31" s="670"/>
      <c r="BK31" s="670"/>
      <c r="BL31" s="670"/>
      <c r="BM31" s="669">
        <v>98.6</v>
      </c>
      <c r="BN31" s="670"/>
      <c r="BO31" s="670"/>
      <c r="BP31" s="670"/>
      <c r="BQ31" s="671"/>
      <c r="BR31" s="675">
        <v>98.1</v>
      </c>
      <c r="BS31" s="670"/>
      <c r="BT31" s="670"/>
      <c r="BU31" s="670"/>
      <c r="BV31" s="670"/>
      <c r="BW31" s="670"/>
      <c r="BX31" s="669">
        <v>96.9</v>
      </c>
      <c r="BY31" s="670"/>
      <c r="BZ31" s="670"/>
      <c r="CA31" s="670"/>
      <c r="CB31" s="671"/>
      <c r="CD31" s="631"/>
      <c r="CE31" s="632"/>
      <c r="CF31" s="608" t="s">
        <v>581</v>
      </c>
      <c r="CG31" s="609"/>
      <c r="CH31" s="609"/>
      <c r="CI31" s="609"/>
      <c r="CJ31" s="609"/>
      <c r="CK31" s="609"/>
      <c r="CL31" s="609"/>
      <c r="CM31" s="609"/>
      <c r="CN31" s="609"/>
      <c r="CO31" s="609"/>
      <c r="CP31" s="609"/>
      <c r="CQ31" s="610"/>
      <c r="CR31" s="611">
        <v>7610</v>
      </c>
      <c r="CS31" s="603"/>
      <c r="CT31" s="603"/>
      <c r="CU31" s="603"/>
      <c r="CV31" s="603"/>
      <c r="CW31" s="603"/>
      <c r="CX31" s="603"/>
      <c r="CY31" s="604"/>
      <c r="CZ31" s="614">
        <v>0.2</v>
      </c>
      <c r="DA31" s="621"/>
      <c r="DB31" s="621"/>
      <c r="DC31" s="622"/>
      <c r="DD31" s="602">
        <v>7610</v>
      </c>
      <c r="DE31" s="603"/>
      <c r="DF31" s="603"/>
      <c r="DG31" s="603"/>
      <c r="DH31" s="603"/>
      <c r="DI31" s="603"/>
      <c r="DJ31" s="603"/>
      <c r="DK31" s="604"/>
      <c r="DL31" s="602">
        <v>7610</v>
      </c>
      <c r="DM31" s="603"/>
      <c r="DN31" s="603"/>
      <c r="DO31" s="603"/>
      <c r="DP31" s="603"/>
      <c r="DQ31" s="603"/>
      <c r="DR31" s="603"/>
      <c r="DS31" s="603"/>
      <c r="DT31" s="603"/>
      <c r="DU31" s="603"/>
      <c r="DV31" s="604"/>
      <c r="DW31" s="614">
        <v>0.2</v>
      </c>
      <c r="DX31" s="621"/>
      <c r="DY31" s="621"/>
      <c r="DZ31" s="621"/>
      <c r="EA31" s="621"/>
      <c r="EB31" s="621"/>
      <c r="EC31" s="652"/>
    </row>
    <row r="32" spans="2:133" ht="11.25" customHeight="1" x14ac:dyDescent="0.2">
      <c r="B32" s="608" t="s">
        <v>281</v>
      </c>
      <c r="C32" s="609"/>
      <c r="D32" s="609"/>
      <c r="E32" s="609"/>
      <c r="F32" s="609"/>
      <c r="G32" s="609"/>
      <c r="H32" s="609"/>
      <c r="I32" s="609"/>
      <c r="J32" s="609"/>
      <c r="K32" s="609"/>
      <c r="L32" s="609"/>
      <c r="M32" s="609"/>
      <c r="N32" s="609"/>
      <c r="O32" s="609"/>
      <c r="P32" s="609"/>
      <c r="Q32" s="610"/>
      <c r="R32" s="611">
        <v>946542</v>
      </c>
      <c r="S32" s="612"/>
      <c r="T32" s="612"/>
      <c r="U32" s="612"/>
      <c r="V32" s="612"/>
      <c r="W32" s="612"/>
      <c r="X32" s="612"/>
      <c r="Y32" s="613"/>
      <c r="Z32" s="635">
        <v>17.899999999999999</v>
      </c>
      <c r="AA32" s="635"/>
      <c r="AB32" s="635"/>
      <c r="AC32" s="635"/>
      <c r="AD32" s="636" t="s">
        <v>554</v>
      </c>
      <c r="AE32" s="636"/>
      <c r="AF32" s="636"/>
      <c r="AG32" s="636"/>
      <c r="AH32" s="636"/>
      <c r="AI32" s="636"/>
      <c r="AJ32" s="636"/>
      <c r="AK32" s="636"/>
      <c r="AL32" s="614" t="s">
        <v>559</v>
      </c>
      <c r="AM32" s="615"/>
      <c r="AN32" s="615"/>
      <c r="AO32" s="637"/>
      <c r="AP32" s="648"/>
      <c r="AQ32" s="649"/>
      <c r="AR32" s="649"/>
      <c r="AS32" s="649"/>
      <c r="AT32" s="679"/>
      <c r="AU32" s="205" t="s">
        <v>580</v>
      </c>
      <c r="AX32" s="608" t="s">
        <v>282</v>
      </c>
      <c r="AY32" s="609"/>
      <c r="AZ32" s="609"/>
      <c r="BA32" s="609"/>
      <c r="BB32" s="609"/>
      <c r="BC32" s="609"/>
      <c r="BD32" s="609"/>
      <c r="BE32" s="609"/>
      <c r="BF32" s="610"/>
      <c r="BG32" s="681">
        <v>99.6</v>
      </c>
      <c r="BH32" s="603"/>
      <c r="BI32" s="603"/>
      <c r="BJ32" s="603"/>
      <c r="BK32" s="603"/>
      <c r="BL32" s="603"/>
      <c r="BM32" s="615">
        <v>98.9</v>
      </c>
      <c r="BN32" s="603"/>
      <c r="BO32" s="603"/>
      <c r="BP32" s="603"/>
      <c r="BQ32" s="647"/>
      <c r="BR32" s="681">
        <v>99.5</v>
      </c>
      <c r="BS32" s="603"/>
      <c r="BT32" s="603"/>
      <c r="BU32" s="603"/>
      <c r="BV32" s="603"/>
      <c r="BW32" s="603"/>
      <c r="BX32" s="615">
        <v>98.3</v>
      </c>
      <c r="BY32" s="603"/>
      <c r="BZ32" s="603"/>
      <c r="CA32" s="603"/>
      <c r="CB32" s="647"/>
      <c r="CD32" s="633"/>
      <c r="CE32" s="634"/>
      <c r="CF32" s="608" t="s">
        <v>579</v>
      </c>
      <c r="CG32" s="609"/>
      <c r="CH32" s="609"/>
      <c r="CI32" s="609"/>
      <c r="CJ32" s="609"/>
      <c r="CK32" s="609"/>
      <c r="CL32" s="609"/>
      <c r="CM32" s="609"/>
      <c r="CN32" s="609"/>
      <c r="CO32" s="609"/>
      <c r="CP32" s="609"/>
      <c r="CQ32" s="610"/>
      <c r="CR32" s="611" t="s">
        <v>554</v>
      </c>
      <c r="CS32" s="612"/>
      <c r="CT32" s="612"/>
      <c r="CU32" s="612"/>
      <c r="CV32" s="612"/>
      <c r="CW32" s="612"/>
      <c r="CX32" s="612"/>
      <c r="CY32" s="613"/>
      <c r="CZ32" s="614" t="s">
        <v>554</v>
      </c>
      <c r="DA32" s="621"/>
      <c r="DB32" s="621"/>
      <c r="DC32" s="622"/>
      <c r="DD32" s="602" t="s">
        <v>127</v>
      </c>
      <c r="DE32" s="612"/>
      <c r="DF32" s="612"/>
      <c r="DG32" s="612"/>
      <c r="DH32" s="612"/>
      <c r="DI32" s="612"/>
      <c r="DJ32" s="612"/>
      <c r="DK32" s="613"/>
      <c r="DL32" s="602" t="s">
        <v>554</v>
      </c>
      <c r="DM32" s="612"/>
      <c r="DN32" s="612"/>
      <c r="DO32" s="612"/>
      <c r="DP32" s="612"/>
      <c r="DQ32" s="612"/>
      <c r="DR32" s="612"/>
      <c r="DS32" s="612"/>
      <c r="DT32" s="612"/>
      <c r="DU32" s="612"/>
      <c r="DV32" s="613"/>
      <c r="DW32" s="614" t="s">
        <v>554</v>
      </c>
      <c r="DX32" s="621"/>
      <c r="DY32" s="621"/>
      <c r="DZ32" s="621"/>
      <c r="EA32" s="621"/>
      <c r="EB32" s="621"/>
      <c r="EC32" s="652"/>
    </row>
    <row r="33" spans="2:133" ht="11.25" customHeight="1" x14ac:dyDescent="0.2">
      <c r="B33" s="666" t="s">
        <v>283</v>
      </c>
      <c r="C33" s="667"/>
      <c r="D33" s="667"/>
      <c r="E33" s="667"/>
      <c r="F33" s="667"/>
      <c r="G33" s="667"/>
      <c r="H33" s="667"/>
      <c r="I33" s="667"/>
      <c r="J33" s="667"/>
      <c r="K33" s="667"/>
      <c r="L33" s="667"/>
      <c r="M33" s="667"/>
      <c r="N33" s="667"/>
      <c r="O33" s="667"/>
      <c r="P33" s="667"/>
      <c r="Q33" s="668"/>
      <c r="R33" s="611" t="s">
        <v>554</v>
      </c>
      <c r="S33" s="612"/>
      <c r="T33" s="612"/>
      <c r="U33" s="612"/>
      <c r="V33" s="612"/>
      <c r="W33" s="612"/>
      <c r="X33" s="612"/>
      <c r="Y33" s="613"/>
      <c r="Z33" s="635" t="s">
        <v>554</v>
      </c>
      <c r="AA33" s="635"/>
      <c r="AB33" s="635"/>
      <c r="AC33" s="635"/>
      <c r="AD33" s="636" t="s">
        <v>554</v>
      </c>
      <c r="AE33" s="636"/>
      <c r="AF33" s="636"/>
      <c r="AG33" s="636"/>
      <c r="AH33" s="636"/>
      <c r="AI33" s="636"/>
      <c r="AJ33" s="636"/>
      <c r="AK33" s="636"/>
      <c r="AL33" s="614" t="s">
        <v>554</v>
      </c>
      <c r="AM33" s="615"/>
      <c r="AN33" s="615"/>
      <c r="AO33" s="637"/>
      <c r="AP33" s="650"/>
      <c r="AQ33" s="651"/>
      <c r="AR33" s="651"/>
      <c r="AS33" s="651"/>
      <c r="AT33" s="680"/>
      <c r="AU33" s="344"/>
      <c r="AV33" s="344"/>
      <c r="AW33" s="344"/>
      <c r="AX33" s="586" t="s">
        <v>284</v>
      </c>
      <c r="AY33" s="587"/>
      <c r="AZ33" s="587"/>
      <c r="BA33" s="587"/>
      <c r="BB33" s="587"/>
      <c r="BC33" s="587"/>
      <c r="BD33" s="587"/>
      <c r="BE33" s="587"/>
      <c r="BF33" s="588"/>
      <c r="BG33" s="665">
        <v>99.6</v>
      </c>
      <c r="BH33" s="590"/>
      <c r="BI33" s="590"/>
      <c r="BJ33" s="590"/>
      <c r="BK33" s="590"/>
      <c r="BL33" s="590"/>
      <c r="BM33" s="627">
        <v>98.2</v>
      </c>
      <c r="BN33" s="590"/>
      <c r="BO33" s="590"/>
      <c r="BP33" s="590"/>
      <c r="BQ33" s="638"/>
      <c r="BR33" s="665">
        <v>96.7</v>
      </c>
      <c r="BS33" s="590"/>
      <c r="BT33" s="590"/>
      <c r="BU33" s="590"/>
      <c r="BV33" s="590"/>
      <c r="BW33" s="590"/>
      <c r="BX33" s="627">
        <v>95.3</v>
      </c>
      <c r="BY33" s="590"/>
      <c r="BZ33" s="590"/>
      <c r="CA33" s="590"/>
      <c r="CB33" s="638"/>
      <c r="CD33" s="608" t="s">
        <v>285</v>
      </c>
      <c r="CE33" s="609"/>
      <c r="CF33" s="609"/>
      <c r="CG33" s="609"/>
      <c r="CH33" s="609"/>
      <c r="CI33" s="609"/>
      <c r="CJ33" s="609"/>
      <c r="CK33" s="609"/>
      <c r="CL33" s="609"/>
      <c r="CM33" s="609"/>
      <c r="CN33" s="609"/>
      <c r="CO33" s="609"/>
      <c r="CP33" s="609"/>
      <c r="CQ33" s="610"/>
      <c r="CR33" s="611">
        <v>2347034</v>
      </c>
      <c r="CS33" s="603"/>
      <c r="CT33" s="603"/>
      <c r="CU33" s="603"/>
      <c r="CV33" s="603"/>
      <c r="CW33" s="603"/>
      <c r="CX33" s="603"/>
      <c r="CY33" s="604"/>
      <c r="CZ33" s="614">
        <v>49.4</v>
      </c>
      <c r="DA33" s="621"/>
      <c r="DB33" s="621"/>
      <c r="DC33" s="622"/>
      <c r="DD33" s="602">
        <v>2071104</v>
      </c>
      <c r="DE33" s="603"/>
      <c r="DF33" s="603"/>
      <c r="DG33" s="603"/>
      <c r="DH33" s="603"/>
      <c r="DI33" s="603"/>
      <c r="DJ33" s="603"/>
      <c r="DK33" s="604"/>
      <c r="DL33" s="602">
        <v>1646293</v>
      </c>
      <c r="DM33" s="603"/>
      <c r="DN33" s="603"/>
      <c r="DO33" s="603"/>
      <c r="DP33" s="603"/>
      <c r="DQ33" s="603"/>
      <c r="DR33" s="603"/>
      <c r="DS33" s="603"/>
      <c r="DT33" s="603"/>
      <c r="DU33" s="603"/>
      <c r="DV33" s="604"/>
      <c r="DW33" s="614">
        <v>47.4</v>
      </c>
      <c r="DX33" s="621"/>
      <c r="DY33" s="621"/>
      <c r="DZ33" s="621"/>
      <c r="EA33" s="621"/>
      <c r="EB33" s="621"/>
      <c r="EC33" s="652"/>
    </row>
    <row r="34" spans="2:133" ht="11.25" customHeight="1" x14ac:dyDescent="0.2">
      <c r="B34" s="608" t="s">
        <v>286</v>
      </c>
      <c r="C34" s="609"/>
      <c r="D34" s="609"/>
      <c r="E34" s="609"/>
      <c r="F34" s="609"/>
      <c r="G34" s="609"/>
      <c r="H34" s="609"/>
      <c r="I34" s="609"/>
      <c r="J34" s="609"/>
      <c r="K34" s="609"/>
      <c r="L34" s="609"/>
      <c r="M34" s="609"/>
      <c r="N34" s="609"/>
      <c r="O34" s="609"/>
      <c r="P34" s="609"/>
      <c r="Q34" s="610"/>
      <c r="R34" s="611">
        <v>273388</v>
      </c>
      <c r="S34" s="612"/>
      <c r="T34" s="612"/>
      <c r="U34" s="612"/>
      <c r="V34" s="612"/>
      <c r="W34" s="612"/>
      <c r="X34" s="612"/>
      <c r="Y34" s="613"/>
      <c r="Z34" s="635">
        <v>5.2</v>
      </c>
      <c r="AA34" s="635"/>
      <c r="AB34" s="635"/>
      <c r="AC34" s="635"/>
      <c r="AD34" s="636" t="s">
        <v>554</v>
      </c>
      <c r="AE34" s="636"/>
      <c r="AF34" s="636"/>
      <c r="AG34" s="636"/>
      <c r="AH34" s="636"/>
      <c r="AI34" s="636"/>
      <c r="AJ34" s="636"/>
      <c r="AK34" s="636"/>
      <c r="AL34" s="614" t="s">
        <v>554</v>
      </c>
      <c r="AM34" s="615"/>
      <c r="AN34" s="615"/>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8" t="s">
        <v>578</v>
      </c>
      <c r="CE34" s="609"/>
      <c r="CF34" s="609"/>
      <c r="CG34" s="609"/>
      <c r="CH34" s="609"/>
      <c r="CI34" s="609"/>
      <c r="CJ34" s="609"/>
      <c r="CK34" s="609"/>
      <c r="CL34" s="609"/>
      <c r="CM34" s="609"/>
      <c r="CN34" s="609"/>
      <c r="CO34" s="609"/>
      <c r="CP34" s="609"/>
      <c r="CQ34" s="610"/>
      <c r="CR34" s="611">
        <v>615174</v>
      </c>
      <c r="CS34" s="612"/>
      <c r="CT34" s="612"/>
      <c r="CU34" s="612"/>
      <c r="CV34" s="612"/>
      <c r="CW34" s="612"/>
      <c r="CX34" s="612"/>
      <c r="CY34" s="613"/>
      <c r="CZ34" s="614">
        <v>12.9</v>
      </c>
      <c r="DA34" s="621"/>
      <c r="DB34" s="621"/>
      <c r="DC34" s="622"/>
      <c r="DD34" s="602">
        <v>482025</v>
      </c>
      <c r="DE34" s="612"/>
      <c r="DF34" s="612"/>
      <c r="DG34" s="612"/>
      <c r="DH34" s="612"/>
      <c r="DI34" s="612"/>
      <c r="DJ34" s="612"/>
      <c r="DK34" s="613"/>
      <c r="DL34" s="602">
        <v>425536</v>
      </c>
      <c r="DM34" s="612"/>
      <c r="DN34" s="612"/>
      <c r="DO34" s="612"/>
      <c r="DP34" s="612"/>
      <c r="DQ34" s="612"/>
      <c r="DR34" s="612"/>
      <c r="DS34" s="612"/>
      <c r="DT34" s="612"/>
      <c r="DU34" s="612"/>
      <c r="DV34" s="613"/>
      <c r="DW34" s="614">
        <v>12.2</v>
      </c>
      <c r="DX34" s="621"/>
      <c r="DY34" s="621"/>
      <c r="DZ34" s="621"/>
      <c r="EA34" s="621"/>
      <c r="EB34" s="621"/>
      <c r="EC34" s="652"/>
    </row>
    <row r="35" spans="2:133" ht="11.25" customHeight="1" x14ac:dyDescent="0.2">
      <c r="B35" s="608" t="s">
        <v>287</v>
      </c>
      <c r="C35" s="609"/>
      <c r="D35" s="609"/>
      <c r="E35" s="609"/>
      <c r="F35" s="609"/>
      <c r="G35" s="609"/>
      <c r="H35" s="609"/>
      <c r="I35" s="609"/>
      <c r="J35" s="609"/>
      <c r="K35" s="609"/>
      <c r="L35" s="609"/>
      <c r="M35" s="609"/>
      <c r="N35" s="609"/>
      <c r="O35" s="609"/>
      <c r="P35" s="609"/>
      <c r="Q35" s="610"/>
      <c r="R35" s="611">
        <v>10278</v>
      </c>
      <c r="S35" s="612"/>
      <c r="T35" s="612"/>
      <c r="U35" s="612"/>
      <c r="V35" s="612"/>
      <c r="W35" s="612"/>
      <c r="X35" s="612"/>
      <c r="Y35" s="613"/>
      <c r="Z35" s="635">
        <v>0.2</v>
      </c>
      <c r="AA35" s="635"/>
      <c r="AB35" s="635"/>
      <c r="AC35" s="635"/>
      <c r="AD35" s="636">
        <v>9280</v>
      </c>
      <c r="AE35" s="636"/>
      <c r="AF35" s="636"/>
      <c r="AG35" s="636"/>
      <c r="AH35" s="636"/>
      <c r="AI35" s="636"/>
      <c r="AJ35" s="636"/>
      <c r="AK35" s="636"/>
      <c r="AL35" s="614">
        <v>0.3</v>
      </c>
      <c r="AM35" s="615"/>
      <c r="AN35" s="615"/>
      <c r="AO35" s="637"/>
      <c r="AP35" s="211"/>
      <c r="AQ35" s="662" t="s">
        <v>288</v>
      </c>
      <c r="AR35" s="663"/>
      <c r="AS35" s="663"/>
      <c r="AT35" s="663"/>
      <c r="AU35" s="663"/>
      <c r="AV35" s="663"/>
      <c r="AW35" s="663"/>
      <c r="AX35" s="663"/>
      <c r="AY35" s="663"/>
      <c r="AZ35" s="663"/>
      <c r="BA35" s="663"/>
      <c r="BB35" s="663"/>
      <c r="BC35" s="663"/>
      <c r="BD35" s="663"/>
      <c r="BE35" s="663"/>
      <c r="BF35" s="664"/>
      <c r="BG35" s="662" t="s">
        <v>289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8" t="s">
        <v>577</v>
      </c>
      <c r="CE35" s="609"/>
      <c r="CF35" s="609"/>
      <c r="CG35" s="609"/>
      <c r="CH35" s="609"/>
      <c r="CI35" s="609"/>
      <c r="CJ35" s="609"/>
      <c r="CK35" s="609"/>
      <c r="CL35" s="609"/>
      <c r="CM35" s="609"/>
      <c r="CN35" s="609"/>
      <c r="CO35" s="609"/>
      <c r="CP35" s="609"/>
      <c r="CQ35" s="610"/>
      <c r="CR35" s="611">
        <v>47434</v>
      </c>
      <c r="CS35" s="603"/>
      <c r="CT35" s="603"/>
      <c r="CU35" s="603"/>
      <c r="CV35" s="603"/>
      <c r="CW35" s="603"/>
      <c r="CX35" s="603"/>
      <c r="CY35" s="604"/>
      <c r="CZ35" s="614">
        <v>1</v>
      </c>
      <c r="DA35" s="621"/>
      <c r="DB35" s="621"/>
      <c r="DC35" s="622"/>
      <c r="DD35" s="602">
        <v>43477</v>
      </c>
      <c r="DE35" s="603"/>
      <c r="DF35" s="603"/>
      <c r="DG35" s="603"/>
      <c r="DH35" s="603"/>
      <c r="DI35" s="603"/>
      <c r="DJ35" s="603"/>
      <c r="DK35" s="604"/>
      <c r="DL35" s="602">
        <v>39950</v>
      </c>
      <c r="DM35" s="603"/>
      <c r="DN35" s="603"/>
      <c r="DO35" s="603"/>
      <c r="DP35" s="603"/>
      <c r="DQ35" s="603"/>
      <c r="DR35" s="603"/>
      <c r="DS35" s="603"/>
      <c r="DT35" s="603"/>
      <c r="DU35" s="603"/>
      <c r="DV35" s="604"/>
      <c r="DW35" s="614">
        <v>1.1000000000000001</v>
      </c>
      <c r="DX35" s="621"/>
      <c r="DY35" s="621"/>
      <c r="DZ35" s="621"/>
      <c r="EA35" s="621"/>
      <c r="EB35" s="621"/>
      <c r="EC35" s="652"/>
    </row>
    <row r="36" spans="2:133" ht="11.25" customHeight="1" x14ac:dyDescent="0.2">
      <c r="B36" s="608" t="s">
        <v>290</v>
      </c>
      <c r="C36" s="609"/>
      <c r="D36" s="609"/>
      <c r="E36" s="609"/>
      <c r="F36" s="609"/>
      <c r="G36" s="609"/>
      <c r="H36" s="609"/>
      <c r="I36" s="609"/>
      <c r="J36" s="609"/>
      <c r="K36" s="609"/>
      <c r="L36" s="609"/>
      <c r="M36" s="609"/>
      <c r="N36" s="609"/>
      <c r="O36" s="609"/>
      <c r="P36" s="609"/>
      <c r="Q36" s="610"/>
      <c r="R36" s="611">
        <v>9638</v>
      </c>
      <c r="S36" s="612"/>
      <c r="T36" s="612"/>
      <c r="U36" s="612"/>
      <c r="V36" s="612"/>
      <c r="W36" s="612"/>
      <c r="X36" s="612"/>
      <c r="Y36" s="613"/>
      <c r="Z36" s="635">
        <v>0.2</v>
      </c>
      <c r="AA36" s="635"/>
      <c r="AB36" s="635"/>
      <c r="AC36" s="635"/>
      <c r="AD36" s="636" t="s">
        <v>554</v>
      </c>
      <c r="AE36" s="636"/>
      <c r="AF36" s="636"/>
      <c r="AG36" s="636"/>
      <c r="AH36" s="636"/>
      <c r="AI36" s="636"/>
      <c r="AJ36" s="636"/>
      <c r="AK36" s="636"/>
      <c r="AL36" s="614" t="s">
        <v>554</v>
      </c>
      <c r="AM36" s="615"/>
      <c r="AN36" s="615"/>
      <c r="AO36" s="637"/>
      <c r="AP36" s="211"/>
      <c r="AQ36" s="653" t="s">
        <v>576</v>
      </c>
      <c r="AR36" s="654"/>
      <c r="AS36" s="654"/>
      <c r="AT36" s="654"/>
      <c r="AU36" s="654"/>
      <c r="AV36" s="654"/>
      <c r="AW36" s="654"/>
      <c r="AX36" s="654"/>
      <c r="AY36" s="655"/>
      <c r="AZ36" s="656">
        <v>674891</v>
      </c>
      <c r="BA36" s="657"/>
      <c r="BB36" s="657"/>
      <c r="BC36" s="657"/>
      <c r="BD36" s="657"/>
      <c r="BE36" s="657"/>
      <c r="BF36" s="658"/>
      <c r="BG36" s="659" t="s">
        <v>291</v>
      </c>
      <c r="BH36" s="660"/>
      <c r="BI36" s="660"/>
      <c r="BJ36" s="660"/>
      <c r="BK36" s="660"/>
      <c r="BL36" s="660"/>
      <c r="BM36" s="660"/>
      <c r="BN36" s="660"/>
      <c r="BO36" s="660"/>
      <c r="BP36" s="660"/>
      <c r="BQ36" s="660"/>
      <c r="BR36" s="660"/>
      <c r="BS36" s="660"/>
      <c r="BT36" s="660"/>
      <c r="BU36" s="661"/>
      <c r="BV36" s="656">
        <v>37159</v>
      </c>
      <c r="BW36" s="657"/>
      <c r="BX36" s="657"/>
      <c r="BY36" s="657"/>
      <c r="BZ36" s="657"/>
      <c r="CA36" s="657"/>
      <c r="CB36" s="658"/>
      <c r="CD36" s="608" t="s">
        <v>292</v>
      </c>
      <c r="CE36" s="609"/>
      <c r="CF36" s="609"/>
      <c r="CG36" s="609"/>
      <c r="CH36" s="609"/>
      <c r="CI36" s="609"/>
      <c r="CJ36" s="609"/>
      <c r="CK36" s="609"/>
      <c r="CL36" s="609"/>
      <c r="CM36" s="609"/>
      <c r="CN36" s="609"/>
      <c r="CO36" s="609"/>
      <c r="CP36" s="609"/>
      <c r="CQ36" s="610"/>
      <c r="CR36" s="611">
        <v>887934</v>
      </c>
      <c r="CS36" s="612"/>
      <c r="CT36" s="612"/>
      <c r="CU36" s="612"/>
      <c r="CV36" s="612"/>
      <c r="CW36" s="612"/>
      <c r="CX36" s="612"/>
      <c r="CY36" s="613"/>
      <c r="CZ36" s="614">
        <v>18.7</v>
      </c>
      <c r="DA36" s="621"/>
      <c r="DB36" s="621"/>
      <c r="DC36" s="622"/>
      <c r="DD36" s="602">
        <v>841585</v>
      </c>
      <c r="DE36" s="612"/>
      <c r="DF36" s="612"/>
      <c r="DG36" s="612"/>
      <c r="DH36" s="612"/>
      <c r="DI36" s="612"/>
      <c r="DJ36" s="612"/>
      <c r="DK36" s="613"/>
      <c r="DL36" s="602">
        <v>768678</v>
      </c>
      <c r="DM36" s="612"/>
      <c r="DN36" s="612"/>
      <c r="DO36" s="612"/>
      <c r="DP36" s="612"/>
      <c r="DQ36" s="612"/>
      <c r="DR36" s="612"/>
      <c r="DS36" s="612"/>
      <c r="DT36" s="612"/>
      <c r="DU36" s="612"/>
      <c r="DV36" s="613"/>
      <c r="DW36" s="614">
        <v>22.1</v>
      </c>
      <c r="DX36" s="621"/>
      <c r="DY36" s="621"/>
      <c r="DZ36" s="621"/>
      <c r="EA36" s="621"/>
      <c r="EB36" s="621"/>
      <c r="EC36" s="652"/>
    </row>
    <row r="37" spans="2:133" ht="11.25" customHeight="1" x14ac:dyDescent="0.2">
      <c r="B37" s="608" t="s">
        <v>293</v>
      </c>
      <c r="C37" s="609"/>
      <c r="D37" s="609"/>
      <c r="E37" s="609"/>
      <c r="F37" s="609"/>
      <c r="G37" s="609"/>
      <c r="H37" s="609"/>
      <c r="I37" s="609"/>
      <c r="J37" s="609"/>
      <c r="K37" s="609"/>
      <c r="L37" s="609"/>
      <c r="M37" s="609"/>
      <c r="N37" s="609"/>
      <c r="O37" s="609"/>
      <c r="P37" s="609"/>
      <c r="Q37" s="610"/>
      <c r="R37" s="611">
        <v>23568</v>
      </c>
      <c r="S37" s="612"/>
      <c r="T37" s="612"/>
      <c r="U37" s="612"/>
      <c r="V37" s="612"/>
      <c r="W37" s="612"/>
      <c r="X37" s="612"/>
      <c r="Y37" s="613"/>
      <c r="Z37" s="635">
        <v>0.4</v>
      </c>
      <c r="AA37" s="635"/>
      <c r="AB37" s="635"/>
      <c r="AC37" s="635"/>
      <c r="AD37" s="636" t="s">
        <v>554</v>
      </c>
      <c r="AE37" s="636"/>
      <c r="AF37" s="636"/>
      <c r="AG37" s="636"/>
      <c r="AH37" s="636"/>
      <c r="AI37" s="636"/>
      <c r="AJ37" s="636"/>
      <c r="AK37" s="636"/>
      <c r="AL37" s="614" t="s">
        <v>554</v>
      </c>
      <c r="AM37" s="615"/>
      <c r="AN37" s="615"/>
      <c r="AO37" s="637"/>
      <c r="AQ37" s="644" t="s">
        <v>575</v>
      </c>
      <c r="AR37" s="645"/>
      <c r="AS37" s="645"/>
      <c r="AT37" s="645"/>
      <c r="AU37" s="645"/>
      <c r="AV37" s="645"/>
      <c r="AW37" s="645"/>
      <c r="AX37" s="645"/>
      <c r="AY37" s="646"/>
      <c r="AZ37" s="611">
        <v>139599</v>
      </c>
      <c r="BA37" s="612"/>
      <c r="BB37" s="612"/>
      <c r="BC37" s="612"/>
      <c r="BD37" s="603"/>
      <c r="BE37" s="603"/>
      <c r="BF37" s="647"/>
      <c r="BG37" s="608" t="s">
        <v>294</v>
      </c>
      <c r="BH37" s="609"/>
      <c r="BI37" s="609"/>
      <c r="BJ37" s="609"/>
      <c r="BK37" s="609"/>
      <c r="BL37" s="609"/>
      <c r="BM37" s="609"/>
      <c r="BN37" s="609"/>
      <c r="BO37" s="609"/>
      <c r="BP37" s="609"/>
      <c r="BQ37" s="609"/>
      <c r="BR37" s="609"/>
      <c r="BS37" s="609"/>
      <c r="BT37" s="609"/>
      <c r="BU37" s="610"/>
      <c r="BV37" s="611">
        <v>31873</v>
      </c>
      <c r="BW37" s="612"/>
      <c r="BX37" s="612"/>
      <c r="BY37" s="612"/>
      <c r="BZ37" s="612"/>
      <c r="CA37" s="612"/>
      <c r="CB37" s="643"/>
      <c r="CD37" s="608" t="s">
        <v>574</v>
      </c>
      <c r="CE37" s="609"/>
      <c r="CF37" s="609"/>
      <c r="CG37" s="609"/>
      <c r="CH37" s="609"/>
      <c r="CI37" s="609"/>
      <c r="CJ37" s="609"/>
      <c r="CK37" s="609"/>
      <c r="CL37" s="609"/>
      <c r="CM37" s="609"/>
      <c r="CN37" s="609"/>
      <c r="CO37" s="609"/>
      <c r="CP37" s="609"/>
      <c r="CQ37" s="610"/>
      <c r="CR37" s="611">
        <v>492505</v>
      </c>
      <c r="CS37" s="603"/>
      <c r="CT37" s="603"/>
      <c r="CU37" s="603"/>
      <c r="CV37" s="603"/>
      <c r="CW37" s="603"/>
      <c r="CX37" s="603"/>
      <c r="CY37" s="604"/>
      <c r="CZ37" s="614">
        <v>10.4</v>
      </c>
      <c r="DA37" s="621"/>
      <c r="DB37" s="621"/>
      <c r="DC37" s="622"/>
      <c r="DD37" s="602">
        <v>492505</v>
      </c>
      <c r="DE37" s="603"/>
      <c r="DF37" s="603"/>
      <c r="DG37" s="603"/>
      <c r="DH37" s="603"/>
      <c r="DI37" s="603"/>
      <c r="DJ37" s="603"/>
      <c r="DK37" s="604"/>
      <c r="DL37" s="602">
        <v>492505</v>
      </c>
      <c r="DM37" s="603"/>
      <c r="DN37" s="603"/>
      <c r="DO37" s="603"/>
      <c r="DP37" s="603"/>
      <c r="DQ37" s="603"/>
      <c r="DR37" s="603"/>
      <c r="DS37" s="603"/>
      <c r="DT37" s="603"/>
      <c r="DU37" s="603"/>
      <c r="DV37" s="604"/>
      <c r="DW37" s="614">
        <v>14.2</v>
      </c>
      <c r="DX37" s="621"/>
      <c r="DY37" s="621"/>
      <c r="DZ37" s="621"/>
      <c r="EA37" s="621"/>
      <c r="EB37" s="621"/>
      <c r="EC37" s="652"/>
    </row>
    <row r="38" spans="2:133" ht="11.25" customHeight="1" x14ac:dyDescent="0.2">
      <c r="B38" s="608" t="s">
        <v>295</v>
      </c>
      <c r="C38" s="609"/>
      <c r="D38" s="609"/>
      <c r="E38" s="609"/>
      <c r="F38" s="609"/>
      <c r="G38" s="609"/>
      <c r="H38" s="609"/>
      <c r="I38" s="609"/>
      <c r="J38" s="609"/>
      <c r="K38" s="609"/>
      <c r="L38" s="609"/>
      <c r="M38" s="609"/>
      <c r="N38" s="609"/>
      <c r="O38" s="609"/>
      <c r="P38" s="609"/>
      <c r="Q38" s="610"/>
      <c r="R38" s="611">
        <v>318618</v>
      </c>
      <c r="S38" s="612"/>
      <c r="T38" s="612"/>
      <c r="U38" s="612"/>
      <c r="V38" s="612"/>
      <c r="W38" s="612"/>
      <c r="X38" s="612"/>
      <c r="Y38" s="613"/>
      <c r="Z38" s="635">
        <v>6</v>
      </c>
      <c r="AA38" s="635"/>
      <c r="AB38" s="635"/>
      <c r="AC38" s="635"/>
      <c r="AD38" s="636" t="s">
        <v>554</v>
      </c>
      <c r="AE38" s="636"/>
      <c r="AF38" s="636"/>
      <c r="AG38" s="636"/>
      <c r="AH38" s="636"/>
      <c r="AI38" s="636"/>
      <c r="AJ38" s="636"/>
      <c r="AK38" s="636"/>
      <c r="AL38" s="614" t="s">
        <v>554</v>
      </c>
      <c r="AM38" s="615"/>
      <c r="AN38" s="615"/>
      <c r="AO38" s="637"/>
      <c r="AQ38" s="644" t="s">
        <v>573</v>
      </c>
      <c r="AR38" s="645"/>
      <c r="AS38" s="645"/>
      <c r="AT38" s="645"/>
      <c r="AU38" s="645"/>
      <c r="AV38" s="645"/>
      <c r="AW38" s="645"/>
      <c r="AX38" s="645"/>
      <c r="AY38" s="646"/>
      <c r="AZ38" s="611">
        <v>40644</v>
      </c>
      <c r="BA38" s="612"/>
      <c r="BB38" s="612"/>
      <c r="BC38" s="612"/>
      <c r="BD38" s="603"/>
      <c r="BE38" s="603"/>
      <c r="BF38" s="647"/>
      <c r="BG38" s="608" t="s">
        <v>296</v>
      </c>
      <c r="BH38" s="609"/>
      <c r="BI38" s="609"/>
      <c r="BJ38" s="609"/>
      <c r="BK38" s="609"/>
      <c r="BL38" s="609"/>
      <c r="BM38" s="609"/>
      <c r="BN38" s="609"/>
      <c r="BO38" s="609"/>
      <c r="BP38" s="609"/>
      <c r="BQ38" s="609"/>
      <c r="BR38" s="609"/>
      <c r="BS38" s="609"/>
      <c r="BT38" s="609"/>
      <c r="BU38" s="610"/>
      <c r="BV38" s="611">
        <v>2000</v>
      </c>
      <c r="BW38" s="612"/>
      <c r="BX38" s="612"/>
      <c r="BY38" s="612"/>
      <c r="BZ38" s="612"/>
      <c r="CA38" s="612"/>
      <c r="CB38" s="643"/>
      <c r="CD38" s="608" t="s">
        <v>572</v>
      </c>
      <c r="CE38" s="609"/>
      <c r="CF38" s="609"/>
      <c r="CG38" s="609"/>
      <c r="CH38" s="609"/>
      <c r="CI38" s="609"/>
      <c r="CJ38" s="609"/>
      <c r="CK38" s="609"/>
      <c r="CL38" s="609"/>
      <c r="CM38" s="609"/>
      <c r="CN38" s="609"/>
      <c r="CO38" s="609"/>
      <c r="CP38" s="609"/>
      <c r="CQ38" s="610"/>
      <c r="CR38" s="611">
        <v>500848</v>
      </c>
      <c r="CS38" s="612"/>
      <c r="CT38" s="612"/>
      <c r="CU38" s="612"/>
      <c r="CV38" s="612"/>
      <c r="CW38" s="612"/>
      <c r="CX38" s="612"/>
      <c r="CY38" s="613"/>
      <c r="CZ38" s="614">
        <v>10.5</v>
      </c>
      <c r="DA38" s="621"/>
      <c r="DB38" s="621"/>
      <c r="DC38" s="622"/>
      <c r="DD38" s="602">
        <v>428569</v>
      </c>
      <c r="DE38" s="612"/>
      <c r="DF38" s="612"/>
      <c r="DG38" s="612"/>
      <c r="DH38" s="612"/>
      <c r="DI38" s="612"/>
      <c r="DJ38" s="612"/>
      <c r="DK38" s="613"/>
      <c r="DL38" s="602">
        <v>412129</v>
      </c>
      <c r="DM38" s="612"/>
      <c r="DN38" s="612"/>
      <c r="DO38" s="612"/>
      <c r="DP38" s="612"/>
      <c r="DQ38" s="612"/>
      <c r="DR38" s="612"/>
      <c r="DS38" s="612"/>
      <c r="DT38" s="612"/>
      <c r="DU38" s="612"/>
      <c r="DV38" s="613"/>
      <c r="DW38" s="614">
        <v>11.9</v>
      </c>
      <c r="DX38" s="621"/>
      <c r="DY38" s="621"/>
      <c r="DZ38" s="621"/>
      <c r="EA38" s="621"/>
      <c r="EB38" s="621"/>
      <c r="EC38" s="652"/>
    </row>
    <row r="39" spans="2:133" ht="11.25" customHeight="1" x14ac:dyDescent="0.2">
      <c r="B39" s="608" t="s">
        <v>297</v>
      </c>
      <c r="C39" s="609"/>
      <c r="D39" s="609"/>
      <c r="E39" s="609"/>
      <c r="F39" s="609"/>
      <c r="G39" s="609"/>
      <c r="H39" s="609"/>
      <c r="I39" s="609"/>
      <c r="J39" s="609"/>
      <c r="K39" s="609"/>
      <c r="L39" s="609"/>
      <c r="M39" s="609"/>
      <c r="N39" s="609"/>
      <c r="O39" s="609"/>
      <c r="P39" s="609"/>
      <c r="Q39" s="610"/>
      <c r="R39" s="611">
        <v>73935</v>
      </c>
      <c r="S39" s="612"/>
      <c r="T39" s="612"/>
      <c r="U39" s="612"/>
      <c r="V39" s="612"/>
      <c r="W39" s="612"/>
      <c r="X39" s="612"/>
      <c r="Y39" s="613"/>
      <c r="Z39" s="635">
        <v>1.4</v>
      </c>
      <c r="AA39" s="635"/>
      <c r="AB39" s="635"/>
      <c r="AC39" s="635"/>
      <c r="AD39" s="636">
        <v>11768</v>
      </c>
      <c r="AE39" s="636"/>
      <c r="AF39" s="636"/>
      <c r="AG39" s="636"/>
      <c r="AH39" s="636"/>
      <c r="AI39" s="636"/>
      <c r="AJ39" s="636"/>
      <c r="AK39" s="636"/>
      <c r="AL39" s="614">
        <v>0.4</v>
      </c>
      <c r="AM39" s="615"/>
      <c r="AN39" s="615"/>
      <c r="AO39" s="637"/>
      <c r="AQ39" s="644" t="s">
        <v>571</v>
      </c>
      <c r="AR39" s="645"/>
      <c r="AS39" s="645"/>
      <c r="AT39" s="645"/>
      <c r="AU39" s="645"/>
      <c r="AV39" s="645"/>
      <c r="AW39" s="645"/>
      <c r="AX39" s="645"/>
      <c r="AY39" s="646"/>
      <c r="AZ39" s="611" t="s">
        <v>554</v>
      </c>
      <c r="BA39" s="612"/>
      <c r="BB39" s="612"/>
      <c r="BC39" s="612"/>
      <c r="BD39" s="603"/>
      <c r="BE39" s="603"/>
      <c r="BF39" s="647"/>
      <c r="BG39" s="608" t="s">
        <v>298</v>
      </c>
      <c r="BH39" s="609"/>
      <c r="BI39" s="609"/>
      <c r="BJ39" s="609"/>
      <c r="BK39" s="609"/>
      <c r="BL39" s="609"/>
      <c r="BM39" s="609"/>
      <c r="BN39" s="609"/>
      <c r="BO39" s="609"/>
      <c r="BP39" s="609"/>
      <c r="BQ39" s="609"/>
      <c r="BR39" s="609"/>
      <c r="BS39" s="609"/>
      <c r="BT39" s="609"/>
      <c r="BU39" s="610"/>
      <c r="BV39" s="611">
        <v>3045</v>
      </c>
      <c r="BW39" s="612"/>
      <c r="BX39" s="612"/>
      <c r="BY39" s="612"/>
      <c r="BZ39" s="612"/>
      <c r="CA39" s="612"/>
      <c r="CB39" s="643"/>
      <c r="CD39" s="608" t="s">
        <v>570</v>
      </c>
      <c r="CE39" s="609"/>
      <c r="CF39" s="609"/>
      <c r="CG39" s="609"/>
      <c r="CH39" s="609"/>
      <c r="CI39" s="609"/>
      <c r="CJ39" s="609"/>
      <c r="CK39" s="609"/>
      <c r="CL39" s="609"/>
      <c r="CM39" s="609"/>
      <c r="CN39" s="609"/>
      <c r="CO39" s="609"/>
      <c r="CP39" s="609"/>
      <c r="CQ39" s="610"/>
      <c r="CR39" s="611">
        <v>285644</v>
      </c>
      <c r="CS39" s="603"/>
      <c r="CT39" s="603"/>
      <c r="CU39" s="603"/>
      <c r="CV39" s="603"/>
      <c r="CW39" s="603"/>
      <c r="CX39" s="603"/>
      <c r="CY39" s="604"/>
      <c r="CZ39" s="614">
        <v>6</v>
      </c>
      <c r="DA39" s="621"/>
      <c r="DB39" s="621"/>
      <c r="DC39" s="622"/>
      <c r="DD39" s="602">
        <v>265448</v>
      </c>
      <c r="DE39" s="603"/>
      <c r="DF39" s="603"/>
      <c r="DG39" s="603"/>
      <c r="DH39" s="603"/>
      <c r="DI39" s="603"/>
      <c r="DJ39" s="603"/>
      <c r="DK39" s="604"/>
      <c r="DL39" s="602" t="s">
        <v>554</v>
      </c>
      <c r="DM39" s="603"/>
      <c r="DN39" s="603"/>
      <c r="DO39" s="603"/>
      <c r="DP39" s="603"/>
      <c r="DQ39" s="603"/>
      <c r="DR39" s="603"/>
      <c r="DS39" s="603"/>
      <c r="DT39" s="603"/>
      <c r="DU39" s="603"/>
      <c r="DV39" s="604"/>
      <c r="DW39" s="614" t="s">
        <v>127</v>
      </c>
      <c r="DX39" s="621"/>
      <c r="DY39" s="621"/>
      <c r="DZ39" s="621"/>
      <c r="EA39" s="621"/>
      <c r="EB39" s="621"/>
      <c r="EC39" s="652"/>
    </row>
    <row r="40" spans="2:133" ht="11.25" customHeight="1" x14ac:dyDescent="0.2">
      <c r="B40" s="608" t="s">
        <v>299</v>
      </c>
      <c r="C40" s="609"/>
      <c r="D40" s="609"/>
      <c r="E40" s="609"/>
      <c r="F40" s="609"/>
      <c r="G40" s="609"/>
      <c r="H40" s="609"/>
      <c r="I40" s="609"/>
      <c r="J40" s="609"/>
      <c r="K40" s="609"/>
      <c r="L40" s="609"/>
      <c r="M40" s="609"/>
      <c r="N40" s="609"/>
      <c r="O40" s="609"/>
      <c r="P40" s="609"/>
      <c r="Q40" s="610"/>
      <c r="R40" s="611">
        <v>219155</v>
      </c>
      <c r="S40" s="612"/>
      <c r="T40" s="612"/>
      <c r="U40" s="612"/>
      <c r="V40" s="612"/>
      <c r="W40" s="612"/>
      <c r="X40" s="612"/>
      <c r="Y40" s="613"/>
      <c r="Z40" s="635">
        <v>4.2</v>
      </c>
      <c r="AA40" s="635"/>
      <c r="AB40" s="635"/>
      <c r="AC40" s="635"/>
      <c r="AD40" s="636" t="s">
        <v>554</v>
      </c>
      <c r="AE40" s="636"/>
      <c r="AF40" s="636"/>
      <c r="AG40" s="636"/>
      <c r="AH40" s="636"/>
      <c r="AI40" s="636"/>
      <c r="AJ40" s="636"/>
      <c r="AK40" s="636"/>
      <c r="AL40" s="614" t="s">
        <v>554</v>
      </c>
      <c r="AM40" s="615"/>
      <c r="AN40" s="615"/>
      <c r="AO40" s="637"/>
      <c r="AQ40" s="644" t="s">
        <v>569</v>
      </c>
      <c r="AR40" s="645"/>
      <c r="AS40" s="645"/>
      <c r="AT40" s="645"/>
      <c r="AU40" s="645"/>
      <c r="AV40" s="645"/>
      <c r="AW40" s="645"/>
      <c r="AX40" s="645"/>
      <c r="AY40" s="646"/>
      <c r="AZ40" s="611" t="s">
        <v>127</v>
      </c>
      <c r="BA40" s="612"/>
      <c r="BB40" s="612"/>
      <c r="BC40" s="612"/>
      <c r="BD40" s="603"/>
      <c r="BE40" s="603"/>
      <c r="BF40" s="647"/>
      <c r="BG40" s="648" t="s">
        <v>568</v>
      </c>
      <c r="BH40" s="649"/>
      <c r="BI40" s="649"/>
      <c r="BJ40" s="649"/>
      <c r="BK40" s="649"/>
      <c r="BL40" s="345"/>
      <c r="BM40" s="609" t="s">
        <v>567</v>
      </c>
      <c r="BN40" s="609"/>
      <c r="BO40" s="609"/>
      <c r="BP40" s="609"/>
      <c r="BQ40" s="609"/>
      <c r="BR40" s="609"/>
      <c r="BS40" s="609"/>
      <c r="BT40" s="609"/>
      <c r="BU40" s="610"/>
      <c r="BV40" s="611">
        <v>82</v>
      </c>
      <c r="BW40" s="612"/>
      <c r="BX40" s="612"/>
      <c r="BY40" s="612"/>
      <c r="BZ40" s="612"/>
      <c r="CA40" s="612"/>
      <c r="CB40" s="643"/>
      <c r="CD40" s="608" t="s">
        <v>566</v>
      </c>
      <c r="CE40" s="609"/>
      <c r="CF40" s="609"/>
      <c r="CG40" s="609"/>
      <c r="CH40" s="609"/>
      <c r="CI40" s="609"/>
      <c r="CJ40" s="609"/>
      <c r="CK40" s="609"/>
      <c r="CL40" s="609"/>
      <c r="CM40" s="609"/>
      <c r="CN40" s="609"/>
      <c r="CO40" s="609"/>
      <c r="CP40" s="609"/>
      <c r="CQ40" s="610"/>
      <c r="CR40" s="611">
        <v>10000</v>
      </c>
      <c r="CS40" s="612"/>
      <c r="CT40" s="612"/>
      <c r="CU40" s="612"/>
      <c r="CV40" s="612"/>
      <c r="CW40" s="612"/>
      <c r="CX40" s="612"/>
      <c r="CY40" s="613"/>
      <c r="CZ40" s="614">
        <v>0.2</v>
      </c>
      <c r="DA40" s="621"/>
      <c r="DB40" s="621"/>
      <c r="DC40" s="622"/>
      <c r="DD40" s="602">
        <v>10000</v>
      </c>
      <c r="DE40" s="612"/>
      <c r="DF40" s="612"/>
      <c r="DG40" s="612"/>
      <c r="DH40" s="612"/>
      <c r="DI40" s="612"/>
      <c r="DJ40" s="612"/>
      <c r="DK40" s="613"/>
      <c r="DL40" s="602" t="s">
        <v>554</v>
      </c>
      <c r="DM40" s="612"/>
      <c r="DN40" s="612"/>
      <c r="DO40" s="612"/>
      <c r="DP40" s="612"/>
      <c r="DQ40" s="612"/>
      <c r="DR40" s="612"/>
      <c r="DS40" s="612"/>
      <c r="DT40" s="612"/>
      <c r="DU40" s="612"/>
      <c r="DV40" s="613"/>
      <c r="DW40" s="614" t="s">
        <v>554</v>
      </c>
      <c r="DX40" s="621"/>
      <c r="DY40" s="621"/>
      <c r="DZ40" s="621"/>
      <c r="EA40" s="621"/>
      <c r="EB40" s="621"/>
      <c r="EC40" s="652"/>
    </row>
    <row r="41" spans="2:133" ht="11.25" customHeight="1" x14ac:dyDescent="0.2">
      <c r="B41" s="608" t="s">
        <v>300</v>
      </c>
      <c r="C41" s="609"/>
      <c r="D41" s="609"/>
      <c r="E41" s="609"/>
      <c r="F41" s="609"/>
      <c r="G41" s="609"/>
      <c r="H41" s="609"/>
      <c r="I41" s="609"/>
      <c r="J41" s="609"/>
      <c r="K41" s="609"/>
      <c r="L41" s="609"/>
      <c r="M41" s="609"/>
      <c r="N41" s="609"/>
      <c r="O41" s="609"/>
      <c r="P41" s="609"/>
      <c r="Q41" s="610"/>
      <c r="R41" s="611" t="s">
        <v>554</v>
      </c>
      <c r="S41" s="612"/>
      <c r="T41" s="612"/>
      <c r="U41" s="612"/>
      <c r="V41" s="612"/>
      <c r="W41" s="612"/>
      <c r="X41" s="612"/>
      <c r="Y41" s="613"/>
      <c r="Z41" s="635" t="s">
        <v>554</v>
      </c>
      <c r="AA41" s="635"/>
      <c r="AB41" s="635"/>
      <c r="AC41" s="635"/>
      <c r="AD41" s="636" t="s">
        <v>554</v>
      </c>
      <c r="AE41" s="636"/>
      <c r="AF41" s="636"/>
      <c r="AG41" s="636"/>
      <c r="AH41" s="636"/>
      <c r="AI41" s="636"/>
      <c r="AJ41" s="636"/>
      <c r="AK41" s="636"/>
      <c r="AL41" s="614" t="s">
        <v>127</v>
      </c>
      <c r="AM41" s="615"/>
      <c r="AN41" s="615"/>
      <c r="AO41" s="637"/>
      <c r="AQ41" s="644" t="s">
        <v>565</v>
      </c>
      <c r="AR41" s="645"/>
      <c r="AS41" s="645"/>
      <c r="AT41" s="645"/>
      <c r="AU41" s="645"/>
      <c r="AV41" s="645"/>
      <c r="AW41" s="645"/>
      <c r="AX41" s="645"/>
      <c r="AY41" s="646"/>
      <c r="AZ41" s="611">
        <v>85230</v>
      </c>
      <c r="BA41" s="612"/>
      <c r="BB41" s="612"/>
      <c r="BC41" s="612"/>
      <c r="BD41" s="603"/>
      <c r="BE41" s="603"/>
      <c r="BF41" s="647"/>
      <c r="BG41" s="648"/>
      <c r="BH41" s="649"/>
      <c r="BI41" s="649"/>
      <c r="BJ41" s="649"/>
      <c r="BK41" s="649"/>
      <c r="BL41" s="345"/>
      <c r="BM41" s="609" t="s">
        <v>564</v>
      </c>
      <c r="BN41" s="609"/>
      <c r="BO41" s="609"/>
      <c r="BP41" s="609"/>
      <c r="BQ41" s="609"/>
      <c r="BR41" s="609"/>
      <c r="BS41" s="609"/>
      <c r="BT41" s="609"/>
      <c r="BU41" s="610"/>
      <c r="BV41" s="611" t="s">
        <v>554</v>
      </c>
      <c r="BW41" s="612"/>
      <c r="BX41" s="612"/>
      <c r="BY41" s="612"/>
      <c r="BZ41" s="612"/>
      <c r="CA41" s="612"/>
      <c r="CB41" s="643"/>
      <c r="CD41" s="608" t="s">
        <v>563</v>
      </c>
      <c r="CE41" s="609"/>
      <c r="CF41" s="609"/>
      <c r="CG41" s="609"/>
      <c r="CH41" s="609"/>
      <c r="CI41" s="609"/>
      <c r="CJ41" s="609"/>
      <c r="CK41" s="609"/>
      <c r="CL41" s="609"/>
      <c r="CM41" s="609"/>
      <c r="CN41" s="609"/>
      <c r="CO41" s="609"/>
      <c r="CP41" s="609"/>
      <c r="CQ41" s="610"/>
      <c r="CR41" s="611" t="s">
        <v>554</v>
      </c>
      <c r="CS41" s="603"/>
      <c r="CT41" s="603"/>
      <c r="CU41" s="603"/>
      <c r="CV41" s="603"/>
      <c r="CW41" s="603"/>
      <c r="CX41" s="603"/>
      <c r="CY41" s="604"/>
      <c r="CZ41" s="614" t="s">
        <v>554</v>
      </c>
      <c r="DA41" s="621"/>
      <c r="DB41" s="621"/>
      <c r="DC41" s="622"/>
      <c r="DD41" s="602" t="s">
        <v>554</v>
      </c>
      <c r="DE41" s="603"/>
      <c r="DF41" s="603"/>
      <c r="DG41" s="603"/>
      <c r="DH41" s="603"/>
      <c r="DI41" s="603"/>
      <c r="DJ41" s="603"/>
      <c r="DK41" s="604"/>
      <c r="DL41" s="605"/>
      <c r="DM41" s="606"/>
      <c r="DN41" s="606"/>
      <c r="DO41" s="606"/>
      <c r="DP41" s="606"/>
      <c r="DQ41" s="606"/>
      <c r="DR41" s="606"/>
      <c r="DS41" s="606"/>
      <c r="DT41" s="606"/>
      <c r="DU41" s="606"/>
      <c r="DV41" s="607"/>
      <c r="DW41" s="617"/>
      <c r="DX41" s="618"/>
      <c r="DY41" s="618"/>
      <c r="DZ41" s="618"/>
      <c r="EA41" s="618"/>
      <c r="EB41" s="618"/>
      <c r="EC41" s="619"/>
    </row>
    <row r="42" spans="2:133" ht="11.25" customHeight="1" x14ac:dyDescent="0.2">
      <c r="B42" s="608" t="s">
        <v>301</v>
      </c>
      <c r="C42" s="609"/>
      <c r="D42" s="609"/>
      <c r="E42" s="609"/>
      <c r="F42" s="609"/>
      <c r="G42" s="609"/>
      <c r="H42" s="609"/>
      <c r="I42" s="609"/>
      <c r="J42" s="609"/>
      <c r="K42" s="609"/>
      <c r="L42" s="609"/>
      <c r="M42" s="609"/>
      <c r="N42" s="609"/>
      <c r="O42" s="609"/>
      <c r="P42" s="609"/>
      <c r="Q42" s="610"/>
      <c r="R42" s="611" t="s">
        <v>559</v>
      </c>
      <c r="S42" s="612"/>
      <c r="T42" s="612"/>
      <c r="U42" s="612"/>
      <c r="V42" s="612"/>
      <c r="W42" s="612"/>
      <c r="X42" s="612"/>
      <c r="Y42" s="613"/>
      <c r="Z42" s="635" t="s">
        <v>559</v>
      </c>
      <c r="AA42" s="635"/>
      <c r="AB42" s="635"/>
      <c r="AC42" s="635"/>
      <c r="AD42" s="636" t="s">
        <v>554</v>
      </c>
      <c r="AE42" s="636"/>
      <c r="AF42" s="636"/>
      <c r="AG42" s="636"/>
      <c r="AH42" s="636"/>
      <c r="AI42" s="636"/>
      <c r="AJ42" s="636"/>
      <c r="AK42" s="636"/>
      <c r="AL42" s="614" t="s">
        <v>554</v>
      </c>
      <c r="AM42" s="615"/>
      <c r="AN42" s="615"/>
      <c r="AO42" s="637"/>
      <c r="AQ42" s="640" t="s">
        <v>562</v>
      </c>
      <c r="AR42" s="641"/>
      <c r="AS42" s="641"/>
      <c r="AT42" s="641"/>
      <c r="AU42" s="641"/>
      <c r="AV42" s="641"/>
      <c r="AW42" s="641"/>
      <c r="AX42" s="641"/>
      <c r="AY42" s="642"/>
      <c r="AZ42" s="589">
        <v>409418</v>
      </c>
      <c r="BA42" s="623"/>
      <c r="BB42" s="623"/>
      <c r="BC42" s="623"/>
      <c r="BD42" s="590"/>
      <c r="BE42" s="590"/>
      <c r="BF42" s="638"/>
      <c r="BG42" s="650"/>
      <c r="BH42" s="651"/>
      <c r="BI42" s="651"/>
      <c r="BJ42" s="651"/>
      <c r="BK42" s="651"/>
      <c r="BL42" s="346"/>
      <c r="BM42" s="587" t="s">
        <v>561</v>
      </c>
      <c r="BN42" s="587"/>
      <c r="BO42" s="587"/>
      <c r="BP42" s="587"/>
      <c r="BQ42" s="587"/>
      <c r="BR42" s="587"/>
      <c r="BS42" s="587"/>
      <c r="BT42" s="587"/>
      <c r="BU42" s="588"/>
      <c r="BV42" s="589">
        <v>346</v>
      </c>
      <c r="BW42" s="623"/>
      <c r="BX42" s="623"/>
      <c r="BY42" s="623"/>
      <c r="BZ42" s="623"/>
      <c r="CA42" s="623"/>
      <c r="CB42" s="639"/>
      <c r="CD42" s="608" t="s">
        <v>302</v>
      </c>
      <c r="CE42" s="609"/>
      <c r="CF42" s="609"/>
      <c r="CG42" s="609"/>
      <c r="CH42" s="609"/>
      <c r="CI42" s="609"/>
      <c r="CJ42" s="609"/>
      <c r="CK42" s="609"/>
      <c r="CL42" s="609"/>
      <c r="CM42" s="609"/>
      <c r="CN42" s="609"/>
      <c r="CO42" s="609"/>
      <c r="CP42" s="609"/>
      <c r="CQ42" s="610"/>
      <c r="CR42" s="611">
        <v>314415</v>
      </c>
      <c r="CS42" s="603"/>
      <c r="CT42" s="603"/>
      <c r="CU42" s="603"/>
      <c r="CV42" s="603"/>
      <c r="CW42" s="603"/>
      <c r="CX42" s="603"/>
      <c r="CY42" s="604"/>
      <c r="CZ42" s="614">
        <v>6.6</v>
      </c>
      <c r="DA42" s="621"/>
      <c r="DB42" s="621"/>
      <c r="DC42" s="622"/>
      <c r="DD42" s="602">
        <v>268785</v>
      </c>
      <c r="DE42" s="603"/>
      <c r="DF42" s="603"/>
      <c r="DG42" s="603"/>
      <c r="DH42" s="603"/>
      <c r="DI42" s="603"/>
      <c r="DJ42" s="603"/>
      <c r="DK42" s="604"/>
      <c r="DL42" s="605"/>
      <c r="DM42" s="606"/>
      <c r="DN42" s="606"/>
      <c r="DO42" s="606"/>
      <c r="DP42" s="606"/>
      <c r="DQ42" s="606"/>
      <c r="DR42" s="606"/>
      <c r="DS42" s="606"/>
      <c r="DT42" s="606"/>
      <c r="DU42" s="606"/>
      <c r="DV42" s="607"/>
      <c r="DW42" s="617"/>
      <c r="DX42" s="618"/>
      <c r="DY42" s="618"/>
      <c r="DZ42" s="618"/>
      <c r="EA42" s="618"/>
      <c r="EB42" s="618"/>
      <c r="EC42" s="619"/>
    </row>
    <row r="43" spans="2:133" ht="11.25" customHeight="1" x14ac:dyDescent="0.2">
      <c r="B43" s="608" t="s">
        <v>560</v>
      </c>
      <c r="C43" s="609"/>
      <c r="D43" s="609"/>
      <c r="E43" s="609"/>
      <c r="F43" s="609"/>
      <c r="G43" s="609"/>
      <c r="H43" s="609"/>
      <c r="I43" s="609"/>
      <c r="J43" s="609"/>
      <c r="K43" s="609"/>
      <c r="L43" s="609"/>
      <c r="M43" s="609"/>
      <c r="N43" s="609"/>
      <c r="O43" s="609"/>
      <c r="P43" s="609"/>
      <c r="Q43" s="610"/>
      <c r="R43" s="611">
        <v>203655</v>
      </c>
      <c r="S43" s="612"/>
      <c r="T43" s="612"/>
      <c r="U43" s="612"/>
      <c r="V43" s="612"/>
      <c r="W43" s="612"/>
      <c r="X43" s="612"/>
      <c r="Y43" s="613"/>
      <c r="Z43" s="635">
        <v>3.9</v>
      </c>
      <c r="AA43" s="635"/>
      <c r="AB43" s="635"/>
      <c r="AC43" s="635"/>
      <c r="AD43" s="636" t="s">
        <v>559</v>
      </c>
      <c r="AE43" s="636"/>
      <c r="AF43" s="636"/>
      <c r="AG43" s="636"/>
      <c r="AH43" s="636"/>
      <c r="AI43" s="636"/>
      <c r="AJ43" s="636"/>
      <c r="AK43" s="636"/>
      <c r="AL43" s="614" t="s">
        <v>127</v>
      </c>
      <c r="AM43" s="615"/>
      <c r="AN43" s="615"/>
      <c r="AO43" s="637"/>
      <c r="CD43" s="608" t="s">
        <v>558</v>
      </c>
      <c r="CE43" s="609"/>
      <c r="CF43" s="609"/>
      <c r="CG43" s="609"/>
      <c r="CH43" s="609"/>
      <c r="CI43" s="609"/>
      <c r="CJ43" s="609"/>
      <c r="CK43" s="609"/>
      <c r="CL43" s="609"/>
      <c r="CM43" s="609"/>
      <c r="CN43" s="609"/>
      <c r="CO43" s="609"/>
      <c r="CP43" s="609"/>
      <c r="CQ43" s="610"/>
      <c r="CR43" s="611" t="s">
        <v>554</v>
      </c>
      <c r="CS43" s="603"/>
      <c r="CT43" s="603"/>
      <c r="CU43" s="603"/>
      <c r="CV43" s="603"/>
      <c r="CW43" s="603"/>
      <c r="CX43" s="603"/>
      <c r="CY43" s="604"/>
      <c r="CZ43" s="614" t="s">
        <v>554</v>
      </c>
      <c r="DA43" s="621"/>
      <c r="DB43" s="621"/>
      <c r="DC43" s="622"/>
      <c r="DD43" s="602" t="s">
        <v>554</v>
      </c>
      <c r="DE43" s="603"/>
      <c r="DF43" s="603"/>
      <c r="DG43" s="603"/>
      <c r="DH43" s="603"/>
      <c r="DI43" s="603"/>
      <c r="DJ43" s="603"/>
      <c r="DK43" s="604"/>
      <c r="DL43" s="605"/>
      <c r="DM43" s="606"/>
      <c r="DN43" s="606"/>
      <c r="DO43" s="606"/>
      <c r="DP43" s="606"/>
      <c r="DQ43" s="606"/>
      <c r="DR43" s="606"/>
      <c r="DS43" s="606"/>
      <c r="DT43" s="606"/>
      <c r="DU43" s="606"/>
      <c r="DV43" s="607"/>
      <c r="DW43" s="617"/>
      <c r="DX43" s="618"/>
      <c r="DY43" s="618"/>
      <c r="DZ43" s="618"/>
      <c r="EA43" s="618"/>
      <c r="EB43" s="618"/>
      <c r="EC43" s="619"/>
    </row>
    <row r="44" spans="2:133" ht="11.25" customHeight="1" x14ac:dyDescent="0.2">
      <c r="B44" s="586" t="s">
        <v>303</v>
      </c>
      <c r="C44" s="587"/>
      <c r="D44" s="587"/>
      <c r="E44" s="587"/>
      <c r="F44" s="587"/>
      <c r="G44" s="587"/>
      <c r="H44" s="587"/>
      <c r="I44" s="587"/>
      <c r="J44" s="587"/>
      <c r="K44" s="587"/>
      <c r="L44" s="587"/>
      <c r="M44" s="587"/>
      <c r="N44" s="587"/>
      <c r="O44" s="587"/>
      <c r="P44" s="587"/>
      <c r="Q44" s="588"/>
      <c r="R44" s="589">
        <v>5278407</v>
      </c>
      <c r="S44" s="623"/>
      <c r="T44" s="623"/>
      <c r="U44" s="623"/>
      <c r="V44" s="623"/>
      <c r="W44" s="623"/>
      <c r="X44" s="623"/>
      <c r="Y44" s="624"/>
      <c r="Z44" s="625">
        <v>100</v>
      </c>
      <c r="AA44" s="625"/>
      <c r="AB44" s="625"/>
      <c r="AC44" s="625"/>
      <c r="AD44" s="626">
        <v>3272457</v>
      </c>
      <c r="AE44" s="626"/>
      <c r="AF44" s="626"/>
      <c r="AG44" s="626"/>
      <c r="AH44" s="626"/>
      <c r="AI44" s="626"/>
      <c r="AJ44" s="626"/>
      <c r="AK44" s="626"/>
      <c r="AL44" s="592">
        <v>100</v>
      </c>
      <c r="AM44" s="627"/>
      <c r="AN44" s="627"/>
      <c r="AO44" s="628"/>
      <c r="CD44" s="629" t="s">
        <v>273</v>
      </c>
      <c r="CE44" s="630"/>
      <c r="CF44" s="608" t="s">
        <v>557</v>
      </c>
      <c r="CG44" s="609"/>
      <c r="CH44" s="609"/>
      <c r="CI44" s="609"/>
      <c r="CJ44" s="609"/>
      <c r="CK44" s="609"/>
      <c r="CL44" s="609"/>
      <c r="CM44" s="609"/>
      <c r="CN44" s="609"/>
      <c r="CO44" s="609"/>
      <c r="CP44" s="609"/>
      <c r="CQ44" s="610"/>
      <c r="CR44" s="611">
        <v>311424</v>
      </c>
      <c r="CS44" s="612"/>
      <c r="CT44" s="612"/>
      <c r="CU44" s="612"/>
      <c r="CV44" s="612"/>
      <c r="CW44" s="612"/>
      <c r="CX44" s="612"/>
      <c r="CY44" s="613"/>
      <c r="CZ44" s="614">
        <v>6.6</v>
      </c>
      <c r="DA44" s="615"/>
      <c r="DB44" s="615"/>
      <c r="DC44" s="616"/>
      <c r="DD44" s="602">
        <v>265794</v>
      </c>
      <c r="DE44" s="612"/>
      <c r="DF44" s="612"/>
      <c r="DG44" s="612"/>
      <c r="DH44" s="612"/>
      <c r="DI44" s="612"/>
      <c r="DJ44" s="612"/>
      <c r="DK44" s="613"/>
      <c r="DL44" s="605"/>
      <c r="DM44" s="606"/>
      <c r="DN44" s="606"/>
      <c r="DO44" s="606"/>
      <c r="DP44" s="606"/>
      <c r="DQ44" s="606"/>
      <c r="DR44" s="606"/>
      <c r="DS44" s="606"/>
      <c r="DT44" s="606"/>
      <c r="DU44" s="606"/>
      <c r="DV44" s="607"/>
      <c r="DW44" s="617"/>
      <c r="DX44" s="618"/>
      <c r="DY44" s="618"/>
      <c r="DZ44" s="618"/>
      <c r="EA44" s="618"/>
      <c r="EB44" s="618"/>
      <c r="EC44" s="619"/>
    </row>
    <row r="45" spans="2:133" ht="11.25" customHeight="1" x14ac:dyDescent="0.2">
      <c r="CD45" s="631"/>
      <c r="CE45" s="632"/>
      <c r="CF45" s="608" t="s">
        <v>304</v>
      </c>
      <c r="CG45" s="609"/>
      <c r="CH45" s="609"/>
      <c r="CI45" s="609"/>
      <c r="CJ45" s="609"/>
      <c r="CK45" s="609"/>
      <c r="CL45" s="609"/>
      <c r="CM45" s="609"/>
      <c r="CN45" s="609"/>
      <c r="CO45" s="609"/>
      <c r="CP45" s="609"/>
      <c r="CQ45" s="610"/>
      <c r="CR45" s="611">
        <v>69318</v>
      </c>
      <c r="CS45" s="603"/>
      <c r="CT45" s="603"/>
      <c r="CU45" s="603"/>
      <c r="CV45" s="603"/>
      <c r="CW45" s="603"/>
      <c r="CX45" s="603"/>
      <c r="CY45" s="604"/>
      <c r="CZ45" s="614">
        <v>1.5</v>
      </c>
      <c r="DA45" s="621"/>
      <c r="DB45" s="621"/>
      <c r="DC45" s="622"/>
      <c r="DD45" s="602">
        <v>29782</v>
      </c>
      <c r="DE45" s="603"/>
      <c r="DF45" s="603"/>
      <c r="DG45" s="603"/>
      <c r="DH45" s="603"/>
      <c r="DI45" s="603"/>
      <c r="DJ45" s="603"/>
      <c r="DK45" s="604"/>
      <c r="DL45" s="605"/>
      <c r="DM45" s="606"/>
      <c r="DN45" s="606"/>
      <c r="DO45" s="606"/>
      <c r="DP45" s="606"/>
      <c r="DQ45" s="606"/>
      <c r="DR45" s="606"/>
      <c r="DS45" s="606"/>
      <c r="DT45" s="606"/>
      <c r="DU45" s="606"/>
      <c r="DV45" s="607"/>
      <c r="DW45" s="617"/>
      <c r="DX45" s="618"/>
      <c r="DY45" s="618"/>
      <c r="DZ45" s="618"/>
      <c r="EA45" s="618"/>
      <c r="EB45" s="618"/>
      <c r="EC45" s="619"/>
    </row>
    <row r="46" spans="2:133" ht="11.25" customHeight="1" x14ac:dyDescent="0.2">
      <c r="B46" s="205" t="s">
        <v>305</v>
      </c>
      <c r="CD46" s="631"/>
      <c r="CE46" s="632"/>
      <c r="CF46" s="608" t="s">
        <v>306</v>
      </c>
      <c r="CG46" s="609"/>
      <c r="CH46" s="609"/>
      <c r="CI46" s="609"/>
      <c r="CJ46" s="609"/>
      <c r="CK46" s="609"/>
      <c r="CL46" s="609"/>
      <c r="CM46" s="609"/>
      <c r="CN46" s="609"/>
      <c r="CO46" s="609"/>
      <c r="CP46" s="609"/>
      <c r="CQ46" s="610"/>
      <c r="CR46" s="611">
        <v>242106</v>
      </c>
      <c r="CS46" s="612"/>
      <c r="CT46" s="612"/>
      <c r="CU46" s="612"/>
      <c r="CV46" s="612"/>
      <c r="CW46" s="612"/>
      <c r="CX46" s="612"/>
      <c r="CY46" s="613"/>
      <c r="CZ46" s="614">
        <v>5.0999999999999996</v>
      </c>
      <c r="DA46" s="615"/>
      <c r="DB46" s="615"/>
      <c r="DC46" s="616"/>
      <c r="DD46" s="602">
        <v>236012</v>
      </c>
      <c r="DE46" s="612"/>
      <c r="DF46" s="612"/>
      <c r="DG46" s="612"/>
      <c r="DH46" s="612"/>
      <c r="DI46" s="612"/>
      <c r="DJ46" s="612"/>
      <c r="DK46" s="613"/>
      <c r="DL46" s="605"/>
      <c r="DM46" s="606"/>
      <c r="DN46" s="606"/>
      <c r="DO46" s="606"/>
      <c r="DP46" s="606"/>
      <c r="DQ46" s="606"/>
      <c r="DR46" s="606"/>
      <c r="DS46" s="606"/>
      <c r="DT46" s="606"/>
      <c r="DU46" s="606"/>
      <c r="DV46" s="607"/>
      <c r="DW46" s="617"/>
      <c r="DX46" s="618"/>
      <c r="DY46" s="618"/>
      <c r="DZ46" s="618"/>
      <c r="EA46" s="618"/>
      <c r="EB46" s="618"/>
      <c r="EC46" s="619"/>
    </row>
    <row r="47" spans="2:133" ht="11.25" customHeight="1" x14ac:dyDescent="0.2">
      <c r="B47" s="620" t="s">
        <v>307</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0"/>
      <c r="CA47" s="620"/>
      <c r="CB47" s="620"/>
      <c r="CD47" s="631"/>
      <c r="CE47" s="632"/>
      <c r="CF47" s="608" t="s">
        <v>556</v>
      </c>
      <c r="CG47" s="609"/>
      <c r="CH47" s="609"/>
      <c r="CI47" s="609"/>
      <c r="CJ47" s="609"/>
      <c r="CK47" s="609"/>
      <c r="CL47" s="609"/>
      <c r="CM47" s="609"/>
      <c r="CN47" s="609"/>
      <c r="CO47" s="609"/>
      <c r="CP47" s="609"/>
      <c r="CQ47" s="610"/>
      <c r="CR47" s="611">
        <v>2991</v>
      </c>
      <c r="CS47" s="603"/>
      <c r="CT47" s="603"/>
      <c r="CU47" s="603"/>
      <c r="CV47" s="603"/>
      <c r="CW47" s="603"/>
      <c r="CX47" s="603"/>
      <c r="CY47" s="604"/>
      <c r="CZ47" s="614">
        <v>0.1</v>
      </c>
      <c r="DA47" s="621"/>
      <c r="DB47" s="621"/>
      <c r="DC47" s="622"/>
      <c r="DD47" s="602">
        <v>2991</v>
      </c>
      <c r="DE47" s="603"/>
      <c r="DF47" s="603"/>
      <c r="DG47" s="603"/>
      <c r="DH47" s="603"/>
      <c r="DI47" s="603"/>
      <c r="DJ47" s="603"/>
      <c r="DK47" s="604"/>
      <c r="DL47" s="605"/>
      <c r="DM47" s="606"/>
      <c r="DN47" s="606"/>
      <c r="DO47" s="606"/>
      <c r="DP47" s="606"/>
      <c r="DQ47" s="606"/>
      <c r="DR47" s="606"/>
      <c r="DS47" s="606"/>
      <c r="DT47" s="606"/>
      <c r="DU47" s="606"/>
      <c r="DV47" s="607"/>
      <c r="DW47" s="617"/>
      <c r="DX47" s="618"/>
      <c r="DY47" s="618"/>
      <c r="DZ47" s="618"/>
      <c r="EA47" s="618"/>
      <c r="EB47" s="618"/>
      <c r="EC47" s="619"/>
    </row>
    <row r="48" spans="2:133" ht="11" x14ac:dyDescent="0.2">
      <c r="B48" s="620" t="s">
        <v>308</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D48" s="633"/>
      <c r="CE48" s="634"/>
      <c r="CF48" s="608" t="s">
        <v>555</v>
      </c>
      <c r="CG48" s="609"/>
      <c r="CH48" s="609"/>
      <c r="CI48" s="609"/>
      <c r="CJ48" s="609"/>
      <c r="CK48" s="609"/>
      <c r="CL48" s="609"/>
      <c r="CM48" s="609"/>
      <c r="CN48" s="609"/>
      <c r="CO48" s="609"/>
      <c r="CP48" s="609"/>
      <c r="CQ48" s="610"/>
      <c r="CR48" s="611" t="s">
        <v>127</v>
      </c>
      <c r="CS48" s="612"/>
      <c r="CT48" s="612"/>
      <c r="CU48" s="612"/>
      <c r="CV48" s="612"/>
      <c r="CW48" s="612"/>
      <c r="CX48" s="612"/>
      <c r="CY48" s="613"/>
      <c r="CZ48" s="614" t="s">
        <v>127</v>
      </c>
      <c r="DA48" s="615"/>
      <c r="DB48" s="615"/>
      <c r="DC48" s="616"/>
      <c r="DD48" s="602" t="s">
        <v>554</v>
      </c>
      <c r="DE48" s="612"/>
      <c r="DF48" s="612"/>
      <c r="DG48" s="612"/>
      <c r="DH48" s="612"/>
      <c r="DI48" s="612"/>
      <c r="DJ48" s="612"/>
      <c r="DK48" s="613"/>
      <c r="DL48" s="605"/>
      <c r="DM48" s="606"/>
      <c r="DN48" s="606"/>
      <c r="DO48" s="606"/>
      <c r="DP48" s="606"/>
      <c r="DQ48" s="606"/>
      <c r="DR48" s="606"/>
      <c r="DS48" s="606"/>
      <c r="DT48" s="606"/>
      <c r="DU48" s="606"/>
      <c r="DV48" s="607"/>
      <c r="DW48" s="617"/>
      <c r="DX48" s="618"/>
      <c r="DY48" s="618"/>
      <c r="DZ48" s="618"/>
      <c r="EA48" s="618"/>
      <c r="EB48" s="618"/>
      <c r="EC48" s="619"/>
    </row>
    <row r="49" spans="2:133" ht="11.25" customHeight="1" x14ac:dyDescent="0.2">
      <c r="B49" s="347"/>
      <c r="CD49" s="586" t="s">
        <v>553</v>
      </c>
      <c r="CE49" s="587"/>
      <c r="CF49" s="587"/>
      <c r="CG49" s="587"/>
      <c r="CH49" s="587"/>
      <c r="CI49" s="587"/>
      <c r="CJ49" s="587"/>
      <c r="CK49" s="587"/>
      <c r="CL49" s="587"/>
      <c r="CM49" s="587"/>
      <c r="CN49" s="587"/>
      <c r="CO49" s="587"/>
      <c r="CP49" s="587"/>
      <c r="CQ49" s="588"/>
      <c r="CR49" s="589">
        <v>4754056</v>
      </c>
      <c r="CS49" s="590"/>
      <c r="CT49" s="590"/>
      <c r="CU49" s="590"/>
      <c r="CV49" s="590"/>
      <c r="CW49" s="590"/>
      <c r="CX49" s="590"/>
      <c r="CY49" s="591"/>
      <c r="CZ49" s="592">
        <v>100</v>
      </c>
      <c r="DA49" s="593"/>
      <c r="DB49" s="593"/>
      <c r="DC49" s="594"/>
      <c r="DD49" s="595">
        <v>3656521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1" hidden="1" x14ac:dyDescent="0.2">
      <c r="B50" s="347"/>
    </row>
  </sheetData>
  <sheetProtection algorithmName="SHA-512" hashValue="x27u4Spr9y0lc8SMCHSvZHZprPKT/wqrkf7XNlDzF12lXR4r1oYspZdRmNglaK1f+7g0R2B3S885X89AAyT9jg==" saltValue="OMrZFtYUVdBpAugoF4Tvc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K83" sqref="AK83:AO83"/>
    </sheetView>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309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310</v>
      </c>
      <c r="DK2" s="1075"/>
      <c r="DL2" s="1075"/>
      <c r="DM2" s="1075"/>
      <c r="DN2" s="1075"/>
      <c r="DO2" s="1076"/>
      <c r="DP2" s="214"/>
      <c r="DQ2" s="1074" t="s">
        <v>311</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312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313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314</v>
      </c>
      <c r="B5" s="979"/>
      <c r="C5" s="979"/>
      <c r="D5" s="979"/>
      <c r="E5" s="979"/>
      <c r="F5" s="979"/>
      <c r="G5" s="979"/>
      <c r="H5" s="979"/>
      <c r="I5" s="979"/>
      <c r="J5" s="979"/>
      <c r="K5" s="979"/>
      <c r="L5" s="979"/>
      <c r="M5" s="979"/>
      <c r="N5" s="979"/>
      <c r="O5" s="979"/>
      <c r="P5" s="980"/>
      <c r="Q5" s="984" t="s">
        <v>315</v>
      </c>
      <c r="R5" s="985"/>
      <c r="S5" s="985"/>
      <c r="T5" s="985"/>
      <c r="U5" s="986"/>
      <c r="V5" s="984" t="s">
        <v>316</v>
      </c>
      <c r="W5" s="985"/>
      <c r="X5" s="985"/>
      <c r="Y5" s="985"/>
      <c r="Z5" s="986"/>
      <c r="AA5" s="984" t="s">
        <v>317</v>
      </c>
      <c r="AB5" s="985"/>
      <c r="AC5" s="985"/>
      <c r="AD5" s="985"/>
      <c r="AE5" s="985"/>
      <c r="AF5" s="1077" t="s">
        <v>318</v>
      </c>
      <c r="AG5" s="985"/>
      <c r="AH5" s="985"/>
      <c r="AI5" s="985"/>
      <c r="AJ5" s="998"/>
      <c r="AK5" s="985" t="s">
        <v>319</v>
      </c>
      <c r="AL5" s="985"/>
      <c r="AM5" s="985"/>
      <c r="AN5" s="985"/>
      <c r="AO5" s="986"/>
      <c r="AP5" s="984" t="s">
        <v>320</v>
      </c>
      <c r="AQ5" s="985"/>
      <c r="AR5" s="985"/>
      <c r="AS5" s="985"/>
      <c r="AT5" s="986"/>
      <c r="AU5" s="984" t="s">
        <v>321</v>
      </c>
      <c r="AV5" s="985"/>
      <c r="AW5" s="985"/>
      <c r="AX5" s="985"/>
      <c r="AY5" s="998"/>
      <c r="AZ5" s="218"/>
      <c r="BA5" s="218"/>
      <c r="BB5" s="218"/>
      <c r="BC5" s="218"/>
      <c r="BD5" s="218"/>
      <c r="BE5" s="219"/>
      <c r="BF5" s="219"/>
      <c r="BG5" s="219"/>
      <c r="BH5" s="219"/>
      <c r="BI5" s="219"/>
      <c r="BJ5" s="219"/>
      <c r="BK5" s="219"/>
      <c r="BL5" s="219"/>
      <c r="BM5" s="219"/>
      <c r="BN5" s="219"/>
      <c r="BO5" s="219"/>
      <c r="BP5" s="219"/>
      <c r="BQ5" s="978" t="s">
        <v>322</v>
      </c>
      <c r="BR5" s="979"/>
      <c r="BS5" s="979"/>
      <c r="BT5" s="979"/>
      <c r="BU5" s="979"/>
      <c r="BV5" s="979"/>
      <c r="BW5" s="979"/>
      <c r="BX5" s="979"/>
      <c r="BY5" s="979"/>
      <c r="BZ5" s="979"/>
      <c r="CA5" s="979"/>
      <c r="CB5" s="979"/>
      <c r="CC5" s="979"/>
      <c r="CD5" s="979"/>
      <c r="CE5" s="979"/>
      <c r="CF5" s="979"/>
      <c r="CG5" s="980"/>
      <c r="CH5" s="984" t="s">
        <v>323</v>
      </c>
      <c r="CI5" s="985"/>
      <c r="CJ5" s="985"/>
      <c r="CK5" s="985"/>
      <c r="CL5" s="986"/>
      <c r="CM5" s="984" t="s">
        <v>324</v>
      </c>
      <c r="CN5" s="985"/>
      <c r="CO5" s="985"/>
      <c r="CP5" s="985"/>
      <c r="CQ5" s="986"/>
      <c r="CR5" s="984" t="s">
        <v>325</v>
      </c>
      <c r="CS5" s="985"/>
      <c r="CT5" s="985"/>
      <c r="CU5" s="985"/>
      <c r="CV5" s="986"/>
      <c r="CW5" s="984" t="s">
        <v>326</v>
      </c>
      <c r="CX5" s="985"/>
      <c r="CY5" s="985"/>
      <c r="CZ5" s="985"/>
      <c r="DA5" s="986"/>
      <c r="DB5" s="984" t="s">
        <v>327</v>
      </c>
      <c r="DC5" s="985"/>
      <c r="DD5" s="985"/>
      <c r="DE5" s="985"/>
      <c r="DF5" s="986"/>
      <c r="DG5" s="1067" t="s">
        <v>328</v>
      </c>
      <c r="DH5" s="1068"/>
      <c r="DI5" s="1068"/>
      <c r="DJ5" s="1068"/>
      <c r="DK5" s="1069"/>
      <c r="DL5" s="1067" t="s">
        <v>329</v>
      </c>
      <c r="DM5" s="1068"/>
      <c r="DN5" s="1068"/>
      <c r="DO5" s="1068"/>
      <c r="DP5" s="1069"/>
      <c r="DQ5" s="984" t="s">
        <v>330</v>
      </c>
      <c r="DR5" s="985"/>
      <c r="DS5" s="985"/>
      <c r="DT5" s="985"/>
      <c r="DU5" s="986"/>
      <c r="DV5" s="984" t="s">
        <v>321</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331</v>
      </c>
      <c r="C7" s="1031"/>
      <c r="D7" s="1031"/>
      <c r="E7" s="1031"/>
      <c r="F7" s="1031"/>
      <c r="G7" s="1031"/>
      <c r="H7" s="1031"/>
      <c r="I7" s="1031"/>
      <c r="J7" s="1031"/>
      <c r="K7" s="1031"/>
      <c r="L7" s="1031"/>
      <c r="M7" s="1031"/>
      <c r="N7" s="1031"/>
      <c r="O7" s="1031"/>
      <c r="P7" s="1032"/>
      <c r="Q7" s="1085">
        <v>5278</v>
      </c>
      <c r="R7" s="1086"/>
      <c r="S7" s="1086"/>
      <c r="T7" s="1086"/>
      <c r="U7" s="1086"/>
      <c r="V7" s="1086">
        <v>4754</v>
      </c>
      <c r="W7" s="1086"/>
      <c r="X7" s="1086"/>
      <c r="Y7" s="1086"/>
      <c r="Z7" s="1086"/>
      <c r="AA7" s="1086">
        <v>524</v>
      </c>
      <c r="AB7" s="1086"/>
      <c r="AC7" s="1086"/>
      <c r="AD7" s="1086"/>
      <c r="AE7" s="1087"/>
      <c r="AF7" s="1088">
        <v>440</v>
      </c>
      <c r="AG7" s="1089"/>
      <c r="AH7" s="1089"/>
      <c r="AI7" s="1089"/>
      <c r="AJ7" s="1090"/>
      <c r="AK7" s="1091">
        <v>24</v>
      </c>
      <c r="AL7" s="1092"/>
      <c r="AM7" s="1092"/>
      <c r="AN7" s="1092"/>
      <c r="AO7" s="1092"/>
      <c r="AP7" s="1092">
        <v>3494</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547</v>
      </c>
      <c r="BT7" s="1083"/>
      <c r="BU7" s="1083"/>
      <c r="BV7" s="1083"/>
      <c r="BW7" s="1083"/>
      <c r="BX7" s="1083"/>
      <c r="BY7" s="1083"/>
      <c r="BZ7" s="1083"/>
      <c r="CA7" s="1083"/>
      <c r="CB7" s="1083"/>
      <c r="CC7" s="1083"/>
      <c r="CD7" s="1083"/>
      <c r="CE7" s="1083"/>
      <c r="CF7" s="1083"/>
      <c r="CG7" s="1095"/>
      <c r="CH7" s="1079">
        <v>-1</v>
      </c>
      <c r="CI7" s="1080"/>
      <c r="CJ7" s="1080"/>
      <c r="CK7" s="1080"/>
      <c r="CL7" s="1081"/>
      <c r="CM7" s="1079">
        <v>11</v>
      </c>
      <c r="CN7" s="1080"/>
      <c r="CO7" s="1080"/>
      <c r="CP7" s="1080"/>
      <c r="CQ7" s="1081"/>
      <c r="CR7" s="1079">
        <v>33</v>
      </c>
      <c r="CS7" s="1080"/>
      <c r="CT7" s="1080"/>
      <c r="CU7" s="1080"/>
      <c r="CV7" s="1081"/>
      <c r="CW7" s="1079">
        <v>0</v>
      </c>
      <c r="CX7" s="1080"/>
      <c r="CY7" s="1080"/>
      <c r="CZ7" s="1080"/>
      <c r="DA7" s="1081"/>
      <c r="DB7" s="1079">
        <v>0</v>
      </c>
      <c r="DC7" s="1080"/>
      <c r="DD7" s="1080"/>
      <c r="DE7" s="1080"/>
      <c r="DF7" s="1081"/>
      <c r="DG7" s="1079">
        <v>0</v>
      </c>
      <c r="DH7" s="1080"/>
      <c r="DI7" s="1080"/>
      <c r="DJ7" s="1080"/>
      <c r="DK7" s="1081"/>
      <c r="DL7" s="1079">
        <v>0</v>
      </c>
      <c r="DM7" s="1080"/>
      <c r="DN7" s="1080"/>
      <c r="DO7" s="1080"/>
      <c r="DP7" s="1081"/>
      <c r="DQ7" s="1079">
        <v>0</v>
      </c>
      <c r="DR7" s="1080"/>
      <c r="DS7" s="1080"/>
      <c r="DT7" s="1080"/>
      <c r="DU7" s="1081"/>
      <c r="DV7" s="1082"/>
      <c r="DW7" s="1083"/>
      <c r="DX7" s="1083"/>
      <c r="DY7" s="1083"/>
      <c r="DZ7" s="1084"/>
      <c r="EA7" s="220"/>
    </row>
    <row r="8" spans="1:131" s="221" customFormat="1" ht="26.25" customHeight="1" x14ac:dyDescent="0.2">
      <c r="A8" s="224">
        <v>2</v>
      </c>
      <c r="B8" s="1013" t="s">
        <v>332</v>
      </c>
      <c r="C8" s="1014"/>
      <c r="D8" s="1014"/>
      <c r="E8" s="1014"/>
      <c r="F8" s="1014"/>
      <c r="G8" s="1014"/>
      <c r="H8" s="1014"/>
      <c r="I8" s="1014"/>
      <c r="J8" s="1014"/>
      <c r="K8" s="1014"/>
      <c r="L8" s="1014"/>
      <c r="M8" s="1014"/>
      <c r="N8" s="1014"/>
      <c r="O8" s="1014"/>
      <c r="P8" s="1015"/>
      <c r="Q8" s="1021">
        <v>0</v>
      </c>
      <c r="R8" s="1022"/>
      <c r="S8" s="1022"/>
      <c r="T8" s="1022"/>
      <c r="U8" s="1022"/>
      <c r="V8" s="1022">
        <v>0</v>
      </c>
      <c r="W8" s="1022"/>
      <c r="X8" s="1022"/>
      <c r="Y8" s="1022"/>
      <c r="Z8" s="1022"/>
      <c r="AA8" s="1022">
        <v>0</v>
      </c>
      <c r="AB8" s="1022"/>
      <c r="AC8" s="1022"/>
      <c r="AD8" s="1022"/>
      <c r="AE8" s="1023"/>
      <c r="AF8" s="1018">
        <v>0</v>
      </c>
      <c r="AG8" s="1019"/>
      <c r="AH8" s="1019"/>
      <c r="AI8" s="1019"/>
      <c r="AJ8" s="1020"/>
      <c r="AK8" s="1063">
        <v>0</v>
      </c>
      <c r="AL8" s="1064"/>
      <c r="AM8" s="1064"/>
      <c r="AN8" s="1064"/>
      <c r="AO8" s="1064"/>
      <c r="AP8" s="1064">
        <v>0</v>
      </c>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333</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334</v>
      </c>
      <c r="B23" s="920" t="s">
        <v>335</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440</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336</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337</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338</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314</v>
      </c>
      <c r="B26" s="979"/>
      <c r="C26" s="979"/>
      <c r="D26" s="979"/>
      <c r="E26" s="979"/>
      <c r="F26" s="979"/>
      <c r="G26" s="979"/>
      <c r="H26" s="979"/>
      <c r="I26" s="979"/>
      <c r="J26" s="979"/>
      <c r="K26" s="979"/>
      <c r="L26" s="979"/>
      <c r="M26" s="979"/>
      <c r="N26" s="979"/>
      <c r="O26" s="979"/>
      <c r="P26" s="980"/>
      <c r="Q26" s="984" t="s">
        <v>339</v>
      </c>
      <c r="R26" s="985"/>
      <c r="S26" s="985"/>
      <c r="T26" s="985"/>
      <c r="U26" s="986"/>
      <c r="V26" s="984" t="s">
        <v>340</v>
      </c>
      <c r="W26" s="985"/>
      <c r="X26" s="985"/>
      <c r="Y26" s="985"/>
      <c r="Z26" s="986"/>
      <c r="AA26" s="984" t="s">
        <v>341</v>
      </c>
      <c r="AB26" s="985"/>
      <c r="AC26" s="985"/>
      <c r="AD26" s="985"/>
      <c r="AE26" s="985"/>
      <c r="AF26" s="1038" t="s">
        <v>342</v>
      </c>
      <c r="AG26" s="991"/>
      <c r="AH26" s="991"/>
      <c r="AI26" s="991"/>
      <c r="AJ26" s="1039"/>
      <c r="AK26" s="985" t="s">
        <v>343</v>
      </c>
      <c r="AL26" s="985"/>
      <c r="AM26" s="985"/>
      <c r="AN26" s="985"/>
      <c r="AO26" s="986"/>
      <c r="AP26" s="984" t="s">
        <v>344</v>
      </c>
      <c r="AQ26" s="985"/>
      <c r="AR26" s="985"/>
      <c r="AS26" s="985"/>
      <c r="AT26" s="986"/>
      <c r="AU26" s="984" t="s">
        <v>345</v>
      </c>
      <c r="AV26" s="985"/>
      <c r="AW26" s="985"/>
      <c r="AX26" s="985"/>
      <c r="AY26" s="986"/>
      <c r="AZ26" s="984" t="s">
        <v>346</v>
      </c>
      <c r="BA26" s="985"/>
      <c r="BB26" s="985"/>
      <c r="BC26" s="985"/>
      <c r="BD26" s="986"/>
      <c r="BE26" s="984" t="s">
        <v>321</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347</v>
      </c>
      <c r="C28" s="1031"/>
      <c r="D28" s="1031"/>
      <c r="E28" s="1031"/>
      <c r="F28" s="1031"/>
      <c r="G28" s="1031"/>
      <c r="H28" s="1031"/>
      <c r="I28" s="1031"/>
      <c r="J28" s="1031"/>
      <c r="K28" s="1031"/>
      <c r="L28" s="1031"/>
      <c r="M28" s="1031"/>
      <c r="N28" s="1031"/>
      <c r="O28" s="1031"/>
      <c r="P28" s="1032"/>
      <c r="Q28" s="1033">
        <v>1489</v>
      </c>
      <c r="R28" s="1034"/>
      <c r="S28" s="1034"/>
      <c r="T28" s="1034"/>
      <c r="U28" s="1034"/>
      <c r="V28" s="1034">
        <v>1467</v>
      </c>
      <c r="W28" s="1034"/>
      <c r="X28" s="1034"/>
      <c r="Y28" s="1034"/>
      <c r="Z28" s="1034"/>
      <c r="AA28" s="1034">
        <v>22</v>
      </c>
      <c r="AB28" s="1034"/>
      <c r="AC28" s="1034"/>
      <c r="AD28" s="1034"/>
      <c r="AE28" s="1035"/>
      <c r="AF28" s="1036">
        <v>22</v>
      </c>
      <c r="AG28" s="1034"/>
      <c r="AH28" s="1034"/>
      <c r="AI28" s="1034"/>
      <c r="AJ28" s="1037"/>
      <c r="AK28" s="1025">
        <v>100</v>
      </c>
      <c r="AL28" s="1026"/>
      <c r="AM28" s="1026"/>
      <c r="AN28" s="1026"/>
      <c r="AO28" s="1026"/>
      <c r="AP28" s="1026">
        <v>0</v>
      </c>
      <c r="AQ28" s="1026"/>
      <c r="AR28" s="1026"/>
      <c r="AS28" s="1026"/>
      <c r="AT28" s="1026"/>
      <c r="AU28" s="1026">
        <v>0</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348</v>
      </c>
      <c r="C29" s="1014"/>
      <c r="D29" s="1014"/>
      <c r="E29" s="1014"/>
      <c r="F29" s="1014"/>
      <c r="G29" s="1014"/>
      <c r="H29" s="1014"/>
      <c r="I29" s="1014"/>
      <c r="J29" s="1014"/>
      <c r="K29" s="1014"/>
      <c r="L29" s="1014"/>
      <c r="M29" s="1014"/>
      <c r="N29" s="1014"/>
      <c r="O29" s="1014"/>
      <c r="P29" s="1015"/>
      <c r="Q29" s="1021">
        <v>1241</v>
      </c>
      <c r="R29" s="1022"/>
      <c r="S29" s="1022"/>
      <c r="T29" s="1022"/>
      <c r="U29" s="1022"/>
      <c r="V29" s="1022">
        <v>1104</v>
      </c>
      <c r="W29" s="1022"/>
      <c r="X29" s="1022"/>
      <c r="Y29" s="1022"/>
      <c r="Z29" s="1022"/>
      <c r="AA29" s="1022">
        <v>137</v>
      </c>
      <c r="AB29" s="1022"/>
      <c r="AC29" s="1022"/>
      <c r="AD29" s="1022"/>
      <c r="AE29" s="1023"/>
      <c r="AF29" s="1018">
        <v>137</v>
      </c>
      <c r="AG29" s="1019"/>
      <c r="AH29" s="1019"/>
      <c r="AI29" s="1019"/>
      <c r="AJ29" s="1020"/>
      <c r="AK29" s="963">
        <v>188</v>
      </c>
      <c r="AL29" s="954"/>
      <c r="AM29" s="954"/>
      <c r="AN29" s="954"/>
      <c r="AO29" s="954"/>
      <c r="AP29" s="954">
        <v>0</v>
      </c>
      <c r="AQ29" s="954"/>
      <c r="AR29" s="954"/>
      <c r="AS29" s="954"/>
      <c r="AT29" s="954"/>
      <c r="AU29" s="954">
        <v>0</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349</v>
      </c>
      <c r="C30" s="1014"/>
      <c r="D30" s="1014"/>
      <c r="E30" s="1014"/>
      <c r="F30" s="1014"/>
      <c r="G30" s="1014"/>
      <c r="H30" s="1014"/>
      <c r="I30" s="1014"/>
      <c r="J30" s="1014"/>
      <c r="K30" s="1014"/>
      <c r="L30" s="1014"/>
      <c r="M30" s="1014"/>
      <c r="N30" s="1014"/>
      <c r="O30" s="1014"/>
      <c r="P30" s="1015"/>
      <c r="Q30" s="1021">
        <v>160</v>
      </c>
      <c r="R30" s="1022"/>
      <c r="S30" s="1022"/>
      <c r="T30" s="1022"/>
      <c r="U30" s="1022"/>
      <c r="V30" s="1022">
        <v>157</v>
      </c>
      <c r="W30" s="1022"/>
      <c r="X30" s="1022"/>
      <c r="Y30" s="1022"/>
      <c r="Z30" s="1022"/>
      <c r="AA30" s="1022">
        <v>3</v>
      </c>
      <c r="AB30" s="1022"/>
      <c r="AC30" s="1022"/>
      <c r="AD30" s="1022"/>
      <c r="AE30" s="1023"/>
      <c r="AF30" s="1018">
        <v>3</v>
      </c>
      <c r="AG30" s="1019"/>
      <c r="AH30" s="1019"/>
      <c r="AI30" s="1019"/>
      <c r="AJ30" s="1020"/>
      <c r="AK30" s="963">
        <v>39</v>
      </c>
      <c r="AL30" s="954"/>
      <c r="AM30" s="954"/>
      <c r="AN30" s="954"/>
      <c r="AO30" s="954"/>
      <c r="AP30" s="954">
        <v>0</v>
      </c>
      <c r="AQ30" s="954"/>
      <c r="AR30" s="954"/>
      <c r="AS30" s="954"/>
      <c r="AT30" s="954"/>
      <c r="AU30" s="954">
        <v>0</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350</v>
      </c>
      <c r="C31" s="1014"/>
      <c r="D31" s="1014"/>
      <c r="E31" s="1014"/>
      <c r="F31" s="1014"/>
      <c r="G31" s="1014"/>
      <c r="H31" s="1014"/>
      <c r="I31" s="1014"/>
      <c r="J31" s="1014"/>
      <c r="K31" s="1014"/>
      <c r="L31" s="1014"/>
      <c r="M31" s="1014"/>
      <c r="N31" s="1014"/>
      <c r="O31" s="1014"/>
      <c r="P31" s="1015"/>
      <c r="Q31" s="1021">
        <v>289</v>
      </c>
      <c r="R31" s="1022"/>
      <c r="S31" s="1022"/>
      <c r="T31" s="1022"/>
      <c r="U31" s="1022"/>
      <c r="V31" s="1022">
        <v>256</v>
      </c>
      <c r="W31" s="1022"/>
      <c r="X31" s="1022"/>
      <c r="Y31" s="1022"/>
      <c r="Z31" s="1022"/>
      <c r="AA31" s="1022">
        <v>33</v>
      </c>
      <c r="AB31" s="1022"/>
      <c r="AC31" s="1022"/>
      <c r="AD31" s="1022"/>
      <c r="AE31" s="1023"/>
      <c r="AF31" s="1018">
        <v>358</v>
      </c>
      <c r="AG31" s="1019"/>
      <c r="AH31" s="1019"/>
      <c r="AI31" s="1019"/>
      <c r="AJ31" s="1020"/>
      <c r="AK31" s="963">
        <v>1</v>
      </c>
      <c r="AL31" s="954"/>
      <c r="AM31" s="954"/>
      <c r="AN31" s="954"/>
      <c r="AO31" s="954"/>
      <c r="AP31" s="954">
        <v>44</v>
      </c>
      <c r="AQ31" s="954"/>
      <c r="AR31" s="954"/>
      <c r="AS31" s="954"/>
      <c r="AT31" s="954"/>
      <c r="AU31" s="954">
        <v>1</v>
      </c>
      <c r="AV31" s="954"/>
      <c r="AW31" s="954"/>
      <c r="AX31" s="954"/>
      <c r="AY31" s="954"/>
      <c r="AZ31" s="1024"/>
      <c r="BA31" s="1024"/>
      <c r="BB31" s="1024"/>
      <c r="BC31" s="1024"/>
      <c r="BD31" s="1024"/>
      <c r="BE31" s="955" t="s">
        <v>351</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352</v>
      </c>
      <c r="C32" s="1014"/>
      <c r="D32" s="1014"/>
      <c r="E32" s="1014"/>
      <c r="F32" s="1014"/>
      <c r="G32" s="1014"/>
      <c r="H32" s="1014"/>
      <c r="I32" s="1014"/>
      <c r="J32" s="1014"/>
      <c r="K32" s="1014"/>
      <c r="L32" s="1014"/>
      <c r="M32" s="1014"/>
      <c r="N32" s="1014"/>
      <c r="O32" s="1014"/>
      <c r="P32" s="1015"/>
      <c r="Q32" s="1021">
        <v>20</v>
      </c>
      <c r="R32" s="1022"/>
      <c r="S32" s="1022"/>
      <c r="T32" s="1022"/>
      <c r="U32" s="1022"/>
      <c r="V32" s="1022">
        <v>19</v>
      </c>
      <c r="W32" s="1022"/>
      <c r="X32" s="1022"/>
      <c r="Y32" s="1022"/>
      <c r="Z32" s="1022"/>
      <c r="AA32" s="1022">
        <v>1</v>
      </c>
      <c r="AB32" s="1022"/>
      <c r="AC32" s="1022"/>
      <c r="AD32" s="1022"/>
      <c r="AE32" s="1023"/>
      <c r="AF32" s="1018">
        <v>1</v>
      </c>
      <c r="AG32" s="1019"/>
      <c r="AH32" s="1019"/>
      <c r="AI32" s="1019"/>
      <c r="AJ32" s="1020"/>
      <c r="AK32" s="963">
        <v>6</v>
      </c>
      <c r="AL32" s="954"/>
      <c r="AM32" s="954"/>
      <c r="AN32" s="954"/>
      <c r="AO32" s="954"/>
      <c r="AP32" s="954">
        <v>0</v>
      </c>
      <c r="AQ32" s="954"/>
      <c r="AR32" s="954"/>
      <c r="AS32" s="954"/>
      <c r="AT32" s="954"/>
      <c r="AU32" s="954">
        <v>0</v>
      </c>
      <c r="AV32" s="954"/>
      <c r="AW32" s="954"/>
      <c r="AX32" s="954"/>
      <c r="AY32" s="954"/>
      <c r="AZ32" s="1024"/>
      <c r="BA32" s="1024"/>
      <c r="BB32" s="1024"/>
      <c r="BC32" s="1024"/>
      <c r="BD32" s="1024"/>
      <c r="BE32" s="955" t="s">
        <v>353</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354</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334</v>
      </c>
      <c r="B63" s="920" t="s">
        <v>355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520</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356</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357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358</v>
      </c>
      <c r="B66" s="979"/>
      <c r="C66" s="979"/>
      <c r="D66" s="979"/>
      <c r="E66" s="979"/>
      <c r="F66" s="979"/>
      <c r="G66" s="979"/>
      <c r="H66" s="979"/>
      <c r="I66" s="979"/>
      <c r="J66" s="979"/>
      <c r="K66" s="979"/>
      <c r="L66" s="979"/>
      <c r="M66" s="979"/>
      <c r="N66" s="979"/>
      <c r="O66" s="979"/>
      <c r="P66" s="980"/>
      <c r="Q66" s="984" t="s">
        <v>359</v>
      </c>
      <c r="R66" s="985"/>
      <c r="S66" s="985"/>
      <c r="T66" s="985"/>
      <c r="U66" s="986"/>
      <c r="V66" s="984" t="s">
        <v>360</v>
      </c>
      <c r="W66" s="985"/>
      <c r="X66" s="985"/>
      <c r="Y66" s="985"/>
      <c r="Z66" s="986"/>
      <c r="AA66" s="984" t="s">
        <v>361</v>
      </c>
      <c r="AB66" s="985"/>
      <c r="AC66" s="985"/>
      <c r="AD66" s="985"/>
      <c r="AE66" s="986"/>
      <c r="AF66" s="990" t="s">
        <v>362</v>
      </c>
      <c r="AG66" s="991"/>
      <c r="AH66" s="991"/>
      <c r="AI66" s="991"/>
      <c r="AJ66" s="992"/>
      <c r="AK66" s="984" t="s">
        <v>363</v>
      </c>
      <c r="AL66" s="979"/>
      <c r="AM66" s="979"/>
      <c r="AN66" s="979"/>
      <c r="AO66" s="980"/>
      <c r="AP66" s="984" t="s">
        <v>364</v>
      </c>
      <c r="AQ66" s="985"/>
      <c r="AR66" s="985"/>
      <c r="AS66" s="985"/>
      <c r="AT66" s="986"/>
      <c r="AU66" s="984" t="s">
        <v>365</v>
      </c>
      <c r="AV66" s="985"/>
      <c r="AW66" s="985"/>
      <c r="AX66" s="985"/>
      <c r="AY66" s="986"/>
      <c r="AZ66" s="984" t="s">
        <v>321</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535</v>
      </c>
      <c r="C68" s="969"/>
      <c r="D68" s="969"/>
      <c r="E68" s="969"/>
      <c r="F68" s="969"/>
      <c r="G68" s="969"/>
      <c r="H68" s="969"/>
      <c r="I68" s="969"/>
      <c r="J68" s="969"/>
      <c r="K68" s="969"/>
      <c r="L68" s="969"/>
      <c r="M68" s="969"/>
      <c r="N68" s="969"/>
      <c r="O68" s="969"/>
      <c r="P68" s="970"/>
      <c r="Q68" s="971">
        <v>265</v>
      </c>
      <c r="R68" s="965"/>
      <c r="S68" s="965"/>
      <c r="T68" s="965"/>
      <c r="U68" s="965"/>
      <c r="V68" s="965">
        <v>246</v>
      </c>
      <c r="W68" s="965"/>
      <c r="X68" s="965"/>
      <c r="Y68" s="965"/>
      <c r="Z68" s="965"/>
      <c r="AA68" s="965">
        <v>19</v>
      </c>
      <c r="AB68" s="965"/>
      <c r="AC68" s="965"/>
      <c r="AD68" s="965"/>
      <c r="AE68" s="965"/>
      <c r="AF68" s="965">
        <v>19</v>
      </c>
      <c r="AG68" s="965"/>
      <c r="AH68" s="965"/>
      <c r="AI68" s="965"/>
      <c r="AJ68" s="965"/>
      <c r="AK68" s="965">
        <v>0</v>
      </c>
      <c r="AL68" s="965"/>
      <c r="AM68" s="965"/>
      <c r="AN68" s="965"/>
      <c r="AO68" s="965"/>
      <c r="AP68" s="965">
        <v>30</v>
      </c>
      <c r="AQ68" s="965"/>
      <c r="AR68" s="965"/>
      <c r="AS68" s="965"/>
      <c r="AT68" s="965"/>
      <c r="AU68" s="965">
        <v>4</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536</v>
      </c>
      <c r="C69" s="958"/>
      <c r="D69" s="958"/>
      <c r="E69" s="958"/>
      <c r="F69" s="958"/>
      <c r="G69" s="958"/>
      <c r="H69" s="958"/>
      <c r="I69" s="958"/>
      <c r="J69" s="958"/>
      <c r="K69" s="958"/>
      <c r="L69" s="958"/>
      <c r="M69" s="958"/>
      <c r="N69" s="958"/>
      <c r="O69" s="958"/>
      <c r="P69" s="959"/>
      <c r="Q69" s="960">
        <v>6537</v>
      </c>
      <c r="R69" s="954"/>
      <c r="S69" s="954"/>
      <c r="T69" s="954"/>
      <c r="U69" s="954"/>
      <c r="V69" s="954">
        <v>6402</v>
      </c>
      <c r="W69" s="954"/>
      <c r="X69" s="954"/>
      <c r="Y69" s="954"/>
      <c r="Z69" s="954"/>
      <c r="AA69" s="954">
        <v>134</v>
      </c>
      <c r="AB69" s="954"/>
      <c r="AC69" s="954"/>
      <c r="AD69" s="954"/>
      <c r="AE69" s="954"/>
      <c r="AF69" s="954">
        <v>123</v>
      </c>
      <c r="AG69" s="954"/>
      <c r="AH69" s="954"/>
      <c r="AI69" s="954"/>
      <c r="AJ69" s="954"/>
      <c r="AK69" s="954">
        <v>567</v>
      </c>
      <c r="AL69" s="954"/>
      <c r="AM69" s="954"/>
      <c r="AN69" s="954"/>
      <c r="AO69" s="954"/>
      <c r="AP69" s="954">
        <v>4573</v>
      </c>
      <c r="AQ69" s="954"/>
      <c r="AR69" s="954"/>
      <c r="AS69" s="954"/>
      <c r="AT69" s="954"/>
      <c r="AU69" s="954">
        <v>519</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537</v>
      </c>
      <c r="C70" s="958"/>
      <c r="D70" s="958"/>
      <c r="E70" s="958"/>
      <c r="F70" s="958"/>
      <c r="G70" s="958"/>
      <c r="H70" s="958"/>
      <c r="I70" s="958"/>
      <c r="J70" s="958"/>
      <c r="K70" s="958"/>
      <c r="L70" s="958"/>
      <c r="M70" s="958"/>
      <c r="N70" s="958"/>
      <c r="O70" s="958"/>
      <c r="P70" s="959"/>
      <c r="Q70" s="960">
        <v>229</v>
      </c>
      <c r="R70" s="954"/>
      <c r="S70" s="954"/>
      <c r="T70" s="954"/>
      <c r="U70" s="954"/>
      <c r="V70" s="954">
        <v>219</v>
      </c>
      <c r="W70" s="954"/>
      <c r="X70" s="954"/>
      <c r="Y70" s="954"/>
      <c r="Z70" s="954"/>
      <c r="AA70" s="954">
        <v>10</v>
      </c>
      <c r="AB70" s="954"/>
      <c r="AC70" s="954"/>
      <c r="AD70" s="954"/>
      <c r="AE70" s="954"/>
      <c r="AF70" s="954">
        <v>10</v>
      </c>
      <c r="AG70" s="954"/>
      <c r="AH70" s="954"/>
      <c r="AI70" s="954"/>
      <c r="AJ70" s="954"/>
      <c r="AK70" s="954">
        <v>0</v>
      </c>
      <c r="AL70" s="954"/>
      <c r="AM70" s="954"/>
      <c r="AN70" s="954"/>
      <c r="AO70" s="954"/>
      <c r="AP70" s="954">
        <v>1367</v>
      </c>
      <c r="AQ70" s="954"/>
      <c r="AR70" s="954"/>
      <c r="AS70" s="954"/>
      <c r="AT70" s="954"/>
      <c r="AU70" s="954">
        <v>0</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538</v>
      </c>
      <c r="C71" s="958"/>
      <c r="D71" s="958"/>
      <c r="E71" s="958"/>
      <c r="F71" s="958"/>
      <c r="G71" s="958"/>
      <c r="H71" s="958"/>
      <c r="I71" s="958"/>
      <c r="J71" s="958"/>
      <c r="K71" s="958"/>
      <c r="L71" s="958"/>
      <c r="M71" s="958"/>
      <c r="N71" s="958"/>
      <c r="O71" s="958"/>
      <c r="P71" s="959"/>
      <c r="Q71" s="960">
        <v>1203</v>
      </c>
      <c r="R71" s="954"/>
      <c r="S71" s="954"/>
      <c r="T71" s="954"/>
      <c r="U71" s="954"/>
      <c r="V71" s="954">
        <v>1160</v>
      </c>
      <c r="W71" s="954"/>
      <c r="X71" s="954"/>
      <c r="Y71" s="954"/>
      <c r="Z71" s="954"/>
      <c r="AA71" s="954">
        <v>42</v>
      </c>
      <c r="AB71" s="954"/>
      <c r="AC71" s="954"/>
      <c r="AD71" s="954"/>
      <c r="AE71" s="954"/>
      <c r="AF71" s="954">
        <v>42</v>
      </c>
      <c r="AG71" s="954"/>
      <c r="AH71" s="954"/>
      <c r="AI71" s="954"/>
      <c r="AJ71" s="954"/>
      <c r="AK71" s="954">
        <v>0</v>
      </c>
      <c r="AL71" s="954"/>
      <c r="AM71" s="954"/>
      <c r="AN71" s="954"/>
      <c r="AO71" s="954"/>
      <c r="AP71" s="954">
        <v>572</v>
      </c>
      <c r="AQ71" s="954"/>
      <c r="AR71" s="954"/>
      <c r="AS71" s="954"/>
      <c r="AT71" s="954"/>
      <c r="AU71" s="954">
        <v>135</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539</v>
      </c>
      <c r="C72" s="958"/>
      <c r="D72" s="958"/>
      <c r="E72" s="958"/>
      <c r="F72" s="958"/>
      <c r="G72" s="958"/>
      <c r="H72" s="958"/>
      <c r="I72" s="958"/>
      <c r="J72" s="958"/>
      <c r="K72" s="958"/>
      <c r="L72" s="958"/>
      <c r="M72" s="958"/>
      <c r="N72" s="958"/>
      <c r="O72" s="958"/>
      <c r="P72" s="959"/>
      <c r="Q72" s="960">
        <v>1497</v>
      </c>
      <c r="R72" s="954"/>
      <c r="S72" s="954"/>
      <c r="T72" s="954"/>
      <c r="U72" s="954"/>
      <c r="V72" s="954">
        <v>1441</v>
      </c>
      <c r="W72" s="954"/>
      <c r="X72" s="954"/>
      <c r="Y72" s="954"/>
      <c r="Z72" s="954"/>
      <c r="AA72" s="954">
        <v>56</v>
      </c>
      <c r="AB72" s="954"/>
      <c r="AC72" s="954"/>
      <c r="AD72" s="954"/>
      <c r="AE72" s="954"/>
      <c r="AF72" s="954">
        <v>56</v>
      </c>
      <c r="AG72" s="954"/>
      <c r="AH72" s="954"/>
      <c r="AI72" s="954"/>
      <c r="AJ72" s="954"/>
      <c r="AK72" s="954">
        <v>664</v>
      </c>
      <c r="AL72" s="954"/>
      <c r="AM72" s="954"/>
      <c r="AN72" s="954"/>
      <c r="AO72" s="954"/>
      <c r="AP72" s="954">
        <v>4722</v>
      </c>
      <c r="AQ72" s="954"/>
      <c r="AR72" s="954"/>
      <c r="AS72" s="954"/>
      <c r="AT72" s="954"/>
      <c r="AU72" s="954">
        <v>874</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540</v>
      </c>
      <c r="C73" s="958"/>
      <c r="D73" s="958"/>
      <c r="E73" s="958"/>
      <c r="F73" s="958"/>
      <c r="G73" s="958"/>
      <c r="H73" s="958"/>
      <c r="I73" s="958"/>
      <c r="J73" s="958"/>
      <c r="K73" s="958"/>
      <c r="L73" s="958"/>
      <c r="M73" s="958"/>
      <c r="N73" s="958"/>
      <c r="O73" s="958"/>
      <c r="P73" s="959"/>
      <c r="Q73" s="960">
        <v>1730</v>
      </c>
      <c r="R73" s="954"/>
      <c r="S73" s="954"/>
      <c r="T73" s="954"/>
      <c r="U73" s="954"/>
      <c r="V73" s="954">
        <v>1694</v>
      </c>
      <c r="W73" s="954"/>
      <c r="X73" s="954"/>
      <c r="Y73" s="954"/>
      <c r="Z73" s="954"/>
      <c r="AA73" s="954">
        <v>36</v>
      </c>
      <c r="AB73" s="954"/>
      <c r="AC73" s="954"/>
      <c r="AD73" s="954"/>
      <c r="AE73" s="954"/>
      <c r="AF73" s="954">
        <v>36</v>
      </c>
      <c r="AG73" s="954"/>
      <c r="AH73" s="954"/>
      <c r="AI73" s="954"/>
      <c r="AJ73" s="954"/>
      <c r="AK73" s="954" t="s">
        <v>541</v>
      </c>
      <c r="AL73" s="954"/>
      <c r="AM73" s="954"/>
      <c r="AN73" s="954"/>
      <c r="AO73" s="954"/>
      <c r="AP73" s="954" t="s">
        <v>541</v>
      </c>
      <c r="AQ73" s="954"/>
      <c r="AR73" s="954"/>
      <c r="AS73" s="954"/>
      <c r="AT73" s="954"/>
      <c r="AU73" s="954" t="s">
        <v>541</v>
      </c>
      <c r="AV73" s="954"/>
      <c r="AW73" s="954"/>
      <c r="AX73" s="954"/>
      <c r="AY73" s="954"/>
      <c r="AZ73" s="955" t="s">
        <v>542</v>
      </c>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540</v>
      </c>
      <c r="C74" s="958"/>
      <c r="D74" s="958"/>
      <c r="E74" s="958"/>
      <c r="F74" s="958"/>
      <c r="G74" s="958"/>
      <c r="H74" s="958"/>
      <c r="I74" s="958"/>
      <c r="J74" s="958"/>
      <c r="K74" s="958"/>
      <c r="L74" s="958"/>
      <c r="M74" s="958"/>
      <c r="N74" s="958"/>
      <c r="O74" s="958"/>
      <c r="P74" s="959"/>
      <c r="Q74" s="960">
        <v>824275</v>
      </c>
      <c r="R74" s="954"/>
      <c r="S74" s="954"/>
      <c r="T74" s="954"/>
      <c r="U74" s="954"/>
      <c r="V74" s="954">
        <v>793576</v>
      </c>
      <c r="W74" s="954"/>
      <c r="X74" s="954"/>
      <c r="Y74" s="954"/>
      <c r="Z74" s="954"/>
      <c r="AA74" s="954">
        <v>30699</v>
      </c>
      <c r="AB74" s="954"/>
      <c r="AC74" s="954"/>
      <c r="AD74" s="954"/>
      <c r="AE74" s="954"/>
      <c r="AF74" s="954">
        <v>30699</v>
      </c>
      <c r="AG74" s="954"/>
      <c r="AH74" s="954"/>
      <c r="AI74" s="954"/>
      <c r="AJ74" s="954"/>
      <c r="AK74" s="954">
        <v>9728</v>
      </c>
      <c r="AL74" s="954"/>
      <c r="AM74" s="954"/>
      <c r="AN74" s="954"/>
      <c r="AO74" s="954"/>
      <c r="AP74" s="954" t="s">
        <v>541</v>
      </c>
      <c r="AQ74" s="954"/>
      <c r="AR74" s="954"/>
      <c r="AS74" s="954"/>
      <c r="AT74" s="954"/>
      <c r="AU74" s="954" t="s">
        <v>541</v>
      </c>
      <c r="AV74" s="954"/>
      <c r="AW74" s="954"/>
      <c r="AX74" s="954"/>
      <c r="AY74" s="954"/>
      <c r="AZ74" s="955" t="s">
        <v>543</v>
      </c>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544</v>
      </c>
      <c r="C75" s="958"/>
      <c r="D75" s="958"/>
      <c r="E75" s="958"/>
      <c r="F75" s="958"/>
      <c r="G75" s="958"/>
      <c r="H75" s="958"/>
      <c r="I75" s="958"/>
      <c r="J75" s="958"/>
      <c r="K75" s="958"/>
      <c r="L75" s="958"/>
      <c r="M75" s="958"/>
      <c r="N75" s="958"/>
      <c r="O75" s="958"/>
      <c r="P75" s="959"/>
      <c r="Q75" s="961">
        <v>23194</v>
      </c>
      <c r="R75" s="962"/>
      <c r="S75" s="962"/>
      <c r="T75" s="962"/>
      <c r="U75" s="963"/>
      <c r="V75" s="964">
        <v>22714</v>
      </c>
      <c r="W75" s="962"/>
      <c r="X75" s="962"/>
      <c r="Y75" s="962"/>
      <c r="Z75" s="963"/>
      <c r="AA75" s="964">
        <v>480</v>
      </c>
      <c r="AB75" s="962"/>
      <c r="AC75" s="962"/>
      <c r="AD75" s="962"/>
      <c r="AE75" s="963"/>
      <c r="AF75" s="964">
        <v>480</v>
      </c>
      <c r="AG75" s="962"/>
      <c r="AH75" s="962"/>
      <c r="AI75" s="962"/>
      <c r="AJ75" s="963"/>
      <c r="AK75" s="964">
        <v>23</v>
      </c>
      <c r="AL75" s="962"/>
      <c r="AM75" s="962"/>
      <c r="AN75" s="962"/>
      <c r="AO75" s="963"/>
      <c r="AP75" s="964" t="s">
        <v>541</v>
      </c>
      <c r="AQ75" s="962"/>
      <c r="AR75" s="962"/>
      <c r="AS75" s="962"/>
      <c r="AT75" s="963"/>
      <c r="AU75" s="964" t="s">
        <v>541</v>
      </c>
      <c r="AV75" s="962"/>
      <c r="AW75" s="962"/>
      <c r="AX75" s="962"/>
      <c r="AY75" s="963"/>
      <c r="AZ75" s="955" t="s">
        <v>542</v>
      </c>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544</v>
      </c>
      <c r="C76" s="958"/>
      <c r="D76" s="958"/>
      <c r="E76" s="958"/>
      <c r="F76" s="958"/>
      <c r="G76" s="958"/>
      <c r="H76" s="958"/>
      <c r="I76" s="958"/>
      <c r="J76" s="958"/>
      <c r="K76" s="958"/>
      <c r="L76" s="958"/>
      <c r="M76" s="958"/>
      <c r="N76" s="958"/>
      <c r="O76" s="958"/>
      <c r="P76" s="959"/>
      <c r="Q76" s="961">
        <v>238</v>
      </c>
      <c r="R76" s="962"/>
      <c r="S76" s="962"/>
      <c r="T76" s="962"/>
      <c r="U76" s="963"/>
      <c r="V76" s="964">
        <v>112</v>
      </c>
      <c r="W76" s="962"/>
      <c r="X76" s="962"/>
      <c r="Y76" s="962"/>
      <c r="Z76" s="963"/>
      <c r="AA76" s="964">
        <v>125</v>
      </c>
      <c r="AB76" s="962"/>
      <c r="AC76" s="962"/>
      <c r="AD76" s="962"/>
      <c r="AE76" s="963"/>
      <c r="AF76" s="964">
        <v>125</v>
      </c>
      <c r="AG76" s="962"/>
      <c r="AH76" s="962"/>
      <c r="AI76" s="962"/>
      <c r="AJ76" s="963"/>
      <c r="AK76" s="964" t="s">
        <v>541</v>
      </c>
      <c r="AL76" s="962"/>
      <c r="AM76" s="962"/>
      <c r="AN76" s="962"/>
      <c r="AO76" s="963"/>
      <c r="AP76" s="964" t="s">
        <v>541</v>
      </c>
      <c r="AQ76" s="962"/>
      <c r="AR76" s="962"/>
      <c r="AS76" s="962"/>
      <c r="AT76" s="963"/>
      <c r="AU76" s="964" t="s">
        <v>541</v>
      </c>
      <c r="AV76" s="962"/>
      <c r="AW76" s="962"/>
      <c r="AX76" s="962"/>
      <c r="AY76" s="963"/>
      <c r="AZ76" s="955" t="s">
        <v>545</v>
      </c>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546</v>
      </c>
      <c r="C77" s="958"/>
      <c r="D77" s="958"/>
      <c r="E77" s="958"/>
      <c r="F77" s="958"/>
      <c r="G77" s="958"/>
      <c r="H77" s="958"/>
      <c r="I77" s="958"/>
      <c r="J77" s="958"/>
      <c r="K77" s="958"/>
      <c r="L77" s="958"/>
      <c r="M77" s="958"/>
      <c r="N77" s="958"/>
      <c r="O77" s="958"/>
      <c r="P77" s="959"/>
      <c r="Q77" s="961">
        <v>332</v>
      </c>
      <c r="R77" s="962"/>
      <c r="S77" s="962"/>
      <c r="T77" s="962"/>
      <c r="U77" s="963"/>
      <c r="V77" s="964">
        <v>324</v>
      </c>
      <c r="W77" s="962"/>
      <c r="X77" s="962"/>
      <c r="Y77" s="962"/>
      <c r="Z77" s="963"/>
      <c r="AA77" s="964">
        <v>8</v>
      </c>
      <c r="AB77" s="962"/>
      <c r="AC77" s="962"/>
      <c r="AD77" s="962"/>
      <c r="AE77" s="963"/>
      <c r="AF77" s="964">
        <v>8</v>
      </c>
      <c r="AG77" s="962"/>
      <c r="AH77" s="962"/>
      <c r="AI77" s="962"/>
      <c r="AJ77" s="963"/>
      <c r="AK77" s="964">
        <v>5</v>
      </c>
      <c r="AL77" s="962"/>
      <c r="AM77" s="962"/>
      <c r="AN77" s="962"/>
      <c r="AO77" s="963"/>
      <c r="AP77" s="964" t="s">
        <v>541</v>
      </c>
      <c r="AQ77" s="962"/>
      <c r="AR77" s="962"/>
      <c r="AS77" s="962"/>
      <c r="AT77" s="963"/>
      <c r="AU77" s="964" t="s">
        <v>541</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334</v>
      </c>
      <c r="B88" s="920" t="s">
        <v>366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334</v>
      </c>
      <c r="BR102" s="920" t="s">
        <v>367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368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369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370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371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372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373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374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375</v>
      </c>
      <c r="AB109" s="879"/>
      <c r="AC109" s="879"/>
      <c r="AD109" s="879"/>
      <c r="AE109" s="880"/>
      <c r="AF109" s="881" t="s">
        <v>376</v>
      </c>
      <c r="AG109" s="879"/>
      <c r="AH109" s="879"/>
      <c r="AI109" s="879"/>
      <c r="AJ109" s="880"/>
      <c r="AK109" s="881" t="s">
        <v>275</v>
      </c>
      <c r="AL109" s="879"/>
      <c r="AM109" s="879"/>
      <c r="AN109" s="879"/>
      <c r="AO109" s="880"/>
      <c r="AP109" s="881" t="s">
        <v>377</v>
      </c>
      <c r="AQ109" s="879"/>
      <c r="AR109" s="879"/>
      <c r="AS109" s="879"/>
      <c r="AT109" s="912"/>
      <c r="AU109" s="878" t="s">
        <v>374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375</v>
      </c>
      <c r="BR109" s="879"/>
      <c r="BS109" s="879"/>
      <c r="BT109" s="879"/>
      <c r="BU109" s="880"/>
      <c r="BV109" s="881" t="s">
        <v>376</v>
      </c>
      <c r="BW109" s="879"/>
      <c r="BX109" s="879"/>
      <c r="BY109" s="879"/>
      <c r="BZ109" s="880"/>
      <c r="CA109" s="881" t="s">
        <v>275</v>
      </c>
      <c r="CB109" s="879"/>
      <c r="CC109" s="879"/>
      <c r="CD109" s="879"/>
      <c r="CE109" s="880"/>
      <c r="CF109" s="919" t="s">
        <v>377</v>
      </c>
      <c r="CG109" s="919"/>
      <c r="CH109" s="919"/>
      <c r="CI109" s="919"/>
      <c r="CJ109" s="919"/>
      <c r="CK109" s="881" t="s">
        <v>378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375</v>
      </c>
      <c r="DH109" s="879"/>
      <c r="DI109" s="879"/>
      <c r="DJ109" s="879"/>
      <c r="DK109" s="880"/>
      <c r="DL109" s="881" t="s">
        <v>376</v>
      </c>
      <c r="DM109" s="879"/>
      <c r="DN109" s="879"/>
      <c r="DO109" s="879"/>
      <c r="DP109" s="880"/>
      <c r="DQ109" s="881" t="s">
        <v>275</v>
      </c>
      <c r="DR109" s="879"/>
      <c r="DS109" s="879"/>
      <c r="DT109" s="879"/>
      <c r="DU109" s="880"/>
      <c r="DV109" s="881" t="s">
        <v>377</v>
      </c>
      <c r="DW109" s="879"/>
      <c r="DX109" s="879"/>
      <c r="DY109" s="879"/>
      <c r="DZ109" s="912"/>
    </row>
    <row r="110" spans="1:131" s="216" customFormat="1" ht="26.25" customHeight="1" x14ac:dyDescent="0.2">
      <c r="A110" s="790" t="s">
        <v>379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272001</v>
      </c>
      <c r="AB110" s="872"/>
      <c r="AC110" s="872"/>
      <c r="AD110" s="872"/>
      <c r="AE110" s="873"/>
      <c r="AF110" s="874">
        <v>287481</v>
      </c>
      <c r="AG110" s="872"/>
      <c r="AH110" s="872"/>
      <c r="AI110" s="872"/>
      <c r="AJ110" s="873"/>
      <c r="AK110" s="874">
        <v>299340</v>
      </c>
      <c r="AL110" s="872"/>
      <c r="AM110" s="872"/>
      <c r="AN110" s="872"/>
      <c r="AO110" s="873"/>
      <c r="AP110" s="875">
        <v>9.8000000000000007</v>
      </c>
      <c r="AQ110" s="876"/>
      <c r="AR110" s="876"/>
      <c r="AS110" s="876"/>
      <c r="AT110" s="877"/>
      <c r="AU110" s="913" t="s">
        <v>72</v>
      </c>
      <c r="AV110" s="914"/>
      <c r="AW110" s="914"/>
      <c r="AX110" s="914"/>
      <c r="AY110" s="914"/>
      <c r="AZ110" s="843" t="s">
        <v>380</v>
      </c>
      <c r="BA110" s="791"/>
      <c r="BB110" s="791"/>
      <c r="BC110" s="791"/>
      <c r="BD110" s="791"/>
      <c r="BE110" s="791"/>
      <c r="BF110" s="791"/>
      <c r="BG110" s="791"/>
      <c r="BH110" s="791"/>
      <c r="BI110" s="791"/>
      <c r="BJ110" s="791"/>
      <c r="BK110" s="791"/>
      <c r="BL110" s="791"/>
      <c r="BM110" s="791"/>
      <c r="BN110" s="791"/>
      <c r="BO110" s="791"/>
      <c r="BP110" s="792"/>
      <c r="BQ110" s="844">
        <v>3371745</v>
      </c>
      <c r="BR110" s="825"/>
      <c r="BS110" s="825"/>
      <c r="BT110" s="825"/>
      <c r="BU110" s="825"/>
      <c r="BV110" s="825">
        <v>3566338</v>
      </c>
      <c r="BW110" s="825"/>
      <c r="BX110" s="825"/>
      <c r="BY110" s="825"/>
      <c r="BZ110" s="825"/>
      <c r="CA110" s="825">
        <v>3493763</v>
      </c>
      <c r="CB110" s="825"/>
      <c r="CC110" s="825"/>
      <c r="CD110" s="825"/>
      <c r="CE110" s="825"/>
      <c r="CF110" s="849">
        <v>114.3</v>
      </c>
      <c r="CG110" s="850"/>
      <c r="CH110" s="850"/>
      <c r="CI110" s="850"/>
      <c r="CJ110" s="850"/>
      <c r="CK110" s="909" t="s">
        <v>381</v>
      </c>
      <c r="CL110" s="802"/>
      <c r="CM110" s="843" t="s">
        <v>382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336</v>
      </c>
      <c r="DH110" s="825"/>
      <c r="DI110" s="825"/>
      <c r="DJ110" s="825"/>
      <c r="DK110" s="825"/>
      <c r="DL110" s="825" t="s">
        <v>336</v>
      </c>
      <c r="DM110" s="825"/>
      <c r="DN110" s="825"/>
      <c r="DO110" s="825"/>
      <c r="DP110" s="825"/>
      <c r="DQ110" s="825" t="s">
        <v>383</v>
      </c>
      <c r="DR110" s="825"/>
      <c r="DS110" s="825"/>
      <c r="DT110" s="825"/>
      <c r="DU110" s="825"/>
      <c r="DV110" s="826" t="s">
        <v>336</v>
      </c>
      <c r="DW110" s="826"/>
      <c r="DX110" s="826"/>
      <c r="DY110" s="826"/>
      <c r="DZ110" s="827"/>
    </row>
    <row r="111" spans="1:131" s="216" customFormat="1" ht="26.25" customHeight="1" x14ac:dyDescent="0.2">
      <c r="A111" s="757" t="s">
        <v>384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336</v>
      </c>
      <c r="AB111" s="902"/>
      <c r="AC111" s="902"/>
      <c r="AD111" s="902"/>
      <c r="AE111" s="903"/>
      <c r="AF111" s="904" t="s">
        <v>336</v>
      </c>
      <c r="AG111" s="902"/>
      <c r="AH111" s="902"/>
      <c r="AI111" s="902"/>
      <c r="AJ111" s="903"/>
      <c r="AK111" s="904" t="s">
        <v>336</v>
      </c>
      <c r="AL111" s="902"/>
      <c r="AM111" s="902"/>
      <c r="AN111" s="902"/>
      <c r="AO111" s="903"/>
      <c r="AP111" s="905" t="s">
        <v>336</v>
      </c>
      <c r="AQ111" s="906"/>
      <c r="AR111" s="906"/>
      <c r="AS111" s="906"/>
      <c r="AT111" s="907"/>
      <c r="AU111" s="915"/>
      <c r="AV111" s="916"/>
      <c r="AW111" s="916"/>
      <c r="AX111" s="916"/>
      <c r="AY111" s="916"/>
      <c r="AZ111" s="798" t="s">
        <v>385</v>
      </c>
      <c r="BA111" s="735"/>
      <c r="BB111" s="735"/>
      <c r="BC111" s="735"/>
      <c r="BD111" s="735"/>
      <c r="BE111" s="735"/>
      <c r="BF111" s="735"/>
      <c r="BG111" s="735"/>
      <c r="BH111" s="735"/>
      <c r="BI111" s="735"/>
      <c r="BJ111" s="735"/>
      <c r="BK111" s="735"/>
      <c r="BL111" s="735"/>
      <c r="BM111" s="735"/>
      <c r="BN111" s="735"/>
      <c r="BO111" s="735"/>
      <c r="BP111" s="736"/>
      <c r="BQ111" s="799" t="s">
        <v>386</v>
      </c>
      <c r="BR111" s="800"/>
      <c r="BS111" s="800"/>
      <c r="BT111" s="800"/>
      <c r="BU111" s="800"/>
      <c r="BV111" s="800" t="s">
        <v>387</v>
      </c>
      <c r="BW111" s="800"/>
      <c r="BX111" s="800"/>
      <c r="BY111" s="800"/>
      <c r="BZ111" s="800"/>
      <c r="CA111" s="800" t="s">
        <v>388</v>
      </c>
      <c r="CB111" s="800"/>
      <c r="CC111" s="800"/>
      <c r="CD111" s="800"/>
      <c r="CE111" s="800"/>
      <c r="CF111" s="858" t="s">
        <v>389</v>
      </c>
      <c r="CG111" s="859"/>
      <c r="CH111" s="859"/>
      <c r="CI111" s="859"/>
      <c r="CJ111" s="859"/>
      <c r="CK111" s="910"/>
      <c r="CL111" s="804"/>
      <c r="CM111" s="798" t="s">
        <v>390</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391</v>
      </c>
      <c r="DH111" s="800"/>
      <c r="DI111" s="800"/>
      <c r="DJ111" s="800"/>
      <c r="DK111" s="800"/>
      <c r="DL111" s="800" t="s">
        <v>392</v>
      </c>
      <c r="DM111" s="800"/>
      <c r="DN111" s="800"/>
      <c r="DO111" s="800"/>
      <c r="DP111" s="800"/>
      <c r="DQ111" s="800" t="s">
        <v>393</v>
      </c>
      <c r="DR111" s="800"/>
      <c r="DS111" s="800"/>
      <c r="DT111" s="800"/>
      <c r="DU111" s="800"/>
      <c r="DV111" s="777" t="s">
        <v>394</v>
      </c>
      <c r="DW111" s="777"/>
      <c r="DX111" s="777"/>
      <c r="DY111" s="777"/>
      <c r="DZ111" s="778"/>
    </row>
    <row r="112" spans="1:131" s="216" customFormat="1" ht="26.25" customHeight="1" x14ac:dyDescent="0.2">
      <c r="A112" s="895" t="s">
        <v>395</v>
      </c>
      <c r="B112" s="896"/>
      <c r="C112" s="735" t="s">
        <v>396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397</v>
      </c>
      <c r="AB112" s="763"/>
      <c r="AC112" s="763"/>
      <c r="AD112" s="763"/>
      <c r="AE112" s="764"/>
      <c r="AF112" s="765" t="s">
        <v>389</v>
      </c>
      <c r="AG112" s="763"/>
      <c r="AH112" s="763"/>
      <c r="AI112" s="763"/>
      <c r="AJ112" s="764"/>
      <c r="AK112" s="765" t="s">
        <v>398</v>
      </c>
      <c r="AL112" s="763"/>
      <c r="AM112" s="763"/>
      <c r="AN112" s="763"/>
      <c r="AO112" s="764"/>
      <c r="AP112" s="807" t="s">
        <v>398</v>
      </c>
      <c r="AQ112" s="808"/>
      <c r="AR112" s="808"/>
      <c r="AS112" s="808"/>
      <c r="AT112" s="809"/>
      <c r="AU112" s="915"/>
      <c r="AV112" s="916"/>
      <c r="AW112" s="916"/>
      <c r="AX112" s="916"/>
      <c r="AY112" s="916"/>
      <c r="AZ112" s="798" t="s">
        <v>399</v>
      </c>
      <c r="BA112" s="735"/>
      <c r="BB112" s="735"/>
      <c r="BC112" s="735"/>
      <c r="BD112" s="735"/>
      <c r="BE112" s="735"/>
      <c r="BF112" s="735"/>
      <c r="BG112" s="735"/>
      <c r="BH112" s="735"/>
      <c r="BI112" s="735"/>
      <c r="BJ112" s="735"/>
      <c r="BK112" s="735"/>
      <c r="BL112" s="735"/>
      <c r="BM112" s="735"/>
      <c r="BN112" s="735"/>
      <c r="BO112" s="735"/>
      <c r="BP112" s="736"/>
      <c r="BQ112" s="799">
        <v>946</v>
      </c>
      <c r="BR112" s="800"/>
      <c r="BS112" s="800"/>
      <c r="BT112" s="800"/>
      <c r="BU112" s="800"/>
      <c r="BV112" s="800">
        <v>682</v>
      </c>
      <c r="BW112" s="800"/>
      <c r="BX112" s="800"/>
      <c r="BY112" s="800"/>
      <c r="BZ112" s="800"/>
      <c r="CA112" s="800">
        <v>533</v>
      </c>
      <c r="CB112" s="800"/>
      <c r="CC112" s="800"/>
      <c r="CD112" s="800"/>
      <c r="CE112" s="800"/>
      <c r="CF112" s="858">
        <v>0</v>
      </c>
      <c r="CG112" s="859"/>
      <c r="CH112" s="859"/>
      <c r="CI112" s="859"/>
      <c r="CJ112" s="859"/>
      <c r="CK112" s="910"/>
      <c r="CL112" s="804"/>
      <c r="CM112" s="798" t="s">
        <v>400</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401</v>
      </c>
      <c r="DH112" s="800"/>
      <c r="DI112" s="800"/>
      <c r="DJ112" s="800"/>
      <c r="DK112" s="800"/>
      <c r="DL112" s="800" t="s">
        <v>389</v>
      </c>
      <c r="DM112" s="800"/>
      <c r="DN112" s="800"/>
      <c r="DO112" s="800"/>
      <c r="DP112" s="800"/>
      <c r="DQ112" s="800" t="s">
        <v>387</v>
      </c>
      <c r="DR112" s="800"/>
      <c r="DS112" s="800"/>
      <c r="DT112" s="800"/>
      <c r="DU112" s="800"/>
      <c r="DV112" s="777" t="s">
        <v>402</v>
      </c>
      <c r="DW112" s="777"/>
      <c r="DX112" s="777"/>
      <c r="DY112" s="777"/>
      <c r="DZ112" s="778"/>
    </row>
    <row r="113" spans="1:130" s="216" customFormat="1" ht="26.25" customHeight="1" x14ac:dyDescent="0.2">
      <c r="A113" s="897"/>
      <c r="B113" s="898"/>
      <c r="C113" s="735" t="s">
        <v>403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279</v>
      </c>
      <c r="AB113" s="902"/>
      <c r="AC113" s="902"/>
      <c r="AD113" s="902"/>
      <c r="AE113" s="903"/>
      <c r="AF113" s="904">
        <v>215</v>
      </c>
      <c r="AG113" s="902"/>
      <c r="AH113" s="902"/>
      <c r="AI113" s="902"/>
      <c r="AJ113" s="903"/>
      <c r="AK113" s="904">
        <v>95</v>
      </c>
      <c r="AL113" s="902"/>
      <c r="AM113" s="902"/>
      <c r="AN113" s="902"/>
      <c r="AO113" s="903"/>
      <c r="AP113" s="905">
        <v>0</v>
      </c>
      <c r="AQ113" s="906"/>
      <c r="AR113" s="906"/>
      <c r="AS113" s="906"/>
      <c r="AT113" s="907"/>
      <c r="AU113" s="915"/>
      <c r="AV113" s="916"/>
      <c r="AW113" s="916"/>
      <c r="AX113" s="916"/>
      <c r="AY113" s="916"/>
      <c r="AZ113" s="798" t="s">
        <v>404</v>
      </c>
      <c r="BA113" s="735"/>
      <c r="BB113" s="735"/>
      <c r="BC113" s="735"/>
      <c r="BD113" s="735"/>
      <c r="BE113" s="735"/>
      <c r="BF113" s="735"/>
      <c r="BG113" s="735"/>
      <c r="BH113" s="735"/>
      <c r="BI113" s="735"/>
      <c r="BJ113" s="735"/>
      <c r="BK113" s="735"/>
      <c r="BL113" s="735"/>
      <c r="BM113" s="735"/>
      <c r="BN113" s="735"/>
      <c r="BO113" s="735"/>
      <c r="BP113" s="736"/>
      <c r="BQ113" s="799">
        <v>1338930</v>
      </c>
      <c r="BR113" s="800"/>
      <c r="BS113" s="800"/>
      <c r="BT113" s="800"/>
      <c r="BU113" s="800"/>
      <c r="BV113" s="800">
        <v>1399194</v>
      </c>
      <c r="BW113" s="800"/>
      <c r="BX113" s="800"/>
      <c r="BY113" s="800"/>
      <c r="BZ113" s="800"/>
      <c r="CA113" s="800">
        <v>1560214</v>
      </c>
      <c r="CB113" s="800"/>
      <c r="CC113" s="800"/>
      <c r="CD113" s="800"/>
      <c r="CE113" s="800"/>
      <c r="CF113" s="858">
        <v>51</v>
      </c>
      <c r="CG113" s="859"/>
      <c r="CH113" s="859"/>
      <c r="CI113" s="859"/>
      <c r="CJ113" s="859"/>
      <c r="CK113" s="910"/>
      <c r="CL113" s="804"/>
      <c r="CM113" s="798" t="s">
        <v>405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389</v>
      </c>
      <c r="DH113" s="763"/>
      <c r="DI113" s="763"/>
      <c r="DJ113" s="763"/>
      <c r="DK113" s="764"/>
      <c r="DL113" s="765" t="s">
        <v>394</v>
      </c>
      <c r="DM113" s="763"/>
      <c r="DN113" s="763"/>
      <c r="DO113" s="763"/>
      <c r="DP113" s="764"/>
      <c r="DQ113" s="765" t="s">
        <v>389</v>
      </c>
      <c r="DR113" s="763"/>
      <c r="DS113" s="763"/>
      <c r="DT113" s="763"/>
      <c r="DU113" s="764"/>
      <c r="DV113" s="807" t="s">
        <v>394</v>
      </c>
      <c r="DW113" s="808"/>
      <c r="DX113" s="808"/>
      <c r="DY113" s="808"/>
      <c r="DZ113" s="809"/>
    </row>
    <row r="114" spans="1:130" s="216" customFormat="1" ht="26.25" customHeight="1" x14ac:dyDescent="0.2">
      <c r="A114" s="897"/>
      <c r="B114" s="898"/>
      <c r="C114" s="735" t="s">
        <v>406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148213</v>
      </c>
      <c r="AB114" s="763"/>
      <c r="AC114" s="763"/>
      <c r="AD114" s="763"/>
      <c r="AE114" s="764"/>
      <c r="AF114" s="765">
        <v>146572</v>
      </c>
      <c r="AG114" s="763"/>
      <c r="AH114" s="763"/>
      <c r="AI114" s="763"/>
      <c r="AJ114" s="764"/>
      <c r="AK114" s="765">
        <v>156162</v>
      </c>
      <c r="AL114" s="763"/>
      <c r="AM114" s="763"/>
      <c r="AN114" s="763"/>
      <c r="AO114" s="764"/>
      <c r="AP114" s="807">
        <v>5.0999999999999996</v>
      </c>
      <c r="AQ114" s="808"/>
      <c r="AR114" s="808"/>
      <c r="AS114" s="808"/>
      <c r="AT114" s="809"/>
      <c r="AU114" s="915"/>
      <c r="AV114" s="916"/>
      <c r="AW114" s="916"/>
      <c r="AX114" s="916"/>
      <c r="AY114" s="916"/>
      <c r="AZ114" s="798" t="s">
        <v>407</v>
      </c>
      <c r="BA114" s="735"/>
      <c r="BB114" s="735"/>
      <c r="BC114" s="735"/>
      <c r="BD114" s="735"/>
      <c r="BE114" s="735"/>
      <c r="BF114" s="735"/>
      <c r="BG114" s="735"/>
      <c r="BH114" s="735"/>
      <c r="BI114" s="735"/>
      <c r="BJ114" s="735"/>
      <c r="BK114" s="735"/>
      <c r="BL114" s="735"/>
      <c r="BM114" s="735"/>
      <c r="BN114" s="735"/>
      <c r="BO114" s="735"/>
      <c r="BP114" s="736"/>
      <c r="BQ114" s="799">
        <v>865178</v>
      </c>
      <c r="BR114" s="800"/>
      <c r="BS114" s="800"/>
      <c r="BT114" s="800"/>
      <c r="BU114" s="800"/>
      <c r="BV114" s="800">
        <v>893052</v>
      </c>
      <c r="BW114" s="800"/>
      <c r="BX114" s="800"/>
      <c r="BY114" s="800"/>
      <c r="BZ114" s="800"/>
      <c r="CA114" s="800">
        <v>842054</v>
      </c>
      <c r="CB114" s="800"/>
      <c r="CC114" s="800"/>
      <c r="CD114" s="800"/>
      <c r="CE114" s="800"/>
      <c r="CF114" s="858">
        <v>27.5</v>
      </c>
      <c r="CG114" s="859"/>
      <c r="CH114" s="859"/>
      <c r="CI114" s="859"/>
      <c r="CJ114" s="859"/>
      <c r="CK114" s="910"/>
      <c r="CL114" s="804"/>
      <c r="CM114" s="798" t="s">
        <v>408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387</v>
      </c>
      <c r="DH114" s="763"/>
      <c r="DI114" s="763"/>
      <c r="DJ114" s="763"/>
      <c r="DK114" s="764"/>
      <c r="DL114" s="765" t="s">
        <v>398</v>
      </c>
      <c r="DM114" s="763"/>
      <c r="DN114" s="763"/>
      <c r="DO114" s="763"/>
      <c r="DP114" s="764"/>
      <c r="DQ114" s="765" t="s">
        <v>387</v>
      </c>
      <c r="DR114" s="763"/>
      <c r="DS114" s="763"/>
      <c r="DT114" s="763"/>
      <c r="DU114" s="764"/>
      <c r="DV114" s="807" t="s">
        <v>387</v>
      </c>
      <c r="DW114" s="808"/>
      <c r="DX114" s="808"/>
      <c r="DY114" s="808"/>
      <c r="DZ114" s="809"/>
    </row>
    <row r="115" spans="1:130" s="216" customFormat="1" ht="26.25" customHeight="1" x14ac:dyDescent="0.2">
      <c r="A115" s="897"/>
      <c r="B115" s="898"/>
      <c r="C115" s="735" t="s">
        <v>409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389</v>
      </c>
      <c r="AB115" s="902"/>
      <c r="AC115" s="902"/>
      <c r="AD115" s="902"/>
      <c r="AE115" s="903"/>
      <c r="AF115" s="904" t="s">
        <v>394</v>
      </c>
      <c r="AG115" s="902"/>
      <c r="AH115" s="902"/>
      <c r="AI115" s="902"/>
      <c r="AJ115" s="903"/>
      <c r="AK115" s="904" t="s">
        <v>394</v>
      </c>
      <c r="AL115" s="902"/>
      <c r="AM115" s="902"/>
      <c r="AN115" s="902"/>
      <c r="AO115" s="903"/>
      <c r="AP115" s="905" t="s">
        <v>397</v>
      </c>
      <c r="AQ115" s="906"/>
      <c r="AR115" s="906"/>
      <c r="AS115" s="906"/>
      <c r="AT115" s="907"/>
      <c r="AU115" s="915"/>
      <c r="AV115" s="916"/>
      <c r="AW115" s="916"/>
      <c r="AX115" s="916"/>
      <c r="AY115" s="916"/>
      <c r="AZ115" s="798" t="s">
        <v>410</v>
      </c>
      <c r="BA115" s="735"/>
      <c r="BB115" s="735"/>
      <c r="BC115" s="735"/>
      <c r="BD115" s="735"/>
      <c r="BE115" s="735"/>
      <c r="BF115" s="735"/>
      <c r="BG115" s="735"/>
      <c r="BH115" s="735"/>
      <c r="BI115" s="735"/>
      <c r="BJ115" s="735"/>
      <c r="BK115" s="735"/>
      <c r="BL115" s="735"/>
      <c r="BM115" s="735"/>
      <c r="BN115" s="735"/>
      <c r="BO115" s="735"/>
      <c r="BP115" s="736"/>
      <c r="BQ115" s="799" t="s">
        <v>389</v>
      </c>
      <c r="BR115" s="800"/>
      <c r="BS115" s="800"/>
      <c r="BT115" s="800"/>
      <c r="BU115" s="800"/>
      <c r="BV115" s="800" t="s">
        <v>411</v>
      </c>
      <c r="BW115" s="800"/>
      <c r="BX115" s="800"/>
      <c r="BY115" s="800"/>
      <c r="BZ115" s="800"/>
      <c r="CA115" s="800" t="s">
        <v>388</v>
      </c>
      <c r="CB115" s="800"/>
      <c r="CC115" s="800"/>
      <c r="CD115" s="800"/>
      <c r="CE115" s="800"/>
      <c r="CF115" s="858" t="s">
        <v>391</v>
      </c>
      <c r="CG115" s="859"/>
      <c r="CH115" s="859"/>
      <c r="CI115" s="859"/>
      <c r="CJ115" s="859"/>
      <c r="CK115" s="910"/>
      <c r="CL115" s="804"/>
      <c r="CM115" s="798" t="s">
        <v>412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397</v>
      </c>
      <c r="DH115" s="763"/>
      <c r="DI115" s="763"/>
      <c r="DJ115" s="763"/>
      <c r="DK115" s="764"/>
      <c r="DL115" s="765" t="s">
        <v>394</v>
      </c>
      <c r="DM115" s="763"/>
      <c r="DN115" s="763"/>
      <c r="DO115" s="763"/>
      <c r="DP115" s="764"/>
      <c r="DQ115" s="765" t="s">
        <v>394</v>
      </c>
      <c r="DR115" s="763"/>
      <c r="DS115" s="763"/>
      <c r="DT115" s="763"/>
      <c r="DU115" s="764"/>
      <c r="DV115" s="807" t="s">
        <v>394</v>
      </c>
      <c r="DW115" s="808"/>
      <c r="DX115" s="808"/>
      <c r="DY115" s="808"/>
      <c r="DZ115" s="809"/>
    </row>
    <row r="116" spans="1:130" s="216" customFormat="1" ht="26.25" customHeight="1" x14ac:dyDescent="0.2">
      <c r="A116" s="899"/>
      <c r="B116" s="900"/>
      <c r="C116" s="822" t="s">
        <v>413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394</v>
      </c>
      <c r="AB116" s="763"/>
      <c r="AC116" s="763"/>
      <c r="AD116" s="763"/>
      <c r="AE116" s="764"/>
      <c r="AF116" s="765" t="s">
        <v>387</v>
      </c>
      <c r="AG116" s="763"/>
      <c r="AH116" s="763"/>
      <c r="AI116" s="763"/>
      <c r="AJ116" s="764"/>
      <c r="AK116" s="765" t="s">
        <v>386</v>
      </c>
      <c r="AL116" s="763"/>
      <c r="AM116" s="763"/>
      <c r="AN116" s="763"/>
      <c r="AO116" s="764"/>
      <c r="AP116" s="807" t="s">
        <v>387</v>
      </c>
      <c r="AQ116" s="808"/>
      <c r="AR116" s="808"/>
      <c r="AS116" s="808"/>
      <c r="AT116" s="809"/>
      <c r="AU116" s="915"/>
      <c r="AV116" s="916"/>
      <c r="AW116" s="916"/>
      <c r="AX116" s="916"/>
      <c r="AY116" s="916"/>
      <c r="AZ116" s="892" t="s">
        <v>414</v>
      </c>
      <c r="BA116" s="893"/>
      <c r="BB116" s="893"/>
      <c r="BC116" s="893"/>
      <c r="BD116" s="893"/>
      <c r="BE116" s="893"/>
      <c r="BF116" s="893"/>
      <c r="BG116" s="893"/>
      <c r="BH116" s="893"/>
      <c r="BI116" s="893"/>
      <c r="BJ116" s="893"/>
      <c r="BK116" s="893"/>
      <c r="BL116" s="893"/>
      <c r="BM116" s="893"/>
      <c r="BN116" s="893"/>
      <c r="BO116" s="893"/>
      <c r="BP116" s="894"/>
      <c r="BQ116" s="799" t="s">
        <v>389</v>
      </c>
      <c r="BR116" s="800"/>
      <c r="BS116" s="800"/>
      <c r="BT116" s="800"/>
      <c r="BU116" s="800"/>
      <c r="BV116" s="800" t="s">
        <v>387</v>
      </c>
      <c r="BW116" s="800"/>
      <c r="BX116" s="800"/>
      <c r="BY116" s="800"/>
      <c r="BZ116" s="800"/>
      <c r="CA116" s="800" t="s">
        <v>387</v>
      </c>
      <c r="CB116" s="800"/>
      <c r="CC116" s="800"/>
      <c r="CD116" s="800"/>
      <c r="CE116" s="800"/>
      <c r="CF116" s="858" t="s">
        <v>383</v>
      </c>
      <c r="CG116" s="859"/>
      <c r="CH116" s="859"/>
      <c r="CI116" s="859"/>
      <c r="CJ116" s="859"/>
      <c r="CK116" s="910"/>
      <c r="CL116" s="804"/>
      <c r="CM116" s="798" t="s">
        <v>415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394</v>
      </c>
      <c r="DH116" s="763"/>
      <c r="DI116" s="763"/>
      <c r="DJ116" s="763"/>
      <c r="DK116" s="764"/>
      <c r="DL116" s="765" t="s">
        <v>389</v>
      </c>
      <c r="DM116" s="763"/>
      <c r="DN116" s="763"/>
      <c r="DO116" s="763"/>
      <c r="DP116" s="764"/>
      <c r="DQ116" s="765" t="s">
        <v>397</v>
      </c>
      <c r="DR116" s="763"/>
      <c r="DS116" s="763"/>
      <c r="DT116" s="763"/>
      <c r="DU116" s="764"/>
      <c r="DV116" s="807" t="s">
        <v>389</v>
      </c>
      <c r="DW116" s="808"/>
      <c r="DX116" s="808"/>
      <c r="DY116" s="808"/>
      <c r="DZ116" s="809"/>
    </row>
    <row r="117" spans="1:130" s="216" customFormat="1" ht="26.25" customHeight="1" x14ac:dyDescent="0.2">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416</v>
      </c>
      <c r="Z117" s="880"/>
      <c r="AA117" s="885">
        <v>420493</v>
      </c>
      <c r="AB117" s="886"/>
      <c r="AC117" s="886"/>
      <c r="AD117" s="886"/>
      <c r="AE117" s="887"/>
      <c r="AF117" s="888">
        <v>434268</v>
      </c>
      <c r="AG117" s="886"/>
      <c r="AH117" s="886"/>
      <c r="AI117" s="886"/>
      <c r="AJ117" s="887"/>
      <c r="AK117" s="888">
        <v>455597</v>
      </c>
      <c r="AL117" s="886"/>
      <c r="AM117" s="886"/>
      <c r="AN117" s="886"/>
      <c r="AO117" s="887"/>
      <c r="AP117" s="889"/>
      <c r="AQ117" s="890"/>
      <c r="AR117" s="890"/>
      <c r="AS117" s="890"/>
      <c r="AT117" s="891"/>
      <c r="AU117" s="915"/>
      <c r="AV117" s="916"/>
      <c r="AW117" s="916"/>
      <c r="AX117" s="916"/>
      <c r="AY117" s="916"/>
      <c r="AZ117" s="846" t="s">
        <v>417</v>
      </c>
      <c r="BA117" s="847"/>
      <c r="BB117" s="847"/>
      <c r="BC117" s="847"/>
      <c r="BD117" s="847"/>
      <c r="BE117" s="847"/>
      <c r="BF117" s="847"/>
      <c r="BG117" s="847"/>
      <c r="BH117" s="847"/>
      <c r="BI117" s="847"/>
      <c r="BJ117" s="847"/>
      <c r="BK117" s="847"/>
      <c r="BL117" s="847"/>
      <c r="BM117" s="847"/>
      <c r="BN117" s="847"/>
      <c r="BO117" s="847"/>
      <c r="BP117" s="848"/>
      <c r="BQ117" s="799" t="s">
        <v>418</v>
      </c>
      <c r="BR117" s="800"/>
      <c r="BS117" s="800"/>
      <c r="BT117" s="800"/>
      <c r="BU117" s="800"/>
      <c r="BV117" s="800" t="s">
        <v>387</v>
      </c>
      <c r="BW117" s="800"/>
      <c r="BX117" s="800"/>
      <c r="BY117" s="800"/>
      <c r="BZ117" s="800"/>
      <c r="CA117" s="800" t="s">
        <v>392</v>
      </c>
      <c r="CB117" s="800"/>
      <c r="CC117" s="800"/>
      <c r="CD117" s="800"/>
      <c r="CE117" s="800"/>
      <c r="CF117" s="858" t="s">
        <v>397</v>
      </c>
      <c r="CG117" s="859"/>
      <c r="CH117" s="859"/>
      <c r="CI117" s="859"/>
      <c r="CJ117" s="859"/>
      <c r="CK117" s="910"/>
      <c r="CL117" s="804"/>
      <c r="CM117" s="798" t="s">
        <v>419</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394</v>
      </c>
      <c r="DH117" s="763"/>
      <c r="DI117" s="763"/>
      <c r="DJ117" s="763"/>
      <c r="DK117" s="764"/>
      <c r="DL117" s="765" t="s">
        <v>383</v>
      </c>
      <c r="DM117" s="763"/>
      <c r="DN117" s="763"/>
      <c r="DO117" s="763"/>
      <c r="DP117" s="764"/>
      <c r="DQ117" s="765" t="s">
        <v>418</v>
      </c>
      <c r="DR117" s="763"/>
      <c r="DS117" s="763"/>
      <c r="DT117" s="763"/>
      <c r="DU117" s="764"/>
      <c r="DV117" s="807" t="s">
        <v>420</v>
      </c>
      <c r="DW117" s="808"/>
      <c r="DX117" s="808"/>
      <c r="DY117" s="808"/>
      <c r="DZ117" s="809"/>
    </row>
    <row r="118" spans="1:130" s="216" customFormat="1" ht="26.25" customHeight="1" x14ac:dyDescent="0.2">
      <c r="A118" s="878" t="s">
        <v>378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375</v>
      </c>
      <c r="AB118" s="879"/>
      <c r="AC118" s="879"/>
      <c r="AD118" s="879"/>
      <c r="AE118" s="880"/>
      <c r="AF118" s="881" t="s">
        <v>376</v>
      </c>
      <c r="AG118" s="879"/>
      <c r="AH118" s="879"/>
      <c r="AI118" s="879"/>
      <c r="AJ118" s="880"/>
      <c r="AK118" s="881" t="s">
        <v>275</v>
      </c>
      <c r="AL118" s="879"/>
      <c r="AM118" s="879"/>
      <c r="AN118" s="879"/>
      <c r="AO118" s="880"/>
      <c r="AP118" s="882" t="s">
        <v>377</v>
      </c>
      <c r="AQ118" s="883"/>
      <c r="AR118" s="883"/>
      <c r="AS118" s="883"/>
      <c r="AT118" s="884"/>
      <c r="AU118" s="915"/>
      <c r="AV118" s="916"/>
      <c r="AW118" s="916"/>
      <c r="AX118" s="916"/>
      <c r="AY118" s="916"/>
      <c r="AZ118" s="821" t="s">
        <v>421</v>
      </c>
      <c r="BA118" s="822"/>
      <c r="BB118" s="822"/>
      <c r="BC118" s="822"/>
      <c r="BD118" s="822"/>
      <c r="BE118" s="822"/>
      <c r="BF118" s="822"/>
      <c r="BG118" s="822"/>
      <c r="BH118" s="822"/>
      <c r="BI118" s="822"/>
      <c r="BJ118" s="822"/>
      <c r="BK118" s="822"/>
      <c r="BL118" s="822"/>
      <c r="BM118" s="822"/>
      <c r="BN118" s="822"/>
      <c r="BO118" s="822"/>
      <c r="BP118" s="823"/>
      <c r="BQ118" s="862" t="s">
        <v>387</v>
      </c>
      <c r="BR118" s="828"/>
      <c r="BS118" s="828"/>
      <c r="BT118" s="828"/>
      <c r="BU118" s="828"/>
      <c r="BV118" s="828" t="s">
        <v>387</v>
      </c>
      <c r="BW118" s="828"/>
      <c r="BX118" s="828"/>
      <c r="BY118" s="828"/>
      <c r="BZ118" s="828"/>
      <c r="CA118" s="828" t="s">
        <v>387</v>
      </c>
      <c r="CB118" s="828"/>
      <c r="CC118" s="828"/>
      <c r="CD118" s="828"/>
      <c r="CE118" s="828"/>
      <c r="CF118" s="858" t="s">
        <v>387</v>
      </c>
      <c r="CG118" s="859"/>
      <c r="CH118" s="859"/>
      <c r="CI118" s="859"/>
      <c r="CJ118" s="859"/>
      <c r="CK118" s="910"/>
      <c r="CL118" s="804"/>
      <c r="CM118" s="798" t="s">
        <v>422</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393</v>
      </c>
      <c r="DH118" s="763"/>
      <c r="DI118" s="763"/>
      <c r="DJ118" s="763"/>
      <c r="DK118" s="764"/>
      <c r="DL118" s="765" t="s">
        <v>387</v>
      </c>
      <c r="DM118" s="763"/>
      <c r="DN118" s="763"/>
      <c r="DO118" s="763"/>
      <c r="DP118" s="764"/>
      <c r="DQ118" s="765" t="s">
        <v>394</v>
      </c>
      <c r="DR118" s="763"/>
      <c r="DS118" s="763"/>
      <c r="DT118" s="763"/>
      <c r="DU118" s="764"/>
      <c r="DV118" s="807" t="s">
        <v>389</v>
      </c>
      <c r="DW118" s="808"/>
      <c r="DX118" s="808"/>
      <c r="DY118" s="808"/>
      <c r="DZ118" s="809"/>
    </row>
    <row r="119" spans="1:130" s="216" customFormat="1" ht="26.25" customHeight="1" x14ac:dyDescent="0.2">
      <c r="A119" s="801" t="s">
        <v>381</v>
      </c>
      <c r="B119" s="802"/>
      <c r="C119" s="843" t="s">
        <v>382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397</v>
      </c>
      <c r="AB119" s="872"/>
      <c r="AC119" s="872"/>
      <c r="AD119" s="872"/>
      <c r="AE119" s="873"/>
      <c r="AF119" s="874" t="s">
        <v>387</v>
      </c>
      <c r="AG119" s="872"/>
      <c r="AH119" s="872"/>
      <c r="AI119" s="872"/>
      <c r="AJ119" s="873"/>
      <c r="AK119" s="874" t="s">
        <v>386</v>
      </c>
      <c r="AL119" s="872"/>
      <c r="AM119" s="872"/>
      <c r="AN119" s="872"/>
      <c r="AO119" s="873"/>
      <c r="AP119" s="875" t="s">
        <v>394</v>
      </c>
      <c r="AQ119" s="876"/>
      <c r="AR119" s="876"/>
      <c r="AS119" s="876"/>
      <c r="AT119" s="877"/>
      <c r="AU119" s="917"/>
      <c r="AV119" s="918"/>
      <c r="AW119" s="918"/>
      <c r="AX119" s="918"/>
      <c r="AY119" s="918"/>
      <c r="AZ119" s="237" t="s">
        <v>187</v>
      </c>
      <c r="BA119" s="237"/>
      <c r="BB119" s="237"/>
      <c r="BC119" s="237"/>
      <c r="BD119" s="237"/>
      <c r="BE119" s="237"/>
      <c r="BF119" s="237"/>
      <c r="BG119" s="237"/>
      <c r="BH119" s="237"/>
      <c r="BI119" s="237"/>
      <c r="BJ119" s="237"/>
      <c r="BK119" s="237"/>
      <c r="BL119" s="237"/>
      <c r="BM119" s="237"/>
      <c r="BN119" s="237"/>
      <c r="BO119" s="860" t="s">
        <v>423</v>
      </c>
      <c r="BP119" s="861"/>
      <c r="BQ119" s="862">
        <v>5576799</v>
      </c>
      <c r="BR119" s="828"/>
      <c r="BS119" s="828"/>
      <c r="BT119" s="828"/>
      <c r="BU119" s="828"/>
      <c r="BV119" s="828">
        <v>5859266</v>
      </c>
      <c r="BW119" s="828"/>
      <c r="BX119" s="828"/>
      <c r="BY119" s="828"/>
      <c r="BZ119" s="828"/>
      <c r="CA119" s="828">
        <v>5896564</v>
      </c>
      <c r="CB119" s="828"/>
      <c r="CC119" s="828"/>
      <c r="CD119" s="828"/>
      <c r="CE119" s="828"/>
      <c r="CF119" s="731"/>
      <c r="CG119" s="732"/>
      <c r="CH119" s="732"/>
      <c r="CI119" s="732"/>
      <c r="CJ119" s="817"/>
      <c r="CK119" s="911"/>
      <c r="CL119" s="806"/>
      <c r="CM119" s="821" t="s">
        <v>424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394</v>
      </c>
      <c r="DH119" s="747"/>
      <c r="DI119" s="747"/>
      <c r="DJ119" s="747"/>
      <c r="DK119" s="748"/>
      <c r="DL119" s="749" t="s">
        <v>394</v>
      </c>
      <c r="DM119" s="747"/>
      <c r="DN119" s="747"/>
      <c r="DO119" s="747"/>
      <c r="DP119" s="748"/>
      <c r="DQ119" s="749" t="s">
        <v>397</v>
      </c>
      <c r="DR119" s="747"/>
      <c r="DS119" s="747"/>
      <c r="DT119" s="747"/>
      <c r="DU119" s="748"/>
      <c r="DV119" s="831" t="s">
        <v>394</v>
      </c>
      <c r="DW119" s="832"/>
      <c r="DX119" s="832"/>
      <c r="DY119" s="832"/>
      <c r="DZ119" s="833"/>
    </row>
    <row r="120" spans="1:130" s="216" customFormat="1" ht="26.25" customHeight="1" x14ac:dyDescent="0.2">
      <c r="A120" s="803"/>
      <c r="B120" s="804"/>
      <c r="C120" s="798" t="s">
        <v>390</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394</v>
      </c>
      <c r="AB120" s="763"/>
      <c r="AC120" s="763"/>
      <c r="AD120" s="763"/>
      <c r="AE120" s="764"/>
      <c r="AF120" s="765" t="s">
        <v>394</v>
      </c>
      <c r="AG120" s="763"/>
      <c r="AH120" s="763"/>
      <c r="AI120" s="763"/>
      <c r="AJ120" s="764"/>
      <c r="AK120" s="765" t="s">
        <v>397</v>
      </c>
      <c r="AL120" s="763"/>
      <c r="AM120" s="763"/>
      <c r="AN120" s="763"/>
      <c r="AO120" s="764"/>
      <c r="AP120" s="807" t="s">
        <v>394</v>
      </c>
      <c r="AQ120" s="808"/>
      <c r="AR120" s="808"/>
      <c r="AS120" s="808"/>
      <c r="AT120" s="809"/>
      <c r="AU120" s="863" t="s">
        <v>425</v>
      </c>
      <c r="AV120" s="864"/>
      <c r="AW120" s="864"/>
      <c r="AX120" s="864"/>
      <c r="AY120" s="865"/>
      <c r="AZ120" s="843" t="s">
        <v>426</v>
      </c>
      <c r="BA120" s="791"/>
      <c r="BB120" s="791"/>
      <c r="BC120" s="791"/>
      <c r="BD120" s="791"/>
      <c r="BE120" s="791"/>
      <c r="BF120" s="791"/>
      <c r="BG120" s="791"/>
      <c r="BH120" s="791"/>
      <c r="BI120" s="791"/>
      <c r="BJ120" s="791"/>
      <c r="BK120" s="791"/>
      <c r="BL120" s="791"/>
      <c r="BM120" s="791"/>
      <c r="BN120" s="791"/>
      <c r="BO120" s="791"/>
      <c r="BP120" s="792"/>
      <c r="BQ120" s="844">
        <v>1480474</v>
      </c>
      <c r="BR120" s="825"/>
      <c r="BS120" s="825"/>
      <c r="BT120" s="825"/>
      <c r="BU120" s="825"/>
      <c r="BV120" s="825">
        <v>1574874</v>
      </c>
      <c r="BW120" s="825"/>
      <c r="BX120" s="825"/>
      <c r="BY120" s="825"/>
      <c r="BZ120" s="825"/>
      <c r="CA120" s="825">
        <v>1887668</v>
      </c>
      <c r="CB120" s="825"/>
      <c r="CC120" s="825"/>
      <c r="CD120" s="825"/>
      <c r="CE120" s="825"/>
      <c r="CF120" s="849">
        <v>61.8</v>
      </c>
      <c r="CG120" s="850"/>
      <c r="CH120" s="850"/>
      <c r="CI120" s="850"/>
      <c r="CJ120" s="850"/>
      <c r="CK120" s="851" t="s">
        <v>427</v>
      </c>
      <c r="CL120" s="835"/>
      <c r="CM120" s="835"/>
      <c r="CN120" s="835"/>
      <c r="CO120" s="836"/>
      <c r="CP120" s="855" t="s">
        <v>428</v>
      </c>
      <c r="CQ120" s="856"/>
      <c r="CR120" s="856"/>
      <c r="CS120" s="856"/>
      <c r="CT120" s="856"/>
      <c r="CU120" s="856"/>
      <c r="CV120" s="856"/>
      <c r="CW120" s="856"/>
      <c r="CX120" s="856"/>
      <c r="CY120" s="856"/>
      <c r="CZ120" s="856"/>
      <c r="DA120" s="856"/>
      <c r="DB120" s="856"/>
      <c r="DC120" s="856"/>
      <c r="DD120" s="856"/>
      <c r="DE120" s="856"/>
      <c r="DF120" s="857"/>
      <c r="DG120" s="844">
        <v>946</v>
      </c>
      <c r="DH120" s="825"/>
      <c r="DI120" s="825"/>
      <c r="DJ120" s="825"/>
      <c r="DK120" s="825"/>
      <c r="DL120" s="825">
        <v>682</v>
      </c>
      <c r="DM120" s="825"/>
      <c r="DN120" s="825"/>
      <c r="DO120" s="825"/>
      <c r="DP120" s="825"/>
      <c r="DQ120" s="825">
        <v>533</v>
      </c>
      <c r="DR120" s="825"/>
      <c r="DS120" s="825"/>
      <c r="DT120" s="825"/>
      <c r="DU120" s="825"/>
      <c r="DV120" s="826">
        <v>0</v>
      </c>
      <c r="DW120" s="826"/>
      <c r="DX120" s="826"/>
      <c r="DY120" s="826"/>
      <c r="DZ120" s="827"/>
    </row>
    <row r="121" spans="1:130" s="216" customFormat="1" ht="26.25" customHeight="1" x14ac:dyDescent="0.2">
      <c r="A121" s="803"/>
      <c r="B121" s="804"/>
      <c r="C121" s="846" t="s">
        <v>429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393</v>
      </c>
      <c r="AB121" s="763"/>
      <c r="AC121" s="763"/>
      <c r="AD121" s="763"/>
      <c r="AE121" s="764"/>
      <c r="AF121" s="765" t="s">
        <v>394</v>
      </c>
      <c r="AG121" s="763"/>
      <c r="AH121" s="763"/>
      <c r="AI121" s="763"/>
      <c r="AJ121" s="764"/>
      <c r="AK121" s="765" t="s">
        <v>394</v>
      </c>
      <c r="AL121" s="763"/>
      <c r="AM121" s="763"/>
      <c r="AN121" s="763"/>
      <c r="AO121" s="764"/>
      <c r="AP121" s="807" t="s">
        <v>383</v>
      </c>
      <c r="AQ121" s="808"/>
      <c r="AR121" s="808"/>
      <c r="AS121" s="808"/>
      <c r="AT121" s="809"/>
      <c r="AU121" s="866"/>
      <c r="AV121" s="867"/>
      <c r="AW121" s="867"/>
      <c r="AX121" s="867"/>
      <c r="AY121" s="868"/>
      <c r="AZ121" s="798" t="s">
        <v>430</v>
      </c>
      <c r="BA121" s="735"/>
      <c r="BB121" s="735"/>
      <c r="BC121" s="735"/>
      <c r="BD121" s="735"/>
      <c r="BE121" s="735"/>
      <c r="BF121" s="735"/>
      <c r="BG121" s="735"/>
      <c r="BH121" s="735"/>
      <c r="BI121" s="735"/>
      <c r="BJ121" s="735"/>
      <c r="BK121" s="735"/>
      <c r="BL121" s="735"/>
      <c r="BM121" s="735"/>
      <c r="BN121" s="735"/>
      <c r="BO121" s="735"/>
      <c r="BP121" s="736"/>
      <c r="BQ121" s="799" t="s">
        <v>394</v>
      </c>
      <c r="BR121" s="800"/>
      <c r="BS121" s="800"/>
      <c r="BT121" s="800"/>
      <c r="BU121" s="800"/>
      <c r="BV121" s="800" t="s">
        <v>386</v>
      </c>
      <c r="BW121" s="800"/>
      <c r="BX121" s="800"/>
      <c r="BY121" s="800"/>
      <c r="BZ121" s="800"/>
      <c r="CA121" s="800" t="s">
        <v>411</v>
      </c>
      <c r="CB121" s="800"/>
      <c r="CC121" s="800"/>
      <c r="CD121" s="800"/>
      <c r="CE121" s="800"/>
      <c r="CF121" s="858" t="s">
        <v>387</v>
      </c>
      <c r="CG121" s="859"/>
      <c r="CH121" s="859"/>
      <c r="CI121" s="859"/>
      <c r="CJ121" s="859"/>
      <c r="CK121" s="852"/>
      <c r="CL121" s="838"/>
      <c r="CM121" s="838"/>
      <c r="CN121" s="838"/>
      <c r="CO121" s="839"/>
      <c r="CP121" s="818" t="s">
        <v>431</v>
      </c>
      <c r="CQ121" s="819"/>
      <c r="CR121" s="819"/>
      <c r="CS121" s="819"/>
      <c r="CT121" s="819"/>
      <c r="CU121" s="819"/>
      <c r="CV121" s="819"/>
      <c r="CW121" s="819"/>
      <c r="CX121" s="819"/>
      <c r="CY121" s="819"/>
      <c r="CZ121" s="819"/>
      <c r="DA121" s="819"/>
      <c r="DB121" s="819"/>
      <c r="DC121" s="819"/>
      <c r="DD121" s="819"/>
      <c r="DE121" s="819"/>
      <c r="DF121" s="820"/>
      <c r="DG121" s="799" t="s">
        <v>387</v>
      </c>
      <c r="DH121" s="800"/>
      <c r="DI121" s="800"/>
      <c r="DJ121" s="800"/>
      <c r="DK121" s="800"/>
      <c r="DL121" s="800" t="s">
        <v>432</v>
      </c>
      <c r="DM121" s="800"/>
      <c r="DN121" s="800"/>
      <c r="DO121" s="800"/>
      <c r="DP121" s="800"/>
      <c r="DQ121" s="800" t="s">
        <v>394</v>
      </c>
      <c r="DR121" s="800"/>
      <c r="DS121" s="800"/>
      <c r="DT121" s="800"/>
      <c r="DU121" s="800"/>
      <c r="DV121" s="777" t="s">
        <v>394</v>
      </c>
      <c r="DW121" s="777"/>
      <c r="DX121" s="777"/>
      <c r="DY121" s="777"/>
      <c r="DZ121" s="778"/>
    </row>
    <row r="122" spans="1:130" s="216" customFormat="1" ht="26.25" customHeight="1" x14ac:dyDescent="0.2">
      <c r="A122" s="803"/>
      <c r="B122" s="804"/>
      <c r="C122" s="798" t="s">
        <v>408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432</v>
      </c>
      <c r="AB122" s="763"/>
      <c r="AC122" s="763"/>
      <c r="AD122" s="763"/>
      <c r="AE122" s="764"/>
      <c r="AF122" s="765" t="s">
        <v>394</v>
      </c>
      <c r="AG122" s="763"/>
      <c r="AH122" s="763"/>
      <c r="AI122" s="763"/>
      <c r="AJ122" s="764"/>
      <c r="AK122" s="765" t="s">
        <v>383</v>
      </c>
      <c r="AL122" s="763"/>
      <c r="AM122" s="763"/>
      <c r="AN122" s="763"/>
      <c r="AO122" s="764"/>
      <c r="AP122" s="807" t="s">
        <v>411</v>
      </c>
      <c r="AQ122" s="808"/>
      <c r="AR122" s="808"/>
      <c r="AS122" s="808"/>
      <c r="AT122" s="809"/>
      <c r="AU122" s="866"/>
      <c r="AV122" s="867"/>
      <c r="AW122" s="867"/>
      <c r="AX122" s="867"/>
      <c r="AY122" s="868"/>
      <c r="AZ122" s="821" t="s">
        <v>433</v>
      </c>
      <c r="BA122" s="822"/>
      <c r="BB122" s="822"/>
      <c r="BC122" s="822"/>
      <c r="BD122" s="822"/>
      <c r="BE122" s="822"/>
      <c r="BF122" s="822"/>
      <c r="BG122" s="822"/>
      <c r="BH122" s="822"/>
      <c r="BI122" s="822"/>
      <c r="BJ122" s="822"/>
      <c r="BK122" s="822"/>
      <c r="BL122" s="822"/>
      <c r="BM122" s="822"/>
      <c r="BN122" s="822"/>
      <c r="BO122" s="822"/>
      <c r="BP122" s="823"/>
      <c r="BQ122" s="862">
        <v>3858818</v>
      </c>
      <c r="BR122" s="828"/>
      <c r="BS122" s="828"/>
      <c r="BT122" s="828"/>
      <c r="BU122" s="828"/>
      <c r="BV122" s="828">
        <v>3710811</v>
      </c>
      <c r="BW122" s="828"/>
      <c r="BX122" s="828"/>
      <c r="BY122" s="828"/>
      <c r="BZ122" s="828"/>
      <c r="CA122" s="828">
        <v>3736182</v>
      </c>
      <c r="CB122" s="828"/>
      <c r="CC122" s="828"/>
      <c r="CD122" s="828"/>
      <c r="CE122" s="828"/>
      <c r="CF122" s="829">
        <v>122.2</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415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394</v>
      </c>
      <c r="AB123" s="763"/>
      <c r="AC123" s="763"/>
      <c r="AD123" s="763"/>
      <c r="AE123" s="764"/>
      <c r="AF123" s="765" t="s">
        <v>394</v>
      </c>
      <c r="AG123" s="763"/>
      <c r="AH123" s="763"/>
      <c r="AI123" s="763"/>
      <c r="AJ123" s="764"/>
      <c r="AK123" s="765" t="s">
        <v>411</v>
      </c>
      <c r="AL123" s="763"/>
      <c r="AM123" s="763"/>
      <c r="AN123" s="763"/>
      <c r="AO123" s="764"/>
      <c r="AP123" s="807" t="s">
        <v>383</v>
      </c>
      <c r="AQ123" s="808"/>
      <c r="AR123" s="808"/>
      <c r="AS123" s="808"/>
      <c r="AT123" s="809"/>
      <c r="AU123" s="869"/>
      <c r="AV123" s="870"/>
      <c r="AW123" s="870"/>
      <c r="AX123" s="870"/>
      <c r="AY123" s="870"/>
      <c r="AZ123" s="237" t="s">
        <v>187</v>
      </c>
      <c r="BA123" s="237"/>
      <c r="BB123" s="237"/>
      <c r="BC123" s="237"/>
      <c r="BD123" s="237"/>
      <c r="BE123" s="237"/>
      <c r="BF123" s="237"/>
      <c r="BG123" s="237"/>
      <c r="BH123" s="237"/>
      <c r="BI123" s="237"/>
      <c r="BJ123" s="237"/>
      <c r="BK123" s="237"/>
      <c r="BL123" s="237"/>
      <c r="BM123" s="237"/>
      <c r="BN123" s="237"/>
      <c r="BO123" s="860" t="s">
        <v>434</v>
      </c>
      <c r="BP123" s="861"/>
      <c r="BQ123" s="815">
        <v>5339292</v>
      </c>
      <c r="BR123" s="816"/>
      <c r="BS123" s="816"/>
      <c r="BT123" s="816"/>
      <c r="BU123" s="816"/>
      <c r="BV123" s="816">
        <v>5285685</v>
      </c>
      <c r="BW123" s="816"/>
      <c r="BX123" s="816"/>
      <c r="BY123" s="816"/>
      <c r="BZ123" s="816"/>
      <c r="CA123" s="816">
        <v>5623850</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419</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394</v>
      </c>
      <c r="AB124" s="763"/>
      <c r="AC124" s="763"/>
      <c r="AD124" s="763"/>
      <c r="AE124" s="764"/>
      <c r="AF124" s="765" t="s">
        <v>389</v>
      </c>
      <c r="AG124" s="763"/>
      <c r="AH124" s="763"/>
      <c r="AI124" s="763"/>
      <c r="AJ124" s="764"/>
      <c r="AK124" s="765" t="s">
        <v>394</v>
      </c>
      <c r="AL124" s="763"/>
      <c r="AM124" s="763"/>
      <c r="AN124" s="763"/>
      <c r="AO124" s="764"/>
      <c r="AP124" s="807" t="s">
        <v>394</v>
      </c>
      <c r="AQ124" s="808"/>
      <c r="AR124" s="808"/>
      <c r="AS124" s="808"/>
      <c r="AT124" s="809"/>
      <c r="AU124" s="810" t="s">
        <v>435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9</v>
      </c>
      <c r="BR124" s="814"/>
      <c r="BS124" s="814"/>
      <c r="BT124" s="814"/>
      <c r="BU124" s="814"/>
      <c r="BV124" s="814">
        <v>20.399999999999999</v>
      </c>
      <c r="BW124" s="814"/>
      <c r="BX124" s="814"/>
      <c r="BY124" s="814"/>
      <c r="BZ124" s="814"/>
      <c r="CA124" s="814">
        <v>8.9</v>
      </c>
      <c r="CB124" s="814"/>
      <c r="CC124" s="814"/>
      <c r="CD124" s="814"/>
      <c r="CE124" s="814"/>
      <c r="CF124" s="709"/>
      <c r="CG124" s="710"/>
      <c r="CH124" s="710"/>
      <c r="CI124" s="710"/>
      <c r="CJ124" s="845"/>
      <c r="CK124" s="853"/>
      <c r="CL124" s="853"/>
      <c r="CM124" s="853"/>
      <c r="CN124" s="853"/>
      <c r="CO124" s="854"/>
      <c r="CP124" s="818" t="s">
        <v>436</v>
      </c>
      <c r="CQ124" s="819"/>
      <c r="CR124" s="819"/>
      <c r="CS124" s="819"/>
      <c r="CT124" s="819"/>
      <c r="CU124" s="819"/>
      <c r="CV124" s="819"/>
      <c r="CW124" s="819"/>
      <c r="CX124" s="819"/>
      <c r="CY124" s="819"/>
      <c r="CZ124" s="819"/>
      <c r="DA124" s="819"/>
      <c r="DB124" s="819"/>
      <c r="DC124" s="819"/>
      <c r="DD124" s="819"/>
      <c r="DE124" s="819"/>
      <c r="DF124" s="820"/>
      <c r="DG124" s="746" t="s">
        <v>387</v>
      </c>
      <c r="DH124" s="747"/>
      <c r="DI124" s="747"/>
      <c r="DJ124" s="747"/>
      <c r="DK124" s="748"/>
      <c r="DL124" s="749" t="s">
        <v>394</v>
      </c>
      <c r="DM124" s="747"/>
      <c r="DN124" s="747"/>
      <c r="DO124" s="747"/>
      <c r="DP124" s="748"/>
      <c r="DQ124" s="749" t="s">
        <v>394</v>
      </c>
      <c r="DR124" s="747"/>
      <c r="DS124" s="747"/>
      <c r="DT124" s="747"/>
      <c r="DU124" s="748"/>
      <c r="DV124" s="831" t="s">
        <v>394</v>
      </c>
      <c r="DW124" s="832"/>
      <c r="DX124" s="832"/>
      <c r="DY124" s="832"/>
      <c r="DZ124" s="833"/>
    </row>
    <row r="125" spans="1:130" s="216" customFormat="1" ht="26.25" customHeight="1" x14ac:dyDescent="0.2">
      <c r="A125" s="803"/>
      <c r="B125" s="804"/>
      <c r="C125" s="798" t="s">
        <v>422</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387</v>
      </c>
      <c r="AB125" s="763"/>
      <c r="AC125" s="763"/>
      <c r="AD125" s="763"/>
      <c r="AE125" s="764"/>
      <c r="AF125" s="765" t="s">
        <v>386</v>
      </c>
      <c r="AG125" s="763"/>
      <c r="AH125" s="763"/>
      <c r="AI125" s="763"/>
      <c r="AJ125" s="764"/>
      <c r="AK125" s="765" t="s">
        <v>387</v>
      </c>
      <c r="AL125" s="763"/>
      <c r="AM125" s="763"/>
      <c r="AN125" s="763"/>
      <c r="AO125" s="764"/>
      <c r="AP125" s="807" t="s">
        <v>394</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437</v>
      </c>
      <c r="CL125" s="835"/>
      <c r="CM125" s="835"/>
      <c r="CN125" s="835"/>
      <c r="CO125" s="836"/>
      <c r="CP125" s="843" t="s">
        <v>438</v>
      </c>
      <c r="CQ125" s="791"/>
      <c r="CR125" s="791"/>
      <c r="CS125" s="791"/>
      <c r="CT125" s="791"/>
      <c r="CU125" s="791"/>
      <c r="CV125" s="791"/>
      <c r="CW125" s="791"/>
      <c r="CX125" s="791"/>
      <c r="CY125" s="791"/>
      <c r="CZ125" s="791"/>
      <c r="DA125" s="791"/>
      <c r="DB125" s="791"/>
      <c r="DC125" s="791"/>
      <c r="DD125" s="791"/>
      <c r="DE125" s="791"/>
      <c r="DF125" s="792"/>
      <c r="DG125" s="844" t="s">
        <v>394</v>
      </c>
      <c r="DH125" s="825"/>
      <c r="DI125" s="825"/>
      <c r="DJ125" s="825"/>
      <c r="DK125" s="825"/>
      <c r="DL125" s="825" t="s">
        <v>386</v>
      </c>
      <c r="DM125" s="825"/>
      <c r="DN125" s="825"/>
      <c r="DO125" s="825"/>
      <c r="DP125" s="825"/>
      <c r="DQ125" s="825" t="s">
        <v>418</v>
      </c>
      <c r="DR125" s="825"/>
      <c r="DS125" s="825"/>
      <c r="DT125" s="825"/>
      <c r="DU125" s="825"/>
      <c r="DV125" s="826" t="s">
        <v>401</v>
      </c>
      <c r="DW125" s="826"/>
      <c r="DX125" s="826"/>
      <c r="DY125" s="826"/>
      <c r="DZ125" s="827"/>
    </row>
    <row r="126" spans="1:130" s="216" customFormat="1" ht="26.25" customHeight="1" thickBot="1" x14ac:dyDescent="0.25">
      <c r="A126" s="803"/>
      <c r="B126" s="804"/>
      <c r="C126" s="798" t="s">
        <v>424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386</v>
      </c>
      <c r="AB126" s="763"/>
      <c r="AC126" s="763"/>
      <c r="AD126" s="763"/>
      <c r="AE126" s="764"/>
      <c r="AF126" s="765" t="s">
        <v>387</v>
      </c>
      <c r="AG126" s="763"/>
      <c r="AH126" s="763"/>
      <c r="AI126" s="763"/>
      <c r="AJ126" s="764"/>
      <c r="AK126" s="765" t="s">
        <v>387</v>
      </c>
      <c r="AL126" s="763"/>
      <c r="AM126" s="763"/>
      <c r="AN126" s="763"/>
      <c r="AO126" s="764"/>
      <c r="AP126" s="807" t="s">
        <v>394</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439</v>
      </c>
      <c r="CQ126" s="735"/>
      <c r="CR126" s="735"/>
      <c r="CS126" s="735"/>
      <c r="CT126" s="735"/>
      <c r="CU126" s="735"/>
      <c r="CV126" s="735"/>
      <c r="CW126" s="735"/>
      <c r="CX126" s="735"/>
      <c r="CY126" s="735"/>
      <c r="CZ126" s="735"/>
      <c r="DA126" s="735"/>
      <c r="DB126" s="735"/>
      <c r="DC126" s="735"/>
      <c r="DD126" s="735"/>
      <c r="DE126" s="735"/>
      <c r="DF126" s="736"/>
      <c r="DG126" s="799" t="s">
        <v>386</v>
      </c>
      <c r="DH126" s="800"/>
      <c r="DI126" s="800"/>
      <c r="DJ126" s="800"/>
      <c r="DK126" s="800"/>
      <c r="DL126" s="800" t="s">
        <v>387</v>
      </c>
      <c r="DM126" s="800"/>
      <c r="DN126" s="800"/>
      <c r="DO126" s="800"/>
      <c r="DP126" s="800"/>
      <c r="DQ126" s="800" t="s">
        <v>386</v>
      </c>
      <c r="DR126" s="800"/>
      <c r="DS126" s="800"/>
      <c r="DT126" s="800"/>
      <c r="DU126" s="800"/>
      <c r="DV126" s="777" t="s">
        <v>394</v>
      </c>
      <c r="DW126" s="777"/>
      <c r="DX126" s="777"/>
      <c r="DY126" s="777"/>
      <c r="DZ126" s="778"/>
    </row>
    <row r="127" spans="1:130" s="216" customFormat="1" ht="26.25" customHeight="1" x14ac:dyDescent="0.2">
      <c r="A127" s="805"/>
      <c r="B127" s="806"/>
      <c r="C127" s="821" t="s">
        <v>440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386</v>
      </c>
      <c r="AB127" s="763"/>
      <c r="AC127" s="763"/>
      <c r="AD127" s="763"/>
      <c r="AE127" s="764"/>
      <c r="AF127" s="765" t="s">
        <v>386</v>
      </c>
      <c r="AG127" s="763"/>
      <c r="AH127" s="763"/>
      <c r="AI127" s="763"/>
      <c r="AJ127" s="764"/>
      <c r="AK127" s="765" t="s">
        <v>386</v>
      </c>
      <c r="AL127" s="763"/>
      <c r="AM127" s="763"/>
      <c r="AN127" s="763"/>
      <c r="AO127" s="764"/>
      <c r="AP127" s="807" t="s">
        <v>397</v>
      </c>
      <c r="AQ127" s="808"/>
      <c r="AR127" s="808"/>
      <c r="AS127" s="808"/>
      <c r="AT127" s="809"/>
      <c r="AU127" s="218"/>
      <c r="AV127" s="218"/>
      <c r="AW127" s="218"/>
      <c r="AX127" s="824" t="s">
        <v>441</v>
      </c>
      <c r="AY127" s="795"/>
      <c r="AZ127" s="795"/>
      <c r="BA127" s="795"/>
      <c r="BB127" s="795"/>
      <c r="BC127" s="795"/>
      <c r="BD127" s="795"/>
      <c r="BE127" s="796"/>
      <c r="BF127" s="794" t="s">
        <v>442</v>
      </c>
      <c r="BG127" s="795"/>
      <c r="BH127" s="795"/>
      <c r="BI127" s="795"/>
      <c r="BJ127" s="795"/>
      <c r="BK127" s="795"/>
      <c r="BL127" s="796"/>
      <c r="BM127" s="794" t="s">
        <v>443</v>
      </c>
      <c r="BN127" s="795"/>
      <c r="BO127" s="795"/>
      <c r="BP127" s="795"/>
      <c r="BQ127" s="795"/>
      <c r="BR127" s="795"/>
      <c r="BS127" s="796"/>
      <c r="BT127" s="794" t="s">
        <v>444</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445</v>
      </c>
      <c r="CQ127" s="735"/>
      <c r="CR127" s="735"/>
      <c r="CS127" s="735"/>
      <c r="CT127" s="735"/>
      <c r="CU127" s="735"/>
      <c r="CV127" s="735"/>
      <c r="CW127" s="735"/>
      <c r="CX127" s="735"/>
      <c r="CY127" s="735"/>
      <c r="CZ127" s="735"/>
      <c r="DA127" s="735"/>
      <c r="DB127" s="735"/>
      <c r="DC127" s="735"/>
      <c r="DD127" s="735"/>
      <c r="DE127" s="735"/>
      <c r="DF127" s="736"/>
      <c r="DG127" s="799" t="s">
        <v>418</v>
      </c>
      <c r="DH127" s="800"/>
      <c r="DI127" s="800"/>
      <c r="DJ127" s="800"/>
      <c r="DK127" s="800"/>
      <c r="DL127" s="800" t="s">
        <v>420</v>
      </c>
      <c r="DM127" s="800"/>
      <c r="DN127" s="800"/>
      <c r="DO127" s="800"/>
      <c r="DP127" s="800"/>
      <c r="DQ127" s="800" t="s">
        <v>387</v>
      </c>
      <c r="DR127" s="800"/>
      <c r="DS127" s="800"/>
      <c r="DT127" s="800"/>
      <c r="DU127" s="800"/>
      <c r="DV127" s="777" t="s">
        <v>432</v>
      </c>
      <c r="DW127" s="777"/>
      <c r="DX127" s="777"/>
      <c r="DY127" s="777"/>
      <c r="DZ127" s="778"/>
    </row>
    <row r="128" spans="1:130" s="216" customFormat="1" ht="26.25" customHeight="1" thickBot="1" x14ac:dyDescent="0.25">
      <c r="A128" s="779" t="s">
        <v>446</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447</v>
      </c>
      <c r="X128" s="781"/>
      <c r="Y128" s="781"/>
      <c r="Z128" s="782"/>
      <c r="AA128" s="783" t="s">
        <v>394</v>
      </c>
      <c r="AB128" s="784"/>
      <c r="AC128" s="784"/>
      <c r="AD128" s="784"/>
      <c r="AE128" s="785"/>
      <c r="AF128" s="786" t="s">
        <v>394</v>
      </c>
      <c r="AG128" s="784"/>
      <c r="AH128" s="784"/>
      <c r="AI128" s="784"/>
      <c r="AJ128" s="785"/>
      <c r="AK128" s="786" t="s">
        <v>383</v>
      </c>
      <c r="AL128" s="784"/>
      <c r="AM128" s="784"/>
      <c r="AN128" s="784"/>
      <c r="AO128" s="785"/>
      <c r="AP128" s="787"/>
      <c r="AQ128" s="788"/>
      <c r="AR128" s="788"/>
      <c r="AS128" s="788"/>
      <c r="AT128" s="789"/>
      <c r="AU128" s="218"/>
      <c r="AV128" s="218"/>
      <c r="AW128" s="218"/>
      <c r="AX128" s="790" t="s">
        <v>448</v>
      </c>
      <c r="AY128" s="791"/>
      <c r="AZ128" s="791"/>
      <c r="BA128" s="791"/>
      <c r="BB128" s="791"/>
      <c r="BC128" s="791"/>
      <c r="BD128" s="791"/>
      <c r="BE128" s="792"/>
      <c r="BF128" s="769" t="s">
        <v>394</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449</v>
      </c>
      <c r="CQ128" s="713"/>
      <c r="CR128" s="713"/>
      <c r="CS128" s="713"/>
      <c r="CT128" s="713"/>
      <c r="CU128" s="713"/>
      <c r="CV128" s="713"/>
      <c r="CW128" s="713"/>
      <c r="CX128" s="713"/>
      <c r="CY128" s="713"/>
      <c r="CZ128" s="713"/>
      <c r="DA128" s="713"/>
      <c r="DB128" s="713"/>
      <c r="DC128" s="713"/>
      <c r="DD128" s="713"/>
      <c r="DE128" s="713"/>
      <c r="DF128" s="714"/>
      <c r="DG128" s="773" t="s">
        <v>394</v>
      </c>
      <c r="DH128" s="774"/>
      <c r="DI128" s="774"/>
      <c r="DJ128" s="774"/>
      <c r="DK128" s="774"/>
      <c r="DL128" s="774" t="s">
        <v>418</v>
      </c>
      <c r="DM128" s="774"/>
      <c r="DN128" s="774"/>
      <c r="DO128" s="774"/>
      <c r="DP128" s="774"/>
      <c r="DQ128" s="774" t="s">
        <v>387</v>
      </c>
      <c r="DR128" s="774"/>
      <c r="DS128" s="774"/>
      <c r="DT128" s="774"/>
      <c r="DU128" s="774"/>
      <c r="DV128" s="775" t="s">
        <v>401</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450</v>
      </c>
      <c r="X129" s="760"/>
      <c r="Y129" s="760"/>
      <c r="Z129" s="761"/>
      <c r="AA129" s="762">
        <v>2919989</v>
      </c>
      <c r="AB129" s="763"/>
      <c r="AC129" s="763"/>
      <c r="AD129" s="763"/>
      <c r="AE129" s="764"/>
      <c r="AF129" s="765">
        <v>3121534</v>
      </c>
      <c r="AG129" s="763"/>
      <c r="AH129" s="763"/>
      <c r="AI129" s="763"/>
      <c r="AJ129" s="764"/>
      <c r="AK129" s="765">
        <v>3375414</v>
      </c>
      <c r="AL129" s="763"/>
      <c r="AM129" s="763"/>
      <c r="AN129" s="763"/>
      <c r="AO129" s="764"/>
      <c r="AP129" s="766"/>
      <c r="AQ129" s="767"/>
      <c r="AR129" s="767"/>
      <c r="AS129" s="767"/>
      <c r="AT129" s="768"/>
      <c r="AU129" s="219"/>
      <c r="AV129" s="219"/>
      <c r="AW129" s="219"/>
      <c r="AX129" s="734" t="s">
        <v>451</v>
      </c>
      <c r="AY129" s="735"/>
      <c r="AZ129" s="735"/>
      <c r="BA129" s="735"/>
      <c r="BB129" s="735"/>
      <c r="BC129" s="735"/>
      <c r="BD129" s="735"/>
      <c r="BE129" s="736"/>
      <c r="BF129" s="753" t="s">
        <v>387</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452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453</v>
      </c>
      <c r="X130" s="760"/>
      <c r="Y130" s="760"/>
      <c r="Z130" s="761"/>
      <c r="AA130" s="762">
        <v>301296</v>
      </c>
      <c r="AB130" s="763"/>
      <c r="AC130" s="763"/>
      <c r="AD130" s="763"/>
      <c r="AE130" s="764"/>
      <c r="AF130" s="765">
        <v>312313</v>
      </c>
      <c r="AG130" s="763"/>
      <c r="AH130" s="763"/>
      <c r="AI130" s="763"/>
      <c r="AJ130" s="764"/>
      <c r="AK130" s="765">
        <v>318564</v>
      </c>
      <c r="AL130" s="763"/>
      <c r="AM130" s="763"/>
      <c r="AN130" s="763"/>
      <c r="AO130" s="764"/>
      <c r="AP130" s="766"/>
      <c r="AQ130" s="767"/>
      <c r="AR130" s="767"/>
      <c r="AS130" s="767"/>
      <c r="AT130" s="768"/>
      <c r="AU130" s="219"/>
      <c r="AV130" s="219"/>
      <c r="AW130" s="219"/>
      <c r="AX130" s="734" t="s">
        <v>454</v>
      </c>
      <c r="AY130" s="735"/>
      <c r="AZ130" s="735"/>
      <c r="BA130" s="735"/>
      <c r="BB130" s="735"/>
      <c r="BC130" s="735"/>
      <c r="BD130" s="735"/>
      <c r="BE130" s="736"/>
      <c r="BF130" s="737">
        <v>4.4000000000000004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2618693</v>
      </c>
      <c r="AB131" s="747"/>
      <c r="AC131" s="747"/>
      <c r="AD131" s="747"/>
      <c r="AE131" s="748"/>
      <c r="AF131" s="749">
        <v>2809221</v>
      </c>
      <c r="AG131" s="747"/>
      <c r="AH131" s="747"/>
      <c r="AI131" s="747"/>
      <c r="AJ131" s="748"/>
      <c r="AK131" s="749">
        <v>3056850</v>
      </c>
      <c r="AL131" s="747"/>
      <c r="AM131" s="747"/>
      <c r="AN131" s="747"/>
      <c r="AO131" s="748"/>
      <c r="AP131" s="750"/>
      <c r="AQ131" s="751"/>
      <c r="AR131" s="751"/>
      <c r="AS131" s="751"/>
      <c r="AT131" s="752"/>
      <c r="AU131" s="219"/>
      <c r="AV131" s="219"/>
      <c r="AW131" s="219"/>
      <c r="AX131" s="712" t="s">
        <v>456</v>
      </c>
      <c r="AY131" s="713"/>
      <c r="AZ131" s="713"/>
      <c r="BA131" s="713"/>
      <c r="BB131" s="713"/>
      <c r="BC131" s="713"/>
      <c r="BD131" s="713"/>
      <c r="BE131" s="714"/>
      <c r="BF131" s="715">
        <v>8.9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457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458</v>
      </c>
      <c r="W132" s="725"/>
      <c r="X132" s="725"/>
      <c r="Y132" s="725"/>
      <c r="Z132" s="726"/>
      <c r="AA132" s="727">
        <v>4.5517744919999998</v>
      </c>
      <c r="AB132" s="728"/>
      <c r="AC132" s="728"/>
      <c r="AD132" s="728"/>
      <c r="AE132" s="729"/>
      <c r="AF132" s="730">
        <v>4.3412390839999997</v>
      </c>
      <c r="AG132" s="728"/>
      <c r="AH132" s="728"/>
      <c r="AI132" s="728"/>
      <c r="AJ132" s="729"/>
      <c r="AK132" s="730">
        <v>4.4828172789999998</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459</v>
      </c>
      <c r="W133" s="704"/>
      <c r="X133" s="704"/>
      <c r="Y133" s="704"/>
      <c r="Z133" s="705"/>
      <c r="AA133" s="706">
        <v>3.7</v>
      </c>
      <c r="AB133" s="707"/>
      <c r="AC133" s="707"/>
      <c r="AD133" s="707"/>
      <c r="AE133" s="708"/>
      <c r="AF133" s="706">
        <v>4.0999999999999996</v>
      </c>
      <c r="AG133" s="707"/>
      <c r="AH133" s="707"/>
      <c r="AI133" s="707"/>
      <c r="AJ133" s="708"/>
      <c r="AK133" s="706">
        <v>4.4000000000000004</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9MNjGKsFNxjItKaUOr4x+uYhssN5+c/nZ2+fSKeXgwti4OuIrtCxH6xbTgpW8pRjtNyrXXhGuDmnZFOygjDfrA==" saltValue="+StosHYesJWG/ccy37Or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0" zoomScale="55" zoomScaleNormal="85" zoomScaleSheetLayoutView="55" workbookViewId="0">
      <selection activeCell="BB25" sqref="BB25"/>
    </sheetView>
  </sheetViews>
  <sheetFormatPr defaultColWidth="0" defaultRowHeight="13.5" customHeight="1" zeroHeight="1" x14ac:dyDescent="0.2"/>
  <cols>
    <col min="1" max="120" width="2.7265625" style="246" customWidth="1"/>
    <col min="121" max="121" width="0" style="245" hidden="1" customWidth="1"/>
    <col min="122" max="16384" width="9" style="245" hidden="1"/>
  </cols>
  <sheetData>
    <row r="1" spans="1:120" ht="13"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5"/>
    </row>
    <row r="17" spans="119:120" ht="13" x14ac:dyDescent="0.2">
      <c r="DP17" s="245"/>
    </row>
    <row r="18" spans="119:120" ht="13" x14ac:dyDescent="0.2"/>
    <row r="19" spans="119:120" ht="13" x14ac:dyDescent="0.2"/>
    <row r="20" spans="119:120" ht="13" x14ac:dyDescent="0.2">
      <c r="DO20" s="245"/>
      <c r="DP20" s="245"/>
    </row>
    <row r="21" spans="119:120" ht="13" x14ac:dyDescent="0.2">
      <c r="DP21" s="245"/>
    </row>
    <row r="22" spans="119:120" ht="13" x14ac:dyDescent="0.2"/>
    <row r="23" spans="119:120" ht="13" x14ac:dyDescent="0.2">
      <c r="DO23" s="245"/>
      <c r="DP23" s="245"/>
    </row>
    <row r="24" spans="119:120" ht="13" x14ac:dyDescent="0.2">
      <c r="DP24" s="245"/>
    </row>
    <row r="25" spans="119:120" ht="13" x14ac:dyDescent="0.2">
      <c r="DP25" s="245"/>
    </row>
    <row r="26" spans="119:120" ht="13" x14ac:dyDescent="0.2">
      <c r="DO26" s="245"/>
      <c r="DP26" s="245"/>
    </row>
    <row r="27" spans="119:120" ht="13" x14ac:dyDescent="0.2"/>
    <row r="28" spans="119:120" ht="13" x14ac:dyDescent="0.2">
      <c r="DO28" s="245"/>
      <c r="DP28" s="245"/>
    </row>
    <row r="29" spans="119:120" ht="13" x14ac:dyDescent="0.2">
      <c r="DP29" s="245"/>
    </row>
    <row r="30" spans="119:120" ht="13" x14ac:dyDescent="0.2"/>
    <row r="31" spans="119:120" ht="13" x14ac:dyDescent="0.2">
      <c r="DO31" s="245"/>
      <c r="DP31" s="245"/>
    </row>
    <row r="32" spans="119:120" ht="13" x14ac:dyDescent="0.2"/>
    <row r="33" spans="98:120" ht="13" x14ac:dyDescent="0.2">
      <c r="DO33" s="245"/>
      <c r="DP33" s="245"/>
    </row>
    <row r="34" spans="98:120" ht="13" x14ac:dyDescent="0.2">
      <c r="DM34" s="245"/>
    </row>
    <row r="35" spans="98:120" ht="13" x14ac:dyDescent="0.2">
      <c r="CT35" s="245"/>
      <c r="CU35" s="245"/>
      <c r="CV35" s="245"/>
      <c r="CY35" s="245"/>
      <c r="CZ35" s="245"/>
      <c r="DA35" s="245"/>
      <c r="DD35" s="245"/>
      <c r="DE35" s="245"/>
      <c r="DF35" s="245"/>
      <c r="DI35" s="245"/>
      <c r="DJ35" s="245"/>
      <c r="DK35" s="245"/>
      <c r="DM35" s="245"/>
      <c r="DN35" s="245"/>
      <c r="DO35" s="245"/>
      <c r="DP35" s="245"/>
    </row>
    <row r="36" spans="98:120" ht="13" x14ac:dyDescent="0.2"/>
    <row r="37" spans="98:120" ht="13" x14ac:dyDescent="0.2">
      <c r="CW37" s="245"/>
      <c r="DB37" s="245"/>
      <c r="DG37" s="245"/>
      <c r="DL37" s="245"/>
      <c r="DP37" s="245"/>
    </row>
    <row r="38" spans="98:120" ht="13"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5"/>
      <c r="DO49" s="245"/>
      <c r="DP49" s="24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5"/>
      <c r="CS63" s="245"/>
      <c r="CX63" s="245"/>
      <c r="DC63" s="245"/>
      <c r="DH63" s="245"/>
    </row>
    <row r="64" spans="22:120" ht="13" x14ac:dyDescent="0.2">
      <c r="V64" s="245"/>
    </row>
    <row r="65" spans="15:120" ht="13"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x14ac:dyDescent="0.2">
      <c r="Q66" s="245"/>
      <c r="S66" s="245"/>
      <c r="U66" s="245"/>
      <c r="DM66" s="245"/>
    </row>
    <row r="67" spans="15:120" ht="13"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x14ac:dyDescent="0.2"/>
    <row r="69" spans="15:120" ht="13" x14ac:dyDescent="0.2"/>
    <row r="70" spans="15:120" ht="13" x14ac:dyDescent="0.2"/>
    <row r="71" spans="15:120" ht="13" x14ac:dyDescent="0.2"/>
    <row r="72" spans="15:120" ht="13" x14ac:dyDescent="0.2">
      <c r="DP72" s="245"/>
    </row>
    <row r="73" spans="15:120" ht="13" x14ac:dyDescent="0.2">
      <c r="DP73" s="24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5"/>
      <c r="CX96" s="245"/>
      <c r="DC96" s="245"/>
      <c r="DH96" s="245"/>
    </row>
    <row r="97" spans="24:120" ht="13" x14ac:dyDescent="0.2">
      <c r="CS97" s="245"/>
      <c r="CX97" s="245"/>
      <c r="DC97" s="245"/>
      <c r="DH97" s="245"/>
      <c r="DP97" s="246" t="s">
        <v>460</v>
      </c>
    </row>
    <row r="98" spans="24:120" ht="13" hidden="1" x14ac:dyDescent="0.2">
      <c r="CS98" s="245"/>
      <c r="CX98" s="245"/>
      <c r="DC98" s="245"/>
      <c r="DH98" s="245"/>
    </row>
    <row r="99" spans="24:120" ht="13"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 hidden="1" x14ac:dyDescent="0.2">
      <c r="CT103" s="245"/>
      <c r="CV103" s="245"/>
      <c r="CW103" s="245"/>
      <c r="CY103" s="245"/>
      <c r="DA103" s="245"/>
      <c r="DB103" s="245"/>
      <c r="DD103" s="245"/>
      <c r="DF103" s="245"/>
      <c r="DG103" s="245"/>
      <c r="DI103" s="245"/>
      <c r="DK103" s="245"/>
      <c r="DL103" s="245"/>
      <c r="DM103" s="245"/>
      <c r="DN103" s="245"/>
      <c r="DO103" s="245"/>
      <c r="DP103" s="245"/>
    </row>
    <row r="104" spans="24:120" ht="13" hidden="1" x14ac:dyDescent="0.2">
      <c r="CV104" s="245"/>
      <c r="CW104" s="245"/>
      <c r="DA104" s="245"/>
      <c r="DB104" s="245"/>
      <c r="DF104" s="245"/>
      <c r="DG104" s="245"/>
      <c r="DK104" s="245"/>
      <c r="DL104" s="245"/>
      <c r="DN104" s="245"/>
      <c r="DO104" s="245"/>
      <c r="DP104" s="245"/>
    </row>
    <row r="105" spans="24:120" ht="12.75" hidden="1" customHeight="1" x14ac:dyDescent="0.2"/>
  </sheetData>
  <sheetProtection algorithmName="SHA-512" hashValue="7dXEWNiZTKJRQwMUb4YQiHzFfl2hexrqAJeyiS2Vd7zh9j/gPZpkTSlGUjuGMmW2E53THHDwU5tTqU9yF+ofWg==" saltValue="4gwmjKqIX3EYhLlmoP6W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0" zoomScale="70" zoomScaleNormal="70" zoomScaleSheetLayoutView="55" workbookViewId="0"/>
  </sheetViews>
  <sheetFormatPr defaultColWidth="0" defaultRowHeight="13.5" customHeight="1" zeroHeight="1" x14ac:dyDescent="0.2"/>
  <cols>
    <col min="1" max="116" width="2.6328125" style="246" customWidth="1"/>
    <col min="117" max="16384" width="9" style="245" hidden="1"/>
  </cols>
  <sheetData>
    <row r="1" spans="2:116" ht="13"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x14ac:dyDescent="0.2"/>
    <row r="3" spans="2:116" ht="13" x14ac:dyDescent="0.2"/>
    <row r="4" spans="2:116" ht="13"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x14ac:dyDescent="0.2"/>
    <row r="20" spans="9:116" ht="13" x14ac:dyDescent="0.2"/>
    <row r="21" spans="9:116" ht="13" x14ac:dyDescent="0.2">
      <c r="DL21" s="245"/>
    </row>
    <row r="22" spans="9:116" ht="13" x14ac:dyDescent="0.2">
      <c r="DI22" s="245"/>
      <c r="DJ22" s="245"/>
      <c r="DK22" s="245"/>
      <c r="DL22" s="245"/>
    </row>
    <row r="23" spans="9:116" ht="13" x14ac:dyDescent="0.2">
      <c r="CY23" s="245"/>
      <c r="CZ23" s="245"/>
      <c r="DA23" s="245"/>
      <c r="DB23" s="245"/>
      <c r="DC23" s="245"/>
      <c r="DD23" s="245"/>
      <c r="DE23" s="245"/>
      <c r="DF23" s="245"/>
      <c r="DG23" s="245"/>
      <c r="DH23" s="245"/>
      <c r="DI23" s="245"/>
      <c r="DJ23" s="245"/>
      <c r="DK23" s="245"/>
      <c r="DL23" s="24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5"/>
      <c r="DA35" s="245"/>
      <c r="DB35" s="245"/>
      <c r="DC35" s="245"/>
      <c r="DD35" s="245"/>
      <c r="DE35" s="245"/>
      <c r="DF35" s="245"/>
      <c r="DG35" s="245"/>
      <c r="DH35" s="245"/>
      <c r="DI35" s="245"/>
      <c r="DJ35" s="245"/>
      <c r="DK35" s="245"/>
      <c r="DL35" s="245"/>
    </row>
    <row r="36" spans="15:116" ht="13" x14ac:dyDescent="0.2"/>
    <row r="37" spans="15:116" ht="13" x14ac:dyDescent="0.2">
      <c r="DL37" s="245"/>
    </row>
    <row r="38" spans="15:116" ht="13" x14ac:dyDescent="0.2">
      <c r="DI38" s="245"/>
      <c r="DJ38" s="245"/>
      <c r="DK38" s="245"/>
      <c r="DL38" s="245"/>
    </row>
    <row r="39" spans="15:116" ht="13" x14ac:dyDescent="0.2"/>
    <row r="40" spans="15:116" ht="13" x14ac:dyDescent="0.2"/>
    <row r="41" spans="15:116" ht="13" x14ac:dyDescent="0.2"/>
    <row r="42" spans="15:116" ht="13" x14ac:dyDescent="0.2"/>
    <row r="43" spans="15:116" ht="13"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x14ac:dyDescent="0.2">
      <c r="DL44" s="245"/>
    </row>
    <row r="45" spans="15:116" ht="13" x14ac:dyDescent="0.2"/>
    <row r="46" spans="15:116" ht="13" x14ac:dyDescent="0.2">
      <c r="DA46" s="245"/>
      <c r="DB46" s="245"/>
      <c r="DC46" s="245"/>
      <c r="DD46" s="245"/>
      <c r="DE46" s="245"/>
      <c r="DF46" s="245"/>
      <c r="DG46" s="245"/>
      <c r="DH46" s="245"/>
      <c r="DI46" s="245"/>
      <c r="DJ46" s="245"/>
      <c r="DK46" s="245"/>
      <c r="DL46" s="245"/>
    </row>
    <row r="47" spans="15:116" ht="13" x14ac:dyDescent="0.2"/>
    <row r="48" spans="15:116" ht="13" x14ac:dyDescent="0.2"/>
    <row r="49" spans="104:116" ht="13" x14ac:dyDescent="0.2"/>
    <row r="50" spans="104:116" ht="13" x14ac:dyDescent="0.2">
      <c r="CZ50" s="245"/>
      <c r="DA50" s="245"/>
      <c r="DB50" s="245"/>
      <c r="DC50" s="245"/>
      <c r="DD50" s="245"/>
      <c r="DE50" s="245"/>
      <c r="DF50" s="245"/>
      <c r="DG50" s="245"/>
      <c r="DH50" s="245"/>
      <c r="DI50" s="245"/>
      <c r="DJ50" s="245"/>
      <c r="DK50" s="245"/>
      <c r="DL50" s="245"/>
    </row>
    <row r="51" spans="104:116" ht="13" x14ac:dyDescent="0.2"/>
    <row r="52" spans="104:116" ht="13" x14ac:dyDescent="0.2"/>
    <row r="53" spans="104:116" ht="13" x14ac:dyDescent="0.2">
      <c r="DL53" s="24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5"/>
      <c r="DD67" s="245"/>
      <c r="DE67" s="245"/>
      <c r="DF67" s="245"/>
      <c r="DG67" s="245"/>
      <c r="DH67" s="245"/>
      <c r="DI67" s="245"/>
      <c r="DJ67" s="245"/>
      <c r="DK67" s="245"/>
      <c r="DL67" s="24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uB7gb7CJnJpnvcJYUzPV56hHMtSK7WmjBBaYCFr+tAu2nkd/KmRcfwXV5g05+4YqQ8B/OZrlIdjd3JYpg3B0g==" saltValue="sF4y6rramN9Ti/EtUphH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47" customWidth="1"/>
    <col min="37" max="44" width="17" style="247" customWidth="1"/>
    <col min="45" max="45" width="6.08984375" style="253" customWidth="1"/>
    <col min="46" max="46" width="3" style="251" customWidth="1"/>
    <col min="47" max="47" width="19.08984375" style="247" hidden="1" customWidth="1"/>
    <col min="48" max="52" width="12.6328125" style="247" hidden="1" customWidth="1"/>
    <col min="53" max="16384" width="8.6328125" style="247" hidden="1"/>
  </cols>
  <sheetData>
    <row r="1" spans="1:46" ht="13" x14ac:dyDescent="0.2">
      <c r="AS1" s="247"/>
      <c r="AT1" s="247"/>
    </row>
    <row r="2" spans="1:46" ht="13" x14ac:dyDescent="0.2">
      <c r="AS2" s="247"/>
      <c r="AT2" s="247"/>
    </row>
    <row r="3" spans="1:46" ht="13" x14ac:dyDescent="0.2">
      <c r="AS3" s="247"/>
      <c r="AT3" s="247"/>
    </row>
    <row r="4" spans="1:46" ht="13" x14ac:dyDescent="0.2">
      <c r="AS4" s="247"/>
      <c r="AT4" s="247"/>
    </row>
    <row r="5" spans="1:46" ht="16.5" x14ac:dyDescent="0.2">
      <c r="A5" s="248" t="s">
        <v>461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 x14ac:dyDescent="0.2">
      <c r="A6" s="251"/>
      <c r="AK6" s="252" t="s">
        <v>462</v>
      </c>
      <c r="AL6" s="252"/>
      <c r="AM6" s="252"/>
      <c r="AN6" s="252"/>
    </row>
    <row r="7" spans="1:46" ht="13.5" customHeight="1" x14ac:dyDescent="0.2">
      <c r="A7" s="251"/>
      <c r="AK7" s="254"/>
      <c r="AL7" s="255"/>
      <c r="AM7" s="255"/>
      <c r="AN7" s="256"/>
      <c r="AO7" s="1101" t="s">
        <v>463</v>
      </c>
      <c r="AP7" s="257"/>
      <c r="AQ7" s="258" t="s">
        <v>464</v>
      </c>
      <c r="AR7" s="259"/>
    </row>
    <row r="8" spans="1:46" ht="13" x14ac:dyDescent="0.2">
      <c r="A8" s="251"/>
      <c r="AK8" s="260"/>
      <c r="AL8" s="261"/>
      <c r="AM8" s="261"/>
      <c r="AN8" s="262"/>
      <c r="AO8" s="1102"/>
      <c r="AP8" s="263" t="s">
        <v>465</v>
      </c>
      <c r="AQ8" s="264" t="s">
        <v>466</v>
      </c>
      <c r="AR8" s="265" t="s">
        <v>467</v>
      </c>
    </row>
    <row r="9" spans="1:46" ht="13" x14ac:dyDescent="0.2">
      <c r="A9" s="251"/>
      <c r="AK9" s="1113" t="s">
        <v>468</v>
      </c>
      <c r="AL9" s="1114"/>
      <c r="AM9" s="1114"/>
      <c r="AN9" s="1115"/>
      <c r="AO9" s="266">
        <v>913834</v>
      </c>
      <c r="AP9" s="266">
        <v>81244</v>
      </c>
      <c r="AQ9" s="267">
        <v>106927</v>
      </c>
      <c r="AR9" s="268">
        <v>-24</v>
      </c>
    </row>
    <row r="10" spans="1:46" ht="13.5" customHeight="1" x14ac:dyDescent="0.2">
      <c r="A10" s="251"/>
      <c r="AK10" s="1113" t="s">
        <v>469</v>
      </c>
      <c r="AL10" s="1114"/>
      <c r="AM10" s="1114"/>
      <c r="AN10" s="1115"/>
      <c r="AO10" s="269">
        <v>222218</v>
      </c>
      <c r="AP10" s="269">
        <v>19756</v>
      </c>
      <c r="AQ10" s="270">
        <v>15145</v>
      </c>
      <c r="AR10" s="271">
        <v>30.4</v>
      </c>
    </row>
    <row r="11" spans="1:46" ht="13.5" customHeight="1" x14ac:dyDescent="0.2">
      <c r="A11" s="251"/>
      <c r="AK11" s="1113" t="s">
        <v>470</v>
      </c>
      <c r="AL11" s="1114"/>
      <c r="AM11" s="1114"/>
      <c r="AN11" s="1115"/>
      <c r="AO11" s="269">
        <v>13594</v>
      </c>
      <c r="AP11" s="269">
        <v>1209</v>
      </c>
      <c r="AQ11" s="270">
        <v>1510</v>
      </c>
      <c r="AR11" s="271">
        <v>-19.899999999999999</v>
      </c>
    </row>
    <row r="12" spans="1:46" ht="13.5" customHeight="1" x14ac:dyDescent="0.2">
      <c r="A12" s="251"/>
      <c r="AK12" s="1113" t="s">
        <v>471</v>
      </c>
      <c r="AL12" s="1114"/>
      <c r="AM12" s="1114"/>
      <c r="AN12" s="1115"/>
      <c r="AO12" s="269" t="s">
        <v>472</v>
      </c>
      <c r="AP12" s="269" t="s">
        <v>472</v>
      </c>
      <c r="AQ12" s="270">
        <v>21</v>
      </c>
      <c r="AR12" s="271" t="s">
        <v>472</v>
      </c>
    </row>
    <row r="13" spans="1:46" ht="13.5" customHeight="1" x14ac:dyDescent="0.2">
      <c r="A13" s="251"/>
      <c r="AK13" s="1113" t="s">
        <v>473</v>
      </c>
      <c r="AL13" s="1114"/>
      <c r="AM13" s="1114"/>
      <c r="AN13" s="1115"/>
      <c r="AO13" s="269">
        <v>55835</v>
      </c>
      <c r="AP13" s="269">
        <v>4964</v>
      </c>
      <c r="AQ13" s="270">
        <v>4533</v>
      </c>
      <c r="AR13" s="271">
        <v>9.5</v>
      </c>
    </row>
    <row r="14" spans="1:46" ht="13.5" customHeight="1" x14ac:dyDescent="0.2">
      <c r="A14" s="251"/>
      <c r="AK14" s="1113" t="s">
        <v>474</v>
      </c>
      <c r="AL14" s="1114"/>
      <c r="AM14" s="1114"/>
      <c r="AN14" s="1115"/>
      <c r="AO14" s="269" t="s">
        <v>472</v>
      </c>
      <c r="AP14" s="269" t="s">
        <v>472</v>
      </c>
      <c r="AQ14" s="270">
        <v>2422</v>
      </c>
      <c r="AR14" s="271" t="s">
        <v>472</v>
      </c>
    </row>
    <row r="15" spans="1:46" ht="13.5" customHeight="1" x14ac:dyDescent="0.2">
      <c r="A15" s="251"/>
      <c r="AK15" s="1116" t="s">
        <v>475</v>
      </c>
      <c r="AL15" s="1117"/>
      <c r="AM15" s="1117"/>
      <c r="AN15" s="1118"/>
      <c r="AO15" s="269">
        <v>-80599</v>
      </c>
      <c r="AP15" s="269">
        <v>-7166</v>
      </c>
      <c r="AQ15" s="270">
        <v>-7979</v>
      </c>
      <c r="AR15" s="271">
        <v>-10.199999999999999</v>
      </c>
    </row>
    <row r="16" spans="1:46" ht="13" x14ac:dyDescent="0.2">
      <c r="A16" s="251"/>
      <c r="AK16" s="1116" t="s">
        <v>187</v>
      </c>
      <c r="AL16" s="1117"/>
      <c r="AM16" s="1117"/>
      <c r="AN16" s="1118"/>
      <c r="AO16" s="269">
        <v>1124882</v>
      </c>
      <c r="AP16" s="269">
        <v>100007</v>
      </c>
      <c r="AQ16" s="270">
        <v>122579</v>
      </c>
      <c r="AR16" s="271">
        <v>-18.399999999999999</v>
      </c>
    </row>
    <row r="17" spans="1:46" ht="13" x14ac:dyDescent="0.2">
      <c r="A17" s="251"/>
    </row>
    <row r="18" spans="1:46" ht="13" x14ac:dyDescent="0.2">
      <c r="A18" s="251"/>
      <c r="AQ18" s="272"/>
      <c r="AR18" s="272"/>
    </row>
    <row r="19" spans="1:46" ht="13" x14ac:dyDescent="0.2">
      <c r="A19" s="251"/>
      <c r="AK19" s="247" t="s">
        <v>476</v>
      </c>
    </row>
    <row r="20" spans="1:46" ht="13" x14ac:dyDescent="0.2">
      <c r="A20" s="251"/>
      <c r="AK20" s="273"/>
      <c r="AL20" s="274"/>
      <c r="AM20" s="274"/>
      <c r="AN20" s="275"/>
      <c r="AO20" s="276" t="s">
        <v>477</v>
      </c>
      <c r="AP20" s="277" t="s">
        <v>478</v>
      </c>
      <c r="AQ20" s="278" t="s">
        <v>479</v>
      </c>
      <c r="AR20" s="279"/>
    </row>
    <row r="21" spans="1:46" s="252" customFormat="1" ht="13" x14ac:dyDescent="0.2">
      <c r="A21" s="280"/>
      <c r="AK21" s="1119" t="s">
        <v>480</v>
      </c>
      <c r="AL21" s="1120"/>
      <c r="AM21" s="1120"/>
      <c r="AN21" s="1121"/>
      <c r="AO21" s="281">
        <v>8.7100000000000009</v>
      </c>
      <c r="AP21" s="282">
        <v>10.66</v>
      </c>
      <c r="AQ21" s="283">
        <v>-1.95</v>
      </c>
      <c r="AS21" s="284"/>
      <c r="AT21" s="280"/>
    </row>
    <row r="22" spans="1:46" s="252" customFormat="1" ht="13" x14ac:dyDescent="0.2">
      <c r="A22" s="280"/>
      <c r="AK22" s="1119" t="s">
        <v>481</v>
      </c>
      <c r="AL22" s="1120"/>
      <c r="AM22" s="1120"/>
      <c r="AN22" s="1121"/>
      <c r="AO22" s="285">
        <v>96.2</v>
      </c>
      <c r="AP22" s="286">
        <v>96.3</v>
      </c>
      <c r="AQ22" s="287">
        <v>-0.1</v>
      </c>
      <c r="AR22" s="272"/>
      <c r="AS22" s="284"/>
      <c r="AT22" s="280"/>
    </row>
    <row r="23" spans="1:46" s="252" customFormat="1" ht="13" x14ac:dyDescent="0.2">
      <c r="A23" s="280"/>
      <c r="AP23" s="272"/>
      <c r="AQ23" s="272"/>
      <c r="AR23" s="272"/>
      <c r="AS23" s="284"/>
      <c r="AT23" s="280"/>
    </row>
    <row r="24" spans="1:46" s="252" customFormat="1" ht="13" x14ac:dyDescent="0.2">
      <c r="A24" s="280"/>
      <c r="AP24" s="272"/>
      <c r="AQ24" s="272"/>
      <c r="AR24" s="272"/>
      <c r="AS24" s="284"/>
      <c r="AT24" s="280"/>
    </row>
    <row r="25" spans="1:46" s="252" customFormat="1" ht="13"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 x14ac:dyDescent="0.2">
      <c r="A26" s="1112" t="s">
        <v>482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 x14ac:dyDescent="0.2">
      <c r="A27" s="292"/>
      <c r="AS27" s="247"/>
      <c r="AT27" s="247"/>
    </row>
    <row r="28" spans="1:46" ht="16.5" x14ac:dyDescent="0.2">
      <c r="A28" s="248" t="s">
        <v>483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 x14ac:dyDescent="0.2">
      <c r="A29" s="251"/>
      <c r="AK29" s="252" t="s">
        <v>484</v>
      </c>
      <c r="AL29" s="252"/>
      <c r="AM29" s="252"/>
      <c r="AN29" s="252"/>
      <c r="AS29" s="294"/>
    </row>
    <row r="30" spans="1:46" ht="13.5" customHeight="1" x14ac:dyDescent="0.2">
      <c r="A30" s="251"/>
      <c r="AK30" s="254"/>
      <c r="AL30" s="255"/>
      <c r="AM30" s="255"/>
      <c r="AN30" s="256"/>
      <c r="AO30" s="1101" t="s">
        <v>463</v>
      </c>
      <c r="AP30" s="257"/>
      <c r="AQ30" s="258" t="s">
        <v>464</v>
      </c>
      <c r="AR30" s="259"/>
    </row>
    <row r="31" spans="1:46" ht="13" x14ac:dyDescent="0.2">
      <c r="A31" s="251"/>
      <c r="AK31" s="260"/>
      <c r="AL31" s="261"/>
      <c r="AM31" s="261"/>
      <c r="AN31" s="262"/>
      <c r="AO31" s="1102"/>
      <c r="AP31" s="263" t="s">
        <v>465</v>
      </c>
      <c r="AQ31" s="264" t="s">
        <v>466</v>
      </c>
      <c r="AR31" s="265" t="s">
        <v>467</v>
      </c>
    </row>
    <row r="32" spans="1:46" ht="27" customHeight="1" x14ac:dyDescent="0.2">
      <c r="A32" s="251"/>
      <c r="AK32" s="1103" t="s">
        <v>485</v>
      </c>
      <c r="AL32" s="1104"/>
      <c r="AM32" s="1104"/>
      <c r="AN32" s="1105"/>
      <c r="AO32" s="295">
        <v>299340</v>
      </c>
      <c r="AP32" s="295">
        <v>26613</v>
      </c>
      <c r="AQ32" s="296">
        <v>59977</v>
      </c>
      <c r="AR32" s="297">
        <v>-55.6</v>
      </c>
    </row>
    <row r="33" spans="1:46" ht="13.5" customHeight="1" x14ac:dyDescent="0.2">
      <c r="A33" s="251"/>
      <c r="AK33" s="1103" t="s">
        <v>486</v>
      </c>
      <c r="AL33" s="1104"/>
      <c r="AM33" s="1104"/>
      <c r="AN33" s="1105"/>
      <c r="AO33" s="295" t="s">
        <v>472</v>
      </c>
      <c r="AP33" s="295" t="s">
        <v>472</v>
      </c>
      <c r="AQ33" s="296" t="s">
        <v>472</v>
      </c>
      <c r="AR33" s="297" t="s">
        <v>472</v>
      </c>
    </row>
    <row r="34" spans="1:46" ht="27" customHeight="1" x14ac:dyDescent="0.2">
      <c r="A34" s="251"/>
      <c r="AK34" s="1103" t="s">
        <v>487</v>
      </c>
      <c r="AL34" s="1104"/>
      <c r="AM34" s="1104"/>
      <c r="AN34" s="1105"/>
      <c r="AO34" s="295" t="s">
        <v>472</v>
      </c>
      <c r="AP34" s="295" t="s">
        <v>472</v>
      </c>
      <c r="AQ34" s="296" t="s">
        <v>472</v>
      </c>
      <c r="AR34" s="297" t="s">
        <v>472</v>
      </c>
    </row>
    <row r="35" spans="1:46" ht="27" customHeight="1" x14ac:dyDescent="0.2">
      <c r="A35" s="251"/>
      <c r="AK35" s="1103" t="s">
        <v>488</v>
      </c>
      <c r="AL35" s="1104"/>
      <c r="AM35" s="1104"/>
      <c r="AN35" s="1105"/>
      <c r="AO35" s="295">
        <v>95</v>
      </c>
      <c r="AP35" s="295">
        <v>8</v>
      </c>
      <c r="AQ35" s="296">
        <v>16053</v>
      </c>
      <c r="AR35" s="297">
        <v>-100</v>
      </c>
    </row>
    <row r="36" spans="1:46" ht="27" customHeight="1" x14ac:dyDescent="0.2">
      <c r="A36" s="251"/>
      <c r="AK36" s="1103" t="s">
        <v>489</v>
      </c>
      <c r="AL36" s="1104"/>
      <c r="AM36" s="1104"/>
      <c r="AN36" s="1105"/>
      <c r="AO36" s="295">
        <v>156162</v>
      </c>
      <c r="AP36" s="295">
        <v>13884</v>
      </c>
      <c r="AQ36" s="296">
        <v>3449</v>
      </c>
      <c r="AR36" s="297">
        <v>302.60000000000002</v>
      </c>
    </row>
    <row r="37" spans="1:46" ht="13.5" customHeight="1" x14ac:dyDescent="0.2">
      <c r="A37" s="251"/>
      <c r="AK37" s="1103" t="s">
        <v>490</v>
      </c>
      <c r="AL37" s="1104"/>
      <c r="AM37" s="1104"/>
      <c r="AN37" s="1105"/>
      <c r="AO37" s="295" t="s">
        <v>472</v>
      </c>
      <c r="AP37" s="295" t="s">
        <v>472</v>
      </c>
      <c r="AQ37" s="296">
        <v>404</v>
      </c>
      <c r="AR37" s="297" t="s">
        <v>472</v>
      </c>
    </row>
    <row r="38" spans="1:46" ht="27" customHeight="1" x14ac:dyDescent="0.2">
      <c r="A38" s="251"/>
      <c r="AK38" s="1106" t="s">
        <v>491</v>
      </c>
      <c r="AL38" s="1107"/>
      <c r="AM38" s="1107"/>
      <c r="AN38" s="1108"/>
      <c r="AO38" s="298" t="s">
        <v>472</v>
      </c>
      <c r="AP38" s="298" t="s">
        <v>472</v>
      </c>
      <c r="AQ38" s="299">
        <v>3</v>
      </c>
      <c r="AR38" s="287" t="s">
        <v>472</v>
      </c>
      <c r="AS38" s="294"/>
    </row>
    <row r="39" spans="1:46" ht="13" x14ac:dyDescent="0.2">
      <c r="A39" s="251"/>
      <c r="AK39" s="1106" t="s">
        <v>492</v>
      </c>
      <c r="AL39" s="1107"/>
      <c r="AM39" s="1107"/>
      <c r="AN39" s="1108"/>
      <c r="AO39" s="295" t="s">
        <v>472</v>
      </c>
      <c r="AP39" s="295" t="s">
        <v>472</v>
      </c>
      <c r="AQ39" s="296">
        <v>-3105</v>
      </c>
      <c r="AR39" s="297" t="s">
        <v>472</v>
      </c>
      <c r="AS39" s="294"/>
    </row>
    <row r="40" spans="1:46" ht="27" customHeight="1" x14ac:dyDescent="0.2">
      <c r="A40" s="251"/>
      <c r="AK40" s="1103" t="s">
        <v>493</v>
      </c>
      <c r="AL40" s="1104"/>
      <c r="AM40" s="1104"/>
      <c r="AN40" s="1105"/>
      <c r="AO40" s="295">
        <v>-318564</v>
      </c>
      <c r="AP40" s="295">
        <v>-28322</v>
      </c>
      <c r="AQ40" s="296">
        <v>-51549</v>
      </c>
      <c r="AR40" s="297">
        <v>-45.1</v>
      </c>
      <c r="AS40" s="294"/>
    </row>
    <row r="41" spans="1:46" ht="13" x14ac:dyDescent="0.2">
      <c r="A41" s="251"/>
      <c r="AK41" s="1109" t="s">
        <v>270</v>
      </c>
      <c r="AL41" s="1110"/>
      <c r="AM41" s="1110"/>
      <c r="AN41" s="1111"/>
      <c r="AO41" s="295">
        <v>137033</v>
      </c>
      <c r="AP41" s="295">
        <v>12183</v>
      </c>
      <c r="AQ41" s="296">
        <v>25231</v>
      </c>
      <c r="AR41" s="297">
        <v>-51.7</v>
      </c>
      <c r="AS41" s="294"/>
    </row>
    <row r="42" spans="1:46" ht="13" x14ac:dyDescent="0.2">
      <c r="A42" s="251"/>
      <c r="AK42" s="300" t="s">
        <v>494</v>
      </c>
      <c r="AQ42" s="272"/>
      <c r="AR42" s="272"/>
      <c r="AS42" s="294"/>
    </row>
    <row r="43" spans="1:46" ht="13" x14ac:dyDescent="0.2">
      <c r="A43" s="251"/>
      <c r="AP43" s="301"/>
      <c r="AQ43" s="272"/>
      <c r="AS43" s="294"/>
    </row>
    <row r="44" spans="1:46" ht="13" x14ac:dyDescent="0.2">
      <c r="A44" s="251"/>
      <c r="AQ44" s="272"/>
    </row>
    <row r="45" spans="1:46" ht="13"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495</v>
      </c>
    </row>
    <row r="48" spans="1:46" ht="13" x14ac:dyDescent="0.2">
      <c r="A48" s="251"/>
      <c r="AK48" s="305" t="s">
        <v>496</v>
      </c>
      <c r="AL48" s="305"/>
      <c r="AM48" s="305"/>
      <c r="AN48" s="305"/>
      <c r="AO48" s="305"/>
      <c r="AP48" s="305"/>
      <c r="AQ48" s="306"/>
      <c r="AR48" s="305"/>
    </row>
    <row r="49" spans="1:44" ht="13.5" customHeight="1" x14ac:dyDescent="0.2">
      <c r="A49" s="251"/>
      <c r="AK49" s="307"/>
      <c r="AL49" s="308"/>
      <c r="AM49" s="1096" t="s">
        <v>463</v>
      </c>
      <c r="AN49" s="1098" t="s">
        <v>497</v>
      </c>
      <c r="AO49" s="1099"/>
      <c r="AP49" s="1099"/>
      <c r="AQ49" s="1099"/>
      <c r="AR49" s="1100"/>
    </row>
    <row r="50" spans="1:44" ht="13" x14ac:dyDescent="0.2">
      <c r="A50" s="251"/>
      <c r="AK50" s="309"/>
      <c r="AL50" s="310"/>
      <c r="AM50" s="1097"/>
      <c r="AN50" s="311" t="s">
        <v>498</v>
      </c>
      <c r="AO50" s="312" t="s">
        <v>499</v>
      </c>
      <c r="AP50" s="313" t="s">
        <v>500</v>
      </c>
      <c r="AQ50" s="314" t="s">
        <v>501</v>
      </c>
      <c r="AR50" s="315" t="s">
        <v>502</v>
      </c>
    </row>
    <row r="51" spans="1:44" ht="13" x14ac:dyDescent="0.2">
      <c r="A51" s="251"/>
      <c r="AK51" s="307" t="s">
        <v>503</v>
      </c>
      <c r="AL51" s="308"/>
      <c r="AM51" s="316">
        <v>313071</v>
      </c>
      <c r="AN51" s="317">
        <v>26502</v>
      </c>
      <c r="AO51" s="318">
        <v>-27.8</v>
      </c>
      <c r="AP51" s="319">
        <v>90072</v>
      </c>
      <c r="AQ51" s="320">
        <v>13.3</v>
      </c>
      <c r="AR51" s="321">
        <v>-41.1</v>
      </c>
    </row>
    <row r="52" spans="1:44" ht="13" x14ac:dyDescent="0.2">
      <c r="A52" s="251"/>
      <c r="AK52" s="322"/>
      <c r="AL52" s="323" t="s">
        <v>504</v>
      </c>
      <c r="AM52" s="324">
        <v>218963</v>
      </c>
      <c r="AN52" s="325">
        <v>18536</v>
      </c>
      <c r="AO52" s="326">
        <v>-34.6</v>
      </c>
      <c r="AP52" s="327">
        <v>46083</v>
      </c>
      <c r="AQ52" s="328">
        <v>3.2</v>
      </c>
      <c r="AR52" s="329">
        <v>-37.799999999999997</v>
      </c>
    </row>
    <row r="53" spans="1:44" ht="13" x14ac:dyDescent="0.2">
      <c r="A53" s="251"/>
      <c r="AK53" s="307" t="s">
        <v>505</v>
      </c>
      <c r="AL53" s="308"/>
      <c r="AM53" s="316">
        <v>768982</v>
      </c>
      <c r="AN53" s="317">
        <v>66041</v>
      </c>
      <c r="AO53" s="318">
        <v>149.19999999999999</v>
      </c>
      <c r="AP53" s="319">
        <v>88328</v>
      </c>
      <c r="AQ53" s="320">
        <v>-1.9</v>
      </c>
      <c r="AR53" s="321">
        <v>151.1</v>
      </c>
    </row>
    <row r="54" spans="1:44" ht="13" x14ac:dyDescent="0.2">
      <c r="A54" s="251"/>
      <c r="AK54" s="322"/>
      <c r="AL54" s="323" t="s">
        <v>504</v>
      </c>
      <c r="AM54" s="324">
        <v>102078</v>
      </c>
      <c r="AN54" s="325">
        <v>8767</v>
      </c>
      <c r="AO54" s="326">
        <v>-52.7</v>
      </c>
      <c r="AP54" s="327">
        <v>49013</v>
      </c>
      <c r="AQ54" s="328">
        <v>6.4</v>
      </c>
      <c r="AR54" s="329">
        <v>-59.1</v>
      </c>
    </row>
    <row r="55" spans="1:44" ht="13" x14ac:dyDescent="0.2">
      <c r="A55" s="251"/>
      <c r="AK55" s="307" t="s">
        <v>506</v>
      </c>
      <c r="AL55" s="308"/>
      <c r="AM55" s="316">
        <v>440700</v>
      </c>
      <c r="AN55" s="317">
        <v>38100</v>
      </c>
      <c r="AO55" s="318">
        <v>-42.3</v>
      </c>
      <c r="AP55" s="319">
        <v>103390</v>
      </c>
      <c r="AQ55" s="320">
        <v>17.100000000000001</v>
      </c>
      <c r="AR55" s="321">
        <v>-59.4</v>
      </c>
    </row>
    <row r="56" spans="1:44" ht="13" x14ac:dyDescent="0.2">
      <c r="A56" s="251"/>
      <c r="AK56" s="322"/>
      <c r="AL56" s="323" t="s">
        <v>504</v>
      </c>
      <c r="AM56" s="324">
        <v>397527</v>
      </c>
      <c r="AN56" s="325">
        <v>34367</v>
      </c>
      <c r="AO56" s="326">
        <v>292</v>
      </c>
      <c r="AP56" s="327">
        <v>51269</v>
      </c>
      <c r="AQ56" s="328">
        <v>4.5999999999999996</v>
      </c>
      <c r="AR56" s="329">
        <v>287.39999999999998</v>
      </c>
    </row>
    <row r="57" spans="1:44" ht="13" x14ac:dyDescent="0.2">
      <c r="A57" s="251"/>
      <c r="AK57" s="307" t="s">
        <v>507</v>
      </c>
      <c r="AL57" s="308"/>
      <c r="AM57" s="316">
        <v>647400</v>
      </c>
      <c r="AN57" s="317">
        <v>57030</v>
      </c>
      <c r="AO57" s="318">
        <v>49.7</v>
      </c>
      <c r="AP57" s="319">
        <v>117234</v>
      </c>
      <c r="AQ57" s="320">
        <v>13.4</v>
      </c>
      <c r="AR57" s="321">
        <v>36.299999999999997</v>
      </c>
    </row>
    <row r="58" spans="1:44" ht="13" x14ac:dyDescent="0.2">
      <c r="A58" s="251"/>
      <c r="AK58" s="322"/>
      <c r="AL58" s="323" t="s">
        <v>504</v>
      </c>
      <c r="AM58" s="324">
        <v>323987</v>
      </c>
      <c r="AN58" s="325">
        <v>28540</v>
      </c>
      <c r="AO58" s="326">
        <v>-17</v>
      </c>
      <c r="AP58" s="327">
        <v>59796</v>
      </c>
      <c r="AQ58" s="328">
        <v>16.600000000000001</v>
      </c>
      <c r="AR58" s="329">
        <v>-33.6</v>
      </c>
    </row>
    <row r="59" spans="1:44" ht="13" x14ac:dyDescent="0.2">
      <c r="A59" s="251"/>
      <c r="AK59" s="307" t="s">
        <v>508</v>
      </c>
      <c r="AL59" s="308"/>
      <c r="AM59" s="316">
        <v>311424</v>
      </c>
      <c r="AN59" s="317">
        <v>27687</v>
      </c>
      <c r="AO59" s="318">
        <v>-51.5</v>
      </c>
      <c r="AP59" s="319">
        <v>97758</v>
      </c>
      <c r="AQ59" s="320">
        <v>-16.600000000000001</v>
      </c>
      <c r="AR59" s="321">
        <v>-34.9</v>
      </c>
    </row>
    <row r="60" spans="1:44" ht="13" x14ac:dyDescent="0.2">
      <c r="A60" s="251"/>
      <c r="AK60" s="322"/>
      <c r="AL60" s="323" t="s">
        <v>504</v>
      </c>
      <c r="AM60" s="324">
        <v>242106</v>
      </c>
      <c r="AN60" s="325">
        <v>21524</v>
      </c>
      <c r="AO60" s="326">
        <v>-24.6</v>
      </c>
      <c r="AP60" s="327">
        <v>45946</v>
      </c>
      <c r="AQ60" s="328">
        <v>-23.2</v>
      </c>
      <c r="AR60" s="329">
        <v>-1.4</v>
      </c>
    </row>
    <row r="61" spans="1:44" ht="13" x14ac:dyDescent="0.2">
      <c r="A61" s="251"/>
      <c r="AK61" s="307" t="s">
        <v>509</v>
      </c>
      <c r="AL61" s="330"/>
      <c r="AM61" s="316">
        <v>496315</v>
      </c>
      <c r="AN61" s="317">
        <v>43072</v>
      </c>
      <c r="AO61" s="318">
        <v>15.5</v>
      </c>
      <c r="AP61" s="319">
        <v>99356</v>
      </c>
      <c r="AQ61" s="331">
        <v>5.0999999999999996</v>
      </c>
      <c r="AR61" s="321">
        <v>10.4</v>
      </c>
    </row>
    <row r="62" spans="1:44" ht="13" x14ac:dyDescent="0.2">
      <c r="A62" s="251"/>
      <c r="AK62" s="322"/>
      <c r="AL62" s="323" t="s">
        <v>504</v>
      </c>
      <c r="AM62" s="324">
        <v>256932</v>
      </c>
      <c r="AN62" s="325">
        <v>22347</v>
      </c>
      <c r="AO62" s="326">
        <v>32.6</v>
      </c>
      <c r="AP62" s="327">
        <v>50421</v>
      </c>
      <c r="AQ62" s="328">
        <v>1.5</v>
      </c>
      <c r="AR62" s="329">
        <v>31.1</v>
      </c>
    </row>
    <row r="63" spans="1:44" ht="13" x14ac:dyDescent="0.2">
      <c r="A63" s="251"/>
    </row>
    <row r="64" spans="1:44" ht="13" x14ac:dyDescent="0.2">
      <c r="A64" s="251"/>
    </row>
    <row r="65" spans="1:46" ht="13" x14ac:dyDescent="0.2">
      <c r="A65" s="251"/>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 hidden="1" x14ac:dyDescent="0.2"/>
    <row r="71" spans="1:46" ht="13" hidden="1" x14ac:dyDescent="0.2"/>
    <row r="72" spans="1:46" ht="13" hidden="1" x14ac:dyDescent="0.2"/>
    <row r="73" spans="1:46" ht="13" hidden="1" x14ac:dyDescent="0.2"/>
  </sheetData>
  <sheetProtection algorithmName="SHA-512" hashValue="6vokaHJRbXabPS9HM9TEwsFfEP2lMl2kt/SXsfkpvZO9H/KX2ndG2+RjTpSuXDEhgCNONo4NIfOEM7iTEcp9Yw==" saltValue="FQuc5STxpmDEJkAH/IwM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P84" zoomScaleNormal="100" zoomScaleSheetLayoutView="55" workbookViewId="0">
      <selection activeCell="CM87" sqref="CM87"/>
    </sheetView>
  </sheetViews>
  <sheetFormatPr defaultColWidth="0" defaultRowHeight="13.5" customHeight="1" zeroHeight="1" x14ac:dyDescent="0.2"/>
  <cols>
    <col min="1" max="125" width="2.45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x14ac:dyDescent="0.2">
      <c r="B2" s="245"/>
      <c r="DG2" s="245"/>
    </row>
    <row r="3" spans="2:125" ht="13"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x14ac:dyDescent="0.2"/>
    <row r="5" spans="2:125" ht="13" x14ac:dyDescent="0.2"/>
    <row r="6" spans="2:125" ht="13" x14ac:dyDescent="0.2"/>
    <row r="7" spans="2:125" ht="13" x14ac:dyDescent="0.2"/>
    <row r="8" spans="2:125" ht="13" x14ac:dyDescent="0.2"/>
    <row r="9" spans="2:125" ht="13" x14ac:dyDescent="0.2">
      <c r="DU9" s="24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5"/>
    </row>
    <row r="18" spans="125:125" ht="13" x14ac:dyDescent="0.2"/>
    <row r="19" spans="125:125" ht="13" x14ac:dyDescent="0.2"/>
    <row r="20" spans="125:125" ht="13" x14ac:dyDescent="0.2">
      <c r="DU20" s="245"/>
    </row>
    <row r="21" spans="125:125" ht="13" x14ac:dyDescent="0.2">
      <c r="DU21" s="24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5"/>
    </row>
    <row r="29" spans="125:125" ht="13" x14ac:dyDescent="0.2"/>
    <row r="30" spans="125:125" ht="13" x14ac:dyDescent="0.2"/>
    <row r="31" spans="125:125" ht="13" x14ac:dyDescent="0.2"/>
    <row r="32" spans="125:125" ht="13" x14ac:dyDescent="0.2"/>
    <row r="33" spans="2:125" ht="13" x14ac:dyDescent="0.2">
      <c r="B33" s="245"/>
      <c r="G33" s="245"/>
      <c r="I33" s="245"/>
    </row>
    <row r="34" spans="2:125" ht="13" x14ac:dyDescent="0.2">
      <c r="C34" s="245"/>
      <c r="P34" s="245"/>
      <c r="DE34" s="245"/>
      <c r="DH34" s="245"/>
    </row>
    <row r="35" spans="2:125" ht="13" x14ac:dyDescent="0.2">
      <c r="D35" s="245"/>
      <c r="E35" s="245"/>
      <c r="DG35" s="245"/>
      <c r="DJ35" s="245"/>
      <c r="DP35" s="245"/>
      <c r="DQ35" s="245"/>
      <c r="DR35" s="245"/>
      <c r="DS35" s="245"/>
      <c r="DT35" s="245"/>
      <c r="DU35" s="245"/>
    </row>
    <row r="36" spans="2:125" ht="13"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x14ac:dyDescent="0.2">
      <c r="DU37" s="245"/>
    </row>
    <row r="38" spans="2:125" ht="13" x14ac:dyDescent="0.2">
      <c r="DT38" s="245"/>
      <c r="DU38" s="245"/>
    </row>
    <row r="39" spans="2:125" ht="13" x14ac:dyDescent="0.2"/>
    <row r="40" spans="2:125" ht="13" x14ac:dyDescent="0.2">
      <c r="DH40" s="245"/>
    </row>
    <row r="41" spans="2:125" ht="13" x14ac:dyDescent="0.2">
      <c r="DE41" s="245"/>
    </row>
    <row r="42" spans="2:125" ht="13" x14ac:dyDescent="0.2">
      <c r="DG42" s="245"/>
      <c r="DJ42" s="245"/>
    </row>
    <row r="43" spans="2:125" ht="13"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x14ac:dyDescent="0.2">
      <c r="DU44" s="245"/>
    </row>
    <row r="45" spans="2:125" ht="13" x14ac:dyDescent="0.2"/>
    <row r="46" spans="2:125" ht="13" x14ac:dyDescent="0.2"/>
    <row r="47" spans="2:125" ht="13" x14ac:dyDescent="0.2"/>
    <row r="48" spans="2:125" ht="13" x14ac:dyDescent="0.2">
      <c r="DT48" s="245"/>
      <c r="DU48" s="245"/>
    </row>
    <row r="49" spans="120:125" ht="13" x14ac:dyDescent="0.2">
      <c r="DU49" s="245"/>
    </row>
    <row r="50" spans="120:125" ht="13" x14ac:dyDescent="0.2">
      <c r="DU50" s="245"/>
    </row>
    <row r="51" spans="120:125" ht="13" x14ac:dyDescent="0.2">
      <c r="DP51" s="245"/>
      <c r="DQ51" s="245"/>
      <c r="DR51" s="245"/>
      <c r="DS51" s="245"/>
      <c r="DT51" s="245"/>
      <c r="DU51" s="245"/>
    </row>
    <row r="52" spans="120:125" ht="13" x14ac:dyDescent="0.2"/>
    <row r="53" spans="120:125" ht="13" x14ac:dyDescent="0.2"/>
    <row r="54" spans="120:125" ht="13" x14ac:dyDescent="0.2">
      <c r="DU54" s="245"/>
    </row>
    <row r="55" spans="120:125" ht="13" x14ac:dyDescent="0.2"/>
    <row r="56" spans="120:125" ht="13" x14ac:dyDescent="0.2"/>
    <row r="57" spans="120:125" ht="13" x14ac:dyDescent="0.2"/>
    <row r="58" spans="120:125" ht="13" x14ac:dyDescent="0.2">
      <c r="DU58" s="245"/>
    </row>
    <row r="59" spans="120:125" ht="13" x14ac:dyDescent="0.2"/>
    <row r="60" spans="120:125" ht="13" x14ac:dyDescent="0.2"/>
    <row r="61" spans="120:125" ht="13" x14ac:dyDescent="0.2"/>
    <row r="62" spans="120:125" ht="13" x14ac:dyDescent="0.2"/>
    <row r="63" spans="120:125" ht="13" x14ac:dyDescent="0.2">
      <c r="DU63" s="245"/>
    </row>
    <row r="64" spans="120:125" ht="13" x14ac:dyDescent="0.2">
      <c r="DT64" s="245"/>
      <c r="DU64" s="245"/>
    </row>
    <row r="65" spans="123:125" ht="13" x14ac:dyDescent="0.2"/>
    <row r="66" spans="123:125" ht="13" x14ac:dyDescent="0.2"/>
    <row r="67" spans="123:125" ht="13" x14ac:dyDescent="0.2"/>
    <row r="68" spans="123:125" ht="13" x14ac:dyDescent="0.2"/>
    <row r="69" spans="123:125" ht="13" x14ac:dyDescent="0.2">
      <c r="DS69" s="245"/>
      <c r="DT69" s="245"/>
      <c r="DU69" s="24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5"/>
    </row>
    <row r="83" spans="116:125" ht="13" x14ac:dyDescent="0.2">
      <c r="DM83" s="245"/>
      <c r="DN83" s="245"/>
      <c r="DO83" s="245"/>
      <c r="DP83" s="245"/>
      <c r="DQ83" s="245"/>
      <c r="DR83" s="245"/>
      <c r="DS83" s="245"/>
      <c r="DT83" s="245"/>
      <c r="DU83" s="245"/>
    </row>
    <row r="84" spans="116:125" ht="13" x14ac:dyDescent="0.2"/>
    <row r="85" spans="116:125" ht="13" x14ac:dyDescent="0.2"/>
    <row r="86" spans="116:125" ht="13" x14ac:dyDescent="0.2"/>
    <row r="87" spans="116:125" ht="13" x14ac:dyDescent="0.2"/>
    <row r="88" spans="116:125" ht="13" x14ac:dyDescent="0.2">
      <c r="DU88" s="24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511</v>
      </c>
    </row>
    <row r="121" spans="125:125" ht="13.5" hidden="1" customHeight="1" x14ac:dyDescent="0.2">
      <c r="DU121" s="245"/>
    </row>
  </sheetData>
  <sheetProtection algorithmName="SHA-512" hashValue="BlBwfwzlpX2diJivxodWThPA12upD1t1oOI0KkXexyrTdGNxMTXWjytUNXuUIcGabpeTHbmOKKw5SDC44K9SbQ==" saltValue="oGFn/fxGLZGKOv8Qha6p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1" zoomScale="55" zoomScaleNormal="55" zoomScaleSheetLayoutView="55" workbookViewId="0"/>
  </sheetViews>
  <sheetFormatPr defaultColWidth="0" defaultRowHeight="13.5" customHeight="1" zeroHeight="1" x14ac:dyDescent="0.2"/>
  <cols>
    <col min="1" max="125" width="2.45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x14ac:dyDescent="0.2">
      <c r="B2" s="245"/>
      <c r="T2" s="245"/>
    </row>
    <row r="3" spans="1:125"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5"/>
      <c r="G33" s="245"/>
      <c r="I33" s="245"/>
    </row>
    <row r="34" spans="2:125" ht="13" x14ac:dyDescent="0.2">
      <c r="C34" s="245"/>
      <c r="P34" s="245"/>
      <c r="R34" s="245"/>
      <c r="U34" s="245"/>
    </row>
    <row r="35" spans="2:125" ht="13"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x14ac:dyDescent="0.2">
      <c r="F36" s="245"/>
      <c r="H36" s="245"/>
      <c r="J36" s="245"/>
      <c r="K36" s="245"/>
      <c r="L36" s="245"/>
      <c r="M36" s="245"/>
      <c r="N36" s="245"/>
      <c r="O36" s="245"/>
      <c r="Q36" s="245"/>
      <c r="S36" s="245"/>
      <c r="V36" s="245"/>
    </row>
    <row r="37" spans="2:125" ht="13" x14ac:dyDescent="0.2"/>
    <row r="38" spans="2:125" ht="13" x14ac:dyDescent="0.2"/>
    <row r="39" spans="2:125" ht="13" x14ac:dyDescent="0.2"/>
    <row r="40" spans="2:125" ht="13" x14ac:dyDescent="0.2">
      <c r="U40" s="245"/>
    </row>
    <row r="41" spans="2:125" ht="13" x14ac:dyDescent="0.2">
      <c r="R41" s="245"/>
    </row>
    <row r="42" spans="2:125" ht="13"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x14ac:dyDescent="0.2">
      <c r="Q43" s="245"/>
      <c r="S43" s="245"/>
      <c r="V43" s="24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512</v>
      </c>
    </row>
  </sheetData>
  <sheetProtection algorithmName="SHA-512" hashValue="AFG2YpDp/jqkIaL6EZlIAvR1w9Nk6qFcrqEMhlceBYKpivvuvWSXF+Ollhqw/9qGpMa/dluhpI7SD4rxE9dP6w==" saltValue="eQN/is86M5AgGZCaxOIB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513</v>
      </c>
      <c r="G46" s="8" t="s">
        <v>514</v>
      </c>
      <c r="H46" s="8" t="s">
        <v>515</v>
      </c>
      <c r="I46" s="8" t="s">
        <v>516</v>
      </c>
      <c r="J46" s="9" t="s">
        <v>517</v>
      </c>
    </row>
    <row r="47" spans="2:10" ht="57.75" customHeight="1" x14ac:dyDescent="0.2">
      <c r="B47" s="10"/>
      <c r="C47" s="1122" t="s">
        <v>3</v>
      </c>
      <c r="D47" s="1122"/>
      <c r="E47" s="1123"/>
      <c r="F47" s="11">
        <v>16.440000000000001</v>
      </c>
      <c r="G47" s="12">
        <v>18.5</v>
      </c>
      <c r="H47" s="12">
        <v>17.559999999999999</v>
      </c>
      <c r="I47" s="12">
        <v>16.43</v>
      </c>
      <c r="J47" s="13">
        <v>16.45</v>
      </c>
    </row>
    <row r="48" spans="2:10" ht="57.75" customHeight="1" x14ac:dyDescent="0.2">
      <c r="B48" s="14"/>
      <c r="C48" s="1124" t="s">
        <v>4</v>
      </c>
      <c r="D48" s="1124"/>
      <c r="E48" s="1125"/>
      <c r="F48" s="15">
        <v>9.82</v>
      </c>
      <c r="G48" s="16">
        <v>7.53</v>
      </c>
      <c r="H48" s="16">
        <v>6.25</v>
      </c>
      <c r="I48" s="16">
        <v>8.0299999999999994</v>
      </c>
      <c r="J48" s="17">
        <v>13.03</v>
      </c>
    </row>
    <row r="49" spans="2:10" ht="57.75" customHeight="1" thickBot="1" x14ac:dyDescent="0.25">
      <c r="B49" s="18"/>
      <c r="C49" s="1126" t="s">
        <v>5</v>
      </c>
      <c r="D49" s="1126"/>
      <c r="E49" s="1127"/>
      <c r="F49" s="19">
        <v>2.88</v>
      </c>
      <c r="G49" s="20" t="s">
        <v>518</v>
      </c>
      <c r="H49" s="20" t="s">
        <v>519</v>
      </c>
      <c r="I49" s="20">
        <v>2.1800000000000002</v>
      </c>
      <c r="J49" s="21">
        <v>6.86</v>
      </c>
    </row>
    <row r="50" spans="2:10" ht="13" x14ac:dyDescent="0.2"/>
  </sheetData>
  <sheetProtection algorithmName="SHA-512" hashValue="rxd1geTAmTE9+wHy2dbK4qUSuycaNSAHts1IIatxA7Gyusj6UPGyqL2maE0Qg7t0mDsVRkgXXkc5bJ7eth4o2Q==" saltValue="g4jNWth4brIw5wGrQE9I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2">
      <c r="A34" s="22"/>
      <c r="B34" s="31"/>
      <c r="C34" s="1132" t="s">
        <v>520</v>
      </c>
      <c r="D34" s="1132"/>
      <c r="E34" s="1133"/>
      <c r="F34" s="32">
        <v>9.81</v>
      </c>
      <c r="G34" s="33">
        <v>7.53</v>
      </c>
      <c r="H34" s="33">
        <v>6.25</v>
      </c>
      <c r="I34" s="33">
        <v>8.02</v>
      </c>
      <c r="J34" s="34">
        <v>13.03</v>
      </c>
      <c r="K34" s="22"/>
      <c r="L34" s="22"/>
      <c r="M34" s="22"/>
      <c r="N34" s="22"/>
      <c r="O34" s="22"/>
      <c r="P34" s="22"/>
    </row>
    <row r="35" spans="1:16" ht="39" customHeight="1" x14ac:dyDescent="0.2">
      <c r="A35" s="22"/>
      <c r="B35" s="35"/>
      <c r="C35" s="1128" t="s">
        <v>521</v>
      </c>
      <c r="D35" s="1128"/>
      <c r="E35" s="1129"/>
      <c r="F35" s="36">
        <v>10.1</v>
      </c>
      <c r="G35" s="37">
        <v>10.210000000000001</v>
      </c>
      <c r="H35" s="37">
        <v>10.48</v>
      </c>
      <c r="I35" s="37">
        <v>9.68</v>
      </c>
      <c r="J35" s="38">
        <v>10.6</v>
      </c>
      <c r="K35" s="22"/>
      <c r="L35" s="22"/>
      <c r="M35" s="22"/>
      <c r="N35" s="22"/>
      <c r="O35" s="22"/>
      <c r="P35" s="22"/>
    </row>
    <row r="36" spans="1:16" ht="39" customHeight="1" x14ac:dyDescent="0.2">
      <c r="A36" s="22"/>
      <c r="B36" s="35"/>
      <c r="C36" s="1128" t="s">
        <v>522</v>
      </c>
      <c r="D36" s="1128"/>
      <c r="E36" s="1129"/>
      <c r="F36" s="36">
        <v>2.2200000000000002</v>
      </c>
      <c r="G36" s="37">
        <v>1.94</v>
      </c>
      <c r="H36" s="37">
        <v>1.39</v>
      </c>
      <c r="I36" s="37">
        <v>3.28</v>
      </c>
      <c r="J36" s="38">
        <v>4.05</v>
      </c>
      <c r="K36" s="22"/>
      <c r="L36" s="22"/>
      <c r="M36" s="22"/>
      <c r="N36" s="22"/>
      <c r="O36" s="22"/>
      <c r="P36" s="22"/>
    </row>
    <row r="37" spans="1:16" ht="39" customHeight="1" x14ac:dyDescent="0.2">
      <c r="A37" s="22"/>
      <c r="B37" s="35"/>
      <c r="C37" s="1128" t="s">
        <v>523</v>
      </c>
      <c r="D37" s="1128"/>
      <c r="E37" s="1129"/>
      <c r="F37" s="36">
        <v>4.58</v>
      </c>
      <c r="G37" s="37">
        <v>1.3</v>
      </c>
      <c r="H37" s="37">
        <v>0.82</v>
      </c>
      <c r="I37" s="37">
        <v>1.04</v>
      </c>
      <c r="J37" s="38">
        <v>0.65</v>
      </c>
      <c r="K37" s="22"/>
      <c r="L37" s="22"/>
      <c r="M37" s="22"/>
      <c r="N37" s="22"/>
      <c r="O37" s="22"/>
      <c r="P37" s="22"/>
    </row>
    <row r="38" spans="1:16" ht="39" customHeight="1" x14ac:dyDescent="0.2">
      <c r="A38" s="22"/>
      <c r="B38" s="35"/>
      <c r="C38" s="1128" t="s">
        <v>524</v>
      </c>
      <c r="D38" s="1128"/>
      <c r="E38" s="1129"/>
      <c r="F38" s="36">
        <v>7.0000000000000007E-2</v>
      </c>
      <c r="G38" s="37">
        <v>0.09</v>
      </c>
      <c r="H38" s="37">
        <v>0.15</v>
      </c>
      <c r="I38" s="37">
        <v>7.0000000000000007E-2</v>
      </c>
      <c r="J38" s="38">
        <v>0.08</v>
      </c>
      <c r="K38" s="22"/>
      <c r="L38" s="22"/>
      <c r="M38" s="22"/>
      <c r="N38" s="22"/>
      <c r="O38" s="22"/>
      <c r="P38" s="22"/>
    </row>
    <row r="39" spans="1:16" ht="39" customHeight="1" x14ac:dyDescent="0.2">
      <c r="A39" s="22"/>
      <c r="B39" s="35"/>
      <c r="C39" s="1128" t="s">
        <v>525</v>
      </c>
      <c r="D39" s="1128"/>
      <c r="E39" s="1129"/>
      <c r="F39" s="36">
        <v>0.04</v>
      </c>
      <c r="G39" s="37">
        <v>0.03</v>
      </c>
      <c r="H39" s="37">
        <v>0.05</v>
      </c>
      <c r="I39" s="37">
        <v>0.05</v>
      </c>
      <c r="J39" s="38">
        <v>0.02</v>
      </c>
      <c r="K39" s="22"/>
      <c r="L39" s="22"/>
      <c r="M39" s="22"/>
      <c r="N39" s="22"/>
      <c r="O39" s="22"/>
      <c r="P39" s="22"/>
    </row>
    <row r="40" spans="1:16" ht="39" customHeight="1" x14ac:dyDescent="0.2">
      <c r="A40" s="22"/>
      <c r="B40" s="35"/>
      <c r="C40" s="1128" t="s">
        <v>526</v>
      </c>
      <c r="D40" s="1128"/>
      <c r="E40" s="1129"/>
      <c r="F40" s="36">
        <v>0</v>
      </c>
      <c r="G40" s="37">
        <v>0</v>
      </c>
      <c r="H40" s="37">
        <v>0</v>
      </c>
      <c r="I40" s="37">
        <v>0</v>
      </c>
      <c r="J40" s="38">
        <v>0</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527</v>
      </c>
      <c r="D42" s="1128"/>
      <c r="E42" s="1129"/>
      <c r="F42" s="36" t="s">
        <v>472</v>
      </c>
      <c r="G42" s="37" t="s">
        <v>472</v>
      </c>
      <c r="H42" s="37" t="s">
        <v>472</v>
      </c>
      <c r="I42" s="37" t="s">
        <v>472</v>
      </c>
      <c r="J42" s="38" t="s">
        <v>472</v>
      </c>
      <c r="K42" s="22"/>
      <c r="L42" s="22"/>
      <c r="M42" s="22"/>
      <c r="N42" s="22"/>
      <c r="O42" s="22"/>
      <c r="P42" s="22"/>
    </row>
    <row r="43" spans="1:16" ht="39" customHeight="1" thickBot="1" x14ac:dyDescent="0.25">
      <c r="A43" s="22"/>
      <c r="B43" s="40"/>
      <c r="C43" s="1130" t="s">
        <v>528</v>
      </c>
      <c r="D43" s="1130"/>
      <c r="E43" s="1131"/>
      <c r="F43" s="41" t="s">
        <v>472</v>
      </c>
      <c r="G43" s="42" t="s">
        <v>472</v>
      </c>
      <c r="H43" s="42" t="s">
        <v>472</v>
      </c>
      <c r="I43" s="42" t="s">
        <v>472</v>
      </c>
      <c r="J43" s="43" t="s">
        <v>472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AZxJ9sugfOxGSluKjEA60ZxLg9U/imzNcSyQNehbD1VqinyR848fP5T1Y1+WLw0Fg0GBJA1uMwlw1iqcd4eQg==" saltValue="yCZPJ1RqtWLb06gy4KZc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N52" sqref="N52"/>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513</v>
      </c>
      <c r="L44" s="54" t="s">
        <v>514</v>
      </c>
      <c r="M44" s="54" t="s">
        <v>515</v>
      </c>
      <c r="N44" s="54" t="s">
        <v>516</v>
      </c>
      <c r="O44" s="55" t="s">
        <v>517</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241</v>
      </c>
      <c r="L45" s="58">
        <v>260</v>
      </c>
      <c r="M45" s="58">
        <v>272</v>
      </c>
      <c r="N45" s="58">
        <v>287</v>
      </c>
      <c r="O45" s="59">
        <v>299</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472</v>
      </c>
      <c r="L46" s="62" t="s">
        <v>472</v>
      </c>
      <c r="M46" s="62" t="s">
        <v>472</v>
      </c>
      <c r="N46" s="62" t="s">
        <v>472</v>
      </c>
      <c r="O46" s="63" t="s">
        <v>472</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472</v>
      </c>
      <c r="L47" s="62" t="s">
        <v>472</v>
      </c>
      <c r="M47" s="62" t="s">
        <v>472</v>
      </c>
      <c r="N47" s="62" t="s">
        <v>472</v>
      </c>
      <c r="O47" s="63" t="s">
        <v>472</v>
      </c>
      <c r="P47" s="46"/>
      <c r="Q47" s="46"/>
      <c r="R47" s="46"/>
      <c r="S47" s="46"/>
      <c r="T47" s="46"/>
      <c r="U47" s="46"/>
    </row>
    <row r="48" spans="1:21" ht="30.75" customHeight="1" x14ac:dyDescent="0.2">
      <c r="A48" s="46"/>
      <c r="B48" s="1154"/>
      <c r="C48" s="1155"/>
      <c r="D48" s="60"/>
      <c r="E48" s="1136" t="s">
        <v>14</v>
      </c>
      <c r="F48" s="1136"/>
      <c r="G48" s="1136"/>
      <c r="H48" s="1136"/>
      <c r="I48" s="1136"/>
      <c r="J48" s="1137"/>
      <c r="K48" s="61">
        <v>0</v>
      </c>
      <c r="L48" s="62">
        <v>0</v>
      </c>
      <c r="M48" s="62">
        <v>0</v>
      </c>
      <c r="N48" s="62">
        <v>0</v>
      </c>
      <c r="O48" s="63">
        <v>0</v>
      </c>
      <c r="P48" s="46"/>
      <c r="Q48" s="46"/>
      <c r="R48" s="46"/>
      <c r="S48" s="46"/>
      <c r="T48" s="46"/>
      <c r="U48" s="46"/>
    </row>
    <row r="49" spans="1:21" ht="30.75" customHeight="1" x14ac:dyDescent="0.2">
      <c r="A49" s="46"/>
      <c r="B49" s="1154"/>
      <c r="C49" s="1155"/>
      <c r="D49" s="60"/>
      <c r="E49" s="1136" t="s">
        <v>15</v>
      </c>
      <c r="F49" s="1136"/>
      <c r="G49" s="1136"/>
      <c r="H49" s="1136"/>
      <c r="I49" s="1136"/>
      <c r="J49" s="1137"/>
      <c r="K49" s="61">
        <v>136</v>
      </c>
      <c r="L49" s="62">
        <v>131</v>
      </c>
      <c r="M49" s="62">
        <v>148</v>
      </c>
      <c r="N49" s="62">
        <v>147</v>
      </c>
      <c r="O49" s="63">
        <v>156</v>
      </c>
      <c r="P49" s="46"/>
      <c r="Q49" s="46"/>
      <c r="R49" s="46"/>
      <c r="S49" s="46"/>
      <c r="T49" s="46"/>
      <c r="U49" s="46"/>
    </row>
    <row r="50" spans="1:21" ht="30.75" customHeight="1" x14ac:dyDescent="0.2">
      <c r="A50" s="46"/>
      <c r="B50" s="1154"/>
      <c r="C50" s="1155"/>
      <c r="D50" s="60"/>
      <c r="E50" s="1136" t="s">
        <v>16</v>
      </c>
      <c r="F50" s="1136"/>
      <c r="G50" s="1136"/>
      <c r="H50" s="1136"/>
      <c r="I50" s="1136"/>
      <c r="J50" s="1137"/>
      <c r="K50" s="61" t="s">
        <v>472</v>
      </c>
      <c r="L50" s="62" t="s">
        <v>472</v>
      </c>
      <c r="M50" s="62" t="s">
        <v>472</v>
      </c>
      <c r="N50" s="62" t="s">
        <v>472</v>
      </c>
      <c r="O50" s="63" t="s">
        <v>472</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472</v>
      </c>
      <c r="L51" s="62" t="s">
        <v>472</v>
      </c>
      <c r="M51" s="62" t="s">
        <v>472</v>
      </c>
      <c r="N51" s="62" t="s">
        <v>472</v>
      </c>
      <c r="O51" s="63" t="s">
        <v>472</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295</v>
      </c>
      <c r="L52" s="62">
        <v>298</v>
      </c>
      <c r="M52" s="62">
        <v>301</v>
      </c>
      <c r="N52" s="62">
        <v>313</v>
      </c>
      <c r="O52" s="63">
        <v>319</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82</v>
      </c>
      <c r="L53" s="67">
        <v>93</v>
      </c>
      <c r="M53" s="67">
        <v>119</v>
      </c>
      <c r="N53" s="67">
        <v>121</v>
      </c>
      <c r="O53" s="68">
        <v>136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23</v>
      </c>
      <c r="C55" s="71"/>
      <c r="D55" s="71"/>
      <c r="E55" s="71"/>
      <c r="F55" s="71"/>
      <c r="G55" s="71"/>
      <c r="H55" s="71"/>
      <c r="I55" s="71"/>
      <c r="J55" s="71"/>
      <c r="K55" s="72"/>
      <c r="L55" s="72"/>
      <c r="M55" s="72"/>
      <c r="N55" s="72"/>
      <c r="O55" s="73" t="s">
        <v>529</v>
      </c>
      <c r="P55" s="46"/>
      <c r="Q55" s="46"/>
      <c r="R55" s="46"/>
      <c r="S55" s="46"/>
      <c r="T55" s="46"/>
      <c r="U55" s="46"/>
    </row>
    <row r="56" spans="1:21" ht="31.5" customHeight="1" thickBot="1" x14ac:dyDescent="0.3">
      <c r="A56" s="46"/>
      <c r="B56" s="74"/>
      <c r="C56" s="75"/>
      <c r="D56" s="75"/>
      <c r="E56" s="76"/>
      <c r="F56" s="76"/>
      <c r="G56" s="76"/>
      <c r="H56" s="76"/>
      <c r="I56" s="76"/>
      <c r="J56" s="77" t="s">
        <v>2</v>
      </c>
      <c r="K56" s="78" t="s">
        <v>530</v>
      </c>
      <c r="L56" s="79" t="s">
        <v>531</v>
      </c>
      <c r="M56" s="79" t="s">
        <v>532</v>
      </c>
      <c r="N56" s="79" t="s">
        <v>533</v>
      </c>
      <c r="O56" s="80" t="s">
        <v>534</v>
      </c>
      <c r="P56" s="46"/>
      <c r="Q56" s="46"/>
      <c r="R56" s="46"/>
      <c r="S56" s="46"/>
      <c r="T56" s="46"/>
      <c r="U56" s="46"/>
    </row>
    <row r="57" spans="1:21" ht="31.5" customHeight="1" x14ac:dyDescent="0.2">
      <c r="B57" s="1142" t="s">
        <v>24</v>
      </c>
      <c r="C57" s="1143"/>
      <c r="D57" s="1146" t="s">
        <v>25</v>
      </c>
      <c r="E57" s="1147"/>
      <c r="F57" s="1147"/>
      <c r="G57" s="1147"/>
      <c r="H57" s="1147"/>
      <c r="I57" s="1147"/>
      <c r="J57" s="1148"/>
      <c r="K57" s="81"/>
      <c r="L57" s="82"/>
      <c r="M57" s="82"/>
      <c r="N57" s="82"/>
      <c r="O57" s="83"/>
    </row>
    <row r="58" spans="1:21" ht="31.5" customHeight="1" thickBot="1" x14ac:dyDescent="0.25">
      <c r="B58" s="1144"/>
      <c r="C58" s="1145"/>
      <c r="D58" s="1149" t="s">
        <v>26</v>
      </c>
      <c r="E58" s="1150"/>
      <c r="F58" s="1150"/>
      <c r="G58" s="1150"/>
      <c r="H58" s="1150"/>
      <c r="I58" s="1150"/>
      <c r="J58" s="115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a/tPYD9tXNNLOli1IOowhd5A5ebpKrtQalWhCnfykVMqNqn0wDxOW2/k0ABFASftI7xIwxF7A6PEeXrtODILg==" saltValue="iPBB0K+pjOGXEVDm+f9A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M51" sqref="M51"/>
    </sheetView>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3">
      <c r="B40" s="93" t="s">
        <v>9</v>
      </c>
      <c r="C40" s="94"/>
      <c r="D40" s="94"/>
      <c r="E40" s="95"/>
      <c r="F40" s="95"/>
      <c r="G40" s="95"/>
      <c r="H40" s="96" t="s">
        <v>2</v>
      </c>
      <c r="I40" s="97" t="s">
        <v>513</v>
      </c>
      <c r="J40" s="98" t="s">
        <v>514</v>
      </c>
      <c r="K40" s="98" t="s">
        <v>515</v>
      </c>
      <c r="L40" s="98" t="s">
        <v>516</v>
      </c>
      <c r="M40" s="99" t="s">
        <v>517</v>
      </c>
    </row>
    <row r="41" spans="2:13" ht="27.75" customHeight="1" x14ac:dyDescent="0.2">
      <c r="B41" s="1172" t="s">
        <v>29</v>
      </c>
      <c r="C41" s="1173"/>
      <c r="D41" s="100"/>
      <c r="E41" s="1174" t="s">
        <v>30</v>
      </c>
      <c r="F41" s="1174"/>
      <c r="G41" s="1174"/>
      <c r="H41" s="1175"/>
      <c r="I41" s="334">
        <v>3133</v>
      </c>
      <c r="J41" s="335">
        <v>3317</v>
      </c>
      <c r="K41" s="335">
        <v>3372</v>
      </c>
      <c r="L41" s="335">
        <v>3566</v>
      </c>
      <c r="M41" s="336">
        <v>3494</v>
      </c>
    </row>
    <row r="42" spans="2:13" ht="27.75" customHeight="1" x14ac:dyDescent="0.2">
      <c r="B42" s="1162"/>
      <c r="C42" s="1163"/>
      <c r="D42" s="101"/>
      <c r="E42" s="1166" t="s">
        <v>31</v>
      </c>
      <c r="F42" s="1166"/>
      <c r="G42" s="1166"/>
      <c r="H42" s="1167"/>
      <c r="I42" s="337" t="s">
        <v>472</v>
      </c>
      <c r="J42" s="338" t="s">
        <v>472</v>
      </c>
      <c r="K42" s="338" t="s">
        <v>472</v>
      </c>
      <c r="L42" s="338" t="s">
        <v>472</v>
      </c>
      <c r="M42" s="339" t="s">
        <v>472</v>
      </c>
    </row>
    <row r="43" spans="2:13" ht="27.75" customHeight="1" x14ac:dyDescent="0.2">
      <c r="B43" s="1162"/>
      <c r="C43" s="1163"/>
      <c r="D43" s="101"/>
      <c r="E43" s="1166" t="s">
        <v>32</v>
      </c>
      <c r="F43" s="1166"/>
      <c r="G43" s="1166"/>
      <c r="H43" s="1167"/>
      <c r="I43" s="337">
        <v>2</v>
      </c>
      <c r="J43" s="338">
        <v>1</v>
      </c>
      <c r="K43" s="338">
        <v>1</v>
      </c>
      <c r="L43" s="338">
        <v>1</v>
      </c>
      <c r="M43" s="339">
        <v>1</v>
      </c>
    </row>
    <row r="44" spans="2:13" ht="27.75" customHeight="1" x14ac:dyDescent="0.2">
      <c r="B44" s="1162"/>
      <c r="C44" s="1163"/>
      <c r="D44" s="101"/>
      <c r="E44" s="1166" t="s">
        <v>33</v>
      </c>
      <c r="F44" s="1166"/>
      <c r="G44" s="1166"/>
      <c r="H44" s="1167"/>
      <c r="I44" s="337">
        <v>1251</v>
      </c>
      <c r="J44" s="338">
        <v>1258</v>
      </c>
      <c r="K44" s="338">
        <v>1339</v>
      </c>
      <c r="L44" s="338">
        <v>1399</v>
      </c>
      <c r="M44" s="339">
        <v>1560</v>
      </c>
    </row>
    <row r="45" spans="2:13" ht="27.75" customHeight="1" x14ac:dyDescent="0.2">
      <c r="B45" s="1162"/>
      <c r="C45" s="1163"/>
      <c r="D45" s="101"/>
      <c r="E45" s="1166" t="s">
        <v>34</v>
      </c>
      <c r="F45" s="1166"/>
      <c r="G45" s="1166"/>
      <c r="H45" s="1167"/>
      <c r="I45" s="337">
        <v>937</v>
      </c>
      <c r="J45" s="338">
        <v>952</v>
      </c>
      <c r="K45" s="338">
        <v>865</v>
      </c>
      <c r="L45" s="338">
        <v>893</v>
      </c>
      <c r="M45" s="339">
        <v>842</v>
      </c>
    </row>
    <row r="46" spans="2:13" ht="27.75" customHeight="1" x14ac:dyDescent="0.2">
      <c r="B46" s="1162"/>
      <c r="C46" s="1163"/>
      <c r="D46" s="102"/>
      <c r="E46" s="1166" t="s">
        <v>35</v>
      </c>
      <c r="F46" s="1166"/>
      <c r="G46" s="1166"/>
      <c r="H46" s="1167"/>
      <c r="I46" s="337" t="s">
        <v>472</v>
      </c>
      <c r="J46" s="338" t="s">
        <v>472</v>
      </c>
      <c r="K46" s="338" t="s">
        <v>472</v>
      </c>
      <c r="L46" s="338" t="s">
        <v>472</v>
      </c>
      <c r="M46" s="339" t="s">
        <v>472</v>
      </c>
    </row>
    <row r="47" spans="2:13" ht="27.75" customHeight="1" x14ac:dyDescent="0.2">
      <c r="B47" s="1162"/>
      <c r="C47" s="1163"/>
      <c r="D47" s="103"/>
      <c r="E47" s="1176" t="s">
        <v>36</v>
      </c>
      <c r="F47" s="1177"/>
      <c r="G47" s="1177"/>
      <c r="H47" s="1178"/>
      <c r="I47" s="337" t="s">
        <v>472</v>
      </c>
      <c r="J47" s="338" t="s">
        <v>472</v>
      </c>
      <c r="K47" s="338" t="s">
        <v>472</v>
      </c>
      <c r="L47" s="338" t="s">
        <v>472</v>
      </c>
      <c r="M47" s="339" t="s">
        <v>472</v>
      </c>
    </row>
    <row r="48" spans="2:13" ht="27.75" customHeight="1" x14ac:dyDescent="0.2">
      <c r="B48" s="1162"/>
      <c r="C48" s="1163"/>
      <c r="D48" s="101"/>
      <c r="E48" s="1166" t="s">
        <v>37</v>
      </c>
      <c r="F48" s="1166"/>
      <c r="G48" s="1166"/>
      <c r="H48" s="1167"/>
      <c r="I48" s="337" t="s">
        <v>472</v>
      </c>
      <c r="J48" s="338" t="s">
        <v>472</v>
      </c>
      <c r="K48" s="338" t="s">
        <v>472</v>
      </c>
      <c r="L48" s="338" t="s">
        <v>472</v>
      </c>
      <c r="M48" s="339" t="s">
        <v>472</v>
      </c>
    </row>
    <row r="49" spans="2:13" ht="27.75" customHeight="1" x14ac:dyDescent="0.2">
      <c r="B49" s="1164"/>
      <c r="C49" s="1165"/>
      <c r="D49" s="101"/>
      <c r="E49" s="1166" t="s">
        <v>38</v>
      </c>
      <c r="F49" s="1166"/>
      <c r="G49" s="1166"/>
      <c r="H49" s="1167"/>
      <c r="I49" s="337" t="s">
        <v>472</v>
      </c>
      <c r="J49" s="338" t="s">
        <v>472</v>
      </c>
      <c r="K49" s="338" t="s">
        <v>472</v>
      </c>
      <c r="L49" s="338" t="s">
        <v>472</v>
      </c>
      <c r="M49" s="339" t="s">
        <v>472</v>
      </c>
    </row>
    <row r="50" spans="2:13" ht="27.75" customHeight="1" x14ac:dyDescent="0.2">
      <c r="B50" s="1160" t="s">
        <v>39</v>
      </c>
      <c r="C50" s="1161"/>
      <c r="D50" s="104"/>
      <c r="E50" s="1166" t="s">
        <v>40</v>
      </c>
      <c r="F50" s="1166"/>
      <c r="G50" s="1166"/>
      <c r="H50" s="1167"/>
      <c r="I50" s="337">
        <v>1369</v>
      </c>
      <c r="J50" s="338">
        <v>1583</v>
      </c>
      <c r="K50" s="338">
        <v>1480</v>
      </c>
      <c r="L50" s="338">
        <v>1575</v>
      </c>
      <c r="M50" s="339">
        <v>1888</v>
      </c>
    </row>
    <row r="51" spans="2:13" ht="27.75" customHeight="1" x14ac:dyDescent="0.2">
      <c r="B51" s="1162"/>
      <c r="C51" s="1163"/>
      <c r="D51" s="101"/>
      <c r="E51" s="1166" t="s">
        <v>41</v>
      </c>
      <c r="F51" s="1166"/>
      <c r="G51" s="1166"/>
      <c r="H51" s="1167"/>
      <c r="I51" s="337" t="s">
        <v>472</v>
      </c>
      <c r="J51" s="338" t="s">
        <v>472</v>
      </c>
      <c r="K51" s="338" t="s">
        <v>472</v>
      </c>
      <c r="L51" s="338" t="s">
        <v>472</v>
      </c>
      <c r="M51" s="339" t="s">
        <v>472</v>
      </c>
    </row>
    <row r="52" spans="2:13" ht="27.75" customHeight="1" x14ac:dyDescent="0.2">
      <c r="B52" s="1164"/>
      <c r="C52" s="1165"/>
      <c r="D52" s="101"/>
      <c r="E52" s="1166" t="s">
        <v>42</v>
      </c>
      <c r="F52" s="1166"/>
      <c r="G52" s="1166"/>
      <c r="H52" s="1167"/>
      <c r="I52" s="337">
        <v>3802</v>
      </c>
      <c r="J52" s="338">
        <v>3752</v>
      </c>
      <c r="K52" s="338">
        <v>3859</v>
      </c>
      <c r="L52" s="338">
        <v>3711</v>
      </c>
      <c r="M52" s="339">
        <v>3736</v>
      </c>
    </row>
    <row r="53" spans="2:13" ht="27.75" customHeight="1" thickBot="1" x14ac:dyDescent="0.25">
      <c r="B53" s="1168" t="s">
        <v>43</v>
      </c>
      <c r="C53" s="1169"/>
      <c r="D53" s="105"/>
      <c r="E53" s="1170" t="s">
        <v>44</v>
      </c>
      <c r="F53" s="1170"/>
      <c r="G53" s="1170"/>
      <c r="H53" s="1171"/>
      <c r="I53" s="340">
        <v>152</v>
      </c>
      <c r="J53" s="341">
        <v>193</v>
      </c>
      <c r="K53" s="341">
        <v>238</v>
      </c>
      <c r="L53" s="341">
        <v>574</v>
      </c>
      <c r="M53" s="342">
        <v>273</v>
      </c>
    </row>
    <row r="54" spans="2:13" ht="27.75" customHeight="1" x14ac:dyDescent="0.25">
      <c r="B54" s="106" t="s">
        <v>45</v>
      </c>
      <c r="C54" s="107"/>
      <c r="D54" s="107"/>
      <c r="E54" s="108"/>
      <c r="F54" s="108"/>
      <c r="G54" s="108"/>
      <c r="H54" s="108"/>
      <c r="I54" s="109"/>
      <c r="J54" s="109"/>
      <c r="K54" s="109"/>
      <c r="L54" s="109"/>
      <c r="M54" s="109"/>
    </row>
    <row r="55" spans="2:13" ht="13" x14ac:dyDescent="0.2"/>
  </sheetData>
  <sheetProtection algorithmName="SHA-512" hashValue="3hBITxZHdmbnXKCClAjdXsGwgxgc9IsIseKUbhxget5KQCTlGD+MBio2eHlYwXS/1jOsEHCzHWy0nqfjMANFwg==" saltValue="+wjahWbJgjXAbPzIgsrs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46</v>
      </c>
    </row>
    <row r="54" spans="2:8" ht="29.25" customHeight="1" thickBot="1" x14ac:dyDescent="0.35">
      <c r="B54" s="111" t="s">
        <v>1</v>
      </c>
      <c r="C54" s="112"/>
      <c r="D54" s="112"/>
      <c r="E54" s="113" t="s">
        <v>2</v>
      </c>
      <c r="F54" s="114" t="s">
        <v>515</v>
      </c>
      <c r="G54" s="114" t="s">
        <v>516</v>
      </c>
      <c r="H54" s="115" t="s">
        <v>517</v>
      </c>
    </row>
    <row r="55" spans="2:8" ht="52.5" customHeight="1" x14ac:dyDescent="0.2">
      <c r="B55" s="116"/>
      <c r="C55" s="1187" t="s">
        <v>47</v>
      </c>
      <c r="D55" s="1187"/>
      <c r="E55" s="1188"/>
      <c r="F55" s="117">
        <v>513</v>
      </c>
      <c r="G55" s="117">
        <v>513</v>
      </c>
      <c r="H55" s="118">
        <v>555</v>
      </c>
    </row>
    <row r="56" spans="2:8" ht="52.5" customHeight="1" x14ac:dyDescent="0.2">
      <c r="B56" s="119"/>
      <c r="C56" s="1189" t="s">
        <v>48</v>
      </c>
      <c r="D56" s="1189"/>
      <c r="E56" s="1190"/>
      <c r="F56" s="120">
        <v>55</v>
      </c>
      <c r="G56" s="120">
        <v>55</v>
      </c>
      <c r="H56" s="121">
        <v>110</v>
      </c>
    </row>
    <row r="57" spans="2:8" ht="53.25" customHeight="1" x14ac:dyDescent="0.2">
      <c r="B57" s="119"/>
      <c r="C57" s="1191" t="s">
        <v>49</v>
      </c>
      <c r="D57" s="1191"/>
      <c r="E57" s="1192"/>
      <c r="F57" s="122">
        <v>743</v>
      </c>
      <c r="G57" s="122">
        <v>821</v>
      </c>
      <c r="H57" s="123">
        <v>1001</v>
      </c>
    </row>
    <row r="58" spans="2:8" ht="45.75" customHeight="1" x14ac:dyDescent="0.2">
      <c r="B58" s="124"/>
      <c r="C58" s="1179" t="s">
        <v>548</v>
      </c>
      <c r="D58" s="1180"/>
      <c r="E58" s="1181"/>
      <c r="F58" s="125">
        <v>519</v>
      </c>
      <c r="G58" s="125">
        <v>589</v>
      </c>
      <c r="H58" s="126">
        <v>726</v>
      </c>
    </row>
    <row r="59" spans="2:8" ht="45.75" customHeight="1" x14ac:dyDescent="0.2">
      <c r="B59" s="124"/>
      <c r="C59" s="1179" t="s">
        <v>549</v>
      </c>
      <c r="D59" s="1180"/>
      <c r="E59" s="1181"/>
      <c r="F59" s="125">
        <v>83</v>
      </c>
      <c r="G59" s="125">
        <v>83</v>
      </c>
      <c r="H59" s="126">
        <v>83</v>
      </c>
    </row>
    <row r="60" spans="2:8" ht="45.75" customHeight="1" x14ac:dyDescent="0.2">
      <c r="B60" s="124"/>
      <c r="C60" s="1179" t="s">
        <v>551</v>
      </c>
      <c r="D60" s="1180"/>
      <c r="E60" s="1181"/>
      <c r="F60" s="125">
        <v>50</v>
      </c>
      <c r="G60" s="125">
        <v>50</v>
      </c>
      <c r="H60" s="126">
        <v>70</v>
      </c>
    </row>
    <row r="61" spans="2:8" ht="45.75" customHeight="1" x14ac:dyDescent="0.2">
      <c r="B61" s="124"/>
      <c r="C61" s="1179" t="s">
        <v>550</v>
      </c>
      <c r="D61" s="1180"/>
      <c r="E61" s="1181"/>
      <c r="F61" s="125">
        <v>52</v>
      </c>
      <c r="G61" s="125">
        <v>52</v>
      </c>
      <c r="H61" s="126">
        <v>52</v>
      </c>
    </row>
    <row r="62" spans="2:8" ht="45.75" customHeight="1" thickBot="1" x14ac:dyDescent="0.25">
      <c r="B62" s="127"/>
      <c r="C62" s="1182" t="s">
        <v>552</v>
      </c>
      <c r="D62" s="1183"/>
      <c r="E62" s="1184"/>
      <c r="F62" s="128">
        <v>22</v>
      </c>
      <c r="G62" s="128">
        <v>20</v>
      </c>
      <c r="H62" s="129">
        <v>32</v>
      </c>
    </row>
    <row r="63" spans="2:8" ht="52.5" customHeight="1" thickBot="1" x14ac:dyDescent="0.25">
      <c r="B63" s="130"/>
      <c r="C63" s="1185" t="s">
        <v>50</v>
      </c>
      <c r="D63" s="1185"/>
      <c r="E63" s="1186"/>
      <c r="F63" s="131">
        <v>1311</v>
      </c>
      <c r="G63" s="131">
        <v>1388</v>
      </c>
      <c r="H63" s="132">
        <v>1667</v>
      </c>
    </row>
    <row r="64" spans="2:8" ht="13" x14ac:dyDescent="0.2"/>
  </sheetData>
  <sheetProtection algorithmName="SHA-512" hashValue="TveYxVYssFs10bNQNxb7Mb4upctrVY+PCizaMoDqOcKr+3xVNHp/xaWXFZKvq+5W5gb/hDnqrirA+TkkfcBG6w==" saltValue="BCF56o6Vy2OuZw2QMTxB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8F37-CB76-4F07-807D-D41B482AC048}">
  <sheetPr>
    <pageSetUpPr fitToPage="1"/>
  </sheetPr>
  <dimension ref="A1:DE85"/>
  <sheetViews>
    <sheetView showGridLines="0" zoomScale="55" zoomScaleNormal="55" zoomScaleSheetLayoutView="55" workbookViewId="0">
      <selection activeCell="CF55" sqref="CF55:CM56"/>
    </sheetView>
  </sheetViews>
  <sheetFormatPr defaultColWidth="0" defaultRowHeight="0" customHeight="1" zeroHeight="1" x14ac:dyDescent="0.2"/>
  <cols>
    <col min="1" max="1" width="6.36328125" style="247" customWidth="1"/>
    <col min="2" max="107" width="2.453125" style="247" customWidth="1"/>
    <col min="108" max="108" width="6.08984375" style="253" customWidth="1"/>
    <col min="109" max="109" width="5.90625" style="251" customWidth="1"/>
    <col min="110" max="16384" width="8.6328125" style="247" hidden="1"/>
  </cols>
  <sheetData>
    <row r="1" spans="1:109" ht="42.75" customHeight="1" x14ac:dyDescent="0.2">
      <c r="A1" s="1240"/>
      <c r="B1" s="1239"/>
      <c r="DD1" s="247"/>
      <c r="DE1" s="247"/>
    </row>
    <row r="2" spans="1:109" ht="25.5" customHeight="1" x14ac:dyDescent="0.2">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247"/>
      <c r="DE2" s="247"/>
    </row>
    <row r="3" spans="1:109" ht="25.5" customHeight="1" x14ac:dyDescent="0.2">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247"/>
      <c r="DE3" s="247"/>
    </row>
    <row r="4" spans="1:109" s="245" customFormat="1" ht="13" x14ac:dyDescent="0.2">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row>
    <row r="5" spans="1:109" s="245" customFormat="1" ht="13" x14ac:dyDescent="0.2">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row>
    <row r="6" spans="1:109" s="245" customFormat="1" ht="13" x14ac:dyDescent="0.2">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row>
    <row r="7" spans="1:109" s="245" customFormat="1" ht="13" x14ac:dyDescent="0.2">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row>
    <row r="8" spans="1:109" s="245" customFormat="1" ht="13" x14ac:dyDescent="0.2">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row>
    <row r="9" spans="1:109" s="245" customFormat="1" ht="13" x14ac:dyDescent="0.2">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row>
    <row r="10" spans="1:109" s="245" customFormat="1" ht="13" x14ac:dyDescent="0.2">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row>
    <row r="11" spans="1:109" s="245" customFormat="1" ht="13" x14ac:dyDescent="0.2">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row>
    <row r="12" spans="1:109" s="245" customFormat="1" ht="13" x14ac:dyDescent="0.2">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row>
    <row r="13" spans="1:109" s="245" customFormat="1" ht="13" x14ac:dyDescent="0.2">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row>
    <row r="14" spans="1:109" s="245" customFormat="1" ht="13" x14ac:dyDescent="0.2">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row>
    <row r="15" spans="1:109" s="245" customFormat="1" ht="13" x14ac:dyDescent="0.2">
      <c r="A15" s="247"/>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row>
    <row r="16" spans="1:109" s="245" customFormat="1" ht="13" x14ac:dyDescent="0.2">
      <c r="A16" s="247"/>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row>
    <row r="17" spans="1:109" s="245" customFormat="1" ht="13" x14ac:dyDescent="0.2">
      <c r="A17" s="247"/>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row>
    <row r="18" spans="1:109" s="245" customFormat="1" ht="13" x14ac:dyDescent="0.2">
      <c r="A18" s="247"/>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row>
    <row r="19" spans="1:109" ht="13" x14ac:dyDescent="0.2">
      <c r="DD19" s="247"/>
      <c r="DE19" s="247"/>
    </row>
    <row r="20" spans="1:109" ht="13" x14ac:dyDescent="0.2">
      <c r="DD20" s="247"/>
      <c r="DE20" s="247"/>
    </row>
    <row r="21" spans="1:109" ht="17.25" customHeight="1" x14ac:dyDescent="0.2">
      <c r="B21" s="1237"/>
      <c r="C21" s="249"/>
      <c r="D21" s="249"/>
      <c r="E21" s="249"/>
      <c r="F21" s="249"/>
      <c r="G21" s="249"/>
      <c r="H21" s="249"/>
      <c r="I21" s="249"/>
      <c r="J21" s="249"/>
      <c r="K21" s="249"/>
      <c r="L21" s="249"/>
      <c r="M21" s="249"/>
      <c r="N21" s="1236"/>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236"/>
      <c r="AU21" s="249"/>
      <c r="AV21" s="249"/>
      <c r="AW21" s="249"/>
      <c r="AX21" s="249"/>
      <c r="AY21" s="249"/>
      <c r="AZ21" s="249"/>
      <c r="BA21" s="249"/>
      <c r="BB21" s="249"/>
      <c r="BC21" s="249"/>
      <c r="BD21" s="249"/>
      <c r="BE21" s="249"/>
      <c r="BF21" s="1236"/>
      <c r="BG21" s="249"/>
      <c r="BH21" s="249"/>
      <c r="BI21" s="249"/>
      <c r="BJ21" s="249"/>
      <c r="BK21" s="249"/>
      <c r="BL21" s="249"/>
      <c r="BM21" s="249"/>
      <c r="BN21" s="249"/>
      <c r="BO21" s="249"/>
      <c r="BP21" s="249"/>
      <c r="BQ21" s="249"/>
      <c r="BR21" s="1236"/>
      <c r="BS21" s="249"/>
      <c r="BT21" s="249"/>
      <c r="BU21" s="249"/>
      <c r="BV21" s="249"/>
      <c r="BW21" s="249"/>
      <c r="BX21" s="249"/>
      <c r="BY21" s="249"/>
      <c r="BZ21" s="249"/>
      <c r="CA21" s="249"/>
      <c r="CB21" s="249"/>
      <c r="CC21" s="249"/>
      <c r="CD21" s="1236"/>
      <c r="CE21" s="249"/>
      <c r="CF21" s="249"/>
      <c r="CG21" s="249"/>
      <c r="CH21" s="249"/>
      <c r="CI21" s="249"/>
      <c r="CJ21" s="249"/>
      <c r="CK21" s="249"/>
      <c r="CL21" s="249"/>
      <c r="CM21" s="249"/>
      <c r="CN21" s="249"/>
      <c r="CO21" s="249"/>
      <c r="CP21" s="1236"/>
      <c r="CQ21" s="249"/>
      <c r="CR21" s="249"/>
      <c r="CS21" s="249"/>
      <c r="CT21" s="249"/>
      <c r="CU21" s="249"/>
      <c r="CV21" s="249"/>
      <c r="CW21" s="249"/>
      <c r="CX21" s="249"/>
      <c r="CY21" s="249"/>
      <c r="CZ21" s="249"/>
      <c r="DA21" s="249"/>
      <c r="DB21" s="1236"/>
      <c r="DC21" s="249"/>
      <c r="DD21" s="250"/>
      <c r="DE21" s="247"/>
    </row>
    <row r="22" spans="1:109" ht="17.25" customHeight="1" x14ac:dyDescent="0.2">
      <c r="B22" s="251"/>
    </row>
    <row r="23" spans="1:109" ht="13" x14ac:dyDescent="0.2">
      <c r="B23" s="251"/>
    </row>
    <row r="24" spans="1:109" ht="13" x14ac:dyDescent="0.2">
      <c r="B24" s="251"/>
    </row>
    <row r="25" spans="1:109" ht="13" x14ac:dyDescent="0.2">
      <c r="B25" s="251"/>
    </row>
    <row r="26" spans="1:109" ht="13" x14ac:dyDescent="0.2">
      <c r="B26" s="251"/>
    </row>
    <row r="27" spans="1:109" ht="13" x14ac:dyDescent="0.2">
      <c r="B27" s="251"/>
    </row>
    <row r="28" spans="1:109" ht="13" x14ac:dyDescent="0.2">
      <c r="B28" s="251"/>
    </row>
    <row r="29" spans="1:109" ht="13" x14ac:dyDescent="0.2">
      <c r="B29" s="251"/>
    </row>
    <row r="30" spans="1:109" ht="13" x14ac:dyDescent="0.2">
      <c r="B30" s="251"/>
    </row>
    <row r="31" spans="1:109" ht="13" x14ac:dyDescent="0.2">
      <c r="B31" s="251"/>
    </row>
    <row r="32" spans="1:109" ht="13" x14ac:dyDescent="0.2">
      <c r="B32" s="251"/>
    </row>
    <row r="33" spans="2:109" ht="13" x14ac:dyDescent="0.2">
      <c r="B33" s="251"/>
    </row>
    <row r="34" spans="2:109" ht="13" x14ac:dyDescent="0.2">
      <c r="B34" s="251"/>
    </row>
    <row r="35" spans="2:109" ht="13" x14ac:dyDescent="0.2">
      <c r="B35" s="251"/>
    </row>
    <row r="36" spans="2:109" ht="13" x14ac:dyDescent="0.2">
      <c r="B36" s="251"/>
    </row>
    <row r="37" spans="2:109" ht="13" x14ac:dyDescent="0.2">
      <c r="B37" s="251"/>
    </row>
    <row r="38" spans="2:109" ht="13" x14ac:dyDescent="0.2">
      <c r="B38" s="251"/>
    </row>
    <row r="39" spans="2:109" ht="13"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 x14ac:dyDescent="0.2">
      <c r="B40" s="1227"/>
      <c r="DD40" s="1227"/>
      <c r="DE40" s="247"/>
    </row>
    <row r="41" spans="2:109" ht="16.5" x14ac:dyDescent="0.2">
      <c r="B41" s="248" t="s">
        <v>624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 x14ac:dyDescent="0.2">
      <c r="B42" s="251"/>
      <c r="G42" s="1224"/>
      <c r="I42" s="1223"/>
      <c r="J42" s="1223"/>
      <c r="K42" s="1223"/>
      <c r="AM42" s="1224"/>
      <c r="AN42" s="1224" t="s">
        <v>620</v>
      </c>
      <c r="AP42" s="1223"/>
      <c r="AQ42" s="1223"/>
      <c r="AR42" s="1223"/>
      <c r="AY42" s="1224"/>
      <c r="BA42" s="1223"/>
      <c r="BB42" s="1223"/>
      <c r="BC42" s="1223"/>
      <c r="BK42" s="1224"/>
      <c r="BM42" s="1223"/>
      <c r="BN42" s="1223"/>
      <c r="BO42" s="1223"/>
      <c r="BW42" s="1224"/>
      <c r="BY42" s="1223"/>
      <c r="BZ42" s="1223"/>
      <c r="CA42" s="1223"/>
      <c r="CI42" s="1224"/>
      <c r="CK42" s="1223"/>
      <c r="CL42" s="1223"/>
      <c r="CM42" s="1223"/>
      <c r="CU42" s="1224"/>
      <c r="CW42" s="1223"/>
      <c r="CX42" s="1223"/>
      <c r="CY42" s="1223"/>
    </row>
    <row r="43" spans="2:109" ht="13.5" customHeight="1" x14ac:dyDescent="0.2">
      <c r="B43" s="251"/>
      <c r="AN43" s="1222" t="s">
        <v>623</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0"/>
    </row>
    <row r="44" spans="2:109" ht="13" x14ac:dyDescent="0.2">
      <c r="B44" s="251"/>
      <c r="AN44" s="1219"/>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7"/>
    </row>
    <row r="45" spans="2:109" ht="13" x14ac:dyDescent="0.2">
      <c r="B45" s="251"/>
      <c r="AN45" s="1219"/>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7"/>
    </row>
    <row r="46" spans="2:109" ht="13" x14ac:dyDescent="0.2">
      <c r="B46" s="251"/>
      <c r="AN46" s="1219"/>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7"/>
    </row>
    <row r="47" spans="2:109" ht="13" x14ac:dyDescent="0.2">
      <c r="B47" s="251"/>
      <c r="AN47" s="1216"/>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1215"/>
      <c r="CN47" s="1215"/>
      <c r="CO47" s="1215"/>
      <c r="CP47" s="1215"/>
      <c r="CQ47" s="1215"/>
      <c r="CR47" s="1215"/>
      <c r="CS47" s="1215"/>
      <c r="CT47" s="1215"/>
      <c r="CU47" s="1215"/>
      <c r="CV47" s="1215"/>
      <c r="CW47" s="1215"/>
      <c r="CX47" s="1215"/>
      <c r="CY47" s="1215"/>
      <c r="CZ47" s="1215"/>
      <c r="DA47" s="1215"/>
      <c r="DB47" s="1215"/>
      <c r="DC47" s="1214"/>
    </row>
    <row r="48" spans="2:109" ht="13" x14ac:dyDescent="0.2">
      <c r="B48" s="251"/>
      <c r="H48" s="1201"/>
      <c r="I48" s="1201"/>
      <c r="J48" s="1201"/>
      <c r="AN48" s="1201"/>
      <c r="AO48" s="1201"/>
      <c r="AP48" s="1201"/>
      <c r="AZ48" s="1201"/>
      <c r="BA48" s="1201"/>
      <c r="BB48" s="1201"/>
      <c r="BL48" s="1201"/>
      <c r="BM48" s="1201"/>
      <c r="BN48" s="1201"/>
      <c r="BX48" s="1201"/>
      <c r="BY48" s="1201"/>
      <c r="BZ48" s="1201"/>
      <c r="CJ48" s="1201"/>
      <c r="CK48" s="1201"/>
      <c r="CL48" s="1201"/>
      <c r="CV48" s="1201"/>
      <c r="CW48" s="1201"/>
      <c r="CX48" s="1201"/>
    </row>
    <row r="49" spans="1:109" ht="13" x14ac:dyDescent="0.2">
      <c r="B49" s="251"/>
      <c r="AN49" s="247" t="s">
        <v>618</v>
      </c>
    </row>
    <row r="50" spans="1:109" ht="13" x14ac:dyDescent="0.2">
      <c r="B50" s="251"/>
      <c r="G50" s="1199"/>
      <c r="H50" s="1199"/>
      <c r="I50" s="1199"/>
      <c r="J50" s="1199"/>
      <c r="K50" s="1208"/>
      <c r="L50" s="1208"/>
      <c r="M50" s="1207"/>
      <c r="N50" s="1207"/>
      <c r="AN50" s="1206"/>
      <c r="AO50" s="1205"/>
      <c r="AP50" s="1205"/>
      <c r="AQ50" s="1205"/>
      <c r="AR50" s="1205"/>
      <c r="AS50" s="1205"/>
      <c r="AT50" s="1205"/>
      <c r="AU50" s="1205"/>
      <c r="AV50" s="1205"/>
      <c r="AW50" s="1205"/>
      <c r="AX50" s="1205"/>
      <c r="AY50" s="1205"/>
      <c r="AZ50" s="1205"/>
      <c r="BA50" s="1205"/>
      <c r="BB50" s="1205"/>
      <c r="BC50" s="1205"/>
      <c r="BD50" s="1205"/>
      <c r="BE50" s="1205"/>
      <c r="BF50" s="1205"/>
      <c r="BG50" s="1205"/>
      <c r="BH50" s="1205"/>
      <c r="BI50" s="1205"/>
      <c r="BJ50" s="1205"/>
      <c r="BK50" s="1205"/>
      <c r="BL50" s="1205"/>
      <c r="BM50" s="1205"/>
      <c r="BN50" s="1205"/>
      <c r="BO50" s="1204"/>
      <c r="BP50" s="1196" t="s">
        <v>513</v>
      </c>
      <c r="BQ50" s="1196"/>
      <c r="BR50" s="1196"/>
      <c r="BS50" s="1196"/>
      <c r="BT50" s="1196"/>
      <c r="BU50" s="1196"/>
      <c r="BV50" s="1196"/>
      <c r="BW50" s="1196"/>
      <c r="BX50" s="1196" t="s">
        <v>514</v>
      </c>
      <c r="BY50" s="1196"/>
      <c r="BZ50" s="1196"/>
      <c r="CA50" s="1196"/>
      <c r="CB50" s="1196"/>
      <c r="CC50" s="1196"/>
      <c r="CD50" s="1196"/>
      <c r="CE50" s="1196"/>
      <c r="CF50" s="1196" t="s">
        <v>515</v>
      </c>
      <c r="CG50" s="1196"/>
      <c r="CH50" s="1196"/>
      <c r="CI50" s="1196"/>
      <c r="CJ50" s="1196"/>
      <c r="CK50" s="1196"/>
      <c r="CL50" s="1196"/>
      <c r="CM50" s="1196"/>
      <c r="CN50" s="1196" t="s">
        <v>516</v>
      </c>
      <c r="CO50" s="1196"/>
      <c r="CP50" s="1196"/>
      <c r="CQ50" s="1196"/>
      <c r="CR50" s="1196"/>
      <c r="CS50" s="1196"/>
      <c r="CT50" s="1196"/>
      <c r="CU50" s="1196"/>
      <c r="CV50" s="1196" t="s">
        <v>517</v>
      </c>
      <c r="CW50" s="1196"/>
      <c r="CX50" s="1196"/>
      <c r="CY50" s="1196"/>
      <c r="CZ50" s="1196"/>
      <c r="DA50" s="1196"/>
      <c r="DB50" s="1196"/>
      <c r="DC50" s="1196"/>
    </row>
    <row r="51" spans="1:109" ht="13.5" customHeight="1" x14ac:dyDescent="0.2">
      <c r="B51" s="251"/>
      <c r="G51" s="1203"/>
      <c r="H51" s="1203"/>
      <c r="I51" s="1235"/>
      <c r="J51" s="1235"/>
      <c r="K51" s="1202"/>
      <c r="L51" s="1202"/>
      <c r="M51" s="1202"/>
      <c r="N51" s="1202"/>
      <c r="AM51" s="1201"/>
      <c r="AN51" s="1195" t="s">
        <v>617</v>
      </c>
      <c r="AO51" s="1195"/>
      <c r="AP51" s="1195"/>
      <c r="AQ51" s="1195"/>
      <c r="AR51" s="1195"/>
      <c r="AS51" s="1195"/>
      <c r="AT51" s="1195"/>
      <c r="AU51" s="1195"/>
      <c r="AV51" s="1195"/>
      <c r="AW51" s="1195"/>
      <c r="AX51" s="1195"/>
      <c r="AY51" s="1195"/>
      <c r="AZ51" s="1195"/>
      <c r="BA51" s="1195"/>
      <c r="BB51" s="1195" t="s">
        <v>615</v>
      </c>
      <c r="BC51" s="1195"/>
      <c r="BD51" s="1195"/>
      <c r="BE51" s="1195"/>
      <c r="BF51" s="1195"/>
      <c r="BG51" s="1195"/>
      <c r="BH51" s="1195"/>
      <c r="BI51" s="1195"/>
      <c r="BJ51" s="1195"/>
      <c r="BK51" s="1195"/>
      <c r="BL51" s="1195"/>
      <c r="BM51" s="1195"/>
      <c r="BN51" s="1195"/>
      <c r="BO51" s="1195"/>
      <c r="BP51" s="1194">
        <v>5.8</v>
      </c>
      <c r="BQ51" s="1194"/>
      <c r="BR51" s="1194"/>
      <c r="BS51" s="1194"/>
      <c r="BT51" s="1194"/>
      <c r="BU51" s="1194"/>
      <c r="BV51" s="1194"/>
      <c r="BW51" s="1194"/>
      <c r="BX51" s="1194">
        <v>7.3</v>
      </c>
      <c r="BY51" s="1194"/>
      <c r="BZ51" s="1194"/>
      <c r="CA51" s="1194"/>
      <c r="CB51" s="1194"/>
      <c r="CC51" s="1194"/>
      <c r="CD51" s="1194"/>
      <c r="CE51" s="1194"/>
      <c r="CF51" s="1194">
        <v>9</v>
      </c>
      <c r="CG51" s="1194"/>
      <c r="CH51" s="1194"/>
      <c r="CI51" s="1194"/>
      <c r="CJ51" s="1194"/>
      <c r="CK51" s="1194"/>
      <c r="CL51" s="1194"/>
      <c r="CM51" s="1194"/>
      <c r="CN51" s="1194">
        <v>20.399999999999999</v>
      </c>
      <c r="CO51" s="1194"/>
      <c r="CP51" s="1194"/>
      <c r="CQ51" s="1194"/>
      <c r="CR51" s="1194"/>
      <c r="CS51" s="1194"/>
      <c r="CT51" s="1194"/>
      <c r="CU51" s="1194"/>
      <c r="CV51" s="1194">
        <v>8.9</v>
      </c>
      <c r="CW51" s="1194"/>
      <c r="CX51" s="1194"/>
      <c r="CY51" s="1194"/>
      <c r="CZ51" s="1194"/>
      <c r="DA51" s="1194"/>
      <c r="DB51" s="1194"/>
      <c r="DC51" s="1194"/>
    </row>
    <row r="52" spans="1:109" ht="13" x14ac:dyDescent="0.2">
      <c r="B52" s="251"/>
      <c r="G52" s="1203"/>
      <c r="H52" s="1203"/>
      <c r="I52" s="1235"/>
      <c r="J52" s="1235"/>
      <c r="K52" s="1202"/>
      <c r="L52" s="1202"/>
      <c r="M52" s="1202"/>
      <c r="N52" s="1202"/>
      <c r="AM52" s="1201"/>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4"/>
      <c r="BQ52" s="1194"/>
      <c r="BR52" s="1194"/>
      <c r="BS52" s="1194"/>
      <c r="BT52" s="1194"/>
      <c r="BU52" s="1194"/>
      <c r="BV52" s="1194"/>
      <c r="BW52" s="1194"/>
      <c r="BX52" s="1194"/>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194"/>
      <c r="CY52" s="1194"/>
      <c r="CZ52" s="1194"/>
      <c r="DA52" s="1194"/>
      <c r="DB52" s="1194"/>
      <c r="DC52" s="1194"/>
    </row>
    <row r="53" spans="1:109" ht="13" x14ac:dyDescent="0.2">
      <c r="A53" s="1223"/>
      <c r="B53" s="251"/>
      <c r="G53" s="1203"/>
      <c r="H53" s="1203"/>
      <c r="I53" s="1199"/>
      <c r="J53" s="1199"/>
      <c r="K53" s="1202"/>
      <c r="L53" s="1202"/>
      <c r="M53" s="1202"/>
      <c r="N53" s="1202"/>
      <c r="AM53" s="1201"/>
      <c r="AN53" s="1195"/>
      <c r="AO53" s="1195"/>
      <c r="AP53" s="1195"/>
      <c r="AQ53" s="1195"/>
      <c r="AR53" s="1195"/>
      <c r="AS53" s="1195"/>
      <c r="AT53" s="1195"/>
      <c r="AU53" s="1195"/>
      <c r="AV53" s="1195"/>
      <c r="AW53" s="1195"/>
      <c r="AX53" s="1195"/>
      <c r="AY53" s="1195"/>
      <c r="AZ53" s="1195"/>
      <c r="BA53" s="1195"/>
      <c r="BB53" s="1195" t="s">
        <v>622</v>
      </c>
      <c r="BC53" s="1195"/>
      <c r="BD53" s="1195"/>
      <c r="BE53" s="1195"/>
      <c r="BF53" s="1195"/>
      <c r="BG53" s="1195"/>
      <c r="BH53" s="1195"/>
      <c r="BI53" s="1195"/>
      <c r="BJ53" s="1195"/>
      <c r="BK53" s="1195"/>
      <c r="BL53" s="1195"/>
      <c r="BM53" s="1195"/>
      <c r="BN53" s="1195"/>
      <c r="BO53" s="1195"/>
      <c r="BP53" s="1194">
        <v>80.8</v>
      </c>
      <c r="BQ53" s="1194"/>
      <c r="BR53" s="1194"/>
      <c r="BS53" s="1194"/>
      <c r="BT53" s="1194"/>
      <c r="BU53" s="1194"/>
      <c r="BV53" s="1194"/>
      <c r="BW53" s="1194"/>
      <c r="BX53" s="1194">
        <v>79.5</v>
      </c>
      <c r="BY53" s="1194"/>
      <c r="BZ53" s="1194"/>
      <c r="CA53" s="1194"/>
      <c r="CB53" s="1194"/>
      <c r="CC53" s="1194"/>
      <c r="CD53" s="1194"/>
      <c r="CE53" s="1194"/>
      <c r="CF53" s="1194">
        <v>80.599999999999994</v>
      </c>
      <c r="CG53" s="1194"/>
      <c r="CH53" s="1194"/>
      <c r="CI53" s="1194"/>
      <c r="CJ53" s="1194"/>
      <c r="CK53" s="1194"/>
      <c r="CL53" s="1194"/>
      <c r="CM53" s="1194"/>
      <c r="CN53" s="1194">
        <v>81.8</v>
      </c>
      <c r="CO53" s="1194"/>
      <c r="CP53" s="1194"/>
      <c r="CQ53" s="1194"/>
      <c r="CR53" s="1194"/>
      <c r="CS53" s="1194"/>
      <c r="CT53" s="1194"/>
      <c r="CU53" s="1194"/>
      <c r="CV53" s="1194">
        <v>82.5</v>
      </c>
      <c r="CW53" s="1194"/>
      <c r="CX53" s="1194"/>
      <c r="CY53" s="1194"/>
      <c r="CZ53" s="1194"/>
      <c r="DA53" s="1194"/>
      <c r="DB53" s="1194"/>
      <c r="DC53" s="1194"/>
    </row>
    <row r="54" spans="1:109" ht="13" x14ac:dyDescent="0.2">
      <c r="A54" s="1223"/>
      <c r="B54" s="251"/>
      <c r="G54" s="1203"/>
      <c r="H54" s="1203"/>
      <c r="I54" s="1199"/>
      <c r="J54" s="1199"/>
      <c r="K54" s="1202"/>
      <c r="L54" s="1202"/>
      <c r="M54" s="1202"/>
      <c r="N54" s="1202"/>
      <c r="AM54" s="1201"/>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4"/>
      <c r="BQ54" s="1194"/>
      <c r="BR54" s="1194"/>
      <c r="BS54" s="1194"/>
      <c r="BT54" s="1194"/>
      <c r="BU54" s="1194"/>
      <c r="BV54" s="1194"/>
      <c r="BW54" s="1194"/>
      <c r="BX54" s="1194"/>
      <c r="BY54" s="1194"/>
      <c r="BZ54" s="1194"/>
      <c r="CA54" s="1194"/>
      <c r="CB54" s="1194"/>
      <c r="CC54" s="1194"/>
      <c r="CD54" s="1194"/>
      <c r="CE54" s="1194"/>
      <c r="CF54" s="1194"/>
      <c r="CG54" s="1194"/>
      <c r="CH54" s="1194"/>
      <c r="CI54" s="1194"/>
      <c r="CJ54" s="1194"/>
      <c r="CK54" s="1194"/>
      <c r="CL54" s="1194"/>
      <c r="CM54" s="1194"/>
      <c r="CN54" s="1194"/>
      <c r="CO54" s="1194"/>
      <c r="CP54" s="1194"/>
      <c r="CQ54" s="1194"/>
      <c r="CR54" s="1194"/>
      <c r="CS54" s="1194"/>
      <c r="CT54" s="1194"/>
      <c r="CU54" s="1194"/>
      <c r="CV54" s="1194"/>
      <c r="CW54" s="1194"/>
      <c r="CX54" s="1194"/>
      <c r="CY54" s="1194"/>
      <c r="CZ54" s="1194"/>
      <c r="DA54" s="1194"/>
      <c r="DB54" s="1194"/>
      <c r="DC54" s="1194"/>
    </row>
    <row r="55" spans="1:109" ht="13" x14ac:dyDescent="0.2">
      <c r="A55" s="1223"/>
      <c r="B55" s="251"/>
      <c r="G55" s="1199"/>
      <c r="H55" s="1199"/>
      <c r="I55" s="1199"/>
      <c r="J55" s="1199"/>
      <c r="K55" s="1202"/>
      <c r="L55" s="1202"/>
      <c r="M55" s="1202"/>
      <c r="N55" s="1202"/>
      <c r="AN55" s="1196" t="s">
        <v>616</v>
      </c>
      <c r="AO55" s="1196"/>
      <c r="AP55" s="1196"/>
      <c r="AQ55" s="1196"/>
      <c r="AR55" s="1196"/>
      <c r="AS55" s="1196"/>
      <c r="AT55" s="1196"/>
      <c r="AU55" s="1196"/>
      <c r="AV55" s="1196"/>
      <c r="AW55" s="1196"/>
      <c r="AX55" s="1196"/>
      <c r="AY55" s="1196"/>
      <c r="AZ55" s="1196"/>
      <c r="BA55" s="1196"/>
      <c r="BB55" s="1195" t="s">
        <v>615</v>
      </c>
      <c r="BC55" s="1195"/>
      <c r="BD55" s="1195"/>
      <c r="BE55" s="1195"/>
      <c r="BF55" s="1195"/>
      <c r="BG55" s="1195"/>
      <c r="BH55" s="1195"/>
      <c r="BI55" s="1195"/>
      <c r="BJ55" s="1195"/>
      <c r="BK55" s="1195"/>
      <c r="BL55" s="1195"/>
      <c r="BM55" s="1195"/>
      <c r="BN55" s="1195"/>
      <c r="BO55" s="1195"/>
      <c r="BP55" s="1194">
        <v>0</v>
      </c>
      <c r="BQ55" s="1194"/>
      <c r="BR55" s="1194"/>
      <c r="BS55" s="1194"/>
      <c r="BT55" s="1194"/>
      <c r="BU55" s="1194"/>
      <c r="BV55" s="1194"/>
      <c r="BW55" s="1194"/>
      <c r="BX55" s="1194">
        <v>0</v>
      </c>
      <c r="BY55" s="1194"/>
      <c r="BZ55" s="1194"/>
      <c r="CA55" s="1194"/>
      <c r="CB55" s="1194"/>
      <c r="CC55" s="1194"/>
      <c r="CD55" s="1194"/>
      <c r="CE55" s="1194"/>
      <c r="CF55" s="1194">
        <v>3.1</v>
      </c>
      <c r="CG55" s="1194"/>
      <c r="CH55" s="1194"/>
      <c r="CI55" s="1194"/>
      <c r="CJ55" s="1194"/>
      <c r="CK55" s="1194"/>
      <c r="CL55" s="1194"/>
      <c r="CM55" s="1194"/>
      <c r="CN55" s="1194">
        <v>13.7</v>
      </c>
      <c r="CO55" s="1194"/>
      <c r="CP55" s="1194"/>
      <c r="CQ55" s="1194"/>
      <c r="CR55" s="1194"/>
      <c r="CS55" s="1194"/>
      <c r="CT55" s="1194"/>
      <c r="CU55" s="1194"/>
      <c r="CV55" s="1194">
        <v>6.9</v>
      </c>
      <c r="CW55" s="1194"/>
      <c r="CX55" s="1194"/>
      <c r="CY55" s="1194"/>
      <c r="CZ55" s="1194"/>
      <c r="DA55" s="1194"/>
      <c r="DB55" s="1194"/>
      <c r="DC55" s="1194"/>
    </row>
    <row r="56" spans="1:109" ht="13" x14ac:dyDescent="0.2">
      <c r="A56" s="1223"/>
      <c r="B56" s="251"/>
      <c r="G56" s="1199"/>
      <c r="H56" s="1199"/>
      <c r="I56" s="1199"/>
      <c r="J56" s="1199"/>
      <c r="K56" s="1202"/>
      <c r="L56" s="1202"/>
      <c r="M56" s="1202"/>
      <c r="N56" s="1202"/>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4"/>
      <c r="BQ56" s="1194"/>
      <c r="BR56" s="1194"/>
      <c r="BS56" s="1194"/>
      <c r="BT56" s="1194"/>
      <c r="BU56" s="1194"/>
      <c r="BV56" s="1194"/>
      <c r="BW56" s="1194"/>
      <c r="BX56" s="1194"/>
      <c r="BY56" s="1194"/>
      <c r="BZ56" s="1194"/>
      <c r="CA56" s="1194"/>
      <c r="CB56" s="1194"/>
      <c r="CC56" s="1194"/>
      <c r="CD56" s="1194"/>
      <c r="CE56" s="1194"/>
      <c r="CF56" s="1194"/>
      <c r="CG56" s="1194"/>
      <c r="CH56" s="1194"/>
      <c r="CI56" s="1194"/>
      <c r="CJ56" s="1194"/>
      <c r="CK56" s="1194"/>
      <c r="CL56" s="1194"/>
      <c r="CM56" s="1194"/>
      <c r="CN56" s="1194"/>
      <c r="CO56" s="1194"/>
      <c r="CP56" s="1194"/>
      <c r="CQ56" s="1194"/>
      <c r="CR56" s="1194"/>
      <c r="CS56" s="1194"/>
      <c r="CT56" s="1194"/>
      <c r="CU56" s="1194"/>
      <c r="CV56" s="1194"/>
      <c r="CW56" s="1194"/>
      <c r="CX56" s="1194"/>
      <c r="CY56" s="1194"/>
      <c r="CZ56" s="1194"/>
      <c r="DA56" s="1194"/>
      <c r="DB56" s="1194"/>
      <c r="DC56" s="1194"/>
    </row>
    <row r="57" spans="1:109" s="1223" customFormat="1" ht="13" x14ac:dyDescent="0.2">
      <c r="B57" s="1228"/>
      <c r="G57" s="1199"/>
      <c r="H57" s="1199"/>
      <c r="I57" s="1198"/>
      <c r="J57" s="1198"/>
      <c r="K57" s="1202"/>
      <c r="L57" s="1202"/>
      <c r="M57" s="1202"/>
      <c r="N57" s="1202"/>
      <c r="AM57" s="247"/>
      <c r="AN57" s="1196"/>
      <c r="AO57" s="1196"/>
      <c r="AP57" s="1196"/>
      <c r="AQ57" s="1196"/>
      <c r="AR57" s="1196"/>
      <c r="AS57" s="1196"/>
      <c r="AT57" s="1196"/>
      <c r="AU57" s="1196"/>
      <c r="AV57" s="1196"/>
      <c r="AW57" s="1196"/>
      <c r="AX57" s="1196"/>
      <c r="AY57" s="1196"/>
      <c r="AZ57" s="1196"/>
      <c r="BA57" s="1196"/>
      <c r="BB57" s="1195" t="s">
        <v>622</v>
      </c>
      <c r="BC57" s="1195"/>
      <c r="BD57" s="1195"/>
      <c r="BE57" s="1195"/>
      <c r="BF57" s="1195"/>
      <c r="BG57" s="1195"/>
      <c r="BH57" s="1195"/>
      <c r="BI57" s="1195"/>
      <c r="BJ57" s="1195"/>
      <c r="BK57" s="1195"/>
      <c r="BL57" s="1195"/>
      <c r="BM57" s="1195"/>
      <c r="BN57" s="1195"/>
      <c r="BO57" s="1195"/>
      <c r="BP57" s="1194">
        <v>59.4</v>
      </c>
      <c r="BQ57" s="1194"/>
      <c r="BR57" s="1194"/>
      <c r="BS57" s="1194"/>
      <c r="BT57" s="1194"/>
      <c r="BU57" s="1194"/>
      <c r="BV57" s="1194"/>
      <c r="BW57" s="1194"/>
      <c r="BX57" s="1194">
        <v>60</v>
      </c>
      <c r="BY57" s="1194"/>
      <c r="BZ57" s="1194"/>
      <c r="CA57" s="1194"/>
      <c r="CB57" s="1194"/>
      <c r="CC57" s="1194"/>
      <c r="CD57" s="1194"/>
      <c r="CE57" s="1194"/>
      <c r="CF57" s="1194">
        <v>61.2</v>
      </c>
      <c r="CG57" s="1194"/>
      <c r="CH57" s="1194"/>
      <c r="CI57" s="1194"/>
      <c r="CJ57" s="1194"/>
      <c r="CK57" s="1194"/>
      <c r="CL57" s="1194"/>
      <c r="CM57" s="1194"/>
      <c r="CN57" s="1194">
        <v>62</v>
      </c>
      <c r="CO57" s="1194"/>
      <c r="CP57" s="1194"/>
      <c r="CQ57" s="1194"/>
      <c r="CR57" s="1194"/>
      <c r="CS57" s="1194"/>
      <c r="CT57" s="1194"/>
      <c r="CU57" s="1194"/>
      <c r="CV57" s="1194">
        <v>62.9</v>
      </c>
      <c r="CW57" s="1194"/>
      <c r="CX57" s="1194"/>
      <c r="CY57" s="1194"/>
      <c r="CZ57" s="1194"/>
      <c r="DA57" s="1194"/>
      <c r="DB57" s="1194"/>
      <c r="DC57" s="1194"/>
      <c r="DD57" s="1233"/>
      <c r="DE57" s="1228"/>
    </row>
    <row r="58" spans="1:109" s="1223" customFormat="1" ht="13" x14ac:dyDescent="0.2">
      <c r="A58" s="247"/>
      <c r="B58" s="1228"/>
      <c r="G58" s="1199"/>
      <c r="H58" s="1199"/>
      <c r="I58" s="1198"/>
      <c r="J58" s="1198"/>
      <c r="K58" s="1202"/>
      <c r="L58" s="1202"/>
      <c r="M58" s="1202"/>
      <c r="N58" s="1202"/>
      <c r="AM58" s="247"/>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4"/>
      <c r="BQ58" s="1194"/>
      <c r="BR58" s="1194"/>
      <c r="BS58" s="1194"/>
      <c r="BT58" s="1194"/>
      <c r="BU58" s="1194"/>
      <c r="BV58" s="1194"/>
      <c r="BW58" s="1194"/>
      <c r="BX58" s="1194"/>
      <c r="BY58" s="1194"/>
      <c r="BZ58" s="1194"/>
      <c r="CA58" s="1194"/>
      <c r="CB58" s="1194"/>
      <c r="CC58" s="1194"/>
      <c r="CD58" s="1194"/>
      <c r="CE58" s="1194"/>
      <c r="CF58" s="1194"/>
      <c r="CG58" s="1194"/>
      <c r="CH58" s="1194"/>
      <c r="CI58" s="1194"/>
      <c r="CJ58" s="1194"/>
      <c r="CK58" s="1194"/>
      <c r="CL58" s="1194"/>
      <c r="CM58" s="1194"/>
      <c r="CN58" s="1194"/>
      <c r="CO58" s="1194"/>
      <c r="CP58" s="1194"/>
      <c r="CQ58" s="1194"/>
      <c r="CR58" s="1194"/>
      <c r="CS58" s="1194"/>
      <c r="CT58" s="1194"/>
      <c r="CU58" s="1194"/>
      <c r="CV58" s="1194"/>
      <c r="CW58" s="1194"/>
      <c r="CX58" s="1194"/>
      <c r="CY58" s="1194"/>
      <c r="CZ58" s="1194"/>
      <c r="DA58" s="1194"/>
      <c r="DB58" s="1194"/>
      <c r="DC58" s="1194"/>
      <c r="DD58" s="1233"/>
      <c r="DE58" s="1228"/>
    </row>
    <row r="59" spans="1:109" s="1223" customFormat="1" ht="13" x14ac:dyDescent="0.2">
      <c r="A59" s="247"/>
      <c r="B59" s="1228"/>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28"/>
    </row>
    <row r="60" spans="1:109" s="1223" customFormat="1" ht="13" x14ac:dyDescent="0.2">
      <c r="A60" s="247"/>
      <c r="B60" s="1228"/>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28"/>
    </row>
    <row r="61" spans="1:109" s="1223" customFormat="1" ht="13" x14ac:dyDescent="0.2">
      <c r="A61" s="247"/>
      <c r="B61" s="1232"/>
      <c r="C61" s="1231"/>
      <c r="D61" s="1231"/>
      <c r="E61" s="1231"/>
      <c r="F61" s="1231"/>
      <c r="G61" s="1231"/>
      <c r="H61" s="1231"/>
      <c r="I61" s="1231"/>
      <c r="J61" s="1231"/>
      <c r="K61" s="1231"/>
      <c r="L61" s="1231"/>
      <c r="M61" s="1230"/>
      <c r="N61" s="1230"/>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0"/>
      <c r="AT61" s="1230"/>
      <c r="AU61" s="1231"/>
      <c r="AV61" s="1231"/>
      <c r="AW61" s="1231"/>
      <c r="AX61" s="1231"/>
      <c r="AY61" s="1231"/>
      <c r="AZ61" s="1231"/>
      <c r="BA61" s="1231"/>
      <c r="BB61" s="1231"/>
      <c r="BC61" s="1231"/>
      <c r="BD61" s="1231"/>
      <c r="BE61" s="1230"/>
      <c r="BF61" s="1230"/>
      <c r="BG61" s="1231"/>
      <c r="BH61" s="1231"/>
      <c r="BI61" s="1231"/>
      <c r="BJ61" s="1231"/>
      <c r="BK61" s="1231"/>
      <c r="BL61" s="1231"/>
      <c r="BM61" s="1231"/>
      <c r="BN61" s="1231"/>
      <c r="BO61" s="1231"/>
      <c r="BP61" s="1231"/>
      <c r="BQ61" s="1230"/>
      <c r="BR61" s="1230"/>
      <c r="BS61" s="1231"/>
      <c r="BT61" s="1231"/>
      <c r="BU61" s="1231"/>
      <c r="BV61" s="1231"/>
      <c r="BW61" s="1231"/>
      <c r="BX61" s="1231"/>
      <c r="BY61" s="1231"/>
      <c r="BZ61" s="1231"/>
      <c r="CA61" s="1231"/>
      <c r="CB61" s="1231"/>
      <c r="CC61" s="1230"/>
      <c r="CD61" s="1230"/>
      <c r="CE61" s="1231"/>
      <c r="CF61" s="1231"/>
      <c r="CG61" s="1231"/>
      <c r="CH61" s="1231"/>
      <c r="CI61" s="1231"/>
      <c r="CJ61" s="1231"/>
      <c r="CK61" s="1231"/>
      <c r="CL61" s="1231"/>
      <c r="CM61" s="1231"/>
      <c r="CN61" s="1231"/>
      <c r="CO61" s="1230"/>
      <c r="CP61" s="1230"/>
      <c r="CQ61" s="1231"/>
      <c r="CR61" s="1231"/>
      <c r="CS61" s="1231"/>
      <c r="CT61" s="1231"/>
      <c r="CU61" s="1231"/>
      <c r="CV61" s="1231"/>
      <c r="CW61" s="1231"/>
      <c r="CX61" s="1231"/>
      <c r="CY61" s="1231"/>
      <c r="CZ61" s="1231"/>
      <c r="DA61" s="1230"/>
      <c r="DB61" s="1230"/>
      <c r="DC61" s="1230"/>
      <c r="DD61" s="1229"/>
      <c r="DE61" s="1228"/>
    </row>
    <row r="62" spans="1:109" ht="13" x14ac:dyDescent="0.2">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247"/>
    </row>
    <row r="63" spans="1:109" ht="16.5" x14ac:dyDescent="0.2">
      <c r="B63" s="304" t="s">
        <v>621</v>
      </c>
    </row>
    <row r="64" spans="1:109" ht="13" x14ac:dyDescent="0.2">
      <c r="B64" s="251"/>
      <c r="G64" s="1224"/>
      <c r="I64" s="1226"/>
      <c r="J64" s="1226"/>
      <c r="K64" s="1226"/>
      <c r="L64" s="1226"/>
      <c r="M64" s="1226"/>
      <c r="N64" s="1225"/>
      <c r="AM64" s="1224"/>
      <c r="AN64" s="1224" t="s">
        <v>620</v>
      </c>
      <c r="AP64" s="1223"/>
      <c r="AQ64" s="1223"/>
      <c r="AR64" s="1223"/>
      <c r="AY64" s="1224"/>
      <c r="BA64" s="1223"/>
      <c r="BB64" s="1223"/>
      <c r="BC64" s="1223"/>
      <c r="BK64" s="1224"/>
      <c r="BM64" s="1223"/>
      <c r="BN64" s="1223"/>
      <c r="BO64" s="1223"/>
      <c r="BW64" s="1224"/>
      <c r="BY64" s="1223"/>
      <c r="BZ64" s="1223"/>
      <c r="CA64" s="1223"/>
      <c r="CI64" s="1224"/>
      <c r="CK64" s="1223"/>
      <c r="CL64" s="1223"/>
      <c r="CM64" s="1223"/>
      <c r="CU64" s="1224"/>
      <c r="CW64" s="1223"/>
      <c r="CX64" s="1223"/>
      <c r="CY64" s="1223"/>
    </row>
    <row r="65" spans="2:107" ht="13" x14ac:dyDescent="0.2">
      <c r="B65" s="251"/>
      <c r="AN65" s="1222" t="s">
        <v>619</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0"/>
    </row>
    <row r="66" spans="2:107" ht="13" x14ac:dyDescent="0.2">
      <c r="B66" s="251"/>
      <c r="AN66" s="1219"/>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7"/>
    </row>
    <row r="67" spans="2:107" ht="13" x14ac:dyDescent="0.2">
      <c r="B67" s="251"/>
      <c r="AN67" s="1219"/>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7"/>
    </row>
    <row r="68" spans="2:107" ht="13" x14ac:dyDescent="0.2">
      <c r="B68" s="251"/>
      <c r="AN68" s="1219"/>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7"/>
    </row>
    <row r="69" spans="2:107" ht="13" x14ac:dyDescent="0.2">
      <c r="B69" s="251"/>
      <c r="AN69" s="1216"/>
      <c r="AO69" s="1215"/>
      <c r="AP69" s="1215"/>
      <c r="AQ69" s="1215"/>
      <c r="AR69" s="1215"/>
      <c r="AS69" s="1215"/>
      <c r="AT69" s="1215"/>
      <c r="AU69" s="1215"/>
      <c r="AV69" s="1215"/>
      <c r="AW69" s="1215"/>
      <c r="AX69" s="1215"/>
      <c r="AY69" s="1215"/>
      <c r="AZ69" s="1215"/>
      <c r="BA69" s="1215"/>
      <c r="BB69" s="1215"/>
      <c r="BC69" s="1215"/>
      <c r="BD69" s="1215"/>
      <c r="BE69" s="1215"/>
      <c r="BF69" s="1215"/>
      <c r="BG69" s="1215"/>
      <c r="BH69" s="1215"/>
      <c r="BI69" s="1215"/>
      <c r="BJ69" s="1215"/>
      <c r="BK69" s="1215"/>
      <c r="BL69" s="1215"/>
      <c r="BM69" s="1215"/>
      <c r="BN69" s="1215"/>
      <c r="BO69" s="1215"/>
      <c r="BP69" s="1215"/>
      <c r="BQ69" s="1215"/>
      <c r="BR69" s="1215"/>
      <c r="BS69" s="1215"/>
      <c r="BT69" s="1215"/>
      <c r="BU69" s="1215"/>
      <c r="BV69" s="1215"/>
      <c r="BW69" s="1215"/>
      <c r="BX69" s="1215"/>
      <c r="BY69" s="1215"/>
      <c r="BZ69" s="1215"/>
      <c r="CA69" s="1215"/>
      <c r="CB69" s="1215"/>
      <c r="CC69" s="1215"/>
      <c r="CD69" s="1215"/>
      <c r="CE69" s="1215"/>
      <c r="CF69" s="1215"/>
      <c r="CG69" s="1215"/>
      <c r="CH69" s="1215"/>
      <c r="CI69" s="1215"/>
      <c r="CJ69" s="1215"/>
      <c r="CK69" s="1215"/>
      <c r="CL69" s="1215"/>
      <c r="CM69" s="1215"/>
      <c r="CN69" s="1215"/>
      <c r="CO69" s="1215"/>
      <c r="CP69" s="1215"/>
      <c r="CQ69" s="1215"/>
      <c r="CR69" s="1215"/>
      <c r="CS69" s="1215"/>
      <c r="CT69" s="1215"/>
      <c r="CU69" s="1215"/>
      <c r="CV69" s="1215"/>
      <c r="CW69" s="1215"/>
      <c r="CX69" s="1215"/>
      <c r="CY69" s="1215"/>
      <c r="CZ69" s="1215"/>
      <c r="DA69" s="1215"/>
      <c r="DB69" s="1215"/>
      <c r="DC69" s="1214"/>
    </row>
    <row r="70" spans="2:107" ht="13" x14ac:dyDescent="0.2">
      <c r="B70" s="251"/>
      <c r="H70" s="1213"/>
      <c r="I70" s="1213"/>
      <c r="J70" s="1211"/>
      <c r="K70" s="1211"/>
      <c r="L70" s="1210"/>
      <c r="M70" s="1211"/>
      <c r="N70" s="1210"/>
      <c r="AN70" s="1201"/>
      <c r="AO70" s="1201"/>
      <c r="AP70" s="1201"/>
      <c r="AZ70" s="1201"/>
      <c r="BA70" s="1201"/>
      <c r="BB70" s="1201"/>
      <c r="BL70" s="1201"/>
      <c r="BM70" s="1201"/>
      <c r="BN70" s="1201"/>
      <c r="BX70" s="1201"/>
      <c r="BY70" s="1201"/>
      <c r="BZ70" s="1201"/>
      <c r="CJ70" s="1201"/>
      <c r="CK70" s="1201"/>
      <c r="CL70" s="1201"/>
      <c r="CV70" s="1201"/>
      <c r="CW70" s="1201"/>
      <c r="CX70" s="1201"/>
    </row>
    <row r="71" spans="2:107" ht="13" x14ac:dyDescent="0.2">
      <c r="B71" s="251"/>
      <c r="G71" s="1209"/>
      <c r="I71" s="1212"/>
      <c r="J71" s="1211"/>
      <c r="K71" s="1211"/>
      <c r="L71" s="1210"/>
      <c r="M71" s="1211"/>
      <c r="N71" s="1210"/>
      <c r="AM71" s="1209"/>
      <c r="AN71" s="247" t="s">
        <v>618</v>
      </c>
    </row>
    <row r="72" spans="2:107" ht="13" x14ac:dyDescent="0.2">
      <c r="B72" s="251"/>
      <c r="G72" s="1199"/>
      <c r="H72" s="1199"/>
      <c r="I72" s="1199"/>
      <c r="J72" s="1199"/>
      <c r="K72" s="1208"/>
      <c r="L72" s="1208"/>
      <c r="M72" s="1207"/>
      <c r="N72" s="1207"/>
      <c r="AN72" s="1206"/>
      <c r="AO72" s="1205"/>
      <c r="AP72" s="1205"/>
      <c r="AQ72" s="1205"/>
      <c r="AR72" s="1205"/>
      <c r="AS72" s="1205"/>
      <c r="AT72" s="1205"/>
      <c r="AU72" s="1205"/>
      <c r="AV72" s="1205"/>
      <c r="AW72" s="1205"/>
      <c r="AX72" s="1205"/>
      <c r="AY72" s="1205"/>
      <c r="AZ72" s="1205"/>
      <c r="BA72" s="1205"/>
      <c r="BB72" s="1205"/>
      <c r="BC72" s="1205"/>
      <c r="BD72" s="1205"/>
      <c r="BE72" s="1205"/>
      <c r="BF72" s="1205"/>
      <c r="BG72" s="1205"/>
      <c r="BH72" s="1205"/>
      <c r="BI72" s="1205"/>
      <c r="BJ72" s="1205"/>
      <c r="BK72" s="1205"/>
      <c r="BL72" s="1205"/>
      <c r="BM72" s="1205"/>
      <c r="BN72" s="1205"/>
      <c r="BO72" s="1204"/>
      <c r="BP72" s="1196" t="s">
        <v>513</v>
      </c>
      <c r="BQ72" s="1196"/>
      <c r="BR72" s="1196"/>
      <c r="BS72" s="1196"/>
      <c r="BT72" s="1196"/>
      <c r="BU72" s="1196"/>
      <c r="BV72" s="1196"/>
      <c r="BW72" s="1196"/>
      <c r="BX72" s="1196" t="s">
        <v>514</v>
      </c>
      <c r="BY72" s="1196"/>
      <c r="BZ72" s="1196"/>
      <c r="CA72" s="1196"/>
      <c r="CB72" s="1196"/>
      <c r="CC72" s="1196"/>
      <c r="CD72" s="1196"/>
      <c r="CE72" s="1196"/>
      <c r="CF72" s="1196" t="s">
        <v>515</v>
      </c>
      <c r="CG72" s="1196"/>
      <c r="CH72" s="1196"/>
      <c r="CI72" s="1196"/>
      <c r="CJ72" s="1196"/>
      <c r="CK72" s="1196"/>
      <c r="CL72" s="1196"/>
      <c r="CM72" s="1196"/>
      <c r="CN72" s="1196" t="s">
        <v>516</v>
      </c>
      <c r="CO72" s="1196"/>
      <c r="CP72" s="1196"/>
      <c r="CQ72" s="1196"/>
      <c r="CR72" s="1196"/>
      <c r="CS72" s="1196"/>
      <c r="CT72" s="1196"/>
      <c r="CU72" s="1196"/>
      <c r="CV72" s="1196" t="s">
        <v>517</v>
      </c>
      <c r="CW72" s="1196"/>
      <c r="CX72" s="1196"/>
      <c r="CY72" s="1196"/>
      <c r="CZ72" s="1196"/>
      <c r="DA72" s="1196"/>
      <c r="DB72" s="1196"/>
      <c r="DC72" s="1196"/>
    </row>
    <row r="73" spans="2:107" ht="13" x14ac:dyDescent="0.2">
      <c r="B73" s="251"/>
      <c r="G73" s="1203"/>
      <c r="H73" s="1203"/>
      <c r="I73" s="1203"/>
      <c r="J73" s="1203"/>
      <c r="K73" s="1200"/>
      <c r="L73" s="1200"/>
      <c r="M73" s="1200"/>
      <c r="N73" s="1200"/>
      <c r="AM73" s="1201"/>
      <c r="AN73" s="1195" t="s">
        <v>617</v>
      </c>
      <c r="AO73" s="1195"/>
      <c r="AP73" s="1195"/>
      <c r="AQ73" s="1195"/>
      <c r="AR73" s="1195"/>
      <c r="AS73" s="1195"/>
      <c r="AT73" s="1195"/>
      <c r="AU73" s="1195"/>
      <c r="AV73" s="1195"/>
      <c r="AW73" s="1195"/>
      <c r="AX73" s="1195"/>
      <c r="AY73" s="1195"/>
      <c r="AZ73" s="1195"/>
      <c r="BA73" s="1195"/>
      <c r="BB73" s="1195" t="s">
        <v>615</v>
      </c>
      <c r="BC73" s="1195"/>
      <c r="BD73" s="1195"/>
      <c r="BE73" s="1195"/>
      <c r="BF73" s="1195"/>
      <c r="BG73" s="1195"/>
      <c r="BH73" s="1195"/>
      <c r="BI73" s="1195"/>
      <c r="BJ73" s="1195"/>
      <c r="BK73" s="1195"/>
      <c r="BL73" s="1195"/>
      <c r="BM73" s="1195"/>
      <c r="BN73" s="1195"/>
      <c r="BO73" s="1195"/>
      <c r="BP73" s="1194">
        <v>5.8</v>
      </c>
      <c r="BQ73" s="1194"/>
      <c r="BR73" s="1194"/>
      <c r="BS73" s="1194"/>
      <c r="BT73" s="1194"/>
      <c r="BU73" s="1194"/>
      <c r="BV73" s="1194"/>
      <c r="BW73" s="1194"/>
      <c r="BX73" s="1194">
        <v>7.3</v>
      </c>
      <c r="BY73" s="1194"/>
      <c r="BZ73" s="1194"/>
      <c r="CA73" s="1194"/>
      <c r="CB73" s="1194"/>
      <c r="CC73" s="1194"/>
      <c r="CD73" s="1194"/>
      <c r="CE73" s="1194"/>
      <c r="CF73" s="1194">
        <v>9</v>
      </c>
      <c r="CG73" s="1194"/>
      <c r="CH73" s="1194"/>
      <c r="CI73" s="1194"/>
      <c r="CJ73" s="1194"/>
      <c r="CK73" s="1194"/>
      <c r="CL73" s="1194"/>
      <c r="CM73" s="1194"/>
      <c r="CN73" s="1194">
        <v>20.399999999999999</v>
      </c>
      <c r="CO73" s="1194"/>
      <c r="CP73" s="1194"/>
      <c r="CQ73" s="1194"/>
      <c r="CR73" s="1194"/>
      <c r="CS73" s="1194"/>
      <c r="CT73" s="1194"/>
      <c r="CU73" s="1194"/>
      <c r="CV73" s="1194">
        <v>8.9</v>
      </c>
      <c r="CW73" s="1194"/>
      <c r="CX73" s="1194"/>
      <c r="CY73" s="1194"/>
      <c r="CZ73" s="1194"/>
      <c r="DA73" s="1194"/>
      <c r="DB73" s="1194"/>
      <c r="DC73" s="1194"/>
    </row>
    <row r="74" spans="2:107" ht="13" x14ac:dyDescent="0.2">
      <c r="B74" s="251"/>
      <c r="G74" s="1203"/>
      <c r="H74" s="1203"/>
      <c r="I74" s="1203"/>
      <c r="J74" s="1203"/>
      <c r="K74" s="1200"/>
      <c r="L74" s="1200"/>
      <c r="M74" s="1200"/>
      <c r="N74" s="1200"/>
      <c r="AM74" s="1201"/>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4"/>
      <c r="BQ74" s="1194"/>
      <c r="BR74" s="1194"/>
      <c r="BS74" s="1194"/>
      <c r="BT74" s="1194"/>
      <c r="BU74" s="1194"/>
      <c r="BV74" s="1194"/>
      <c r="BW74" s="1194"/>
      <c r="BX74" s="1194"/>
      <c r="BY74" s="1194"/>
      <c r="BZ74" s="1194"/>
      <c r="CA74" s="1194"/>
      <c r="CB74" s="1194"/>
      <c r="CC74" s="1194"/>
      <c r="CD74" s="1194"/>
      <c r="CE74" s="1194"/>
      <c r="CF74" s="1194"/>
      <c r="CG74" s="1194"/>
      <c r="CH74" s="1194"/>
      <c r="CI74" s="1194"/>
      <c r="CJ74" s="1194"/>
      <c r="CK74" s="1194"/>
      <c r="CL74" s="1194"/>
      <c r="CM74" s="1194"/>
      <c r="CN74" s="1194"/>
      <c r="CO74" s="1194"/>
      <c r="CP74" s="1194"/>
      <c r="CQ74" s="1194"/>
      <c r="CR74" s="1194"/>
      <c r="CS74" s="1194"/>
      <c r="CT74" s="1194"/>
      <c r="CU74" s="1194"/>
      <c r="CV74" s="1194"/>
      <c r="CW74" s="1194"/>
      <c r="CX74" s="1194"/>
      <c r="CY74" s="1194"/>
      <c r="CZ74" s="1194"/>
      <c r="DA74" s="1194"/>
      <c r="DB74" s="1194"/>
      <c r="DC74" s="1194"/>
    </row>
    <row r="75" spans="2:107" ht="13" x14ac:dyDescent="0.2">
      <c r="B75" s="251"/>
      <c r="G75" s="1203"/>
      <c r="H75" s="1203"/>
      <c r="I75" s="1199"/>
      <c r="J75" s="1199"/>
      <c r="K75" s="1202"/>
      <c r="L75" s="1202"/>
      <c r="M75" s="1202"/>
      <c r="N75" s="1202"/>
      <c r="AM75" s="1201"/>
      <c r="AN75" s="1195"/>
      <c r="AO75" s="1195"/>
      <c r="AP75" s="1195"/>
      <c r="AQ75" s="1195"/>
      <c r="AR75" s="1195"/>
      <c r="AS75" s="1195"/>
      <c r="AT75" s="1195"/>
      <c r="AU75" s="1195"/>
      <c r="AV75" s="1195"/>
      <c r="AW75" s="1195"/>
      <c r="AX75" s="1195"/>
      <c r="AY75" s="1195"/>
      <c r="AZ75" s="1195"/>
      <c r="BA75" s="1195"/>
      <c r="BB75" s="1195" t="s">
        <v>614</v>
      </c>
      <c r="BC75" s="1195"/>
      <c r="BD75" s="1195"/>
      <c r="BE75" s="1195"/>
      <c r="BF75" s="1195"/>
      <c r="BG75" s="1195"/>
      <c r="BH75" s="1195"/>
      <c r="BI75" s="1195"/>
      <c r="BJ75" s="1195"/>
      <c r="BK75" s="1195"/>
      <c r="BL75" s="1195"/>
      <c r="BM75" s="1195"/>
      <c r="BN75" s="1195"/>
      <c r="BO75" s="1195"/>
      <c r="BP75" s="1194">
        <v>3</v>
      </c>
      <c r="BQ75" s="1194"/>
      <c r="BR75" s="1194"/>
      <c r="BS75" s="1194"/>
      <c r="BT75" s="1194"/>
      <c r="BU75" s="1194"/>
      <c r="BV75" s="1194"/>
      <c r="BW75" s="1194"/>
      <c r="BX75" s="1194">
        <v>3.2</v>
      </c>
      <c r="BY75" s="1194"/>
      <c r="BZ75" s="1194"/>
      <c r="CA75" s="1194"/>
      <c r="CB75" s="1194"/>
      <c r="CC75" s="1194"/>
      <c r="CD75" s="1194"/>
      <c r="CE75" s="1194"/>
      <c r="CF75" s="1194">
        <v>3.7</v>
      </c>
      <c r="CG75" s="1194"/>
      <c r="CH75" s="1194"/>
      <c r="CI75" s="1194"/>
      <c r="CJ75" s="1194"/>
      <c r="CK75" s="1194"/>
      <c r="CL75" s="1194"/>
      <c r="CM75" s="1194"/>
      <c r="CN75" s="1194">
        <v>4.0999999999999996</v>
      </c>
      <c r="CO75" s="1194"/>
      <c r="CP75" s="1194"/>
      <c r="CQ75" s="1194"/>
      <c r="CR75" s="1194"/>
      <c r="CS75" s="1194"/>
      <c r="CT75" s="1194"/>
      <c r="CU75" s="1194"/>
      <c r="CV75" s="1194">
        <v>4.4000000000000004</v>
      </c>
      <c r="CW75" s="1194"/>
      <c r="CX75" s="1194"/>
      <c r="CY75" s="1194"/>
      <c r="CZ75" s="1194"/>
      <c r="DA75" s="1194"/>
      <c r="DB75" s="1194"/>
      <c r="DC75" s="1194"/>
    </row>
    <row r="76" spans="2:107" ht="13" x14ac:dyDescent="0.2">
      <c r="B76" s="251"/>
      <c r="G76" s="1203"/>
      <c r="H76" s="1203"/>
      <c r="I76" s="1199"/>
      <c r="J76" s="1199"/>
      <c r="K76" s="1202"/>
      <c r="L76" s="1202"/>
      <c r="M76" s="1202"/>
      <c r="N76" s="1202"/>
      <c r="AM76" s="1201"/>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4"/>
      <c r="BQ76" s="1194"/>
      <c r="BR76" s="1194"/>
      <c r="BS76" s="1194"/>
      <c r="BT76" s="1194"/>
      <c r="BU76" s="1194"/>
      <c r="BV76" s="1194"/>
      <c r="BW76" s="1194"/>
      <c r="BX76" s="1194"/>
      <c r="BY76" s="1194"/>
      <c r="BZ76" s="1194"/>
      <c r="CA76" s="1194"/>
      <c r="CB76" s="1194"/>
      <c r="CC76" s="1194"/>
      <c r="CD76" s="1194"/>
      <c r="CE76" s="1194"/>
      <c r="CF76" s="1194"/>
      <c r="CG76" s="1194"/>
      <c r="CH76" s="1194"/>
      <c r="CI76" s="1194"/>
      <c r="CJ76" s="1194"/>
      <c r="CK76" s="1194"/>
      <c r="CL76" s="1194"/>
      <c r="CM76" s="1194"/>
      <c r="CN76" s="1194"/>
      <c r="CO76" s="1194"/>
      <c r="CP76" s="1194"/>
      <c r="CQ76" s="1194"/>
      <c r="CR76" s="1194"/>
      <c r="CS76" s="1194"/>
      <c r="CT76" s="1194"/>
      <c r="CU76" s="1194"/>
      <c r="CV76" s="1194"/>
      <c r="CW76" s="1194"/>
      <c r="CX76" s="1194"/>
      <c r="CY76" s="1194"/>
      <c r="CZ76" s="1194"/>
      <c r="DA76" s="1194"/>
      <c r="DB76" s="1194"/>
      <c r="DC76" s="1194"/>
    </row>
    <row r="77" spans="2:107" ht="13" x14ac:dyDescent="0.2">
      <c r="B77" s="251"/>
      <c r="G77" s="1199"/>
      <c r="H77" s="1199"/>
      <c r="I77" s="1199"/>
      <c r="J77" s="1199"/>
      <c r="K77" s="1200"/>
      <c r="L77" s="1200"/>
      <c r="M77" s="1200"/>
      <c r="N77" s="1200"/>
      <c r="AN77" s="1196" t="s">
        <v>616</v>
      </c>
      <c r="AO77" s="1196"/>
      <c r="AP77" s="1196"/>
      <c r="AQ77" s="1196"/>
      <c r="AR77" s="1196"/>
      <c r="AS77" s="1196"/>
      <c r="AT77" s="1196"/>
      <c r="AU77" s="1196"/>
      <c r="AV77" s="1196"/>
      <c r="AW77" s="1196"/>
      <c r="AX77" s="1196"/>
      <c r="AY77" s="1196"/>
      <c r="AZ77" s="1196"/>
      <c r="BA77" s="1196"/>
      <c r="BB77" s="1195" t="s">
        <v>615</v>
      </c>
      <c r="BC77" s="1195"/>
      <c r="BD77" s="1195"/>
      <c r="BE77" s="1195"/>
      <c r="BF77" s="1195"/>
      <c r="BG77" s="1195"/>
      <c r="BH77" s="1195"/>
      <c r="BI77" s="1195"/>
      <c r="BJ77" s="1195"/>
      <c r="BK77" s="1195"/>
      <c r="BL77" s="1195"/>
      <c r="BM77" s="1195"/>
      <c r="BN77" s="1195"/>
      <c r="BO77" s="1195"/>
      <c r="BP77" s="1194">
        <v>0</v>
      </c>
      <c r="BQ77" s="1194"/>
      <c r="BR77" s="1194"/>
      <c r="BS77" s="1194"/>
      <c r="BT77" s="1194"/>
      <c r="BU77" s="1194"/>
      <c r="BV77" s="1194"/>
      <c r="BW77" s="1194"/>
      <c r="BX77" s="1194">
        <v>0</v>
      </c>
      <c r="BY77" s="1194"/>
      <c r="BZ77" s="1194"/>
      <c r="CA77" s="1194"/>
      <c r="CB77" s="1194"/>
      <c r="CC77" s="1194"/>
      <c r="CD77" s="1194"/>
      <c r="CE77" s="1194"/>
      <c r="CF77" s="1194">
        <v>3.1</v>
      </c>
      <c r="CG77" s="1194"/>
      <c r="CH77" s="1194"/>
      <c r="CI77" s="1194"/>
      <c r="CJ77" s="1194"/>
      <c r="CK77" s="1194"/>
      <c r="CL77" s="1194"/>
      <c r="CM77" s="1194"/>
      <c r="CN77" s="1194">
        <v>13.7</v>
      </c>
      <c r="CO77" s="1194"/>
      <c r="CP77" s="1194"/>
      <c r="CQ77" s="1194"/>
      <c r="CR77" s="1194"/>
      <c r="CS77" s="1194"/>
      <c r="CT77" s="1194"/>
      <c r="CU77" s="1194"/>
      <c r="CV77" s="1194">
        <v>6.9</v>
      </c>
      <c r="CW77" s="1194"/>
      <c r="CX77" s="1194"/>
      <c r="CY77" s="1194"/>
      <c r="CZ77" s="1194"/>
      <c r="DA77" s="1194"/>
      <c r="DB77" s="1194"/>
      <c r="DC77" s="1194"/>
    </row>
    <row r="78" spans="2:107" ht="13" x14ac:dyDescent="0.2">
      <c r="B78" s="251"/>
      <c r="G78" s="1199"/>
      <c r="H78" s="1199"/>
      <c r="I78" s="1199"/>
      <c r="J78" s="1199"/>
      <c r="K78" s="1200"/>
      <c r="L78" s="1200"/>
      <c r="M78" s="1200"/>
      <c r="N78" s="1200"/>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4"/>
      <c r="BQ78" s="1194"/>
      <c r="BR78" s="1194"/>
      <c r="BS78" s="1194"/>
      <c r="BT78" s="1194"/>
      <c r="BU78" s="1194"/>
      <c r="BV78" s="1194"/>
      <c r="BW78" s="1194"/>
      <c r="BX78" s="1194"/>
      <c r="BY78" s="1194"/>
      <c r="BZ78" s="1194"/>
      <c r="CA78" s="1194"/>
      <c r="CB78" s="1194"/>
      <c r="CC78" s="1194"/>
      <c r="CD78" s="1194"/>
      <c r="CE78" s="1194"/>
      <c r="CF78" s="1194"/>
      <c r="CG78" s="1194"/>
      <c r="CH78" s="1194"/>
      <c r="CI78" s="1194"/>
      <c r="CJ78" s="1194"/>
      <c r="CK78" s="1194"/>
      <c r="CL78" s="1194"/>
      <c r="CM78" s="1194"/>
      <c r="CN78" s="1194"/>
      <c r="CO78" s="1194"/>
      <c r="CP78" s="1194"/>
      <c r="CQ78" s="1194"/>
      <c r="CR78" s="1194"/>
      <c r="CS78" s="1194"/>
      <c r="CT78" s="1194"/>
      <c r="CU78" s="1194"/>
      <c r="CV78" s="1194"/>
      <c r="CW78" s="1194"/>
      <c r="CX78" s="1194"/>
      <c r="CY78" s="1194"/>
      <c r="CZ78" s="1194"/>
      <c r="DA78" s="1194"/>
      <c r="DB78" s="1194"/>
      <c r="DC78" s="1194"/>
    </row>
    <row r="79" spans="2:107" ht="13" x14ac:dyDescent="0.2">
      <c r="B79" s="251"/>
      <c r="G79" s="1199"/>
      <c r="H79" s="1199"/>
      <c r="I79" s="1198"/>
      <c r="J79" s="1198"/>
      <c r="K79" s="1197"/>
      <c r="L79" s="1197"/>
      <c r="M79" s="1197"/>
      <c r="N79" s="1197"/>
      <c r="AN79" s="1196"/>
      <c r="AO79" s="1196"/>
      <c r="AP79" s="1196"/>
      <c r="AQ79" s="1196"/>
      <c r="AR79" s="1196"/>
      <c r="AS79" s="1196"/>
      <c r="AT79" s="1196"/>
      <c r="AU79" s="1196"/>
      <c r="AV79" s="1196"/>
      <c r="AW79" s="1196"/>
      <c r="AX79" s="1196"/>
      <c r="AY79" s="1196"/>
      <c r="AZ79" s="1196"/>
      <c r="BA79" s="1196"/>
      <c r="BB79" s="1195" t="s">
        <v>614</v>
      </c>
      <c r="BC79" s="1195"/>
      <c r="BD79" s="1195"/>
      <c r="BE79" s="1195"/>
      <c r="BF79" s="1195"/>
      <c r="BG79" s="1195"/>
      <c r="BH79" s="1195"/>
      <c r="BI79" s="1195"/>
      <c r="BJ79" s="1195"/>
      <c r="BK79" s="1195"/>
      <c r="BL79" s="1195"/>
      <c r="BM79" s="1195"/>
      <c r="BN79" s="1195"/>
      <c r="BO79" s="1195"/>
      <c r="BP79" s="1194">
        <v>7.9</v>
      </c>
      <c r="BQ79" s="1194"/>
      <c r="BR79" s="1194"/>
      <c r="BS79" s="1194"/>
      <c r="BT79" s="1194"/>
      <c r="BU79" s="1194"/>
      <c r="BV79" s="1194"/>
      <c r="BW79" s="1194"/>
      <c r="BX79" s="1194">
        <v>7.8</v>
      </c>
      <c r="BY79" s="1194"/>
      <c r="BZ79" s="1194"/>
      <c r="CA79" s="1194"/>
      <c r="CB79" s="1194"/>
      <c r="CC79" s="1194"/>
      <c r="CD79" s="1194"/>
      <c r="CE79" s="1194"/>
      <c r="CF79" s="1194">
        <v>7.9</v>
      </c>
      <c r="CG79" s="1194"/>
      <c r="CH79" s="1194"/>
      <c r="CI79" s="1194"/>
      <c r="CJ79" s="1194"/>
      <c r="CK79" s="1194"/>
      <c r="CL79" s="1194"/>
      <c r="CM79" s="1194"/>
      <c r="CN79" s="1194">
        <v>7.9</v>
      </c>
      <c r="CO79" s="1194"/>
      <c r="CP79" s="1194"/>
      <c r="CQ79" s="1194"/>
      <c r="CR79" s="1194"/>
      <c r="CS79" s="1194"/>
      <c r="CT79" s="1194"/>
      <c r="CU79" s="1194"/>
      <c r="CV79" s="1194">
        <v>8</v>
      </c>
      <c r="CW79" s="1194"/>
      <c r="CX79" s="1194"/>
      <c r="CY79" s="1194"/>
      <c r="CZ79" s="1194"/>
      <c r="DA79" s="1194"/>
      <c r="DB79" s="1194"/>
      <c r="DC79" s="1194"/>
    </row>
    <row r="80" spans="2:107" ht="13" x14ac:dyDescent="0.2">
      <c r="B80" s="251"/>
      <c r="G80" s="1199"/>
      <c r="H80" s="1199"/>
      <c r="I80" s="1198"/>
      <c r="J80" s="1198"/>
      <c r="K80" s="1197"/>
      <c r="L80" s="1197"/>
      <c r="M80" s="1197"/>
      <c r="N80" s="1197"/>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4"/>
      <c r="BQ80" s="1194"/>
      <c r="BR80" s="1194"/>
      <c r="BS80" s="1194"/>
      <c r="BT80" s="1194"/>
      <c r="BU80" s="1194"/>
      <c r="BV80" s="1194"/>
      <c r="BW80" s="1194"/>
      <c r="BX80" s="1194"/>
      <c r="BY80" s="1194"/>
      <c r="BZ80" s="1194"/>
      <c r="CA80" s="1194"/>
      <c r="CB80" s="1194"/>
      <c r="CC80" s="1194"/>
      <c r="CD80" s="1194"/>
      <c r="CE80" s="1194"/>
      <c r="CF80" s="1194"/>
      <c r="CG80" s="1194"/>
      <c r="CH80" s="1194"/>
      <c r="CI80" s="1194"/>
      <c r="CJ80" s="1194"/>
      <c r="CK80" s="1194"/>
      <c r="CL80" s="1194"/>
      <c r="CM80" s="1194"/>
      <c r="CN80" s="1194"/>
      <c r="CO80" s="1194"/>
      <c r="CP80" s="1194"/>
      <c r="CQ80" s="1194"/>
      <c r="CR80" s="1194"/>
      <c r="CS80" s="1194"/>
      <c r="CT80" s="1194"/>
      <c r="CU80" s="1194"/>
      <c r="CV80" s="1194"/>
      <c r="CW80" s="1194"/>
      <c r="CX80" s="1194"/>
      <c r="CY80" s="1194"/>
      <c r="CZ80" s="1194"/>
      <c r="DA80" s="1194"/>
      <c r="DB80" s="1194"/>
      <c r="DC80" s="1194"/>
    </row>
    <row r="81" spans="2:109" ht="13" x14ac:dyDescent="0.2">
      <c r="B81" s="251"/>
    </row>
    <row r="82" spans="2:109" ht="16.5" x14ac:dyDescent="0.2">
      <c r="B82" s="251"/>
      <c r="K82" s="1193"/>
      <c r="L82" s="1193"/>
      <c r="M82" s="1193"/>
      <c r="N82" s="1193"/>
      <c r="AQ82" s="1193"/>
      <c r="AR82" s="1193"/>
      <c r="AS82" s="1193"/>
      <c r="AT82" s="1193"/>
      <c r="BC82" s="1193"/>
      <c r="BD82" s="1193"/>
      <c r="BE82" s="1193"/>
      <c r="BF82" s="1193"/>
      <c r="BO82" s="1193"/>
      <c r="BP82" s="1193"/>
      <c r="BQ82" s="1193"/>
      <c r="BR82" s="1193"/>
      <c r="CA82" s="1193"/>
      <c r="CB82" s="1193"/>
      <c r="CC82" s="1193"/>
      <c r="CD82" s="1193"/>
      <c r="CM82" s="1193"/>
      <c r="CN82" s="1193"/>
      <c r="CO82" s="1193"/>
      <c r="CP82" s="1193"/>
      <c r="CY82" s="1193"/>
      <c r="CZ82" s="1193"/>
      <c r="DA82" s="1193"/>
      <c r="DB82" s="1193"/>
      <c r="DC82" s="1193"/>
    </row>
    <row r="83" spans="2:109" ht="13"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 x14ac:dyDescent="0.2">
      <c r="DD84" s="247"/>
      <c r="DE84" s="247"/>
    </row>
    <row r="85" spans="2:109" ht="13" x14ac:dyDescent="0.2">
      <c r="DD85" s="247"/>
      <c r="DE85" s="247"/>
    </row>
  </sheetData>
  <sheetProtection algorithmName="SHA-512" hashValue="HpozRIcM5LUZyX8UDeODKvLYIh6ZfdgLlGJ48OrGOqdIM76uvd6nox3cjqQ7n7VxyzvYAmzs+WUB3pRzhBekxQ==" saltValue="pj+RPa5RhFylZtDI/lW1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AE12-738B-4250-82CE-3B31BC34A2A1}">
  <sheetPr>
    <pageSetUpPr fitToPage="1"/>
  </sheetPr>
  <dimension ref="A1:DR125"/>
  <sheetViews>
    <sheetView showGridLines="0" topLeftCell="A57" zoomScale="55" zoomScaleNormal="55" zoomScaleSheetLayoutView="70" workbookViewId="0">
      <selection activeCell="CF55" sqref="CF55:CM56"/>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 x14ac:dyDescent="0.2">
      <c r="S2" s="245"/>
      <c r="AH2" s="245"/>
    </row>
    <row r="3" spans="1: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 x14ac:dyDescent="0.2"/>
    <row r="5" spans="1:34" ht="13" x14ac:dyDescent="0.2"/>
    <row r="6" spans="1:34" ht="13" x14ac:dyDescent="0.2"/>
    <row r="7" spans="1:34" ht="13" x14ac:dyDescent="0.2"/>
    <row r="8" spans="1:34" ht="13" x14ac:dyDescent="0.2"/>
    <row r="9" spans="1:34" ht="13" x14ac:dyDescent="0.2">
      <c r="AH9" s="24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460</v>
      </c>
    </row>
  </sheetData>
  <sheetProtection algorithmName="SHA-512" hashValue="zu7JImQoG/z637sDT054e7MMOuUMAPxMscwlLNtpiNvh6MrjuOoKBprJ+K5/LCRfYPzllCPtun9HQ5NMDtJtNg==" saltValue="3KL9Si133CuD1wfKSs7y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2198-7B8A-47D1-88FA-234C39BFF909}">
  <sheetPr>
    <pageSetUpPr fitToPage="1"/>
  </sheetPr>
  <dimension ref="A1:DR125"/>
  <sheetViews>
    <sheetView showGridLines="0" topLeftCell="A40" zoomScale="40" zoomScaleNormal="40" zoomScaleSheetLayoutView="55" workbookViewId="0">
      <selection activeCell="CF55" sqref="CF55:CM56"/>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 x14ac:dyDescent="0.2">
      <c r="S2" s="245"/>
      <c r="AH2" s="245"/>
    </row>
    <row r="3" spans="2: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 x14ac:dyDescent="0.2"/>
    <row r="5" spans="2:34" ht="13" x14ac:dyDescent="0.2"/>
    <row r="6" spans="2:34" ht="13" x14ac:dyDescent="0.2"/>
    <row r="7" spans="2:34" ht="13" x14ac:dyDescent="0.2"/>
    <row r="8" spans="2:34" ht="13" x14ac:dyDescent="0.2"/>
    <row r="9" spans="2:34" ht="13" x14ac:dyDescent="0.2">
      <c r="AH9" s="24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c r="AG59" s="245"/>
      <c r="AH59" s="245"/>
    </row>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460</v>
      </c>
    </row>
  </sheetData>
  <sheetProtection algorithmName="SHA-512" hashValue="idTcemcYgZf4XylIiGfooXBM1dSGr6J73BLVDozR0z96/r4wkKddXvCwO+g6+9Aw7j5yA3qKUh1HJKWyqk+VWA==" saltValue="EvvWTUAMVkURLgCexwel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51</v>
      </c>
      <c r="E2" s="144"/>
      <c r="F2" s="145" t="s">
        <v>510</v>
      </c>
      <c r="G2" s="146"/>
      <c r="H2" s="147"/>
    </row>
    <row r="3" spans="1:8" x14ac:dyDescent="0.2">
      <c r="A3" s="143" t="s">
        <v>503</v>
      </c>
      <c r="B3" s="148"/>
      <c r="C3" s="149"/>
      <c r="D3" s="150">
        <v>26502</v>
      </c>
      <c r="E3" s="151"/>
      <c r="F3" s="152">
        <v>90072</v>
      </c>
      <c r="G3" s="153"/>
      <c r="H3" s="154"/>
    </row>
    <row r="4" spans="1:8" x14ac:dyDescent="0.2">
      <c r="A4" s="155"/>
      <c r="B4" s="156"/>
      <c r="C4" s="157"/>
      <c r="D4" s="158">
        <v>18536</v>
      </c>
      <c r="E4" s="159"/>
      <c r="F4" s="160">
        <v>46083</v>
      </c>
      <c r="G4" s="161"/>
      <c r="H4" s="162"/>
    </row>
    <row r="5" spans="1:8" x14ac:dyDescent="0.2">
      <c r="A5" s="143" t="s">
        <v>505</v>
      </c>
      <c r="B5" s="148"/>
      <c r="C5" s="149"/>
      <c r="D5" s="150">
        <v>66041</v>
      </c>
      <c r="E5" s="151"/>
      <c r="F5" s="152">
        <v>88328</v>
      </c>
      <c r="G5" s="153"/>
      <c r="H5" s="154"/>
    </row>
    <row r="6" spans="1:8" x14ac:dyDescent="0.2">
      <c r="A6" s="155"/>
      <c r="B6" s="156"/>
      <c r="C6" s="157"/>
      <c r="D6" s="158">
        <v>8767</v>
      </c>
      <c r="E6" s="159"/>
      <c r="F6" s="160">
        <v>49013</v>
      </c>
      <c r="G6" s="161"/>
      <c r="H6" s="162"/>
    </row>
    <row r="7" spans="1:8" x14ac:dyDescent="0.2">
      <c r="A7" s="143" t="s">
        <v>506</v>
      </c>
      <c r="B7" s="148"/>
      <c r="C7" s="149"/>
      <c r="D7" s="150">
        <v>38100</v>
      </c>
      <c r="E7" s="151"/>
      <c r="F7" s="152">
        <v>103390</v>
      </c>
      <c r="G7" s="153"/>
      <c r="H7" s="154"/>
    </row>
    <row r="8" spans="1:8" x14ac:dyDescent="0.2">
      <c r="A8" s="155"/>
      <c r="B8" s="156"/>
      <c r="C8" s="157"/>
      <c r="D8" s="158">
        <v>34367</v>
      </c>
      <c r="E8" s="159"/>
      <c r="F8" s="160">
        <v>51269</v>
      </c>
      <c r="G8" s="161"/>
      <c r="H8" s="162"/>
    </row>
    <row r="9" spans="1:8" x14ac:dyDescent="0.2">
      <c r="A9" s="143" t="s">
        <v>507</v>
      </c>
      <c r="B9" s="148"/>
      <c r="C9" s="149"/>
      <c r="D9" s="150">
        <v>57030</v>
      </c>
      <c r="E9" s="151"/>
      <c r="F9" s="152">
        <v>117234</v>
      </c>
      <c r="G9" s="153"/>
      <c r="H9" s="154"/>
    </row>
    <row r="10" spans="1:8" x14ac:dyDescent="0.2">
      <c r="A10" s="155"/>
      <c r="B10" s="156"/>
      <c r="C10" s="157"/>
      <c r="D10" s="158">
        <v>28540</v>
      </c>
      <c r="E10" s="159"/>
      <c r="F10" s="160">
        <v>59796</v>
      </c>
      <c r="G10" s="161"/>
      <c r="H10" s="162"/>
    </row>
    <row r="11" spans="1:8" x14ac:dyDescent="0.2">
      <c r="A11" s="143" t="s">
        <v>508</v>
      </c>
      <c r="B11" s="148"/>
      <c r="C11" s="149"/>
      <c r="D11" s="150">
        <v>27687</v>
      </c>
      <c r="E11" s="151"/>
      <c r="F11" s="152">
        <v>97758</v>
      </c>
      <c r="G11" s="153"/>
      <c r="H11" s="154"/>
    </row>
    <row r="12" spans="1:8" x14ac:dyDescent="0.2">
      <c r="A12" s="155"/>
      <c r="B12" s="156"/>
      <c r="C12" s="163"/>
      <c r="D12" s="158">
        <v>21524</v>
      </c>
      <c r="E12" s="159"/>
      <c r="F12" s="160">
        <v>45946</v>
      </c>
      <c r="G12" s="161"/>
      <c r="H12" s="162"/>
    </row>
    <row r="13" spans="1:8" x14ac:dyDescent="0.2">
      <c r="A13" s="143"/>
      <c r="B13" s="148"/>
      <c r="C13" s="149"/>
      <c r="D13" s="150">
        <v>43072</v>
      </c>
      <c r="E13" s="151"/>
      <c r="F13" s="152">
        <v>99356</v>
      </c>
      <c r="G13" s="164"/>
      <c r="H13" s="154"/>
    </row>
    <row r="14" spans="1:8" x14ac:dyDescent="0.2">
      <c r="A14" s="155"/>
      <c r="B14" s="156"/>
      <c r="C14" s="157"/>
      <c r="D14" s="158">
        <v>22347</v>
      </c>
      <c r="E14" s="159"/>
      <c r="F14" s="160">
        <v>50421</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9.82</v>
      </c>
      <c r="C19" s="165">
        <f>ROUND(VALUE(SUBSTITUTE(実質収支比率等に係る経年分析!G$48,"▲","-")),2)</f>
        <v>7.53</v>
      </c>
      <c r="D19" s="165">
        <f>ROUND(VALUE(SUBSTITUTE(実質収支比率等に係る経年分析!H$48,"▲","-")),2)</f>
        <v>6.25</v>
      </c>
      <c r="E19" s="165">
        <f>ROUND(VALUE(SUBSTITUTE(実質収支比率等に係る経年分析!I$48,"▲","-")),2)</f>
        <v>8.0299999999999994</v>
      </c>
      <c r="F19" s="165">
        <f>ROUND(VALUE(SUBSTITUTE(実質収支比率等に係る経年分析!J$48,"▲","-")),2)</f>
        <v>13.03</v>
      </c>
    </row>
    <row r="20" spans="1:11" x14ac:dyDescent="0.2">
      <c r="A20" s="165" t="s">
        <v>54</v>
      </c>
      <c r="B20" s="165">
        <f>ROUND(VALUE(SUBSTITUTE(実質収支比率等に係る経年分析!F$47,"▲","-")),2)</f>
        <v>16.440000000000001</v>
      </c>
      <c r="C20" s="165">
        <f>ROUND(VALUE(SUBSTITUTE(実質収支比率等に係る経年分析!G$47,"▲","-")),2)</f>
        <v>18.5</v>
      </c>
      <c r="D20" s="165">
        <f>ROUND(VALUE(SUBSTITUTE(実質収支比率等に係る経年分析!H$47,"▲","-")),2)</f>
        <v>17.559999999999999</v>
      </c>
      <c r="E20" s="165">
        <f>ROUND(VALUE(SUBSTITUTE(実質収支比率等に係る経年分析!I$47,"▲","-")),2)</f>
        <v>16.43</v>
      </c>
      <c r="F20" s="165">
        <f>ROUND(VALUE(SUBSTITUTE(実質収支比率等に係る経年分析!J$47,"▲","-")),2)</f>
        <v>16.45</v>
      </c>
    </row>
    <row r="21" spans="1:11" x14ac:dyDescent="0.2">
      <c r="A21" s="165" t="s">
        <v>55</v>
      </c>
      <c r="B21" s="165">
        <f>IF(ISNUMBER(VALUE(SUBSTITUTE(実質収支比率等に係る経年分析!F$49,"▲","-"))),ROUND(VALUE(SUBSTITUTE(実質収支比率等に係る経年分析!F$49,"▲","-")),2),NA())</f>
        <v>2.88</v>
      </c>
      <c r="C21" s="165">
        <f>IF(ISNUMBER(VALUE(SUBSTITUTE(実質収支比率等に係る経年分析!G$49,"▲","-"))),ROUND(VALUE(SUBSTITUTE(実質収支比率等に係る経年分析!G$49,"▲","-")),2),NA())</f>
        <v>-0.25</v>
      </c>
      <c r="D21" s="165">
        <f>IF(ISNUMBER(VALUE(SUBSTITUTE(実質収支比率等に係る経年分析!H$49,"▲","-"))),ROUND(VALUE(SUBSTITUTE(実質収支比率等に係る経年分析!H$49,"▲","-")),2),NA())</f>
        <v>-2.14</v>
      </c>
      <c r="E21" s="165">
        <f>IF(ISNUMBER(VALUE(SUBSTITUTE(実質収支比率等に係る経年分析!I$49,"▲","-"))),ROUND(VALUE(SUBSTITUTE(実質収支比率等に係る経年分析!I$49,"▲","-")),2),NA())</f>
        <v>2.1800000000000002</v>
      </c>
      <c r="F21" s="165">
        <f>IF(ISNUMBER(VALUE(SUBSTITUTE(実質収支比率等に係る経年分析!J$49,"▲","-"))),ROUND(VALUE(SUBSTITUTE(実質収支比率等に係る経年分析!J$49,"▲","-")),2),NA())</f>
        <v>6.86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越生町、毛呂山町外４組合公平委員会特別会計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7.0000000000000007E-2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7.0000000000000007E-2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0.08</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4.58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0.65</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2.2200000000000002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1.94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3.28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4.05</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10.210000000000001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9.68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9.81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7.53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6.25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13.03</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295</v>
      </c>
      <c r="E42" s="167"/>
      <c r="F42" s="167"/>
      <c r="G42" s="167">
        <f>'実質公債費比率（分子）の構造'!L$52</f>
        <v>298</v>
      </c>
      <c r="H42" s="167"/>
      <c r="I42" s="167"/>
      <c r="J42" s="167">
        <f>'実質公債費比率（分子）の構造'!M$52</f>
        <v>301</v>
      </c>
      <c r="K42" s="167"/>
      <c r="L42" s="167"/>
      <c r="M42" s="167">
        <f>'実質公債費比率（分子）の構造'!N$52</f>
        <v>313</v>
      </c>
      <c r="N42" s="167"/>
      <c r="O42" s="167"/>
      <c r="P42" s="167">
        <f>'実質公債費比率（分子）の構造'!O$52</f>
        <v>319</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f>'実質公債費比率（分子）の構造'!K$49</f>
        <v>136</v>
      </c>
      <c r="C45" s="167"/>
      <c r="D45" s="167"/>
      <c r="E45" s="167">
        <f>'実質公債費比率（分子）の構造'!L$49</f>
        <v>131</v>
      </c>
      <c r="F45" s="167"/>
      <c r="G45" s="167"/>
      <c r="H45" s="167">
        <f>'実質公債費比率（分子）の構造'!M$49</f>
        <v>148</v>
      </c>
      <c r="I45" s="167"/>
      <c r="J45" s="167"/>
      <c r="K45" s="167">
        <f>'実質公債費比率（分子）の構造'!N$49</f>
        <v>147</v>
      </c>
      <c r="L45" s="167"/>
      <c r="M45" s="167"/>
      <c r="N45" s="167">
        <f>'実質公債費比率（分子）の構造'!O$49</f>
        <v>156</v>
      </c>
      <c r="O45" s="167"/>
      <c r="P45" s="167"/>
    </row>
    <row r="46" spans="1:16" x14ac:dyDescent="0.2">
      <c r="A46" s="167" t="s">
        <v>66</v>
      </c>
      <c r="B46" s="167">
        <f>'実質公債費比率（分子）の構造'!K$48</f>
        <v>0</v>
      </c>
      <c r="C46" s="167"/>
      <c r="D46" s="167"/>
      <c r="E46" s="167">
        <f>'実質公債費比率（分子）の構造'!L$48</f>
        <v>0</v>
      </c>
      <c r="F46" s="167"/>
      <c r="G46" s="167"/>
      <c r="H46" s="167">
        <f>'実質公債費比率（分子）の構造'!M$48</f>
        <v>0</v>
      </c>
      <c r="I46" s="167"/>
      <c r="J46" s="167"/>
      <c r="K46" s="167">
        <f>'実質公債費比率（分子）の構造'!N$48</f>
        <v>0</v>
      </c>
      <c r="L46" s="167"/>
      <c r="M46" s="167"/>
      <c r="N46" s="167">
        <f>'実質公債費比率（分子）の構造'!O$48</f>
        <v>0</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241</v>
      </c>
      <c r="C49" s="167"/>
      <c r="D49" s="167"/>
      <c r="E49" s="167">
        <f>'実質公債費比率（分子）の構造'!L$45</f>
        <v>260</v>
      </c>
      <c r="F49" s="167"/>
      <c r="G49" s="167"/>
      <c r="H49" s="167">
        <f>'実質公債費比率（分子）の構造'!M$45</f>
        <v>272</v>
      </c>
      <c r="I49" s="167"/>
      <c r="J49" s="167"/>
      <c r="K49" s="167">
        <f>'実質公債費比率（分子）の構造'!N$45</f>
        <v>287</v>
      </c>
      <c r="L49" s="167"/>
      <c r="M49" s="167"/>
      <c r="N49" s="167">
        <f>'実質公債費比率（分子）の構造'!O$45</f>
        <v>299</v>
      </c>
      <c r="O49" s="167"/>
      <c r="P49" s="167"/>
    </row>
    <row r="50" spans="1:16" x14ac:dyDescent="0.2">
      <c r="A50" s="167" t="s">
        <v>70</v>
      </c>
      <c r="B50" s="167" t="e">
        <f>NA()</f>
        <v>#N/A</v>
      </c>
      <c r="C50" s="167">
        <f>IF(ISNUMBER('実質公債費比率（分子）の構造'!K$53),'実質公債費比率（分子）の構造'!K$53,NA())</f>
        <v>82</v>
      </c>
      <c r="D50" s="167" t="e">
        <f>NA()</f>
        <v>#N/A</v>
      </c>
      <c r="E50" s="167" t="e">
        <f>NA()</f>
        <v>#N/A</v>
      </c>
      <c r="F50" s="167">
        <f>IF(ISNUMBER('実質公債費比率（分子）の構造'!L$53),'実質公債費比率（分子）の構造'!L$53,NA())</f>
        <v>93</v>
      </c>
      <c r="G50" s="167" t="e">
        <f>NA()</f>
        <v>#N/A</v>
      </c>
      <c r="H50" s="167" t="e">
        <f>NA()</f>
        <v>#N/A</v>
      </c>
      <c r="I50" s="167">
        <f>IF(ISNUMBER('実質公債費比率（分子）の構造'!M$53),'実質公債費比率（分子）の構造'!M$53,NA())</f>
        <v>119</v>
      </c>
      <c r="J50" s="167" t="e">
        <f>NA()</f>
        <v>#N/A</v>
      </c>
      <c r="K50" s="167" t="e">
        <f>NA()</f>
        <v>#N/A</v>
      </c>
      <c r="L50" s="167">
        <f>IF(ISNUMBER('実質公債費比率（分子）の構造'!N$53),'実質公債費比率（分子）の構造'!N$53,NA())</f>
        <v>121</v>
      </c>
      <c r="M50" s="167" t="e">
        <f>NA()</f>
        <v>#N/A</v>
      </c>
      <c r="N50" s="167" t="e">
        <f>NA()</f>
        <v>#N/A</v>
      </c>
      <c r="O50" s="167">
        <f>IF(ISNUMBER('実質公債費比率（分子）の構造'!O$53),'実質公債費比率（分子）の構造'!O$53,NA())</f>
        <v>136</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3802</v>
      </c>
      <c r="E56" s="166"/>
      <c r="F56" s="166"/>
      <c r="G56" s="166">
        <f>'将来負担比率（分子）の構造'!J$52</f>
        <v>3752</v>
      </c>
      <c r="H56" s="166"/>
      <c r="I56" s="166"/>
      <c r="J56" s="166">
        <f>'将来負担比率（分子）の構造'!K$52</f>
        <v>3859</v>
      </c>
      <c r="K56" s="166"/>
      <c r="L56" s="166"/>
      <c r="M56" s="166">
        <f>'将来負担比率（分子）の構造'!L$52</f>
        <v>3711</v>
      </c>
      <c r="N56" s="166"/>
      <c r="O56" s="166"/>
      <c r="P56" s="166">
        <f>'将来負担比率（分子）の構造'!M$52</f>
        <v>3736</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1369</v>
      </c>
      <c r="E58" s="166"/>
      <c r="F58" s="166"/>
      <c r="G58" s="166">
        <f>'将来負担比率（分子）の構造'!J$50</f>
        <v>1583</v>
      </c>
      <c r="H58" s="166"/>
      <c r="I58" s="166"/>
      <c r="J58" s="166">
        <f>'将来負担比率（分子）の構造'!K$50</f>
        <v>1480</v>
      </c>
      <c r="K58" s="166"/>
      <c r="L58" s="166"/>
      <c r="M58" s="166">
        <f>'将来負担比率（分子）の構造'!L$50</f>
        <v>1575</v>
      </c>
      <c r="N58" s="166"/>
      <c r="O58" s="166"/>
      <c r="P58" s="166">
        <f>'将来負担比率（分子）の構造'!M$50</f>
        <v>1888</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937</v>
      </c>
      <c r="C62" s="166"/>
      <c r="D62" s="166"/>
      <c r="E62" s="166">
        <f>'将来負担比率（分子）の構造'!J$45</f>
        <v>952</v>
      </c>
      <c r="F62" s="166"/>
      <c r="G62" s="166"/>
      <c r="H62" s="166">
        <f>'将来負担比率（分子）の構造'!K$45</f>
        <v>865</v>
      </c>
      <c r="I62" s="166"/>
      <c r="J62" s="166"/>
      <c r="K62" s="166">
        <f>'将来負担比率（分子）の構造'!L$45</f>
        <v>893</v>
      </c>
      <c r="L62" s="166"/>
      <c r="M62" s="166"/>
      <c r="N62" s="166">
        <f>'将来負担比率（分子）の構造'!M$45</f>
        <v>842</v>
      </c>
      <c r="O62" s="166"/>
      <c r="P62" s="166"/>
    </row>
    <row r="63" spans="1:16" x14ac:dyDescent="0.2">
      <c r="A63" s="166" t="s">
        <v>33</v>
      </c>
      <c r="B63" s="166">
        <f>'将来負担比率（分子）の構造'!I$44</f>
        <v>1251</v>
      </c>
      <c r="C63" s="166"/>
      <c r="D63" s="166"/>
      <c r="E63" s="166">
        <f>'将来負担比率（分子）の構造'!J$44</f>
        <v>1258</v>
      </c>
      <c r="F63" s="166"/>
      <c r="G63" s="166"/>
      <c r="H63" s="166">
        <f>'将来負担比率（分子）の構造'!K$44</f>
        <v>1339</v>
      </c>
      <c r="I63" s="166"/>
      <c r="J63" s="166"/>
      <c r="K63" s="166">
        <f>'将来負担比率（分子）の構造'!L$44</f>
        <v>1399</v>
      </c>
      <c r="L63" s="166"/>
      <c r="M63" s="166"/>
      <c r="N63" s="166">
        <f>'将来負担比率（分子）の構造'!M$44</f>
        <v>1560</v>
      </c>
      <c r="O63" s="166"/>
      <c r="P63" s="166"/>
    </row>
    <row r="64" spans="1:16" x14ac:dyDescent="0.2">
      <c r="A64" s="166" t="s">
        <v>32</v>
      </c>
      <c r="B64" s="166">
        <f>'将来負担比率（分子）の構造'!I$43</f>
        <v>2</v>
      </c>
      <c r="C64" s="166"/>
      <c r="D64" s="166"/>
      <c r="E64" s="166">
        <f>'将来負担比率（分子）の構造'!J$43</f>
        <v>1</v>
      </c>
      <c r="F64" s="166"/>
      <c r="G64" s="166"/>
      <c r="H64" s="166">
        <f>'将来負担比率（分子）の構造'!K$43</f>
        <v>1</v>
      </c>
      <c r="I64" s="166"/>
      <c r="J64" s="166"/>
      <c r="K64" s="166">
        <f>'将来負担比率（分子）の構造'!L$43</f>
        <v>1</v>
      </c>
      <c r="L64" s="166"/>
      <c r="M64" s="166"/>
      <c r="N64" s="166">
        <f>'将来負担比率（分子）の構造'!M$43</f>
        <v>1</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3133</v>
      </c>
      <c r="C66" s="166"/>
      <c r="D66" s="166"/>
      <c r="E66" s="166">
        <f>'将来負担比率（分子）の構造'!J$41</f>
        <v>3317</v>
      </c>
      <c r="F66" s="166"/>
      <c r="G66" s="166"/>
      <c r="H66" s="166">
        <f>'将来負担比率（分子）の構造'!K$41</f>
        <v>3372</v>
      </c>
      <c r="I66" s="166"/>
      <c r="J66" s="166"/>
      <c r="K66" s="166">
        <f>'将来負担比率（分子）の構造'!L$41</f>
        <v>3566</v>
      </c>
      <c r="L66" s="166"/>
      <c r="M66" s="166"/>
      <c r="N66" s="166">
        <f>'将来負担比率（分子）の構造'!M$41</f>
        <v>3494</v>
      </c>
      <c r="O66" s="166"/>
      <c r="P66" s="166"/>
    </row>
    <row r="67" spans="1:16" x14ac:dyDescent="0.2">
      <c r="A67" s="166" t="s">
        <v>74</v>
      </c>
      <c r="B67" s="166" t="e">
        <f>NA()</f>
        <v>#N/A</v>
      </c>
      <c r="C67" s="166">
        <f>IF(ISNUMBER('将来負担比率（分子）の構造'!I$53), IF('将来負担比率（分子）の構造'!I$53 &lt; 0, 0, '将来負担比率（分子）の構造'!I$53), NA())</f>
        <v>152</v>
      </c>
      <c r="D67" s="166" t="e">
        <f>NA()</f>
        <v>#N/A</v>
      </c>
      <c r="E67" s="166" t="e">
        <f>NA()</f>
        <v>#N/A</v>
      </c>
      <c r="F67" s="166">
        <f>IF(ISNUMBER('将来負担比率（分子）の構造'!J$53), IF('将来負担比率（分子）の構造'!J$53 &lt; 0, 0, '将来負担比率（分子）の構造'!J$53), NA())</f>
        <v>193</v>
      </c>
      <c r="G67" s="166" t="e">
        <f>NA()</f>
        <v>#N/A</v>
      </c>
      <c r="H67" s="166" t="e">
        <f>NA()</f>
        <v>#N/A</v>
      </c>
      <c r="I67" s="166">
        <f>IF(ISNUMBER('将来負担比率（分子）の構造'!K$53), IF('将来負担比率（分子）の構造'!K$53 &lt; 0, 0, '将来負担比率（分子）の構造'!K$53), NA())</f>
        <v>238</v>
      </c>
      <c r="J67" s="166" t="e">
        <f>NA()</f>
        <v>#N/A</v>
      </c>
      <c r="K67" s="166" t="e">
        <f>NA()</f>
        <v>#N/A</v>
      </c>
      <c r="L67" s="166">
        <f>IF(ISNUMBER('将来負担比率（分子）の構造'!L$53), IF('将来負担比率（分子）の構造'!L$53 &lt; 0, 0, '将来負担比率（分子）の構造'!L$53), NA())</f>
        <v>574</v>
      </c>
      <c r="M67" s="166" t="e">
        <f>NA()</f>
        <v>#N/A</v>
      </c>
      <c r="N67" s="166" t="e">
        <f>NA()</f>
        <v>#N/A</v>
      </c>
      <c r="O67" s="166">
        <f>IF(ISNUMBER('将来負担比率（分子）の構造'!M$53), IF('将来負担比率（分子）の構造'!M$53 &lt; 0, 0, '将来負担比率（分子）の構造'!M$53), NA())</f>
        <v>273</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513</v>
      </c>
      <c r="C72" s="170">
        <f>基金残高に係る経年分析!G55</f>
        <v>513</v>
      </c>
      <c r="D72" s="170">
        <f>基金残高に係る経年分析!H55</f>
        <v>555</v>
      </c>
    </row>
    <row r="73" spans="1:16" x14ac:dyDescent="0.2">
      <c r="A73" s="169" t="s">
        <v>77</v>
      </c>
      <c r="B73" s="170">
        <f>基金残高に係る経年分析!F56</f>
        <v>55</v>
      </c>
      <c r="C73" s="170">
        <f>基金残高に係る経年分析!G56</f>
        <v>55</v>
      </c>
      <c r="D73" s="170">
        <f>基金残高に係る経年分析!H56</f>
        <v>110</v>
      </c>
    </row>
    <row r="74" spans="1:16" x14ac:dyDescent="0.2">
      <c r="A74" s="169" t="s">
        <v>78</v>
      </c>
      <c r="B74" s="170">
        <f>基金残高に係る経年分析!F57</f>
        <v>743</v>
      </c>
      <c r="C74" s="170">
        <f>基金残高に係る経年分析!G57</f>
        <v>821</v>
      </c>
      <c r="D74" s="170">
        <f>基金残高に係る経年分析!H57</f>
        <v>1001</v>
      </c>
    </row>
  </sheetData>
  <sheetProtection algorithmName="SHA-512" hashValue="cvIEcBG/yOJl1Jya6AhnhwwWkeDUwLTX45TOH7Kiw4xxnii9CGRyBcLH6U/A/E5uasZNw3lIIDu+TV+YYZ3EgA==" saltValue="1xQDLNplFFAtrIP43JXz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2023-03-07T09:51:27Z</cp:lastPrinted>
  <dcterms:created xsi:type="dcterms:W3CDTF">2023-02-20T04:31:28Z</dcterms:created>
  <dcterms:modified xsi:type="dcterms:W3CDTF">2024-12-05T06:32:27Z</dcterms:modified>
  <cp:category/>
</cp:coreProperties>
</file>