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220.1\ﾌｧｲﾙｻｰﾊﾞ\作業用ﾌｫﾙﾀﾞ\(06)財政課\(02)財政係\21　【公会計】\21-4　公会計関係調査\R5年度\8.令和３年度財政状況資料集の作成について（2回目・地方公会計関係)（１回目は3-4-2）\【財政状況資料集】_112160_羽生市_2021\回答\"/>
    </mc:Choice>
  </mc:AlternateContent>
  <bookViews>
    <workbookView xWindow="0" yWindow="0" windowWidth="15360" windowHeight="7635" tabRatio="84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c r="DG41" i="7"/>
  <c r="CQ41" i="7"/>
  <c r="CO41" i="7" s="1"/>
  <c r="BY41" i="7"/>
  <c r="BW41" i="7"/>
  <c r="BE41" i="7"/>
  <c r="AM41" i="7"/>
  <c r="U41" i="7"/>
  <c r="E41" i="7"/>
  <c r="C41" i="7" s="1"/>
  <c r="DG40" i="7"/>
  <c r="CQ40" i="7"/>
  <c r="CO40" i="7"/>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BY35" i="7"/>
  <c r="BE35" i="7"/>
  <c r="AO35" i="7"/>
  <c r="W35" i="7"/>
  <c r="E35" i="7"/>
  <c r="C35" i="7" s="1"/>
  <c r="DG34" i="7"/>
  <c r="CQ34" i="7"/>
  <c r="BY34" i="7"/>
  <c r="BE34" i="7"/>
  <c r="AO34" i="7"/>
  <c r="W34" i="7"/>
  <c r="E34" i="7"/>
  <c r="C34" i="7" s="1"/>
  <c r="U34" i="7" l="1"/>
  <c r="U35" i="7" s="1"/>
  <c r="U36" i="7" s="1"/>
  <c r="AM34" i="7"/>
  <c r="AM35" i="7" s="1"/>
  <c r="BW34" i="7" l="1"/>
  <c r="BW35" i="7" s="1"/>
  <c r="BW36" i="7" s="1"/>
  <c r="BW37" i="7" s="1"/>
  <c r="BW38" i="7" s="1"/>
  <c r="BW39" i="7" s="1"/>
  <c r="BW40" i="7" s="1"/>
  <c r="CO34" i="7" l="1"/>
  <c r="CO35" i="7" s="1"/>
</calcChain>
</file>

<file path=xl/sharedStrings.xml><?xml version="1.0" encoding="utf-8"?>
<sst xmlns="http://schemas.openxmlformats.org/spreadsheetml/2006/main" count="1039" uniqueCount="557">
  <si>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</si>
  <si>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</si>
  <si>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</si>
  <si>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</si>
  <si>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</si>
  <si>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</si>
  <si>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</si>
  <si>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</si>
  <si>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</si>
  <si>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</si>
  <si>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</si>
  <si>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</si>
  <si>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</si>
  <si>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</si>
  <si>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</si>
  <si>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</si>
  <si>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</si>
  <si>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</si>
  <si>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xml:space="preserve"> </t>
    <phoneticPr fontId="5"/>
  </si>
  <si>
    <t>　将来負担比率は、類似団体平均を大幅に上回る高い水準にあるが、令和2年度から15.7ポイント改善した。これは、元金償還額よりも低く市債借入を行ったことや充当可能基金金額が増加したことによるものである。
　有形固定資産減価償却率についても、類似団体平均を上回っており、公共施設の老朽化対策としての投資も必ずしも十分とは言えない状況を示している。
　今後は、公共施設個別計画に基づき、施設の適正化を推進し、更新費用の抑制を図り施設の効率的な維持管理・活用に努めていく。</t>
    <phoneticPr fontId="5"/>
  </si>
  <si>
    <t>　将来負担比率、実質公債費率ともに類似団体平均と比較して大幅に高いが、当市はともに前年度と比較すると改善している。実質公債費率は元利償還金の減少により改善している。
　今後も公共施設の維持管理費の増額などにより両比率の上昇が見込まれるが、効率的な施設管理により費用の抑制に努める。</t>
    <phoneticPr fontId="2"/>
  </si>
  <si>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</si>
  <si>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</si>
  <si>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</si>
  <si>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</si>
  <si>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</si>
  <si>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</si>
  <si>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</si>
  <si>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</si>
  <si>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</si>
  <si>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</si>
  <si>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</si>
  <si>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</si>
  <si>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</si>
  <si>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</si>
  <si>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</si>
  <si>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</si>
  <si>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</si>
  <si>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</si>
  <si>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</si>
  <si>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</si>
  <si>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</si>
  <si>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</si>
  <si>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</si>
  <si>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</si>
  <si>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</si>
  <si>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</si>
  <si>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</si>
  <si>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</si>
  <si>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</si>
  <si>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</si>
  <si>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</si>
  <si>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</si>
  <si>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</si>
  <si>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</si>
  <si>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</si>
  <si>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</si>
  <si>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</si>
  <si>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</si>
  <si>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</si>
  <si>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</si>
  <si>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</si>
  <si>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</si>
  <si>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</si>
  <si>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</si>
  <si>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</si>
  <si>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</si>
  <si>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</si>
  <si>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</si>
  <si>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</si>
  <si>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</si>
  <si>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</si>
  <si>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</si>
  <si>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</si>
  <si>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</si>
  <si>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</si>
  <si>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</si>
  <si>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</si>
  <si>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</si>
  <si>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</si>
  <si>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</si>
  <si>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</si>
  <si>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</si>
  <si>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</si>
  <si>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</si>
  <si>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</si>
  <si>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</si>
  <si>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</si>
  <si>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</si>
  <si>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</si>
  <si>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</si>
  <si>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</si>
  <si>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</si>
  <si>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</si>
  <si>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</si>
  <si>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</si>
  <si>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</si>
  <si>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</si>
  <si>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</si>
  <si>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</si>
  <si>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</si>
  <si>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</si>
  <si>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</si>
  <si>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</si>
  <si>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</si>
  <si>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</si>
  <si>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</si>
  <si>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</si>
  <si>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</si>
  <si>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</si>
  <si>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</si>
  <si>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</si>
  <si>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</si>
  <si>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</si>
  <si>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</si>
  <si>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</si>
  <si>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</si>
  <si>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</si>
  <si>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</si>
  <si>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</si>
  <si>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</si>
  <si>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</si>
  <si>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</si>
  <si>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</si>
  <si>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</si>
  <si>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</si>
  <si>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</si>
  <si>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</si>
  <si>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</si>
  <si>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</si>
  <si>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</si>
  <si>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</si>
  <si>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</si>
  <si>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</si>
  <si>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</si>
  <si>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</si>
  <si>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</si>
  <si>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</si>
  <si>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</si>
  <si>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</si>
  <si>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</si>
  <si>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</si>
  <si>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</si>
  <si>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</si>
  <si>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</si>
  <si>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</si>
  <si>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</si>
  <si>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</si>
  <si>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</si>
  <si>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</si>
  <si>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埼玉県羽生市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</si>
  <si>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</si>
  <si>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</si>
  <si>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</si>
  <si>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</si>
  <si>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</si>
  <si>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</si>
  <si>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</si>
  <si>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</si>
  <si>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</si>
  <si>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</si>
  <si>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</si>
  <si>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</si>
  <si>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</si>
  <si>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</si>
  <si>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</si>
  <si>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</si>
  <si>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</si>
  <si>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</si>
  <si>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</si>
  <si>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</si>
  <si>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</si>
  <si>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</si>
  <si>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</si>
  <si>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</si>
  <si>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</si>
  <si>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</si>
  <si>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</si>
  <si>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</si>
  <si>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</si>
  <si>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</si>
  <si>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</si>
  <si>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</si>
  <si>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</si>
  <si>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</si>
  <si>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</si>
  <si>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</si>
  <si>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</si>
  <si>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</si>
  <si>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</si>
  <si>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</si>
  <si>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</si>
  <si>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</si>
  <si>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</si>
  <si>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</si>
  <si>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</si>
  <si>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</si>
  <si>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</si>
  <si>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</si>
  <si>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</si>
  <si>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</si>
  <si>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</si>
  <si>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</si>
  <si>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</si>
  <si>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</si>
  <si>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</si>
  <si>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</si>
  <si>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</si>
  <si>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</si>
  <si>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</si>
  <si>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</si>
  <si>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</si>
  <si>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</si>
  <si>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</si>
  <si>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</si>
  <si>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</si>
  <si>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</si>
  <si>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</si>
  <si>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</si>
  <si>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</si>
  <si>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</si>
  <si>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</si>
  <si>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</si>
  <si>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</si>
  <si>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</si>
  <si>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</si>
  <si>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</si>
  <si>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</si>
  <si>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</si>
  <si>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</si>
  <si>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</si>
  <si>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</si>
  <si>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</si>
  <si>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</si>
  <si>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</si>
  <si>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</si>
  <si>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</si>
  <si>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</si>
  <si>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</si>
  <si>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</si>
  <si>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</si>
  <si>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</si>
  <si>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</si>
  <si>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</si>
  <si>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</si>
  <si>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</si>
  <si>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</si>
  <si>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</si>
  <si>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</si>
  <si>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</si>
  <si>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</si>
  <si>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</si>
  <si>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</si>
  <si>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</si>
  <si>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</si>
  <si>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</si>
  <si>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</si>
  <si>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</si>
  <si>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</si>
  <si>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</si>
  <si>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</si>
  <si>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</si>
  <si>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</si>
  <si>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</si>
  <si>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</si>
  <si>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</si>
  <si>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</si>
  <si>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</si>
  <si>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</si>
  <si>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</si>
  <si>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</si>
  <si>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</si>
  <si>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</si>
  <si>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</si>
  <si>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</si>
  <si>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</si>
  <si>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</si>
  <si>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</si>
  <si>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</si>
  <si>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</si>
  <si>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</si>
  <si>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</si>
  <si>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</si>
  <si>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</si>
  <si>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</si>
  <si>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</si>
  <si>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</si>
  <si>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</si>
  <si>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</si>
  <si>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</si>
  <si>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</si>
  <si>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</si>
  <si>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</si>
  <si>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</si>
  <si>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</si>
  <si>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</si>
  <si>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</si>
  <si>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</si>
  <si>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</si>
  <si>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</si>
  <si>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</si>
  <si>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</si>
  <si>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</si>
  <si>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</si>
  <si>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</si>
  <si>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埼玉県羽生市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</si>
  <si>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</si>
  <si>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</si>
  <si>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</si>
  <si>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</si>
  <si>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</si>
  <si>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</si>
  <si>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</si>
  <si>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</si>
  <si>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</si>
  <si>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</si>
  <si>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</si>
  <si>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</si>
  <si>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</si>
  <si>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</si>
  <si>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</si>
  <si>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</si>
  <si>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</si>
  <si>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</si>
  <si>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</si>
  <si>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</si>
  <si>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羽生の里</t>
    <rPh sb="0" eb="2">
      <t>ハニュウ</t>
    </rPh>
    <rPh sb="3" eb="4">
      <t>サト</t>
    </rPh>
    <phoneticPr fontId="2"/>
  </si>
  <si>
    <t>中小企業従業員退職金等共済事業特別会計</t>
    <phoneticPr fontId="5"/>
  </si>
  <si>
    <t>岩瀬土地区画整理組合</t>
    <rPh sb="0" eb="10">
      <t>イワセトチクカクセイリクミアイ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</si>
  <si>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</si>
  <si>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</si>
  <si>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</si>
  <si>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</si>
  <si>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</si>
  <si>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</si>
  <si>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</si>
  <si>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</si>
  <si>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</si>
  <si>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</si>
  <si>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</si>
  <si>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</si>
  <si>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</si>
  <si>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</si>
  <si>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</si>
  <si>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</si>
  <si>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</si>
  <si>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</si>
  <si>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</si>
  <si>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</si>
  <si>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</si>
  <si>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</si>
  <si>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</si>
  <si>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</si>
  <si>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</si>
  <si>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4">
      <t>イッパンカイケイ</t>
    </rPh>
    <phoneticPr fontId="2"/>
  </si>
  <si>
    <t>埼玉県後期高齢者医療広域連合</t>
  </si>
  <si>
    <t>特別会計</t>
    <rPh sb="0" eb="4">
      <t>トクベツカイケイ</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</si>
  <si>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</si>
  <si>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</si>
  <si>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交通災害特別会計</t>
    <rPh sb="0" eb="2">
      <t>コウツウ</t>
    </rPh>
    <rPh sb="2" eb="4">
      <t>サイガイ</t>
    </rPh>
    <rPh sb="4" eb="8">
      <t>トクベツカイケイ</t>
    </rPh>
    <phoneticPr fontId="2"/>
  </si>
  <si>
    <t>彩の国さいたま人づくり広域連合</t>
  </si>
  <si>
    <t>埼玉県都市競艇組合</t>
  </si>
  <si>
    <t>加須市・羽生市水防事務組合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</si>
  <si>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</si>
  <si>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</si>
  <si>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</si>
  <si>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</si>
  <si>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</si>
  <si>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</si>
  <si>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</si>
  <si>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</si>
  <si>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</si>
  <si>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</si>
  <si>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</si>
  <si>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</si>
  <si>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</si>
  <si>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</si>
  <si>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</si>
  <si>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</si>
  <si>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</si>
  <si>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</si>
  <si>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</si>
  <si>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</si>
  <si>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</si>
  <si>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</si>
  <si>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</si>
  <si>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</si>
  <si>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</si>
  <si>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</si>
  <si>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</si>
  <si>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</si>
  <si>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</si>
  <si>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</si>
  <si>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</si>
  <si>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</si>
  <si>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</si>
  <si>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</si>
  <si>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</si>
  <si>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</si>
  <si>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</si>
  <si>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</si>
  <si>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</si>
  <si>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</si>
  <si>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</si>
  <si>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</si>
  <si>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</si>
  <si>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</si>
  <si>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</si>
  <si>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</si>
  <si>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</si>
  <si>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</si>
  <si>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</si>
  <si>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</si>
  <si>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</si>
  <si>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</si>
  <si>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</si>
  <si>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</si>
  <si>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</si>
  <si>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</si>
  <si>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</si>
  <si>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</si>
  <si>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</si>
  <si>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</si>
  <si>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</si>
  <si>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</si>
  <si>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</si>
  <si>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</si>
  <si>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</si>
  <si>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</si>
  <si>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</si>
  <si>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</si>
  <si>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</si>
  <si>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</si>
  <si>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</si>
  <si>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</si>
  <si>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</si>
  <si>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</si>
  <si>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</si>
  <si>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</si>
  <si>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</si>
  <si>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</si>
  <si>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</si>
  <si>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</si>
  <si>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</si>
  <si>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</si>
  <si>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</si>
  <si>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</si>
  <si>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</si>
  <si>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</si>
  <si>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</si>
  <si>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</si>
  <si>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</si>
  <si>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</si>
  <si>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</si>
  <si>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</si>
  <si>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</si>
  <si>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</si>
  <si>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</si>
  <si>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</si>
  <si>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</si>
  <si>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</si>
  <si>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</si>
  <si>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</si>
  <si>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</si>
  <si>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</si>
  <si>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</si>
  <si>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</si>
  <si>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</si>
  <si>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</si>
  <si>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</si>
  <si>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</si>
  <si>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</si>
  <si>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</si>
  <si>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</si>
  <si>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</si>
  <si>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</si>
  <si>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</si>
  <si>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</si>
  <si>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</si>
  <si>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</si>
  <si>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</si>
  <si>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</si>
  <si>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</si>
  <si>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</si>
  <si>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</si>
  <si>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</si>
  <si>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</si>
  <si>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</si>
  <si>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</si>
  <si>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</si>
  <si>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</si>
  <si>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</si>
  <si>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</si>
  <si>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1.53</t>
  </si>
  <si>
    <t>▲ 0.22</t>
  </si>
  <si>
    <t>会計</t>
    <rPh sb="0" eb="2">
      <t>カイケイ</t>
    </rPh>
    <phoneticPr fontId="5"/>
  </si>
  <si>
    <t>一般会計</t>
  </si>
  <si>
    <t>水道事業会計</t>
  </si>
  <si>
    <t>国民健康保険特別会計</t>
  </si>
  <si>
    <t>下水道事業会計</t>
  </si>
  <si>
    <t>介護保険特別会計</t>
  </si>
  <si>
    <t>後期高齢者医療特別会計</t>
  </si>
  <si>
    <t>中小企業従業員退職金等共済事業特別会計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</si>
  <si>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</si>
  <si>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</si>
  <si>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</si>
  <si>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</si>
  <si>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</si>
  <si>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</si>
  <si>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</si>
  <si>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</si>
  <si>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</si>
  <si>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</si>
  <si>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</si>
  <si>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</si>
  <si>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</si>
  <si>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</si>
  <si>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</si>
  <si>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</si>
  <si>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</si>
  <si>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</si>
  <si>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</si>
  <si>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</si>
  <si>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</si>
  <si>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</si>
  <si>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</si>
  <si>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</si>
  <si>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</si>
  <si>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</si>
  <si>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</si>
  <si>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</si>
  <si>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</si>
  <si>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</si>
  <si>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</si>
  <si>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</si>
  <si>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</si>
  <si>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</si>
  <si>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</si>
  <si>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</si>
  <si>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</si>
  <si>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</si>
  <si>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</si>
  <si>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</si>
  <si>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</si>
  <si>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</si>
  <si>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</si>
  <si>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</si>
  <si>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</si>
  <si>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</si>
  <si>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</si>
  <si>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</si>
  <si>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一般廃棄物処理施設整備基金</t>
    <rPh sb="0" eb="5">
      <t>イッパンハイキブツ</t>
    </rPh>
    <rPh sb="5" eb="11">
      <t>ショリシセツセイビ</t>
    </rPh>
    <rPh sb="11" eb="13">
      <t>キキン</t>
    </rPh>
    <phoneticPr fontId="5"/>
  </si>
  <si>
    <t>公共施設修繕引当基金</t>
    <rPh sb="0" eb="10">
      <t>コウキョウシセツシュウゼンヒキアテキキン</t>
    </rPh>
    <phoneticPr fontId="5"/>
  </si>
  <si>
    <t>中小企業従業員退職金等共済基金</t>
    <phoneticPr fontId="2"/>
  </si>
  <si>
    <t>ふるさと応援寄付基金</t>
    <phoneticPr fontId="2"/>
  </si>
  <si>
    <t>協働によるまちづくり基金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</si>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</sst>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theme="1"/>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9" fillId="0" borderId="0" xfId="11" applyFont="1" applyFill="1" applyAlignment="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5" fillId="2" borderId="0" xfId="13" applyFont="1" applyFill="1">
      <alignment vertical="center"/>
    </xf>
    <xf numFmtId="0" fontId="25" fillId="2" borderId="0" xfId="14" applyFont="1" applyFill="1">
      <alignment vertical="center"/>
    </xf>
    <xf numFmtId="0" fontId="25"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5" fillId="2" borderId="0" xfId="13" applyFont="1" applyFill="1" applyAlignment="1">
      <alignment horizontal="center" vertical="center"/>
    </xf>
    <xf numFmtId="0" fontId="25" fillId="2" borderId="27" xfId="13" applyFont="1" applyFill="1" applyBorder="1">
      <alignment vertical="center"/>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6" xfId="20" applyFont="1" applyFill="1" applyBorder="1" applyAlignment="1">
      <alignment vertical="center" wrapText="1"/>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10" xfId="20" applyFont="1" applyFill="1" applyBorder="1" applyAlignment="1">
      <alignmen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vertical="center" wrapText="1"/>
    </xf>
    <xf numFmtId="0" fontId="31" fillId="0" borderId="54" xfId="20" applyFont="1" applyFill="1" applyBorder="1" applyAlignment="1">
      <alignmen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181" fontId="37" fillId="0" borderId="12" xfId="21" applyNumberFormat="1" applyFont="1" applyFill="1" applyBorder="1" applyAlignment="1" applyProtection="1">
      <alignment horizontal="right" vertical="center" shrinkToFit="1"/>
      <protection locked="0"/>
    </xf>
    <xf numFmtId="181" fontId="37" fillId="0" borderId="187" xfId="21" applyNumberFormat="1" applyFont="1" applyFill="1" applyBorder="1" applyAlignment="1" applyProtection="1">
      <alignment horizontal="right" vertical="center" shrinkToFit="1"/>
      <protection locked="0"/>
    </xf>
    <xf numFmtId="0" fontId="37" fillId="0" borderId="40" xfId="17" applyFont="1" applyFill="1" applyBorder="1" applyAlignment="1">
      <alignment horizontal="center" vertical="center"/>
    </xf>
    <xf numFmtId="181" fontId="37" fillId="0" borderId="182" xfId="21" applyNumberFormat="1" applyFont="1" applyFill="1" applyBorder="1" applyAlignment="1" applyProtection="1">
      <alignment horizontal="right" vertical="center" shrinkToFit="1"/>
      <protection locked="0"/>
    </xf>
    <xf numFmtId="181" fontId="37" fillId="0" borderId="63" xfId="21" applyNumberFormat="1" applyFont="1" applyFill="1" applyBorder="1" applyAlignment="1" applyProtection="1">
      <alignment horizontal="right" vertical="center" shrinkToFit="1"/>
      <protection locked="0"/>
    </xf>
    <xf numFmtId="0" fontId="37" fillId="0" borderId="21" xfId="17" applyFont="1" applyFill="1" applyBorder="1" applyAlignment="1">
      <alignment horizontal="center"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6"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2" fillId="0" borderId="2" xfId="2" applyNumberFormat="1" applyFont="1" applyFill="1" applyBorder="1">
      <alignment vertical="center"/>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9" xfId="19" applyFont="1" applyFill="1" applyBorder="1" applyAlignment="1">
      <alignment vertical="center"/>
    </xf>
    <xf numFmtId="0" fontId="31" fillId="0" borderId="53" xfId="19" applyFont="1" applyFill="1" applyBorder="1" applyAlignment="1">
      <alignmen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7" fillId="0" borderId="10" xfId="17" applyFont="1" applyFill="1" applyBorder="1" applyAlignment="1" applyProtection="1">
      <alignment horizontal="left" vertical="center" wrapText="1"/>
      <protection locked="0"/>
    </xf>
    <xf numFmtId="0" fontId="37" fillId="0" borderId="9" xfId="17" applyFont="1" applyFill="1" applyBorder="1" applyAlignment="1" applyProtection="1">
      <alignment horizontal="left" vertical="center" wrapText="1"/>
      <protection locked="0"/>
    </xf>
    <xf numFmtId="0" fontId="37" fillId="0" borderId="53" xfId="17" applyFont="1" applyFill="1" applyBorder="1" applyAlignment="1" applyProtection="1">
      <alignment horizontal="left" vertical="center" wrapText="1"/>
      <protection locked="0"/>
    </xf>
    <xf numFmtId="0" fontId="37" fillId="0" borderId="54" xfId="17" applyFont="1" applyFill="1" applyBorder="1" applyAlignment="1" applyProtection="1">
      <alignment horizontal="left" vertical="center" wrapText="1"/>
      <protection locked="0"/>
    </xf>
    <xf numFmtId="0" fontId="37" fillId="0" borderId="55" xfId="17" applyFont="1" applyFill="1" applyBorder="1" applyAlignment="1" applyProtection="1">
      <alignment horizontal="left" vertical="center" wrapText="1"/>
      <protection locked="0"/>
    </xf>
    <xf numFmtId="0" fontId="37" fillId="0" borderId="57" xfId="17" applyFont="1" applyFill="1" applyBorder="1" applyAlignment="1" applyProtection="1">
      <alignment horizontal="left" vertical="center" wrapText="1"/>
      <protection locked="0"/>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A871-4DC4-B0A6-950718CF6A9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38790</c:v>
                </c:pt>
                <c:pt idx="1">
                  <c:v>33015</c:v>
                </c:pt>
                <c:pt idx="2">
                  <c:v>32257</c:v>
                </c:pt>
                <c:pt idx="3">
                  <c:v>36820</c:v>
                </c:pt>
                <c:pt idx="4">
                  <c:v>30763</c:v>
                </c:pt>
              </c:numCache>
            </c:numRef>
          </c:val>
          <c:smooth val="0"/>
          <c:extLst>
            <c:ext xmlns:c16="http://schemas.microsoft.com/office/drawing/2014/chart" uri="{C3380CC4-5D6E-409C-BE32-E72D297353CC}">
              <c16:uniqueId val="{00000001-A871-4DC4-B0A6-950718CF6A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9.33</c:v>
                </c:pt>
                <c:pt idx="1">
                  <c:v>10.54</c:v>
                </c:pt>
                <c:pt idx="2">
                  <c:v>9.32</c:v>
                </c:pt>
                <c:pt idx="3">
                  <c:v>11.65</c:v>
                </c:pt>
                <c:pt idx="4">
                  <c:v>16.66</c:v>
                </c:pt>
              </c:numCache>
            </c:numRef>
          </c:val>
          <c:extLst>
            <c:ext xmlns:c16="http://schemas.microsoft.com/office/drawing/2014/chart" uri="{C3380CC4-5D6E-409C-BE32-E72D297353CC}">
              <c16:uniqueId val="{00000000-1645-4535-A2E8-89FE29A3800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6.81</c:v>
                </c:pt>
                <c:pt idx="1">
                  <c:v>9.48</c:v>
                </c:pt>
                <c:pt idx="2">
                  <c:v>10.29</c:v>
                </c:pt>
                <c:pt idx="3">
                  <c:v>8.77</c:v>
                </c:pt>
                <c:pt idx="4">
                  <c:v>15.42</c:v>
                </c:pt>
              </c:numCache>
            </c:numRef>
          </c:val>
          <c:extLst>
            <c:ext xmlns:c16="http://schemas.microsoft.com/office/drawing/2014/chart" uri="{C3380CC4-5D6E-409C-BE32-E72D297353CC}">
              <c16:uniqueId val="{00000001-1645-4535-A2E8-89FE29A380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-1.53</c:v>
                </c:pt>
                <c:pt idx="1">
                  <c:v>4.0199999999999996</c:v>
                </c:pt>
                <c:pt idx="2">
                  <c:v>-0.22</c:v>
                </c:pt>
                <c:pt idx="3">
                  <c:v>1.41</c:v>
                </c:pt>
                <c:pt idx="4">
                  <c:v>12.54</c:v>
                </c:pt>
              </c:numCache>
            </c:numRef>
          </c:val>
          <c:smooth val="0"/>
          <c:extLst>
            <c:ext xmlns:c16="http://schemas.microsoft.com/office/drawing/2014/chart" uri="{C3380CC4-5D6E-409C-BE32-E72D297353CC}">
              <c16:uniqueId val="{00000002-1645-4535-A2E8-89FE29A380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0.39</c:v>
                </c:pt>
                <c:pt idx="2">
                  <c:v>#N/A</c:v>
                </c:pt>
                <c:pt idx="3">
                  <c:v>0.33</c:v>
                </c:pt>
                <c:pt idx="4">
                  <c:v>#N/A</c:v>
                </c:pt>
                <c:pt idx="5">
                  <c:v>0.61</c:v>
                </c:pt>
                <c:pt idx="6">
                  <c:v>0</c:v>
                </c:pt>
                <c:pt idx="7">
                  <c:v>0</c:v>
                </c:pt>
                <c:pt idx="8">
                  <c:v>0</c:v>
                </c:pt>
                <c:pt idx="9">
                  <c:v>0</c:v>
                </c:pt>
              </c:numCache>
            </c:numRef>
          </c:val>
          <c:extLst>
            <c:ext xmlns:c16="http://schemas.microsoft.com/office/drawing/2014/chart" uri="{C3380CC4-5D6E-409C-BE32-E72D297353CC}">
              <c16:uniqueId val="{00000000-F10D-4B1A-BFD4-E811B3CA2C8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0D-4B1A-BFD4-E811B3CA2C8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0D-4B1A-BFD4-E811B3CA2C83}"/>
            </c:ext>
          </c:extLst>
        </c:ser>
        <c:ser>
          <c:idx val="3"/>
          <c:order val="3"/>
          <c:tx>
            <c:strRef>
              <c:f>[1]データシート!$A$30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F10D-4B1A-BFD4-E811B3CA2C83}"/>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0.49</c:v>
                </c:pt>
                <c:pt idx="2">
                  <c:v>#N/A</c:v>
                </c:pt>
                <c:pt idx="3">
                  <c:v>0.3</c:v>
                </c:pt>
                <c:pt idx="4">
                  <c:v>#N/A</c:v>
                </c:pt>
                <c:pt idx="5">
                  <c:v>0.63</c:v>
                </c:pt>
                <c:pt idx="6">
                  <c:v>#N/A</c:v>
                </c:pt>
                <c:pt idx="7">
                  <c:v>0.28999999999999998</c:v>
                </c:pt>
                <c:pt idx="8">
                  <c:v>#N/A</c:v>
                </c:pt>
                <c:pt idx="9">
                  <c:v>0.45</c:v>
                </c:pt>
              </c:numCache>
            </c:numRef>
          </c:val>
          <c:extLst>
            <c:ext xmlns:c16="http://schemas.microsoft.com/office/drawing/2014/chart" uri="{C3380CC4-5D6E-409C-BE32-E72D297353CC}">
              <c16:uniqueId val="{00000004-F10D-4B1A-BFD4-E811B3CA2C83}"/>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2.48</c:v>
                </c:pt>
                <c:pt idx="2">
                  <c:v>#N/A</c:v>
                </c:pt>
                <c:pt idx="3">
                  <c:v>1.66</c:v>
                </c:pt>
                <c:pt idx="4">
                  <c:v>#N/A</c:v>
                </c:pt>
                <c:pt idx="5">
                  <c:v>0.92</c:v>
                </c:pt>
                <c:pt idx="6">
                  <c:v>#N/A</c:v>
                </c:pt>
                <c:pt idx="7">
                  <c:v>1.08</c:v>
                </c:pt>
                <c:pt idx="8">
                  <c:v>#N/A</c:v>
                </c:pt>
                <c:pt idx="9">
                  <c:v>1.1399999999999999</c:v>
                </c:pt>
              </c:numCache>
            </c:numRef>
          </c:val>
          <c:extLst>
            <c:ext xmlns:c16="http://schemas.microsoft.com/office/drawing/2014/chart" uri="{C3380CC4-5D6E-409C-BE32-E72D297353CC}">
              <c16:uniqueId val="{00000005-F10D-4B1A-BFD4-E811B3CA2C83}"/>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1.19</c:v>
                </c:pt>
                <c:pt idx="8">
                  <c:v>#N/A</c:v>
                </c:pt>
                <c:pt idx="9">
                  <c:v>1.54</c:v>
                </c:pt>
              </c:numCache>
            </c:numRef>
          </c:val>
          <c:extLst>
            <c:ext xmlns:c16="http://schemas.microsoft.com/office/drawing/2014/chart" uri="{C3380CC4-5D6E-409C-BE32-E72D297353CC}">
              <c16:uniqueId val="{00000006-F10D-4B1A-BFD4-E811B3CA2C83}"/>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6.85</c:v>
                </c:pt>
                <c:pt idx="2">
                  <c:v>#N/A</c:v>
                </c:pt>
                <c:pt idx="3">
                  <c:v>3.21</c:v>
                </c:pt>
                <c:pt idx="4">
                  <c:v>#N/A</c:v>
                </c:pt>
                <c:pt idx="5">
                  <c:v>4.1399999999999997</c:v>
                </c:pt>
                <c:pt idx="6">
                  <c:v>#N/A</c:v>
                </c:pt>
                <c:pt idx="7">
                  <c:v>4.1900000000000004</c:v>
                </c:pt>
                <c:pt idx="8">
                  <c:v>#N/A</c:v>
                </c:pt>
                <c:pt idx="9">
                  <c:v>4.4000000000000004</c:v>
                </c:pt>
              </c:numCache>
            </c:numRef>
          </c:val>
          <c:extLst>
            <c:ext xmlns:c16="http://schemas.microsoft.com/office/drawing/2014/chart" uri="{C3380CC4-5D6E-409C-BE32-E72D297353CC}">
              <c16:uniqueId val="{00000007-F10D-4B1A-BFD4-E811B3CA2C83}"/>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4.87</c:v>
                </c:pt>
                <c:pt idx="2">
                  <c:v>#N/A</c:v>
                </c:pt>
                <c:pt idx="3">
                  <c:v>6.88</c:v>
                </c:pt>
                <c:pt idx="4">
                  <c:v>#N/A</c:v>
                </c:pt>
                <c:pt idx="5">
                  <c:v>8.3699999999999992</c:v>
                </c:pt>
                <c:pt idx="6">
                  <c:v>#N/A</c:v>
                </c:pt>
                <c:pt idx="7">
                  <c:v>10.92</c:v>
                </c:pt>
                <c:pt idx="8">
                  <c:v>#N/A</c:v>
                </c:pt>
                <c:pt idx="9">
                  <c:v>12.76</c:v>
                </c:pt>
              </c:numCache>
            </c:numRef>
          </c:val>
          <c:extLst>
            <c:ext xmlns:c16="http://schemas.microsoft.com/office/drawing/2014/chart" uri="{C3380CC4-5D6E-409C-BE32-E72D297353CC}">
              <c16:uniqueId val="{00000008-F10D-4B1A-BFD4-E811B3CA2C8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9.27</c:v>
                </c:pt>
                <c:pt idx="2">
                  <c:v>#N/A</c:v>
                </c:pt>
                <c:pt idx="3">
                  <c:v>10.49</c:v>
                </c:pt>
                <c:pt idx="4">
                  <c:v>#N/A</c:v>
                </c:pt>
                <c:pt idx="5">
                  <c:v>9.27</c:v>
                </c:pt>
                <c:pt idx="6">
                  <c:v>#N/A</c:v>
                </c:pt>
                <c:pt idx="7">
                  <c:v>11.62</c:v>
                </c:pt>
                <c:pt idx="8">
                  <c:v>#N/A</c:v>
                </c:pt>
                <c:pt idx="9">
                  <c:v>15.56</c:v>
                </c:pt>
              </c:numCache>
            </c:numRef>
          </c:val>
          <c:extLst>
            <c:ext xmlns:c16="http://schemas.microsoft.com/office/drawing/2014/chart" uri="{C3380CC4-5D6E-409C-BE32-E72D297353CC}">
              <c16:uniqueId val="{00000009-F10D-4B1A-BFD4-E811B3CA2C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1438</c:v>
                </c:pt>
                <c:pt idx="5">
                  <c:v>1543</c:v>
                </c:pt>
                <c:pt idx="8">
                  <c:v>1495</c:v>
                </c:pt>
                <c:pt idx="11">
                  <c:v>1388</c:v>
                </c:pt>
                <c:pt idx="14">
                  <c:v>1412</c:v>
                </c:pt>
              </c:numCache>
            </c:numRef>
          </c:val>
          <c:extLst>
            <c:ext xmlns:c16="http://schemas.microsoft.com/office/drawing/2014/chart" uri="{C3380CC4-5D6E-409C-BE32-E72D297353CC}">
              <c16:uniqueId val="{00000000-8619-4C64-B761-C8AB07EF26C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19-4C64-B761-C8AB07EF26C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21</c:v>
                </c:pt>
                <c:pt idx="3">
                  <c:v>8</c:v>
                </c:pt>
                <c:pt idx="6">
                  <c:v>0</c:v>
                </c:pt>
                <c:pt idx="9">
                  <c:v>0</c:v>
                </c:pt>
                <c:pt idx="12">
                  <c:v>0</c:v>
                </c:pt>
              </c:numCache>
            </c:numRef>
          </c:val>
          <c:extLst>
            <c:ext xmlns:c16="http://schemas.microsoft.com/office/drawing/2014/chart" uri="{C3380CC4-5D6E-409C-BE32-E72D297353CC}">
              <c16:uniqueId val="{00000002-8619-4C64-B761-C8AB07EF26C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19-4C64-B761-C8AB07EF26C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549</c:v>
                </c:pt>
                <c:pt idx="3">
                  <c:v>551</c:v>
                </c:pt>
                <c:pt idx="6">
                  <c:v>553</c:v>
                </c:pt>
                <c:pt idx="9">
                  <c:v>493</c:v>
                </c:pt>
                <c:pt idx="12">
                  <c:v>473</c:v>
                </c:pt>
              </c:numCache>
            </c:numRef>
          </c:val>
          <c:extLst>
            <c:ext xmlns:c16="http://schemas.microsoft.com/office/drawing/2014/chart" uri="{C3380CC4-5D6E-409C-BE32-E72D297353CC}">
              <c16:uniqueId val="{00000004-8619-4C64-B761-C8AB07EF26C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19-4C64-B761-C8AB07EF26C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19-4C64-B761-C8AB07EF26C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1917</c:v>
                </c:pt>
                <c:pt idx="3">
                  <c:v>1959</c:v>
                </c:pt>
                <c:pt idx="6">
                  <c:v>1911</c:v>
                </c:pt>
                <c:pt idx="9">
                  <c:v>1815</c:v>
                </c:pt>
                <c:pt idx="12">
                  <c:v>1908</c:v>
                </c:pt>
              </c:numCache>
            </c:numRef>
          </c:val>
          <c:extLst>
            <c:ext xmlns:c16="http://schemas.microsoft.com/office/drawing/2014/chart" uri="{C3380CC4-5D6E-409C-BE32-E72D297353CC}">
              <c16:uniqueId val="{00000007-8619-4C64-B761-C8AB07EF26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1049</c:v>
                </c:pt>
                <c:pt idx="2">
                  <c:v>#N/A</c:v>
                </c:pt>
                <c:pt idx="3">
                  <c:v>#N/A</c:v>
                </c:pt>
                <c:pt idx="4">
                  <c:v>975</c:v>
                </c:pt>
                <c:pt idx="5">
                  <c:v>#N/A</c:v>
                </c:pt>
                <c:pt idx="6">
                  <c:v>#N/A</c:v>
                </c:pt>
                <c:pt idx="7">
                  <c:v>969</c:v>
                </c:pt>
                <c:pt idx="8">
                  <c:v>#N/A</c:v>
                </c:pt>
                <c:pt idx="9">
                  <c:v>#N/A</c:v>
                </c:pt>
                <c:pt idx="10">
                  <c:v>920</c:v>
                </c:pt>
                <c:pt idx="11">
                  <c:v>#N/A</c:v>
                </c:pt>
                <c:pt idx="12">
                  <c:v>#N/A</c:v>
                </c:pt>
                <c:pt idx="13">
                  <c:v>969</c:v>
                </c:pt>
                <c:pt idx="14">
                  <c:v>#N/A</c:v>
                </c:pt>
              </c:numCache>
            </c:numRef>
          </c:val>
          <c:smooth val="0"/>
          <c:extLst>
            <c:ext xmlns:c16="http://schemas.microsoft.com/office/drawing/2014/chart" uri="{C3380CC4-5D6E-409C-BE32-E72D297353CC}">
              <c16:uniqueId val="{00000008-8619-4C64-B761-C8AB07EF26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13794</c:v>
                </c:pt>
                <c:pt idx="5">
                  <c:v>13711</c:v>
                </c:pt>
                <c:pt idx="8">
                  <c:v>13550</c:v>
                </c:pt>
                <c:pt idx="11">
                  <c:v>13414</c:v>
                </c:pt>
                <c:pt idx="14">
                  <c:v>13232</c:v>
                </c:pt>
              </c:numCache>
            </c:numRef>
          </c:val>
          <c:extLst>
            <c:ext xmlns:c16="http://schemas.microsoft.com/office/drawing/2014/chart" uri="{C3380CC4-5D6E-409C-BE32-E72D297353CC}">
              <c16:uniqueId val="{00000000-989D-4D98-86B1-BE7E8D10F79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1866</c:v>
                </c:pt>
                <c:pt idx="5">
                  <c:v>2337</c:v>
                </c:pt>
                <c:pt idx="8">
                  <c:v>2496</c:v>
                </c:pt>
                <c:pt idx="11">
                  <c:v>2282</c:v>
                </c:pt>
                <c:pt idx="14">
                  <c:v>2041</c:v>
                </c:pt>
              </c:numCache>
            </c:numRef>
          </c:val>
          <c:extLst>
            <c:ext xmlns:c16="http://schemas.microsoft.com/office/drawing/2014/chart" uri="{C3380CC4-5D6E-409C-BE32-E72D297353CC}">
              <c16:uniqueId val="{00000001-989D-4D98-86B1-BE7E8D10F79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3048</c:v>
                </c:pt>
                <c:pt idx="5">
                  <c:v>3320</c:v>
                </c:pt>
                <c:pt idx="8">
                  <c:v>3551</c:v>
                </c:pt>
                <c:pt idx="11">
                  <c:v>3657</c:v>
                </c:pt>
                <c:pt idx="14">
                  <c:v>4652</c:v>
                </c:pt>
              </c:numCache>
            </c:numRef>
          </c:val>
          <c:extLst>
            <c:ext xmlns:c16="http://schemas.microsoft.com/office/drawing/2014/chart" uri="{C3380CC4-5D6E-409C-BE32-E72D297353CC}">
              <c16:uniqueId val="{00000002-989D-4D98-86B1-BE7E8D10F79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9D-4D98-86B1-BE7E8D10F79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9D-4D98-86B1-BE7E8D10F79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15</c:v>
                </c:pt>
                <c:pt idx="3">
                  <c:v>59</c:v>
                </c:pt>
                <c:pt idx="6">
                  <c:v>0</c:v>
                </c:pt>
                <c:pt idx="9">
                  <c:v>33</c:v>
                </c:pt>
                <c:pt idx="12">
                  <c:v>72</c:v>
                </c:pt>
              </c:numCache>
            </c:numRef>
          </c:val>
          <c:extLst>
            <c:ext xmlns:c16="http://schemas.microsoft.com/office/drawing/2014/chart" uri="{C3380CC4-5D6E-409C-BE32-E72D297353CC}">
              <c16:uniqueId val="{00000005-989D-4D98-86B1-BE7E8D10F79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4274</c:v>
                </c:pt>
                <c:pt idx="3">
                  <c:v>4114</c:v>
                </c:pt>
                <c:pt idx="6">
                  <c:v>3973</c:v>
                </c:pt>
                <c:pt idx="9">
                  <c:v>3927</c:v>
                </c:pt>
                <c:pt idx="12">
                  <c:v>3993</c:v>
                </c:pt>
              </c:numCache>
            </c:numRef>
          </c:val>
          <c:extLst>
            <c:ext xmlns:c16="http://schemas.microsoft.com/office/drawing/2014/chart" uri="{C3380CC4-5D6E-409C-BE32-E72D297353CC}">
              <c16:uniqueId val="{00000006-989D-4D98-86B1-BE7E8D10F79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9D-4D98-86B1-BE7E8D10F79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5871</c:v>
                </c:pt>
                <c:pt idx="3">
                  <c:v>6000</c:v>
                </c:pt>
                <c:pt idx="6">
                  <c:v>5536</c:v>
                </c:pt>
                <c:pt idx="9">
                  <c:v>4840</c:v>
                </c:pt>
                <c:pt idx="12">
                  <c:v>4303</c:v>
                </c:pt>
              </c:numCache>
            </c:numRef>
          </c:val>
          <c:extLst>
            <c:ext xmlns:c16="http://schemas.microsoft.com/office/drawing/2014/chart" uri="{C3380CC4-5D6E-409C-BE32-E72D297353CC}">
              <c16:uniqueId val="{00000008-989D-4D98-86B1-BE7E8D10F79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9-989D-4D98-86B1-BE7E8D10F79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18567</c:v>
                </c:pt>
                <c:pt idx="3">
                  <c:v>18253</c:v>
                </c:pt>
                <c:pt idx="6">
                  <c:v>18305</c:v>
                </c:pt>
                <c:pt idx="9">
                  <c:v>18093</c:v>
                </c:pt>
                <c:pt idx="12">
                  <c:v>17778</c:v>
                </c:pt>
              </c:numCache>
            </c:numRef>
          </c:val>
          <c:extLst>
            <c:ext xmlns:c16="http://schemas.microsoft.com/office/drawing/2014/chart" uri="{C3380CC4-5D6E-409C-BE32-E72D297353CC}">
              <c16:uniqueId val="{0000000A-989D-4D98-86B1-BE7E8D10F7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10057</c:v>
                </c:pt>
                <c:pt idx="2">
                  <c:v>#N/A</c:v>
                </c:pt>
                <c:pt idx="3">
                  <c:v>#N/A</c:v>
                </c:pt>
                <c:pt idx="4">
                  <c:v>9058</c:v>
                </c:pt>
                <c:pt idx="5">
                  <c:v>#N/A</c:v>
                </c:pt>
                <c:pt idx="6">
                  <c:v>#N/A</c:v>
                </c:pt>
                <c:pt idx="7">
                  <c:v>8216</c:v>
                </c:pt>
                <c:pt idx="8">
                  <c:v>#N/A</c:v>
                </c:pt>
                <c:pt idx="9">
                  <c:v>#N/A</c:v>
                </c:pt>
                <c:pt idx="10">
                  <c:v>7540</c:v>
                </c:pt>
                <c:pt idx="11">
                  <c:v>#N/A</c:v>
                </c:pt>
                <c:pt idx="12">
                  <c:v>#N/A</c:v>
                </c:pt>
                <c:pt idx="13">
                  <c:v>6221</c:v>
                </c:pt>
                <c:pt idx="14">
                  <c:v>#N/A</c:v>
                </c:pt>
              </c:numCache>
            </c:numRef>
          </c:val>
          <c:smooth val="0"/>
          <c:extLst>
            <c:ext xmlns:c16="http://schemas.microsoft.com/office/drawing/2014/chart" uri="{C3380CC4-5D6E-409C-BE32-E72D297353CC}">
              <c16:uniqueId val="{0000000B-989D-4D98-86B1-BE7E8D10F7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1155</c:v>
                </c:pt>
                <c:pt idx="1">
                  <c:v>1007</c:v>
                </c:pt>
                <c:pt idx="2">
                  <c:v>1850</c:v>
                </c:pt>
              </c:numCache>
            </c:numRef>
          </c:val>
          <c:extLst>
            <c:ext xmlns:c16="http://schemas.microsoft.com/office/drawing/2014/chart" uri="{C3380CC4-5D6E-409C-BE32-E72D297353CC}">
              <c16:uniqueId val="{00000000-40FA-4D74-A81C-42B32B49EA5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26</c:v>
                </c:pt>
                <c:pt idx="1">
                  <c:v>26</c:v>
                </c:pt>
                <c:pt idx="2">
                  <c:v>26</c:v>
                </c:pt>
              </c:numCache>
            </c:numRef>
          </c:val>
          <c:extLst>
            <c:ext xmlns:c16="http://schemas.microsoft.com/office/drawing/2014/chart" uri="{C3380CC4-5D6E-409C-BE32-E72D297353CC}">
              <c16:uniqueId val="{00000001-40FA-4D74-A81C-42B32B49EA5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2068</c:v>
                </c:pt>
                <c:pt idx="1">
                  <c:v>2288</c:v>
                </c:pt>
                <c:pt idx="2">
                  <c:v>2565</c:v>
                </c:pt>
              </c:numCache>
            </c:numRef>
          </c:val>
          <c:extLst>
            <c:ext xmlns:c16="http://schemas.microsoft.com/office/drawing/2014/chart" uri="{C3380CC4-5D6E-409C-BE32-E72D297353CC}">
              <c16:uniqueId val="{00000002-40FA-4D74-A81C-42B32B49EA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{670C0672-E256-4FD0-81D6-8E74D42DAE8A}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6DA-4825-8B16-189B06FC96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{5CD4684B-082C-4F03-ACBA-DC0501F6D58B}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DA-4825-8B16-189B06FC96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{3285B89C-8D05-4B0A-9E50-4386BE308CB9}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DA-4825-8B16-189B06FC96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{55628705-EA5E-4E85-965A-30AF67A0E39D}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DA-4825-8B16-189B06FC96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{1C33B7DB-2389-4844-81FE-D5EF8A482E2F}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DA-4825-8B16-189B06FC96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{8B0C6311-6506-40BD-A6B2-BFFE8855491D}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6DA-4825-8B16-189B06FC96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{FCA07BDA-4C0E-4F1D-9AEE-EFE265D1426E}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6DA-4825-8B16-189B06FC96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{D57CC6D5-8877-4E57-9F40-1777CF253E3B}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6DA-4825-8B16-189B06FC96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{DAEB22BA-EF17-4AF1-9D5C-874AAFBE0819}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6DA-4825-8B16-189B06FC96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63.6</c:v>
                </c:pt>
                <c:pt idx="16">
                  <c:v>65.099999999999994</c:v>
                </c:pt>
                <c:pt idx="24">
                  <c:v>65.599999999999994</c:v>
                </c:pt>
                <c:pt idx="32">
                  <c:v>67.099999999999994</c:v>
                </c:pt>
              </c:numCache>
            </c:numRef>
          </c:xVal>
          <c:yVal>
            <c:numRef>
              <c:f>公会計指標分析・財政指標組合せ分析表!$BP$51:$DC$51</c:f>
              <c:numCache>
                <c:formatCode>#,##0.0;"▲ "#,##0.0</c:formatCode>
                <c:ptCount val="40"/>
                <c:pt idx="0">
                  <c:v>102.2</c:v>
                </c:pt>
                <c:pt idx="8">
                  <c:v>91.5</c:v>
                </c:pt>
                <c:pt idx="16">
                  <c:v>81.8</c:v>
                </c:pt>
                <c:pt idx="24">
                  <c:v>73.099999999999994</c:v>
                </c:pt>
                <c:pt idx="32">
                  <c:v>57.4</c:v>
                </c:pt>
              </c:numCache>
            </c:numRef>
          </c:yVal>
          <c:smooth val="0"/>
          <c:extLst>
            <c:ext xmlns:c16="http://schemas.microsoft.com/office/drawing/2014/chart" uri="{C3380CC4-5D6E-409C-BE32-E72D297353CC}">
              <c16:uniqueId val="{00000009-F6DA-4825-8B16-189B06FC9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{3EF460E5-A7DF-4AE5-A193-94F37821F078}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6DA-4825-8B16-189B06FC96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{79820004-2B1C-4812-96CF-FFA2E7E44AD4}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DA-4825-8B16-189B06FC96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{C639B08D-AC73-45E8-8D5D-0EF4E20B2A2D}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DA-4825-8B16-189B06FC96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{4B226FDA-79A1-4F3F-9B2B-6F4679F54198}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DA-4825-8B16-189B06FC96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{9476BA9C-CD05-4863-AB5F-390D684F0FC6}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DA-4825-8B16-189B06FC96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{E5E757EE-CFE8-4485-A10D-3BC660E0537A}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6DA-4825-8B16-189B06FC9648}"/>
                </c:ext>
              </c:extLst>
            </c:dLbl>
            <c:dLbl>
              <c:idx val="16"/>
              <c:layout>
                <c:manualLayout>
                  <c:x val="-2.239176087575059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{5ADA4F47-50A3-4E47-9BE6-419ACB93CF7C}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6DA-4825-8B16-189B06FC9648}"/>
                </c:ext>
              </c:extLst>
            </c:dLbl>
            <c:dLbl>
              <c:idx val="24"/>
              <c:layout>
                <c:manualLayout>
                  <c:x val="-4.163974042471772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{6B699BD3-AF46-4C57-B833-0E47A88B3401}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6DA-4825-8B16-189B06FC96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{6629982C-D3B7-4D98-9743-21F22A9E47A7}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6DA-4825-8B16-189B06FC96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6DA-4825-8B16-189B06FC9648}"/>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{97837FE9-208E-49E0-AA7B-31128852B53E}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976-4FF7-A2A8-71EB1CB8C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{2213B765-84A2-4E4C-B52B-51D6240B378C}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76-4FF7-A2A8-71EB1CB8C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{0E46E3A4-C920-4C8B-A7AB-68C02EE57288}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76-4FF7-A2A8-71EB1CB8C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{C44AB97D-A818-46FE-A95E-2EF58F1C5F66}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76-4FF7-A2A8-71EB1CB8C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{4CD66E94-A14A-47C5-8DCF-3D97F8ABD27B}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76-4FF7-A2A8-71EB1CB8C43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{266C76F0-8D94-429A-ABAE-1535840959A0}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976-4FF7-A2A8-71EB1CB8C43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{E327649C-6E54-4506-AFB8-75AFEADF1581}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976-4FF7-A2A8-71EB1CB8C43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{15A2FA78-4C5A-4DDD-8373-7ED337F0BF47}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976-4FF7-A2A8-71EB1CB8C43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{A51DE645-C396-4A27-997E-465C03CDB065}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976-4FF7-A2A8-71EB1CB8C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9.9</c:v>
                </c:pt>
                <c:pt idx="24">
                  <c:v>9.4</c:v>
                </c:pt>
                <c:pt idx="32">
                  <c:v>9.1</c:v>
                </c:pt>
              </c:numCache>
            </c:numRef>
          </c:xVal>
          <c:yVal>
            <c:numRef>
              <c:f>公会計指標分析・財政指標組合せ分析表!$BP$73:$DC$73</c:f>
              <c:numCache>
                <c:formatCode>#,##0.0;"▲ "#,##0.0</c:formatCode>
                <c:ptCount val="40"/>
                <c:pt idx="0">
                  <c:v>102.2</c:v>
                </c:pt>
                <c:pt idx="8">
                  <c:v>91.5</c:v>
                </c:pt>
                <c:pt idx="16">
                  <c:v>81.8</c:v>
                </c:pt>
                <c:pt idx="24">
                  <c:v>73.099999999999994</c:v>
                </c:pt>
                <c:pt idx="32">
                  <c:v>57.4</c:v>
                </c:pt>
              </c:numCache>
            </c:numRef>
          </c:yVal>
          <c:smooth val="0"/>
          <c:extLst>
            <c:ext xmlns:c16="http://schemas.microsoft.com/office/drawing/2014/chart" uri="{C3380CC4-5D6E-409C-BE32-E72D297353CC}">
              <c16:uniqueId val="{00000009-D976-4FF7-A2A8-71EB1CB8C4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{629FE908-4279-475C-994E-50A3578A0970}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976-4FF7-A2A8-71EB1CB8C4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{234F6F78-BF28-46C2-B54F-13D58634C394}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76-4FF7-A2A8-71EB1CB8C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{C9924F77-1F2B-4A21-8362-378428FED053}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76-4FF7-A2A8-71EB1CB8C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{87814049-D181-4F27-8A2D-D5B6B72ED586}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76-4FF7-A2A8-71EB1CB8C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{7B020F6C-C360-4DB5-8A7F-7DC67838A1B8}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76-4FF7-A2A8-71EB1CB8C43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{1EB2379A-E0AD-4C21-8AB9-22EBFD97694B}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976-4FF7-A2A8-71EB1CB8C43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{EFC42529-8EEC-4B8E-BBEA-C949BD333268}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976-4FF7-A2A8-71EB1CB8C4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{36B6C1B6-299F-426A-A07A-0799F8E8A756}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976-4FF7-A2A8-71EB1CB8C4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{93AB2B1F-FE5E-48BC-9E6C-6DB30777B3B3}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976-4FF7-A2A8-71EB1CB8C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D976-4FF7-A2A8-71EB1CB8C437}"/>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a:t>
          </a:r>
          <a:r>
            <a:rPr kumimoji="1" lang="ja-JP" altLang="en-US" sz="1300">
              <a:latin typeface="ＭＳ Ｐゴシック" panose="020B0600070205080204" pitchFamily="50" charset="-128"/>
              <a:ea typeface="ＭＳ Ｐゴシック" panose="020B0600070205080204" pitchFamily="50" charset="-128"/>
            </a:rPr>
            <a:t>指数は、類似団体平均と比べ高い指数で横ばいに推移している。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年度は、地方消費税交付金の増額の影響もあったが、固定資産税や法人市民税が減収したため、</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引き続き、市税の適正賦課及び徴収率の向上に努め、財政力の向上を目指す。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3" name="直線コネクタ 62"/>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103011</xdr:rowOff>
    </xdr:to>
    <xdr:cxnSp macro="">
      <xdr:nvCxnSpPr>
        <xdr:cNvPr id="68" name="直線コネクタ 67"/>
        <xdr:cNvCxnSpPr/>
      </xdr:nvCxnSpPr>
      <xdr:spPr>
        <a:xfrm>
          <a:off x="4114800" y="710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0" name="フローチャート: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1" name="直線コネクタ 70"/>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2" name="フローチャート: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4" name="直線コネクタ 73"/>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5" name="フローチャート: 判断 74"/>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6" name="テキスト ボックス 75"/>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7" name="直線コネクタ 76"/>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8" name="フローチャート: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0" name="フローチャート: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7" name="楕円 86"/>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8"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9" name="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1" name="楕円 90"/>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2" name="テキスト ボックス 91"/>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3" name="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4" name="テキスト ボックス 93"/>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5" name="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ポイント改善し、類似団体平均よりも下回った。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臨時財政対策債など、分母である経常一般財源が増加したこと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義務的な経費である人件費、扶助費、公債費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はいずれも増加傾向にあることから、今後も引き続き借入の抑制や公共施設の適正配置などの行政改革を進め削減に努める。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4" name="直線コネクタ 123"/>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5"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6" name="直線コネクタ 125"/>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7"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8" name="直線コネクタ 127"/>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65</xdr:row>
      <xdr:rowOff>56134</xdr:rowOff>
    </xdr:to>
    <xdr:cxnSp macro="">
      <xdr:nvCxnSpPr>
        <xdr:cNvPr id="129" name="直線コネクタ 128"/>
        <xdr:cNvCxnSpPr/>
      </xdr:nvCxnSpPr>
      <xdr:spPr>
        <a:xfrm flipV="1">
          <a:off x="4114800" y="10659872"/>
          <a:ext cx="8382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1" name="フローチャート: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67</xdr:row>
      <xdr:rowOff>22098</xdr:rowOff>
    </xdr:to>
    <xdr:cxnSp macro="">
      <xdr:nvCxnSpPr>
        <xdr:cNvPr id="132" name="直線コネクタ 131"/>
        <xdr:cNvCxnSpPr/>
      </xdr:nvCxnSpPr>
      <xdr:spPr>
        <a:xfrm flipV="1">
          <a:off x="3225800" y="1120038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3" name="フローチャート: 判断 132"/>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4" name="テキスト ボックス 133"/>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67</xdr:row>
      <xdr:rowOff>22098</xdr:rowOff>
    </xdr:to>
    <xdr:cxnSp macro="">
      <xdr:nvCxnSpPr>
        <xdr:cNvPr id="135" name="直線コネクタ 134"/>
        <xdr:cNvCxnSpPr/>
      </xdr:nvCxnSpPr>
      <xdr:spPr>
        <a:xfrm>
          <a:off x="2336800" y="114416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6" name="フローチャート: 判断 135"/>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7" name="テキスト ボックス 136"/>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125984</xdr:rowOff>
    </xdr:from>
    <xdr:to>
      <xdr:col>11</xdr:col>
      <xdr:colOff>31750</xdr:colOff>
      <xdr:row>66</xdr:row>
      <xdr:rowOff>145288</xdr:rowOff>
    </xdr:to>
    <xdr:cxnSp macro="">
      <xdr:nvCxnSpPr>
        <xdr:cNvPr id="138" name="直線コネクタ 137"/>
        <xdr:cNvCxnSpPr/>
      </xdr:nvCxnSpPr>
      <xdr:spPr>
        <a:xfrm flipV="1">
          <a:off x="1447800" y="114416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39" name="フローチャート: 判断 138"/>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0" name="テキスト ボックス 139"/>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1" name="フローチャート: 判断 140"/>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2" name="テキスト ボックス 141"/>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8" name="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49"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0" name="楕円 149"/>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51" name="テキスト ボックス 150"/>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52" name="楕円 151"/>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53" name="テキスト ボックス 152"/>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4" name="楕円 153"/>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5" name="テキスト ボックス 154"/>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94488</xdr:rowOff>
    </xdr:from>
    <xdr:to>
      <xdr:col>7</xdr:col>
      <xdr:colOff>31750</xdr:colOff>
      <xdr:row>67</xdr:row>
      <xdr:rowOff>24638</xdr:rowOff>
    </xdr:to>
    <xdr:sp macro="" textlink="">
      <xdr:nvSpPr>
        <xdr:cNvPr id="156" name="楕円 155"/>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9415</xdr:rowOff>
    </xdr:from>
    <xdr:ext cx="762000" cy="259045"/>
    <xdr:sp macro="" textlink="">
      <xdr:nvSpPr>
        <xdr:cNvPr id="157" name="テキスト ボックス 156"/>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同様に、類似団体平均、全国平均、埼玉県平均いずれの平均よりも下回っているが、増加傾向にある。一般職給や時間外勤務手当の増加、新型コロナウイルスワクチン接種委託料の皆増等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 人事院勧告に伴う給与改定や定年延長等により、人件費の増額が見込まれる。また、物件費についても近年の物価高騰等の影響から増加傾向にある。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引き続き、事務の効率化や公共施設の適正配置の検討により、人件費・物件費の削減を進めていく。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5" name="直線コネクタ 184"/>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6"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7" name="直線コネクタ 186"/>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8"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89" name="直線コネクタ 188"/>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153487</xdr:rowOff>
    </xdr:from>
    <xdr:to>
      <xdr:col>23</xdr:col>
      <xdr:colOff>133350</xdr:colOff>
      <xdr:row>82</xdr:row>
      <xdr:rowOff>9488</xdr:rowOff>
    </xdr:to>
    <xdr:cxnSp macro="">
      <xdr:nvCxnSpPr>
        <xdr:cNvPr id="190" name="直線コネクタ 189"/>
        <xdr:cNvCxnSpPr/>
      </xdr:nvCxnSpPr>
      <xdr:spPr>
        <a:xfrm>
          <a:off x="4114800" y="14040937"/>
          <a:ext cx="8382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1"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2" name="フローチャート: 判断 191"/>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117196</xdr:rowOff>
    </xdr:from>
    <xdr:to>
      <xdr:col>19</xdr:col>
      <xdr:colOff>133350</xdr:colOff>
      <xdr:row>81</xdr:row>
      <xdr:rowOff>153487</xdr:rowOff>
    </xdr:to>
    <xdr:cxnSp macro="">
      <xdr:nvCxnSpPr>
        <xdr:cNvPr id="193" name="直線コネクタ 192"/>
        <xdr:cNvCxnSpPr/>
      </xdr:nvCxnSpPr>
      <xdr:spPr>
        <a:xfrm>
          <a:off x="3225800" y="1400464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4" name="フローチャート: 判断 193"/>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5" name="テキスト ボックス 194"/>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59564</xdr:rowOff>
    </xdr:from>
    <xdr:to>
      <xdr:col>15</xdr:col>
      <xdr:colOff>82550</xdr:colOff>
      <xdr:row>81</xdr:row>
      <xdr:rowOff>117196</xdr:rowOff>
    </xdr:to>
    <xdr:cxnSp macro="">
      <xdr:nvCxnSpPr>
        <xdr:cNvPr id="196" name="直線コネクタ 195"/>
        <xdr:cNvCxnSpPr/>
      </xdr:nvCxnSpPr>
      <xdr:spPr>
        <a:xfrm>
          <a:off x="2336800" y="13947014"/>
          <a:ext cx="889000" cy="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7" name="フローチャート: 判断 196"/>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8" name="テキスト ボックス 197"/>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48464</xdr:rowOff>
    </xdr:from>
    <xdr:to>
      <xdr:col>11</xdr:col>
      <xdr:colOff>31750</xdr:colOff>
      <xdr:row>81</xdr:row>
      <xdr:rowOff>59564</xdr:rowOff>
    </xdr:to>
    <xdr:cxnSp macro="">
      <xdr:nvCxnSpPr>
        <xdr:cNvPr id="199" name="直線コネクタ 198"/>
        <xdr:cNvCxnSpPr/>
      </xdr:nvCxnSpPr>
      <xdr:spPr>
        <a:xfrm>
          <a:off x="1447800" y="1393591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0" name="フローチャート: 判断 199"/>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1" name="テキスト ボックス 200"/>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2" name="フローチャート: 判断 201"/>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3" name="テキスト ボックス 202"/>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130138</xdr:rowOff>
    </xdr:from>
    <xdr:to>
      <xdr:col>23</xdr:col>
      <xdr:colOff>184150</xdr:colOff>
      <xdr:row>82</xdr:row>
      <xdr:rowOff>60288</xdr:rowOff>
    </xdr:to>
    <xdr:sp macro="" textlink="">
      <xdr:nvSpPr>
        <xdr:cNvPr id="209" name="楕円 208"/>
        <xdr:cNvSpPr/>
      </xdr:nvSpPr>
      <xdr:spPr>
        <a:xfrm>
          <a:off x="4902200" y="140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146665</xdr:rowOff>
    </xdr:from>
    <xdr:ext cx="762000" cy="259045"/>
    <xdr:sp macro="" textlink="">
      <xdr:nvSpPr>
        <xdr:cNvPr id="210" name="人件費・物件費等の状況該当値テキスト"/>
        <xdr:cNvSpPr txBox="1"/>
      </xdr:nvSpPr>
      <xdr:spPr>
        <a:xfrm>
          <a:off x="5041900" y="138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102687</xdr:rowOff>
    </xdr:from>
    <xdr:to>
      <xdr:col>19</xdr:col>
      <xdr:colOff>184150</xdr:colOff>
      <xdr:row>82</xdr:row>
      <xdr:rowOff>32837</xdr:rowOff>
    </xdr:to>
    <xdr:sp macro="" textlink="">
      <xdr:nvSpPr>
        <xdr:cNvPr id="211" name="楕円 210"/>
        <xdr:cNvSpPr/>
      </xdr:nvSpPr>
      <xdr:spPr>
        <a:xfrm>
          <a:off x="4064000" y="139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43014</xdr:rowOff>
    </xdr:from>
    <xdr:ext cx="736600" cy="259045"/>
    <xdr:sp macro="" textlink="">
      <xdr:nvSpPr>
        <xdr:cNvPr id="212" name="テキスト ボックス 211"/>
        <xdr:cNvSpPr txBox="1"/>
      </xdr:nvSpPr>
      <xdr:spPr>
        <a:xfrm>
          <a:off x="3733800" y="1375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66396</xdr:rowOff>
    </xdr:from>
    <xdr:to>
      <xdr:col>15</xdr:col>
      <xdr:colOff>133350</xdr:colOff>
      <xdr:row>81</xdr:row>
      <xdr:rowOff>167996</xdr:rowOff>
    </xdr:to>
    <xdr:sp macro="" textlink="">
      <xdr:nvSpPr>
        <xdr:cNvPr id="213" name="楕円 212"/>
        <xdr:cNvSpPr/>
      </xdr:nvSpPr>
      <xdr:spPr>
        <a:xfrm>
          <a:off x="3175000" y="139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6723</xdr:rowOff>
    </xdr:from>
    <xdr:ext cx="762000" cy="259045"/>
    <xdr:sp macro="" textlink="">
      <xdr:nvSpPr>
        <xdr:cNvPr id="214" name="テキスト ボックス 213"/>
        <xdr:cNvSpPr txBox="1"/>
      </xdr:nvSpPr>
      <xdr:spPr>
        <a:xfrm>
          <a:off x="2844800" y="1372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8764</xdr:rowOff>
    </xdr:from>
    <xdr:to>
      <xdr:col>11</xdr:col>
      <xdr:colOff>82550</xdr:colOff>
      <xdr:row>81</xdr:row>
      <xdr:rowOff>110364</xdr:rowOff>
    </xdr:to>
    <xdr:sp macro="" textlink="">
      <xdr:nvSpPr>
        <xdr:cNvPr id="215" name="楕円 214"/>
        <xdr:cNvSpPr/>
      </xdr:nvSpPr>
      <xdr:spPr>
        <a:xfrm>
          <a:off x="2286000" y="13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120541</xdr:rowOff>
    </xdr:from>
    <xdr:ext cx="762000" cy="259045"/>
    <xdr:sp macro="" textlink="">
      <xdr:nvSpPr>
        <xdr:cNvPr id="216" name="テキスト ボックス 215"/>
        <xdr:cNvSpPr txBox="1"/>
      </xdr:nvSpPr>
      <xdr:spPr>
        <a:xfrm>
          <a:off x="1955800" y="136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169114</xdr:rowOff>
    </xdr:from>
    <xdr:to>
      <xdr:col>7</xdr:col>
      <xdr:colOff>31750</xdr:colOff>
      <xdr:row>81</xdr:row>
      <xdr:rowOff>99264</xdr:rowOff>
    </xdr:to>
    <xdr:sp macro="" textlink="">
      <xdr:nvSpPr>
        <xdr:cNvPr id="217" name="楕円 216"/>
        <xdr:cNvSpPr/>
      </xdr:nvSpPr>
      <xdr:spPr>
        <a:xfrm>
          <a:off x="1397000" y="13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109441</xdr:rowOff>
    </xdr:from>
    <xdr:ext cx="762000" cy="259045"/>
    <xdr:sp macro="" textlink="">
      <xdr:nvSpPr>
        <xdr:cNvPr id="218" name="テキスト ボックス 217"/>
        <xdr:cNvSpPr txBox="1"/>
      </xdr:nvSpPr>
      <xdr:spPr>
        <a:xfrm>
          <a:off x="1066800" y="136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全国市、平均類似団体平均を下回っており、今後も給与水準の適正化に努める。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7" name="直線コネクタ 246"/>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8"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9" name="直線コネクタ 248"/>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0"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1" name="直線コネクタ 250"/>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2" name="直線コネクタ 251"/>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3"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4" name="フローチャート: 判断 253"/>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82550</xdr:rowOff>
    </xdr:to>
    <xdr:cxnSp macro="">
      <xdr:nvCxnSpPr>
        <xdr:cNvPr id="255" name="直線コネクタ 254"/>
        <xdr:cNvCxnSpPr/>
      </xdr:nvCxnSpPr>
      <xdr:spPr>
        <a:xfrm flipV="1">
          <a:off x="15290800" y="1433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6" name="フローチャート: 判断 255"/>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7" name="テキスト ボックス 256"/>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82550</xdr:rowOff>
    </xdr:to>
    <xdr:cxnSp macro="">
      <xdr:nvCxnSpPr>
        <xdr:cNvPr id="258" name="直線コネクタ 257"/>
        <xdr:cNvCxnSpPr/>
      </xdr:nvCxnSpPr>
      <xdr:spPr>
        <a:xfrm>
          <a:off x="14401800" y="143502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9" name="フローチャート: 判断 258"/>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0" name="テキスト ボックス 25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1" name="直線コネクタ 260"/>
        <xdr:cNvCxnSpPr/>
      </xdr:nvCxnSpPr>
      <xdr:spPr>
        <a:xfrm flipV="1">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2" name="フローチャート: 判断 261"/>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3" name="テキスト ボックス 262"/>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4" name="フローチャート: 判断 263"/>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5" name="テキスト ボックス 264"/>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1" name="楕円 270"/>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2"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3" name="楕円 272"/>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4" name="テキスト ボックス 273"/>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5" name="楕円 274"/>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6" name="テキスト ボックス 275"/>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77" name="楕円 276"/>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78" name="テキスト ボックス 277"/>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79" name="楕円 278"/>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0" name="テキスト ボックス 279"/>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職員数については、定員適正化計画に基づいた管理を行っており、ピーク時（平成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人、特別会計含む）よりも、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人以上削減している。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今後も計画に沿って定員管理を適正に実施し、一方で市民サービスの低下を招かないように、事務事業の見直しを行っていく。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0" name="直線コネクタ 309"/>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1"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2" name="直線コネクタ 311"/>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3"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4" name="直線コネクタ 313"/>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111337</xdr:rowOff>
    </xdr:to>
    <xdr:cxnSp macro="">
      <xdr:nvCxnSpPr>
        <xdr:cNvPr id="315" name="直線コネクタ 314"/>
        <xdr:cNvCxnSpPr/>
      </xdr:nvCxnSpPr>
      <xdr:spPr>
        <a:xfrm>
          <a:off x="16179800" y="105637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6"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7" name="フローチャート: 判断 316"/>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111337</xdr:rowOff>
    </xdr:to>
    <xdr:cxnSp macro="">
      <xdr:nvCxnSpPr>
        <xdr:cNvPr id="318" name="直線コネクタ 317"/>
        <xdr:cNvCxnSpPr/>
      </xdr:nvCxnSpPr>
      <xdr:spPr>
        <a:xfrm flipV="1">
          <a:off x="15290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19" name="フローチャート: 判断 318"/>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0" name="テキスト ボックス 319"/>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111337</xdr:rowOff>
    </xdr:to>
    <xdr:cxnSp macro="">
      <xdr:nvCxnSpPr>
        <xdr:cNvPr id="321" name="直線コネクタ 320"/>
        <xdr:cNvCxnSpPr/>
      </xdr:nvCxnSpPr>
      <xdr:spPr>
        <a:xfrm>
          <a:off x="14401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2" name="フローチャート: 判断 321"/>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3" name="テキスト ボックス 322"/>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107315</xdr:rowOff>
    </xdr:to>
    <xdr:cxnSp macro="">
      <xdr:nvCxnSpPr>
        <xdr:cNvPr id="324" name="直線コネクタ 323"/>
        <xdr:cNvCxnSpPr/>
      </xdr:nvCxnSpPr>
      <xdr:spPr>
        <a:xfrm>
          <a:off x="13512800" y="10557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5" name="フローチャート: 判断 324"/>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6" name="テキスト ボックス 325"/>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7" name="フローチャート: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34" name="楕円 333"/>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35"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54504</xdr:rowOff>
    </xdr:from>
    <xdr:to>
      <xdr:col>77</xdr:col>
      <xdr:colOff>95250</xdr:colOff>
      <xdr:row>61</xdr:row>
      <xdr:rowOff>156104</xdr:rowOff>
    </xdr:to>
    <xdr:sp macro="" textlink="">
      <xdr:nvSpPr>
        <xdr:cNvPr id="336" name="楕円 335"/>
        <xdr:cNvSpPr/>
      </xdr:nvSpPr>
      <xdr:spPr>
        <a:xfrm>
          <a:off x="16129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166281</xdr:rowOff>
    </xdr:from>
    <xdr:ext cx="736600" cy="259045"/>
    <xdr:sp macro="" textlink="">
      <xdr:nvSpPr>
        <xdr:cNvPr id="337" name="テキスト ボックス 336"/>
        <xdr:cNvSpPr txBox="1"/>
      </xdr:nvSpPr>
      <xdr:spPr>
        <a:xfrm>
          <a:off x="15798800" y="10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38" name="楕円 337"/>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9" name="テキスト ボックス 338"/>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0" name="楕円 339"/>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41" name="テキスト ボックス 340"/>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2" name="楕円 341"/>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43" name="テキスト ボックス 342"/>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年間の新規借入額を償還元金以下に抑えることで、地方債現在高の償還が進み指数が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ポイント改善された。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今後も公共施設の統廃合など普通建設事業費の増額が見込まれるが、事業を平準化しながら交付税措置のある起債を中心に計画的な借入をすることで、償還額の平準化や比率の急激な悪化防止を図る。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今後も引き続き年間の新規借入額を償還元金以下に抑えることを目標とし、公債費の抑制に努めていく。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0" name="直線コネクタ 369"/>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1"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2" name="直線コネクタ 371"/>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3"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4" name="直線コネクタ 373"/>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138938</xdr:rowOff>
    </xdr:to>
    <xdr:cxnSp macro="">
      <xdr:nvCxnSpPr>
        <xdr:cNvPr id="375" name="直線コネクタ 374"/>
        <xdr:cNvCxnSpPr/>
      </xdr:nvCxnSpPr>
      <xdr:spPr>
        <a:xfrm flipV="1">
          <a:off x="16179800" y="71394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6"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7" name="フローチャート: 判断 376"/>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15748</xdr:rowOff>
    </xdr:to>
    <xdr:cxnSp macro="">
      <xdr:nvCxnSpPr>
        <xdr:cNvPr id="378" name="直線コネクタ 377"/>
        <xdr:cNvCxnSpPr/>
      </xdr:nvCxnSpPr>
      <xdr:spPr>
        <a:xfrm flipV="1">
          <a:off x="15290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79" name="フローチャート: 判断 378"/>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0" name="テキスト ボックス 379"/>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15748</xdr:rowOff>
    </xdr:to>
    <xdr:cxnSp macro="">
      <xdr:nvCxnSpPr>
        <xdr:cNvPr id="381" name="直線コネクタ 380"/>
        <xdr:cNvCxnSpPr/>
      </xdr:nvCxnSpPr>
      <xdr:spPr>
        <a:xfrm>
          <a:off x="14401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2" name="フローチャート: 判断 381"/>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3" name="テキスト ボックス 382"/>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6096</xdr:rowOff>
    </xdr:to>
    <xdr:cxnSp macro="">
      <xdr:nvCxnSpPr>
        <xdr:cNvPr id="384" name="直線コネクタ 383"/>
        <xdr:cNvCxnSpPr/>
      </xdr:nvCxnSpPr>
      <xdr:spPr>
        <a:xfrm>
          <a:off x="13512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5" name="フローチャート: 判断 384"/>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6" name="テキスト ボックス 38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7" name="フローチャート: 判断 386"/>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8" name="テキスト ボックス 38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4" name="楕円 393"/>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5"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6" name="楕円 395"/>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7" name="テキスト ボックス 396"/>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8" name="楕円 397"/>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9" name="テキスト ボックス 398"/>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0" name="楕円 399"/>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1" name="テキスト ボックス 400"/>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楕円 401"/>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基金の積み増しによる充当可能基金の増額や下水道事業における公営企業債残高が減少したこと等により、前年度から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ポイントと大きく改善した。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しかしながら、指数は依然として類似団体平均、全国平均、埼玉県平均のすべてを大きく上回っている状況であり、今後も引き続き地方債残高の縮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減を進めるなど、財政の健全化に努める。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0" name="直線コネクタ 429"/>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1"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2" name="直線コネクタ 431"/>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90475</xdr:rowOff>
    </xdr:from>
    <xdr:to>
      <xdr:col>81</xdr:col>
      <xdr:colOff>44450</xdr:colOff>
      <xdr:row>18</xdr:row>
      <xdr:rowOff>70561</xdr:rowOff>
    </xdr:to>
    <xdr:cxnSp macro="">
      <xdr:nvCxnSpPr>
        <xdr:cNvPr id="435" name="直線コネクタ 434"/>
        <xdr:cNvCxnSpPr/>
      </xdr:nvCxnSpPr>
      <xdr:spPr>
        <a:xfrm flipV="1">
          <a:off x="16179800" y="3005125"/>
          <a:ext cx="8382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6"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70561</xdr:rowOff>
    </xdr:from>
    <xdr:to>
      <xdr:col>77</xdr:col>
      <xdr:colOff>44450</xdr:colOff>
      <xdr:row>18</xdr:row>
      <xdr:rowOff>154534</xdr:rowOff>
    </xdr:to>
    <xdr:cxnSp macro="">
      <xdr:nvCxnSpPr>
        <xdr:cNvPr id="438" name="直線コネクタ 437"/>
        <xdr:cNvCxnSpPr/>
      </xdr:nvCxnSpPr>
      <xdr:spPr>
        <a:xfrm flipV="1">
          <a:off x="15290800" y="315666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39" name="フローチャート: 判断 438"/>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0" name="テキスト ボックス 439"/>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154534</xdr:rowOff>
    </xdr:from>
    <xdr:to>
      <xdr:col>72</xdr:col>
      <xdr:colOff>203200</xdr:colOff>
      <xdr:row>19</xdr:row>
      <xdr:rowOff>76708</xdr:rowOff>
    </xdr:to>
    <xdr:cxnSp macro="">
      <xdr:nvCxnSpPr>
        <xdr:cNvPr id="441" name="直線コネクタ 440"/>
        <xdr:cNvCxnSpPr/>
      </xdr:nvCxnSpPr>
      <xdr:spPr>
        <a:xfrm flipV="1">
          <a:off x="14401800" y="3240634"/>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2" name="フローチャート: 判断 441"/>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3" name="テキスト ボックス 442"/>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76708</xdr:rowOff>
    </xdr:from>
    <xdr:to>
      <xdr:col>68</xdr:col>
      <xdr:colOff>152400</xdr:colOff>
      <xdr:row>20</xdr:row>
      <xdr:rowOff>8534</xdr:rowOff>
    </xdr:to>
    <xdr:cxnSp macro="">
      <xdr:nvCxnSpPr>
        <xdr:cNvPr id="444" name="直線コネクタ 443"/>
        <xdr:cNvCxnSpPr/>
      </xdr:nvCxnSpPr>
      <xdr:spPr>
        <a:xfrm flipV="1">
          <a:off x="13512800" y="3334258"/>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5" name="フローチャート: 判断 444"/>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6" name="テキスト ボックス 445"/>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7" name="フローチャート: 判断 446"/>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8" name="テキスト ボックス 447"/>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39675</xdr:rowOff>
    </xdr:from>
    <xdr:to>
      <xdr:col>81</xdr:col>
      <xdr:colOff>95250</xdr:colOff>
      <xdr:row>17</xdr:row>
      <xdr:rowOff>141275</xdr:rowOff>
    </xdr:to>
    <xdr:sp macro="" textlink="">
      <xdr:nvSpPr>
        <xdr:cNvPr id="454" name="楕円 453"/>
        <xdr:cNvSpPr/>
      </xdr:nvSpPr>
      <xdr:spPr>
        <a:xfrm>
          <a:off x="16967200" y="29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11752</xdr:rowOff>
    </xdr:from>
    <xdr:ext cx="762000" cy="259045"/>
    <xdr:sp macro="" textlink="">
      <xdr:nvSpPr>
        <xdr:cNvPr id="455" name="将来負担の状況該当値テキスト"/>
        <xdr:cNvSpPr txBox="1"/>
      </xdr:nvSpPr>
      <xdr:spPr>
        <a:xfrm>
          <a:off x="17106900" y="292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19761</xdr:rowOff>
    </xdr:from>
    <xdr:to>
      <xdr:col>77</xdr:col>
      <xdr:colOff>95250</xdr:colOff>
      <xdr:row>18</xdr:row>
      <xdr:rowOff>121361</xdr:rowOff>
    </xdr:to>
    <xdr:sp macro="" textlink="">
      <xdr:nvSpPr>
        <xdr:cNvPr id="456" name="楕円 455"/>
        <xdr:cNvSpPr/>
      </xdr:nvSpPr>
      <xdr:spPr>
        <a:xfrm>
          <a:off x="16129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106138</xdr:rowOff>
    </xdr:from>
    <xdr:ext cx="736600" cy="259045"/>
    <xdr:sp macro="" textlink="">
      <xdr:nvSpPr>
        <xdr:cNvPr id="457" name="テキスト ボックス 456"/>
        <xdr:cNvSpPr txBox="1"/>
      </xdr:nvSpPr>
      <xdr:spPr>
        <a:xfrm>
          <a:off x="15798800" y="319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103734</xdr:rowOff>
    </xdr:from>
    <xdr:to>
      <xdr:col>73</xdr:col>
      <xdr:colOff>44450</xdr:colOff>
      <xdr:row>19</xdr:row>
      <xdr:rowOff>33884</xdr:rowOff>
    </xdr:to>
    <xdr:sp macro="" textlink="">
      <xdr:nvSpPr>
        <xdr:cNvPr id="458" name="楕円 457"/>
        <xdr:cNvSpPr/>
      </xdr:nvSpPr>
      <xdr:spPr>
        <a:xfrm>
          <a:off x="15240000" y="31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18661</xdr:rowOff>
    </xdr:from>
    <xdr:ext cx="762000" cy="259045"/>
    <xdr:sp macro="" textlink="">
      <xdr:nvSpPr>
        <xdr:cNvPr id="459" name="テキスト ボックス 458"/>
        <xdr:cNvSpPr txBox="1"/>
      </xdr:nvSpPr>
      <xdr:spPr>
        <a:xfrm>
          <a:off x="14909800" y="32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25908</xdr:rowOff>
    </xdr:from>
    <xdr:to>
      <xdr:col>68</xdr:col>
      <xdr:colOff>203200</xdr:colOff>
      <xdr:row>19</xdr:row>
      <xdr:rowOff>127508</xdr:rowOff>
    </xdr:to>
    <xdr:sp macro="" textlink="">
      <xdr:nvSpPr>
        <xdr:cNvPr id="460" name="楕円 459"/>
        <xdr:cNvSpPr/>
      </xdr:nvSpPr>
      <xdr:spPr>
        <a:xfrm>
          <a:off x="14351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112285</xdr:rowOff>
    </xdr:from>
    <xdr:ext cx="762000" cy="259045"/>
    <xdr:sp macro="" textlink="">
      <xdr:nvSpPr>
        <xdr:cNvPr id="461" name="テキスト ボックス 460"/>
        <xdr:cNvSpPr txBox="1"/>
      </xdr:nvSpPr>
      <xdr:spPr>
        <a:xfrm>
          <a:off x="14020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129184</xdr:rowOff>
    </xdr:from>
    <xdr:to>
      <xdr:col>64</xdr:col>
      <xdr:colOff>152400</xdr:colOff>
      <xdr:row>20</xdr:row>
      <xdr:rowOff>59334</xdr:rowOff>
    </xdr:to>
    <xdr:sp macro="" textlink="">
      <xdr:nvSpPr>
        <xdr:cNvPr id="462" name="楕円 461"/>
        <xdr:cNvSpPr/>
      </xdr:nvSpPr>
      <xdr:spPr>
        <a:xfrm>
          <a:off x="13462000" y="33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44111</xdr:rowOff>
    </xdr:from>
    <xdr:ext cx="762000" cy="259045"/>
    <xdr:sp macro="" textlink="">
      <xdr:nvSpPr>
        <xdr:cNvPr id="463" name="テキスト ボックス 462"/>
        <xdr:cNvSpPr txBox="1"/>
      </xdr:nvSpPr>
      <xdr:spPr>
        <a:xfrm>
          <a:off x="13131800" y="34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67236</xdr:rowOff>
    </xdr:from>
    <xdr:ext cx="9995647" cy="605118"/>
    <xdr:sp macro="" textlink="">
      <xdr:nvSpPr>
        <xdr:cNvPr id="464" name="テキスト ボックス 463"/>
        <xdr:cNvSpPr txBox="1"/>
      </xdr:nvSpPr>
      <xdr:spPr>
        <a:xfrm>
          <a:off x="763121" y="4524936"/>
          <a:ext cx="9995647" cy="6051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指数としては、前年度より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人事院勧告による給与改定等により人件費は増加したが、分母である経常一般財源</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の影響により、ポイントとしては減少に転じた。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今後も職員や会計年度任用職員に係る人件費の増加が見込まれるため、事務の効率化や業務委託等を効果的に活用し、人件費の削減を進めていく。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168910</xdr:rowOff>
    </xdr:to>
    <xdr:cxnSp macro="">
      <xdr:nvCxnSpPr>
        <xdr:cNvPr id="66" name="直線コネクタ 65"/>
        <xdr:cNvCxnSpPr/>
      </xdr:nvCxnSpPr>
      <xdr:spPr>
        <a:xfrm flipV="1">
          <a:off x="3987800" y="63982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168910</xdr:rowOff>
    </xdr:to>
    <xdr:cxnSp macro="">
      <xdr:nvCxnSpPr>
        <xdr:cNvPr id="69" name="直線コネクタ 68"/>
        <xdr:cNvCxnSpPr/>
      </xdr:nvCxnSpPr>
      <xdr:spPr>
        <a:xfrm>
          <a:off x="3098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100330</xdr:rowOff>
    </xdr:to>
    <xdr:cxnSp macro="">
      <xdr:nvCxnSpPr>
        <xdr:cNvPr id="72" name="直線コネクタ 71"/>
        <xdr:cNvCxnSpPr/>
      </xdr:nvCxnSpPr>
      <xdr:spPr>
        <a:xfrm>
          <a:off x="2209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xdr:cNvCxnSpPr/>
      </xdr:nvCxnSpPr>
      <xdr:spPr>
        <a:xfrm flipV="1">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指数としては改善しており、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要因としては、予防接種委託料、小学校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ALT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委託料及び不燃ごみ収集業務委託料等に係る経常一般財源が減少したことである。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しかし、依然として類似団体平均よりも高い水準にある。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今後は事務の効率化や公共施設の適正配置の推進、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広域化による施設整備等により、物件費の削減を図っていく。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19</xdr:row>
      <xdr:rowOff>16510</xdr:rowOff>
    </xdr:to>
    <xdr:cxnSp macro="">
      <xdr:nvCxnSpPr>
        <xdr:cNvPr id="127" name="直線コネクタ 126"/>
        <xdr:cNvCxnSpPr/>
      </xdr:nvCxnSpPr>
      <xdr:spPr>
        <a:xfrm flipV="1">
          <a:off x="15671800" y="30835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24130</xdr:rowOff>
    </xdr:to>
    <xdr:cxnSp macro="">
      <xdr:nvCxnSpPr>
        <xdr:cNvPr id="130" name="直線コネクタ 129"/>
        <xdr:cNvCxnSpPr/>
      </xdr:nvCxnSpPr>
      <xdr:spPr>
        <a:xfrm flipV="1">
          <a:off x="14782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85090</xdr:rowOff>
    </xdr:to>
    <xdr:cxnSp macro="">
      <xdr:nvCxnSpPr>
        <xdr:cNvPr id="133" name="直線コネクタ 132"/>
        <xdr:cNvCxnSpPr/>
      </xdr:nvCxnSpPr>
      <xdr:spPr>
        <a:xfrm flipV="1">
          <a:off x="13893800" y="3281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85090</xdr:rowOff>
    </xdr:to>
    <xdr:cxnSp macro="">
      <xdr:nvCxnSpPr>
        <xdr:cNvPr id="136" name="直線コネクタ 135"/>
        <xdr:cNvCxnSpPr/>
      </xdr:nvCxnSpPr>
      <xdr:spPr>
        <a:xfrm>
          <a:off x="13004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6" name="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7"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50" name="楕円 149"/>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51" name="テキスト ボックス 150"/>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2" name="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やや改善し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子ども医療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費や、児童運営費委託料に係る経常一般財源の減少である。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一方で、その他の扶助費については依然</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増加傾向にあるため、生活保護における資格審査の適正化や就労支援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の促進、ジェネリック医薬品の活用による医療費の削減などを行い、比率の急激な悪化防止に努める。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29028</xdr:rowOff>
    </xdr:to>
    <xdr:cxnSp macro="">
      <xdr:nvCxnSpPr>
        <xdr:cNvPr id="190" name="直線コネクタ 189"/>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159657</xdr:rowOff>
    </xdr:to>
    <xdr:cxnSp macro="">
      <xdr:nvCxnSpPr>
        <xdr:cNvPr id="193" name="直線コネクタ 192"/>
        <xdr:cNvCxnSpPr/>
      </xdr:nvCxnSpPr>
      <xdr:spPr>
        <a:xfrm flipV="1">
          <a:off x="3098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159657</xdr:rowOff>
    </xdr:to>
    <xdr:cxnSp macro="">
      <xdr:nvCxnSpPr>
        <xdr:cNvPr id="196" name="直線コネクタ 195"/>
        <xdr:cNvCxnSpPr/>
      </xdr:nvCxnSpPr>
      <xdr:spPr>
        <a:xfrm>
          <a:off x="2209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127000</xdr:rowOff>
    </xdr:to>
    <xdr:cxnSp macro="">
      <xdr:nvCxnSpPr>
        <xdr:cNvPr id="199" name="直線コネクタ 198"/>
        <xdr:cNvCxnSpPr/>
      </xdr:nvCxnSpPr>
      <xdr:spPr>
        <a:xfrm flipV="1">
          <a:off x="1320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5" name="楕円 214"/>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6" name="テキスト ボックス 215"/>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指数としてはほぼ横ばいであるが若干改善傾向にあり、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ポイント減少した。しかし、類似団体、埼玉県平均のいずれも上回っている。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後期高齢者医療と介護保険特別会計への繰出金は増加傾向となっていることから保険料の適正化や事務の効率化を図るなどして、普通会計の負担を減らしていくよう努める。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72572</xdr:rowOff>
    </xdr:to>
    <xdr:cxnSp macro="">
      <xdr:nvCxnSpPr>
        <xdr:cNvPr id="253" name="直線コネクタ 252"/>
        <xdr:cNvCxnSpPr/>
      </xdr:nvCxnSpPr>
      <xdr:spPr>
        <a:xfrm flipV="1">
          <a:off x="15671800" y="10005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61</xdr:row>
      <xdr:rowOff>102507</xdr:rowOff>
    </xdr:to>
    <xdr:cxnSp macro="">
      <xdr:nvCxnSpPr>
        <xdr:cNvPr id="256" name="直線コネクタ 255"/>
        <xdr:cNvCxnSpPr/>
      </xdr:nvCxnSpPr>
      <xdr:spPr>
        <a:xfrm flipV="1">
          <a:off x="14782800" y="100166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102507</xdr:rowOff>
    </xdr:to>
    <xdr:cxnSp macro="">
      <xdr:nvCxnSpPr>
        <xdr:cNvPr id="259" name="直線コネクタ 258"/>
        <xdr:cNvCxnSpPr/>
      </xdr:nvCxnSpPr>
      <xdr:spPr>
        <a:xfrm>
          <a:off x="13893800" y="10473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15422</xdr:rowOff>
    </xdr:to>
    <xdr:cxnSp macro="">
      <xdr:nvCxnSpPr>
        <xdr:cNvPr id="262" name="直線コネクタ 261"/>
        <xdr:cNvCxnSpPr/>
      </xdr:nvCxnSpPr>
      <xdr:spPr>
        <a:xfrm>
          <a:off x="13004800" y="10408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76" name="楕円 275"/>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77" name="テキスト ボックス 276"/>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8" name="楕円 277"/>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9" name="テキスト ボックス 278"/>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指数としては改善しており、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ポイント減少した。近年、類似団体平均、埼玉県平均、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全国平均を下回る指数で推移している。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要因としては、下水道事業会計繰出金やふるさと応援寄付金事業の報償品等に係る経常一般経費が減少したことである。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今後も引き続き、補助金の見直し等を実施し、業務の適正化に努める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46990</xdr:rowOff>
    </xdr:to>
    <xdr:cxnSp macro="">
      <xdr:nvCxnSpPr>
        <xdr:cNvPr id="311" name="直線コネクタ 310"/>
        <xdr:cNvCxnSpPr/>
      </xdr:nvCxnSpPr>
      <xdr:spPr>
        <a:xfrm flipV="1">
          <a:off x="15671800" y="60111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35</xdr:row>
      <xdr:rowOff>46990</xdr:rowOff>
    </xdr:to>
    <xdr:cxnSp macro="">
      <xdr:nvCxnSpPr>
        <xdr:cNvPr id="314" name="直線コネクタ 313"/>
        <xdr:cNvCxnSpPr/>
      </xdr:nvCxnSpPr>
      <xdr:spPr>
        <a:xfrm>
          <a:off x="14782800" y="59151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85852</xdr:rowOff>
    </xdr:to>
    <xdr:cxnSp macro="">
      <xdr:nvCxnSpPr>
        <xdr:cNvPr id="317" name="直線コネクタ 316"/>
        <xdr:cNvCxnSpPr/>
      </xdr:nvCxnSpPr>
      <xdr:spPr>
        <a:xfrm>
          <a:off x="13893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20" name="直線コネクタ 319"/>
        <xdr:cNvCxnSpPr/>
      </xdr:nvCxnSpPr>
      <xdr:spPr>
        <a:xfrm flipV="1">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31"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6" name="楕円 335"/>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7" name="テキスト ボックス 336"/>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指数としてはやや改善し、前年度より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一般廃棄物処理事業債の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開始されたこと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により公債費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影響</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、ポイントとしては減少に転じた。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今後も公共施設の統廃合など普通建設費事業費の増額が見込まれるため、事業を平準化することで比率の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急激な悪化防止を図る。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101854</xdr:rowOff>
    </xdr:to>
    <xdr:cxnSp macro="">
      <xdr:nvCxnSpPr>
        <xdr:cNvPr id="369" name="直線コネクタ 368"/>
        <xdr:cNvCxnSpPr/>
      </xdr:nvCxnSpPr>
      <xdr:spPr>
        <a:xfrm flipV="1">
          <a:off x="3987800" y="132852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152146</xdr:rowOff>
    </xdr:to>
    <xdr:cxnSp macro="">
      <xdr:nvCxnSpPr>
        <xdr:cNvPr id="372" name="直線コネクタ 371"/>
        <xdr:cNvCxnSpPr/>
      </xdr:nvCxnSpPr>
      <xdr:spPr>
        <a:xfrm flipV="1">
          <a:off x="3098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3556</xdr:rowOff>
    </xdr:to>
    <xdr:cxnSp macro="">
      <xdr:nvCxnSpPr>
        <xdr:cNvPr id="375" name="直線コネクタ 374"/>
        <xdr:cNvCxnSpPr/>
      </xdr:nvCxnSpPr>
      <xdr:spPr>
        <a:xfrm flipV="1">
          <a:off x="2209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3556</xdr:rowOff>
    </xdr:to>
    <xdr:cxnSp macro="">
      <xdr:nvCxnSpPr>
        <xdr:cNvPr id="378" name="直線コネクタ 377"/>
        <xdr:cNvCxnSpPr/>
      </xdr:nvCxnSpPr>
      <xdr:spPr>
        <a:xfrm>
          <a:off x="1320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8" name="楕円 38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9"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2" name="楕円 391"/>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3" name="テキスト ボックス 39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7" name="テキスト ボックス 39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指数としては改善しており、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補助費等を除き、各費目の比率が類似団体平均よりも高いが、類似団体平均より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わずかに下回った。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今後も人件費・扶助費・物件費の増加は続くと見込まれることから、業務の適正化と経費の削減を進めていく。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115570</xdr:rowOff>
    </xdr:to>
    <xdr:cxnSp macro="">
      <xdr:nvCxnSpPr>
        <xdr:cNvPr id="428" name="直線コネクタ 427"/>
        <xdr:cNvCxnSpPr/>
      </xdr:nvCxnSpPr>
      <xdr:spPr>
        <a:xfrm flipV="1">
          <a:off x="15671800" y="1307947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40132</xdr:rowOff>
    </xdr:to>
    <xdr:cxnSp macro="">
      <xdr:nvCxnSpPr>
        <xdr:cNvPr id="431" name="直線コネクタ 430"/>
        <xdr:cNvCxnSpPr/>
      </xdr:nvCxnSpPr>
      <xdr:spPr>
        <a:xfrm flipV="1">
          <a:off x="14782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40132</xdr:rowOff>
    </xdr:to>
    <xdr:cxnSp macro="">
      <xdr:nvCxnSpPr>
        <xdr:cNvPr id="434" name="直線コネクタ 433"/>
        <xdr:cNvCxnSpPr/>
      </xdr:nvCxnSpPr>
      <xdr:spPr>
        <a:xfrm>
          <a:off x="13893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12700</xdr:rowOff>
    </xdr:to>
    <xdr:cxnSp macro="">
      <xdr:nvCxnSpPr>
        <xdr:cNvPr id="437" name="直線コネクタ 436"/>
        <xdr:cNvCxnSpPr/>
      </xdr:nvCxnSpPr>
      <xdr:spPr>
        <a:xfrm flipV="1">
          <a:off x="13004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7" name="楕円 44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0" name="テキスト ボックス 44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1" name="楕円 450"/>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2" name="テキスト ボックス 451"/>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18377</xdr:rowOff>
    </xdr:from>
    <xdr:to>
      <xdr:col>29</xdr:col>
      <xdr:colOff>127000</xdr:colOff>
      <xdr:row>18</xdr:row>
      <xdr:rowOff>28169</xdr:rowOff>
    </xdr:to>
    <xdr:cxnSp macro="">
      <xdr:nvCxnSpPr>
        <xdr:cNvPr id="50" name="直線コネクタ 49"/>
        <xdr:cNvCxnSpPr/>
      </xdr:nvCxnSpPr>
      <xdr:spPr bwMode="auto">
        <a:xfrm flipV="1">
          <a:off x="5003800" y="3152102"/>
          <a:ext cx="6477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28169</xdr:rowOff>
    </xdr:from>
    <xdr:to>
      <xdr:col>26</xdr:col>
      <xdr:colOff>50800</xdr:colOff>
      <xdr:row>18</xdr:row>
      <xdr:rowOff>30798</xdr:rowOff>
    </xdr:to>
    <xdr:cxnSp macro="">
      <xdr:nvCxnSpPr>
        <xdr:cNvPr id="53" name="直線コネクタ 52"/>
        <xdr:cNvCxnSpPr/>
      </xdr:nvCxnSpPr>
      <xdr:spPr bwMode="auto">
        <a:xfrm flipV="1">
          <a:off x="4305300" y="31618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30798</xdr:rowOff>
    </xdr:from>
    <xdr:to>
      <xdr:col>22</xdr:col>
      <xdr:colOff>114300</xdr:colOff>
      <xdr:row>18</xdr:row>
      <xdr:rowOff>74346</xdr:rowOff>
    </xdr:to>
    <xdr:cxnSp macro="">
      <xdr:nvCxnSpPr>
        <xdr:cNvPr id="56" name="直線コネクタ 55"/>
        <xdr:cNvCxnSpPr/>
      </xdr:nvCxnSpPr>
      <xdr:spPr bwMode="auto">
        <a:xfrm flipV="1">
          <a:off x="3606800" y="3164523"/>
          <a:ext cx="6985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74346</xdr:rowOff>
    </xdr:from>
    <xdr:to>
      <xdr:col>18</xdr:col>
      <xdr:colOff>177800</xdr:colOff>
      <xdr:row>18</xdr:row>
      <xdr:rowOff>94729</xdr:rowOff>
    </xdr:to>
    <xdr:cxnSp macro="">
      <xdr:nvCxnSpPr>
        <xdr:cNvPr id="59" name="直線コネクタ 58"/>
        <xdr:cNvCxnSpPr/>
      </xdr:nvCxnSpPr>
      <xdr:spPr bwMode="auto">
        <a:xfrm flipV="1">
          <a:off x="2908300" y="3208071"/>
          <a:ext cx="6985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139027</xdr:rowOff>
    </xdr:from>
    <xdr:to>
      <xdr:col>29</xdr:col>
      <xdr:colOff>177800</xdr:colOff>
      <xdr:row>18</xdr:row>
      <xdr:rowOff>69177</xdr:rowOff>
    </xdr:to>
    <xdr:sp macro="" textlink="">
      <xdr:nvSpPr>
        <xdr:cNvPr id="69" name="楕円 68"/>
        <xdr:cNvSpPr/>
      </xdr:nvSpPr>
      <xdr:spPr bwMode="auto">
        <a:xfrm>
          <a:off x="56007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111104</xdr:rowOff>
    </xdr:from>
    <xdr:ext cx="762000" cy="259045"/>
    <xdr:sp macro="" textlink="">
      <xdr:nvSpPr>
        <xdr:cNvPr id="70" name="人口1人当たり決算額の推移該当値テキスト130"/>
        <xdr:cNvSpPr txBox="1"/>
      </xdr:nvSpPr>
      <xdr:spPr>
        <a:xfrm>
          <a:off x="5740400" y="30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148819</xdr:rowOff>
    </xdr:from>
    <xdr:to>
      <xdr:col>26</xdr:col>
      <xdr:colOff>101600</xdr:colOff>
      <xdr:row>18</xdr:row>
      <xdr:rowOff>78969</xdr:rowOff>
    </xdr:to>
    <xdr:sp macro="" textlink="">
      <xdr:nvSpPr>
        <xdr:cNvPr id="71" name="楕円 70"/>
        <xdr:cNvSpPr/>
      </xdr:nvSpPr>
      <xdr:spPr bwMode="auto">
        <a:xfrm>
          <a:off x="4953000" y="31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63745</xdr:rowOff>
    </xdr:from>
    <xdr:ext cx="736600" cy="259045"/>
    <xdr:sp macro="" textlink="">
      <xdr:nvSpPr>
        <xdr:cNvPr id="72" name="テキスト ボックス 71"/>
        <xdr:cNvSpPr txBox="1"/>
      </xdr:nvSpPr>
      <xdr:spPr>
        <a:xfrm>
          <a:off x="4622800" y="319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151448</xdr:rowOff>
    </xdr:from>
    <xdr:to>
      <xdr:col>22</xdr:col>
      <xdr:colOff>165100</xdr:colOff>
      <xdr:row>18</xdr:row>
      <xdr:rowOff>81598</xdr:rowOff>
    </xdr:to>
    <xdr:sp macro="" textlink="">
      <xdr:nvSpPr>
        <xdr:cNvPr id="73" name="楕円 72"/>
        <xdr:cNvSpPr/>
      </xdr:nvSpPr>
      <xdr:spPr bwMode="auto">
        <a:xfrm>
          <a:off x="4254500" y="31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66374</xdr:rowOff>
    </xdr:from>
    <xdr:ext cx="762000" cy="259045"/>
    <xdr:sp macro="" textlink="">
      <xdr:nvSpPr>
        <xdr:cNvPr id="74" name="テキスト ボックス 73"/>
        <xdr:cNvSpPr txBox="1"/>
      </xdr:nvSpPr>
      <xdr:spPr>
        <a:xfrm>
          <a:off x="3924300" y="32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23546</xdr:rowOff>
    </xdr:from>
    <xdr:to>
      <xdr:col>19</xdr:col>
      <xdr:colOff>38100</xdr:colOff>
      <xdr:row>18</xdr:row>
      <xdr:rowOff>125146</xdr:rowOff>
    </xdr:to>
    <xdr:sp macro="" textlink="">
      <xdr:nvSpPr>
        <xdr:cNvPr id="75" name="楕円 74"/>
        <xdr:cNvSpPr/>
      </xdr:nvSpPr>
      <xdr:spPr bwMode="auto">
        <a:xfrm>
          <a:off x="3556000" y="31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109923</xdr:rowOff>
    </xdr:from>
    <xdr:ext cx="762000" cy="259045"/>
    <xdr:sp macro="" textlink="">
      <xdr:nvSpPr>
        <xdr:cNvPr id="76" name="テキスト ボックス 75"/>
        <xdr:cNvSpPr txBox="1"/>
      </xdr:nvSpPr>
      <xdr:spPr>
        <a:xfrm>
          <a:off x="3225800" y="32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43929</xdr:rowOff>
    </xdr:from>
    <xdr:to>
      <xdr:col>15</xdr:col>
      <xdr:colOff>101600</xdr:colOff>
      <xdr:row>18</xdr:row>
      <xdr:rowOff>145529</xdr:rowOff>
    </xdr:to>
    <xdr:sp macro="" textlink="">
      <xdr:nvSpPr>
        <xdr:cNvPr id="77" name="楕円 76"/>
        <xdr:cNvSpPr/>
      </xdr:nvSpPr>
      <xdr:spPr bwMode="auto">
        <a:xfrm>
          <a:off x="2857500" y="317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130306</xdr:rowOff>
    </xdr:from>
    <xdr:ext cx="762000" cy="259045"/>
    <xdr:sp macro="" textlink="">
      <xdr:nvSpPr>
        <xdr:cNvPr id="78" name="テキスト ボックス 77"/>
        <xdr:cNvSpPr txBox="1"/>
      </xdr:nvSpPr>
      <xdr:spPr>
        <a:xfrm>
          <a:off x="2527300" y="32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262407</xdr:rowOff>
    </xdr:from>
    <xdr:to>
      <xdr:col>29</xdr:col>
      <xdr:colOff>127000</xdr:colOff>
      <xdr:row>35</xdr:row>
      <xdr:rowOff>301041</xdr:rowOff>
    </xdr:to>
    <xdr:cxnSp macro="">
      <xdr:nvCxnSpPr>
        <xdr:cNvPr id="112" name="直線コネクタ 111"/>
        <xdr:cNvCxnSpPr/>
      </xdr:nvCxnSpPr>
      <xdr:spPr bwMode="auto">
        <a:xfrm flipV="1">
          <a:off x="5003800" y="6872757"/>
          <a:ext cx="6477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270408</xdr:rowOff>
    </xdr:from>
    <xdr:to>
      <xdr:col>26</xdr:col>
      <xdr:colOff>50800</xdr:colOff>
      <xdr:row>35</xdr:row>
      <xdr:rowOff>301041</xdr:rowOff>
    </xdr:to>
    <xdr:cxnSp macro="">
      <xdr:nvCxnSpPr>
        <xdr:cNvPr id="115" name="直線コネクタ 114"/>
        <xdr:cNvCxnSpPr/>
      </xdr:nvCxnSpPr>
      <xdr:spPr bwMode="auto">
        <a:xfrm>
          <a:off x="4305300" y="6880758"/>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270408</xdr:rowOff>
    </xdr:from>
    <xdr:to>
      <xdr:col>22</xdr:col>
      <xdr:colOff>114300</xdr:colOff>
      <xdr:row>35</xdr:row>
      <xdr:rowOff>271742</xdr:rowOff>
    </xdr:to>
    <xdr:cxnSp macro="">
      <xdr:nvCxnSpPr>
        <xdr:cNvPr id="118" name="直線コネクタ 117"/>
        <xdr:cNvCxnSpPr/>
      </xdr:nvCxnSpPr>
      <xdr:spPr bwMode="auto">
        <a:xfrm flipV="1">
          <a:off x="3606800" y="6880758"/>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222097</xdr:rowOff>
    </xdr:from>
    <xdr:to>
      <xdr:col>18</xdr:col>
      <xdr:colOff>177800</xdr:colOff>
      <xdr:row>35</xdr:row>
      <xdr:rowOff>271742</xdr:rowOff>
    </xdr:to>
    <xdr:cxnSp macro="">
      <xdr:nvCxnSpPr>
        <xdr:cNvPr id="121" name="直線コネクタ 120"/>
        <xdr:cNvCxnSpPr/>
      </xdr:nvCxnSpPr>
      <xdr:spPr bwMode="auto">
        <a:xfrm>
          <a:off x="2908300" y="6832447"/>
          <a:ext cx="698500" cy="4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211607</xdr:rowOff>
    </xdr:from>
    <xdr:to>
      <xdr:col>29</xdr:col>
      <xdr:colOff>177800</xdr:colOff>
      <xdr:row>35</xdr:row>
      <xdr:rowOff>313207</xdr:rowOff>
    </xdr:to>
    <xdr:sp macro="" textlink="">
      <xdr:nvSpPr>
        <xdr:cNvPr id="131" name="楕円 130"/>
        <xdr:cNvSpPr/>
      </xdr:nvSpPr>
      <xdr:spPr bwMode="auto">
        <a:xfrm>
          <a:off x="5600700" y="682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56684</xdr:rowOff>
    </xdr:from>
    <xdr:ext cx="762000" cy="259045"/>
    <xdr:sp macro="" textlink="">
      <xdr:nvSpPr>
        <xdr:cNvPr id="132" name="人口1人当たり決算額の推移該当値テキスト445"/>
        <xdr:cNvSpPr txBox="1"/>
      </xdr:nvSpPr>
      <xdr:spPr>
        <a:xfrm>
          <a:off x="5740400" y="66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250241</xdr:rowOff>
    </xdr:from>
    <xdr:to>
      <xdr:col>26</xdr:col>
      <xdr:colOff>101600</xdr:colOff>
      <xdr:row>36</xdr:row>
      <xdr:rowOff>8941</xdr:rowOff>
    </xdr:to>
    <xdr:sp macro="" textlink="">
      <xdr:nvSpPr>
        <xdr:cNvPr id="133" name="楕円 132"/>
        <xdr:cNvSpPr/>
      </xdr:nvSpPr>
      <xdr:spPr bwMode="auto">
        <a:xfrm>
          <a:off x="49530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19118</xdr:rowOff>
    </xdr:from>
    <xdr:ext cx="736600" cy="259045"/>
    <xdr:sp macro="" textlink="">
      <xdr:nvSpPr>
        <xdr:cNvPr id="134" name="テキスト ボックス 133"/>
        <xdr:cNvSpPr txBox="1"/>
      </xdr:nvSpPr>
      <xdr:spPr>
        <a:xfrm>
          <a:off x="4622800" y="662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219608</xdr:rowOff>
    </xdr:from>
    <xdr:to>
      <xdr:col>22</xdr:col>
      <xdr:colOff>165100</xdr:colOff>
      <xdr:row>35</xdr:row>
      <xdr:rowOff>321208</xdr:rowOff>
    </xdr:to>
    <xdr:sp macro="" textlink="">
      <xdr:nvSpPr>
        <xdr:cNvPr id="135" name="楕円 134"/>
        <xdr:cNvSpPr/>
      </xdr:nvSpPr>
      <xdr:spPr bwMode="auto">
        <a:xfrm>
          <a:off x="4254500" y="682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331385</xdr:rowOff>
    </xdr:from>
    <xdr:ext cx="762000" cy="259045"/>
    <xdr:sp macro="" textlink="">
      <xdr:nvSpPr>
        <xdr:cNvPr id="136" name="テキスト ボックス 135"/>
        <xdr:cNvSpPr txBox="1"/>
      </xdr:nvSpPr>
      <xdr:spPr>
        <a:xfrm>
          <a:off x="3924300" y="65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220942</xdr:rowOff>
    </xdr:from>
    <xdr:to>
      <xdr:col>19</xdr:col>
      <xdr:colOff>38100</xdr:colOff>
      <xdr:row>35</xdr:row>
      <xdr:rowOff>322542</xdr:rowOff>
    </xdr:to>
    <xdr:sp macro="" textlink="">
      <xdr:nvSpPr>
        <xdr:cNvPr id="137" name="楕円 136"/>
        <xdr:cNvSpPr/>
      </xdr:nvSpPr>
      <xdr:spPr bwMode="auto">
        <a:xfrm>
          <a:off x="3556000" y="68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332719</xdr:rowOff>
    </xdr:from>
    <xdr:ext cx="762000" cy="259045"/>
    <xdr:sp macro="" textlink="">
      <xdr:nvSpPr>
        <xdr:cNvPr id="138" name="テキスト ボックス 137"/>
        <xdr:cNvSpPr txBox="1"/>
      </xdr:nvSpPr>
      <xdr:spPr>
        <a:xfrm>
          <a:off x="3225800" y="66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171297</xdr:rowOff>
    </xdr:from>
    <xdr:to>
      <xdr:col>15</xdr:col>
      <xdr:colOff>101600</xdr:colOff>
      <xdr:row>35</xdr:row>
      <xdr:rowOff>272897</xdr:rowOff>
    </xdr:to>
    <xdr:sp macro="" textlink="">
      <xdr:nvSpPr>
        <xdr:cNvPr id="139" name="楕円 138"/>
        <xdr:cNvSpPr/>
      </xdr:nvSpPr>
      <xdr:spPr bwMode="auto">
        <a:xfrm>
          <a:off x="2857500" y="67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283074</xdr:rowOff>
    </xdr:from>
    <xdr:ext cx="762000" cy="259045"/>
    <xdr:sp macro="" textlink="">
      <xdr:nvSpPr>
        <xdr:cNvPr id="140" name="テキスト ボックス 139"/>
        <xdr:cNvSpPr txBox="1"/>
      </xdr:nvSpPr>
      <xdr:spPr>
        <a:xfrm>
          <a:off x="2527300" y="65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133795</xdr:rowOff>
    </xdr:from>
    <xdr:to>
      <xdr:col>24</xdr:col>
      <xdr:colOff>63500</xdr:colOff>
      <xdr:row>36</xdr:row>
      <xdr:rowOff>153188</xdr:rowOff>
    </xdr:to>
    <xdr:cxnSp macro="">
      <xdr:nvCxnSpPr>
        <xdr:cNvPr id="61" name="直線コネクタ 60"/>
        <xdr:cNvCxnSpPr/>
      </xdr:nvCxnSpPr>
      <xdr:spPr>
        <a:xfrm flipV="1">
          <a:off x="3797300" y="630599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153188</xdr:rowOff>
    </xdr:from>
    <xdr:to>
      <xdr:col>19</xdr:col>
      <xdr:colOff>177800</xdr:colOff>
      <xdr:row>37</xdr:row>
      <xdr:rowOff>62014</xdr:rowOff>
    </xdr:to>
    <xdr:cxnSp macro="">
      <xdr:nvCxnSpPr>
        <xdr:cNvPr id="64" name="直線コネクタ 63"/>
        <xdr:cNvCxnSpPr/>
      </xdr:nvCxnSpPr>
      <xdr:spPr>
        <a:xfrm flipV="1">
          <a:off x="2908300" y="6325388"/>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62014</xdr:rowOff>
    </xdr:from>
    <xdr:to>
      <xdr:col>15</xdr:col>
      <xdr:colOff>50800</xdr:colOff>
      <xdr:row>37</xdr:row>
      <xdr:rowOff>94113</xdr:rowOff>
    </xdr:to>
    <xdr:cxnSp macro="">
      <xdr:nvCxnSpPr>
        <xdr:cNvPr id="67" name="直線コネクタ 66"/>
        <xdr:cNvCxnSpPr/>
      </xdr:nvCxnSpPr>
      <xdr:spPr>
        <a:xfrm flipV="1">
          <a:off x="2019300" y="6405664"/>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92570</xdr:rowOff>
    </xdr:from>
    <xdr:to>
      <xdr:col>10</xdr:col>
      <xdr:colOff>114300</xdr:colOff>
      <xdr:row>37</xdr:row>
      <xdr:rowOff>94113</xdr:rowOff>
    </xdr:to>
    <xdr:cxnSp macro="">
      <xdr:nvCxnSpPr>
        <xdr:cNvPr id="70" name="直線コネクタ 69"/>
        <xdr:cNvCxnSpPr/>
      </xdr:nvCxnSpPr>
      <xdr:spPr>
        <a:xfrm>
          <a:off x="1130300" y="6436220"/>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82995</xdr:rowOff>
    </xdr:from>
    <xdr:to>
      <xdr:col>24</xdr:col>
      <xdr:colOff>114300</xdr:colOff>
      <xdr:row>37</xdr:row>
      <xdr:rowOff>13145</xdr:rowOff>
    </xdr:to>
    <xdr:sp macro="" textlink="">
      <xdr:nvSpPr>
        <xdr:cNvPr id="80" name="楕円 79"/>
        <xdr:cNvSpPr/>
      </xdr:nvSpPr>
      <xdr:spPr>
        <a:xfrm>
          <a:off x="45847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61422</xdr:rowOff>
    </xdr:from>
    <xdr:ext cx="534377" cy="259045"/>
    <xdr:sp macro="" textlink="">
      <xdr:nvSpPr>
        <xdr:cNvPr id="81" name="人件費該当値テキスト"/>
        <xdr:cNvSpPr txBox="1"/>
      </xdr:nvSpPr>
      <xdr:spPr>
        <a:xfrm>
          <a:off x="4686300" y="62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102388</xdr:rowOff>
    </xdr:from>
    <xdr:to>
      <xdr:col>20</xdr:col>
      <xdr:colOff>38100</xdr:colOff>
      <xdr:row>37</xdr:row>
      <xdr:rowOff>32538</xdr:rowOff>
    </xdr:to>
    <xdr:sp macro="" textlink="">
      <xdr:nvSpPr>
        <xdr:cNvPr id="82" name="楕円 81"/>
        <xdr:cNvSpPr/>
      </xdr:nvSpPr>
      <xdr:spPr>
        <a:xfrm>
          <a:off x="3746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23665</xdr:rowOff>
    </xdr:from>
    <xdr:ext cx="534377" cy="259045"/>
    <xdr:sp macro="" textlink="">
      <xdr:nvSpPr>
        <xdr:cNvPr id="83" name="テキスト ボックス 82"/>
        <xdr:cNvSpPr txBox="1"/>
      </xdr:nvSpPr>
      <xdr:spPr>
        <a:xfrm>
          <a:off x="3530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11214</xdr:rowOff>
    </xdr:from>
    <xdr:to>
      <xdr:col>15</xdr:col>
      <xdr:colOff>101600</xdr:colOff>
      <xdr:row>37</xdr:row>
      <xdr:rowOff>112814</xdr:rowOff>
    </xdr:to>
    <xdr:sp macro="" textlink="">
      <xdr:nvSpPr>
        <xdr:cNvPr id="84" name="楕円 83"/>
        <xdr:cNvSpPr/>
      </xdr:nvSpPr>
      <xdr:spPr>
        <a:xfrm>
          <a:off x="2857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103941</xdr:rowOff>
    </xdr:from>
    <xdr:ext cx="534377" cy="259045"/>
    <xdr:sp macro="" textlink="">
      <xdr:nvSpPr>
        <xdr:cNvPr id="85" name="テキスト ボックス 84"/>
        <xdr:cNvSpPr txBox="1"/>
      </xdr:nvSpPr>
      <xdr:spPr>
        <a:xfrm>
          <a:off x="2641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43313</xdr:rowOff>
    </xdr:from>
    <xdr:to>
      <xdr:col>10</xdr:col>
      <xdr:colOff>165100</xdr:colOff>
      <xdr:row>37</xdr:row>
      <xdr:rowOff>144913</xdr:rowOff>
    </xdr:to>
    <xdr:sp macro="" textlink="">
      <xdr:nvSpPr>
        <xdr:cNvPr id="86" name="楕円 85"/>
        <xdr:cNvSpPr/>
      </xdr:nvSpPr>
      <xdr:spPr>
        <a:xfrm>
          <a:off x="1968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136041</xdr:rowOff>
    </xdr:from>
    <xdr:ext cx="534377" cy="259045"/>
    <xdr:sp macro="" textlink="">
      <xdr:nvSpPr>
        <xdr:cNvPr id="87" name="テキスト ボックス 86"/>
        <xdr:cNvSpPr txBox="1"/>
      </xdr:nvSpPr>
      <xdr:spPr>
        <a:xfrm>
          <a:off x="1752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41770</xdr:rowOff>
    </xdr:from>
    <xdr:to>
      <xdr:col>6</xdr:col>
      <xdr:colOff>38100</xdr:colOff>
      <xdr:row>37</xdr:row>
      <xdr:rowOff>143370</xdr:rowOff>
    </xdr:to>
    <xdr:sp macro="" textlink="">
      <xdr:nvSpPr>
        <xdr:cNvPr id="88" name="楕円 87"/>
        <xdr:cNvSpPr/>
      </xdr:nvSpPr>
      <xdr:spPr>
        <a:xfrm>
          <a:off x="10795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134497</xdr:rowOff>
    </xdr:from>
    <xdr:ext cx="534377" cy="259045"/>
    <xdr:sp macro="" textlink="">
      <xdr:nvSpPr>
        <xdr:cNvPr id="89" name="テキスト ボックス 88"/>
        <xdr:cNvSpPr txBox="1"/>
      </xdr:nvSpPr>
      <xdr:spPr>
        <a:xfrm>
          <a:off x="863111" y="64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19406</xdr:rowOff>
    </xdr:from>
    <xdr:to>
      <xdr:col>24</xdr:col>
      <xdr:colOff>63500</xdr:colOff>
      <xdr:row>57</xdr:row>
      <xdr:rowOff>50546</xdr:rowOff>
    </xdr:to>
    <xdr:cxnSp macro="">
      <xdr:nvCxnSpPr>
        <xdr:cNvPr id="119" name="直線コネクタ 118"/>
        <xdr:cNvCxnSpPr/>
      </xdr:nvCxnSpPr>
      <xdr:spPr>
        <a:xfrm flipV="1">
          <a:off x="3797300" y="9792056"/>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47130</xdr:rowOff>
    </xdr:from>
    <xdr:to>
      <xdr:col>19</xdr:col>
      <xdr:colOff>177800</xdr:colOff>
      <xdr:row>57</xdr:row>
      <xdr:rowOff>50546</xdr:rowOff>
    </xdr:to>
    <xdr:cxnSp macro="">
      <xdr:nvCxnSpPr>
        <xdr:cNvPr id="122" name="直線コネクタ 121"/>
        <xdr:cNvCxnSpPr/>
      </xdr:nvCxnSpPr>
      <xdr:spPr>
        <a:xfrm>
          <a:off x="2908300" y="98197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47130</xdr:rowOff>
    </xdr:from>
    <xdr:to>
      <xdr:col>15</xdr:col>
      <xdr:colOff>50800</xdr:colOff>
      <xdr:row>57</xdr:row>
      <xdr:rowOff>77698</xdr:rowOff>
    </xdr:to>
    <xdr:cxnSp macro="">
      <xdr:nvCxnSpPr>
        <xdr:cNvPr id="125" name="直線コネクタ 124"/>
        <xdr:cNvCxnSpPr/>
      </xdr:nvCxnSpPr>
      <xdr:spPr>
        <a:xfrm flipV="1">
          <a:off x="2019300" y="9819780"/>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77698</xdr:rowOff>
    </xdr:from>
    <xdr:to>
      <xdr:col>10</xdr:col>
      <xdr:colOff>114300</xdr:colOff>
      <xdr:row>57</xdr:row>
      <xdr:rowOff>86589</xdr:rowOff>
    </xdr:to>
    <xdr:cxnSp macro="">
      <xdr:nvCxnSpPr>
        <xdr:cNvPr id="128" name="直線コネクタ 127"/>
        <xdr:cNvCxnSpPr/>
      </xdr:nvCxnSpPr>
      <xdr:spPr>
        <a:xfrm flipV="1">
          <a:off x="1130300" y="9850348"/>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140056</xdr:rowOff>
    </xdr:from>
    <xdr:to>
      <xdr:col>24</xdr:col>
      <xdr:colOff>114300</xdr:colOff>
      <xdr:row>57</xdr:row>
      <xdr:rowOff>70206</xdr:rowOff>
    </xdr:to>
    <xdr:sp macro="" textlink="">
      <xdr:nvSpPr>
        <xdr:cNvPr id="138" name="楕円 137"/>
        <xdr:cNvSpPr/>
      </xdr:nvSpPr>
      <xdr:spPr>
        <a:xfrm>
          <a:off x="4584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118483</xdr:rowOff>
    </xdr:from>
    <xdr:ext cx="534377" cy="259045"/>
    <xdr:sp macro="" textlink="">
      <xdr:nvSpPr>
        <xdr:cNvPr id="139" name="物件費該当値テキスト"/>
        <xdr:cNvSpPr txBox="1"/>
      </xdr:nvSpPr>
      <xdr:spPr>
        <a:xfrm>
          <a:off x="4686300" y="97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171196</xdr:rowOff>
    </xdr:from>
    <xdr:to>
      <xdr:col>20</xdr:col>
      <xdr:colOff>38100</xdr:colOff>
      <xdr:row>57</xdr:row>
      <xdr:rowOff>101346</xdr:rowOff>
    </xdr:to>
    <xdr:sp macro="" textlink="">
      <xdr:nvSpPr>
        <xdr:cNvPr id="140" name="楕円 139"/>
        <xdr:cNvSpPr/>
      </xdr:nvSpPr>
      <xdr:spPr>
        <a:xfrm>
          <a:off x="3746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92473</xdr:rowOff>
    </xdr:from>
    <xdr:ext cx="534377" cy="259045"/>
    <xdr:sp macro="" textlink="">
      <xdr:nvSpPr>
        <xdr:cNvPr id="141" name="テキスト ボックス 140"/>
        <xdr:cNvSpPr txBox="1"/>
      </xdr:nvSpPr>
      <xdr:spPr>
        <a:xfrm>
          <a:off x="3530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167780</xdr:rowOff>
    </xdr:from>
    <xdr:to>
      <xdr:col>15</xdr:col>
      <xdr:colOff>101600</xdr:colOff>
      <xdr:row>57</xdr:row>
      <xdr:rowOff>97930</xdr:rowOff>
    </xdr:to>
    <xdr:sp macro="" textlink="">
      <xdr:nvSpPr>
        <xdr:cNvPr id="142" name="楕円 141"/>
        <xdr:cNvSpPr/>
      </xdr:nvSpPr>
      <xdr:spPr>
        <a:xfrm>
          <a:off x="2857500" y="97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89057</xdr:rowOff>
    </xdr:from>
    <xdr:ext cx="534377" cy="259045"/>
    <xdr:sp macro="" textlink="">
      <xdr:nvSpPr>
        <xdr:cNvPr id="143" name="テキスト ボックス 142"/>
        <xdr:cNvSpPr txBox="1"/>
      </xdr:nvSpPr>
      <xdr:spPr>
        <a:xfrm>
          <a:off x="2641111" y="98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26898</xdr:rowOff>
    </xdr:from>
    <xdr:to>
      <xdr:col>10</xdr:col>
      <xdr:colOff>165100</xdr:colOff>
      <xdr:row>57</xdr:row>
      <xdr:rowOff>128498</xdr:rowOff>
    </xdr:to>
    <xdr:sp macro="" textlink="">
      <xdr:nvSpPr>
        <xdr:cNvPr id="144" name="楕円 143"/>
        <xdr:cNvSpPr/>
      </xdr:nvSpPr>
      <xdr:spPr>
        <a:xfrm>
          <a:off x="1968500" y="97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119625</xdr:rowOff>
    </xdr:from>
    <xdr:ext cx="534377" cy="259045"/>
    <xdr:sp macro="" textlink="">
      <xdr:nvSpPr>
        <xdr:cNvPr id="145" name="テキスト ボックス 144"/>
        <xdr:cNvSpPr txBox="1"/>
      </xdr:nvSpPr>
      <xdr:spPr>
        <a:xfrm>
          <a:off x="1752111" y="98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35789</xdr:rowOff>
    </xdr:from>
    <xdr:to>
      <xdr:col>6</xdr:col>
      <xdr:colOff>38100</xdr:colOff>
      <xdr:row>57</xdr:row>
      <xdr:rowOff>137389</xdr:rowOff>
    </xdr:to>
    <xdr:sp macro="" textlink="">
      <xdr:nvSpPr>
        <xdr:cNvPr id="146" name="楕円 145"/>
        <xdr:cNvSpPr/>
      </xdr:nvSpPr>
      <xdr:spPr>
        <a:xfrm>
          <a:off x="1079500" y="98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128516</xdr:rowOff>
    </xdr:from>
    <xdr:ext cx="534377" cy="259045"/>
    <xdr:sp macro="" textlink="">
      <xdr:nvSpPr>
        <xdr:cNvPr id="147" name="テキスト ボックス 146"/>
        <xdr:cNvSpPr txBox="1"/>
      </xdr:nvSpPr>
      <xdr:spPr>
        <a:xfrm>
          <a:off x="863111" y="99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144387</xdr:rowOff>
    </xdr:from>
    <xdr:to>
      <xdr:col>24</xdr:col>
      <xdr:colOff>63500</xdr:colOff>
      <xdr:row>78</xdr:row>
      <xdr:rowOff>145377</xdr:rowOff>
    </xdr:to>
    <xdr:cxnSp macro="">
      <xdr:nvCxnSpPr>
        <xdr:cNvPr id="176" name="直線コネクタ 175"/>
        <xdr:cNvCxnSpPr/>
      </xdr:nvCxnSpPr>
      <xdr:spPr>
        <a:xfrm>
          <a:off x="3797300" y="13517487"/>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131927</xdr:rowOff>
    </xdr:from>
    <xdr:to>
      <xdr:col>19</xdr:col>
      <xdr:colOff>177800</xdr:colOff>
      <xdr:row>78</xdr:row>
      <xdr:rowOff>144387</xdr:rowOff>
    </xdr:to>
    <xdr:cxnSp macro="">
      <xdr:nvCxnSpPr>
        <xdr:cNvPr id="179" name="直線コネクタ 178"/>
        <xdr:cNvCxnSpPr/>
      </xdr:nvCxnSpPr>
      <xdr:spPr>
        <a:xfrm>
          <a:off x="2908300" y="13505027"/>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79</xdr:row>
      <xdr:rowOff>20447</xdr:rowOff>
    </xdr:to>
    <xdr:cxnSp macro="">
      <xdr:nvCxnSpPr>
        <xdr:cNvPr id="182" name="直線コネクタ 181"/>
        <xdr:cNvCxnSpPr/>
      </xdr:nvCxnSpPr>
      <xdr:spPr>
        <a:xfrm flipV="1">
          <a:off x="2019300" y="1350502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18962</xdr:rowOff>
    </xdr:from>
    <xdr:to>
      <xdr:col>10</xdr:col>
      <xdr:colOff>114300</xdr:colOff>
      <xdr:row>79</xdr:row>
      <xdr:rowOff>20447</xdr:rowOff>
    </xdr:to>
    <xdr:cxnSp macro="">
      <xdr:nvCxnSpPr>
        <xdr:cNvPr id="185" name="直線コネクタ 184"/>
        <xdr:cNvCxnSpPr/>
      </xdr:nvCxnSpPr>
      <xdr:spPr>
        <a:xfrm>
          <a:off x="1130300" y="13563512"/>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94577</xdr:rowOff>
    </xdr:from>
    <xdr:to>
      <xdr:col>24</xdr:col>
      <xdr:colOff>114300</xdr:colOff>
      <xdr:row>79</xdr:row>
      <xdr:rowOff>24727</xdr:rowOff>
    </xdr:to>
    <xdr:sp macro="" textlink="">
      <xdr:nvSpPr>
        <xdr:cNvPr id="195" name="楕円 194"/>
        <xdr:cNvSpPr/>
      </xdr:nvSpPr>
      <xdr:spPr>
        <a:xfrm>
          <a:off x="4584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9504</xdr:rowOff>
    </xdr:from>
    <xdr:ext cx="469744" cy="259045"/>
    <xdr:sp macro="" textlink="">
      <xdr:nvSpPr>
        <xdr:cNvPr id="196" name="維持補修費該当値テキスト"/>
        <xdr:cNvSpPr txBox="1"/>
      </xdr:nvSpPr>
      <xdr:spPr>
        <a:xfrm>
          <a:off x="4686300" y="133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93587</xdr:rowOff>
    </xdr:from>
    <xdr:to>
      <xdr:col>20</xdr:col>
      <xdr:colOff>38100</xdr:colOff>
      <xdr:row>79</xdr:row>
      <xdr:rowOff>23737</xdr:rowOff>
    </xdr:to>
    <xdr:sp macro="" textlink="">
      <xdr:nvSpPr>
        <xdr:cNvPr id="197" name="楕円 196"/>
        <xdr:cNvSpPr/>
      </xdr:nvSpPr>
      <xdr:spPr>
        <a:xfrm>
          <a:off x="3746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14864</xdr:rowOff>
    </xdr:from>
    <xdr:ext cx="469744" cy="259045"/>
    <xdr:sp macro="" textlink="">
      <xdr:nvSpPr>
        <xdr:cNvPr id="198" name="テキスト ボックス 197"/>
        <xdr:cNvSpPr txBox="1"/>
      </xdr:nvSpPr>
      <xdr:spPr>
        <a:xfrm>
          <a:off x="3562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81127</xdr:rowOff>
    </xdr:from>
    <xdr:to>
      <xdr:col>15</xdr:col>
      <xdr:colOff>101600</xdr:colOff>
      <xdr:row>79</xdr:row>
      <xdr:rowOff>11277</xdr:rowOff>
    </xdr:to>
    <xdr:sp macro="" textlink="">
      <xdr:nvSpPr>
        <xdr:cNvPr id="199" name="楕円 198"/>
        <xdr:cNvSpPr/>
      </xdr:nvSpPr>
      <xdr:spPr>
        <a:xfrm>
          <a:off x="2857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2404</xdr:rowOff>
    </xdr:from>
    <xdr:ext cx="469744" cy="259045"/>
    <xdr:sp macro="" textlink="">
      <xdr:nvSpPr>
        <xdr:cNvPr id="200" name="テキスト ボックス 199"/>
        <xdr:cNvSpPr txBox="1"/>
      </xdr:nvSpPr>
      <xdr:spPr>
        <a:xfrm>
          <a:off x="2673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141097</xdr:rowOff>
    </xdr:from>
    <xdr:to>
      <xdr:col>10</xdr:col>
      <xdr:colOff>165100</xdr:colOff>
      <xdr:row>79</xdr:row>
      <xdr:rowOff>71247</xdr:rowOff>
    </xdr:to>
    <xdr:sp macro="" textlink="">
      <xdr:nvSpPr>
        <xdr:cNvPr id="201" name="楕円 200"/>
        <xdr:cNvSpPr/>
      </xdr:nvSpPr>
      <xdr:spPr>
        <a:xfrm>
          <a:off x="1968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62374</xdr:rowOff>
    </xdr:from>
    <xdr:ext cx="378565" cy="259045"/>
    <xdr:sp macro="" textlink="">
      <xdr:nvSpPr>
        <xdr:cNvPr id="202" name="テキスト ボックス 201"/>
        <xdr:cNvSpPr txBox="1"/>
      </xdr:nvSpPr>
      <xdr:spPr>
        <a:xfrm>
          <a:off x="1830017" y="1360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139612</xdr:rowOff>
    </xdr:from>
    <xdr:to>
      <xdr:col>6</xdr:col>
      <xdr:colOff>38100</xdr:colOff>
      <xdr:row>79</xdr:row>
      <xdr:rowOff>69762</xdr:rowOff>
    </xdr:to>
    <xdr:sp macro="" textlink="">
      <xdr:nvSpPr>
        <xdr:cNvPr id="203" name="楕円 202"/>
        <xdr:cNvSpPr/>
      </xdr:nvSpPr>
      <xdr:spPr>
        <a:xfrm>
          <a:off x="1079500" y="135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60889</xdr:rowOff>
    </xdr:from>
    <xdr:ext cx="378565" cy="259045"/>
    <xdr:sp macro="" textlink="">
      <xdr:nvSpPr>
        <xdr:cNvPr id="204" name="テキスト ボックス 203"/>
        <xdr:cNvSpPr txBox="1"/>
      </xdr:nvSpPr>
      <xdr:spPr>
        <a:xfrm>
          <a:off x="941017" y="1360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24126</xdr:rowOff>
    </xdr:from>
    <xdr:to>
      <xdr:col>24</xdr:col>
      <xdr:colOff>63500</xdr:colOff>
      <xdr:row>99</xdr:row>
      <xdr:rowOff>28110</xdr:rowOff>
    </xdr:to>
    <xdr:cxnSp macro="">
      <xdr:nvCxnSpPr>
        <xdr:cNvPr id="236" name="直線コネクタ 235"/>
        <xdr:cNvCxnSpPr/>
      </xdr:nvCxnSpPr>
      <xdr:spPr>
        <a:xfrm flipV="1">
          <a:off x="3797300" y="16654776"/>
          <a:ext cx="838200" cy="3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28110</xdr:rowOff>
    </xdr:from>
    <xdr:to>
      <xdr:col>19</xdr:col>
      <xdr:colOff>177800</xdr:colOff>
      <xdr:row>99</xdr:row>
      <xdr:rowOff>78583</xdr:rowOff>
    </xdr:to>
    <xdr:cxnSp macro="">
      <xdr:nvCxnSpPr>
        <xdr:cNvPr id="239" name="直線コネクタ 238"/>
        <xdr:cNvCxnSpPr/>
      </xdr:nvCxnSpPr>
      <xdr:spPr>
        <a:xfrm flipV="1">
          <a:off x="2908300" y="17001660"/>
          <a:ext cx="889000" cy="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78583</xdr:rowOff>
    </xdr:from>
    <xdr:to>
      <xdr:col>15</xdr:col>
      <xdr:colOff>50800</xdr:colOff>
      <xdr:row>99</xdr:row>
      <xdr:rowOff>160372</xdr:rowOff>
    </xdr:to>
    <xdr:cxnSp macro="">
      <xdr:nvCxnSpPr>
        <xdr:cNvPr id="242" name="直線コネクタ 241"/>
        <xdr:cNvCxnSpPr/>
      </xdr:nvCxnSpPr>
      <xdr:spPr>
        <a:xfrm flipV="1">
          <a:off x="2019300" y="17052133"/>
          <a:ext cx="8890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138002</xdr:rowOff>
    </xdr:from>
    <xdr:to>
      <xdr:col>10</xdr:col>
      <xdr:colOff>114300</xdr:colOff>
      <xdr:row>99</xdr:row>
      <xdr:rowOff>160372</xdr:rowOff>
    </xdr:to>
    <xdr:cxnSp macro="">
      <xdr:nvCxnSpPr>
        <xdr:cNvPr id="245" name="直線コネクタ 244"/>
        <xdr:cNvCxnSpPr/>
      </xdr:nvCxnSpPr>
      <xdr:spPr>
        <a:xfrm>
          <a:off x="1130300" y="17111552"/>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168394</xdr:rowOff>
    </xdr:from>
    <xdr:ext cx="534377" cy="259045"/>
    <xdr:sp macro="" textlink="">
      <xdr:nvSpPr>
        <xdr:cNvPr id="249" name="テキスト ボックス 248"/>
        <xdr:cNvSpPr txBox="1"/>
      </xdr:nvSpPr>
      <xdr:spPr>
        <a:xfrm>
          <a:off x="863111" y="167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144776</xdr:rowOff>
    </xdr:from>
    <xdr:to>
      <xdr:col>24</xdr:col>
      <xdr:colOff>114300</xdr:colOff>
      <xdr:row>97</xdr:row>
      <xdr:rowOff>74926</xdr:rowOff>
    </xdr:to>
    <xdr:sp macro="" textlink="">
      <xdr:nvSpPr>
        <xdr:cNvPr id="255" name="楕円 254"/>
        <xdr:cNvSpPr/>
      </xdr:nvSpPr>
      <xdr:spPr>
        <a:xfrm>
          <a:off x="45847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123203</xdr:rowOff>
    </xdr:from>
    <xdr:ext cx="599010" cy="259045"/>
    <xdr:sp macro="" textlink="">
      <xdr:nvSpPr>
        <xdr:cNvPr id="256" name="扶助費該当値テキスト"/>
        <xdr:cNvSpPr txBox="1"/>
      </xdr:nvSpPr>
      <xdr:spPr>
        <a:xfrm>
          <a:off x="4686300" y="165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148760</xdr:rowOff>
    </xdr:from>
    <xdr:to>
      <xdr:col>20</xdr:col>
      <xdr:colOff>38100</xdr:colOff>
      <xdr:row>99</xdr:row>
      <xdr:rowOff>78910</xdr:rowOff>
    </xdr:to>
    <xdr:sp macro="" textlink="">
      <xdr:nvSpPr>
        <xdr:cNvPr id="257" name="楕円 256"/>
        <xdr:cNvSpPr/>
      </xdr:nvSpPr>
      <xdr:spPr>
        <a:xfrm>
          <a:off x="3746500" y="169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70037</xdr:rowOff>
    </xdr:from>
    <xdr:ext cx="534377" cy="259045"/>
    <xdr:sp macro="" textlink="">
      <xdr:nvSpPr>
        <xdr:cNvPr id="258" name="テキスト ボックス 257"/>
        <xdr:cNvSpPr txBox="1"/>
      </xdr:nvSpPr>
      <xdr:spPr>
        <a:xfrm>
          <a:off x="3530111" y="17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27783</xdr:rowOff>
    </xdr:from>
    <xdr:to>
      <xdr:col>15</xdr:col>
      <xdr:colOff>101600</xdr:colOff>
      <xdr:row>99</xdr:row>
      <xdr:rowOff>129383</xdr:rowOff>
    </xdr:to>
    <xdr:sp macro="" textlink="">
      <xdr:nvSpPr>
        <xdr:cNvPr id="259" name="楕円 258"/>
        <xdr:cNvSpPr/>
      </xdr:nvSpPr>
      <xdr:spPr>
        <a:xfrm>
          <a:off x="2857500" y="170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120510</xdr:rowOff>
    </xdr:from>
    <xdr:ext cx="534377" cy="259045"/>
    <xdr:sp macro="" textlink="">
      <xdr:nvSpPr>
        <xdr:cNvPr id="260" name="テキスト ボックス 259"/>
        <xdr:cNvSpPr txBox="1"/>
      </xdr:nvSpPr>
      <xdr:spPr>
        <a:xfrm>
          <a:off x="2641111" y="170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109572</xdr:rowOff>
    </xdr:from>
    <xdr:to>
      <xdr:col>10</xdr:col>
      <xdr:colOff>165100</xdr:colOff>
      <xdr:row>100</xdr:row>
      <xdr:rowOff>39722</xdr:rowOff>
    </xdr:to>
    <xdr:sp macro="" textlink="">
      <xdr:nvSpPr>
        <xdr:cNvPr id="261" name="楕円 260"/>
        <xdr:cNvSpPr/>
      </xdr:nvSpPr>
      <xdr:spPr>
        <a:xfrm>
          <a:off x="1968500" y="17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30849</xdr:rowOff>
    </xdr:from>
    <xdr:ext cx="534377" cy="259045"/>
    <xdr:sp macro="" textlink="">
      <xdr:nvSpPr>
        <xdr:cNvPr id="262" name="テキスト ボックス 261"/>
        <xdr:cNvSpPr txBox="1"/>
      </xdr:nvSpPr>
      <xdr:spPr>
        <a:xfrm>
          <a:off x="1752111" y="171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87202</xdr:rowOff>
    </xdr:from>
    <xdr:to>
      <xdr:col>6</xdr:col>
      <xdr:colOff>38100</xdr:colOff>
      <xdr:row>100</xdr:row>
      <xdr:rowOff>17352</xdr:rowOff>
    </xdr:to>
    <xdr:sp macro="" textlink="">
      <xdr:nvSpPr>
        <xdr:cNvPr id="263" name="楕円 262"/>
        <xdr:cNvSpPr/>
      </xdr:nvSpPr>
      <xdr:spPr>
        <a:xfrm>
          <a:off x="1079500" y="170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8479</xdr:rowOff>
    </xdr:from>
    <xdr:ext cx="534377" cy="259045"/>
    <xdr:sp macro="" textlink="">
      <xdr:nvSpPr>
        <xdr:cNvPr id="264" name="テキスト ボックス 263"/>
        <xdr:cNvSpPr txBox="1"/>
      </xdr:nvSpPr>
      <xdr:spPr>
        <a:xfrm>
          <a:off x="863111" y="171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2" name="直線コネクタ 291"/>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3" name="補助費等最小値テキスト"/>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4" name="直線コネクタ 293"/>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5" name="補助費等最大値テキスト"/>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6" name="直線コネクタ 295"/>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124060</xdr:rowOff>
    </xdr:from>
    <xdr:to>
      <xdr:col>55</xdr:col>
      <xdr:colOff>0</xdr:colOff>
      <xdr:row>38</xdr:row>
      <xdr:rowOff>44803</xdr:rowOff>
    </xdr:to>
    <xdr:cxnSp macro="">
      <xdr:nvCxnSpPr>
        <xdr:cNvPr id="297" name="直線コネクタ 296"/>
        <xdr:cNvCxnSpPr/>
      </xdr:nvCxnSpPr>
      <xdr:spPr>
        <a:xfrm>
          <a:off x="9639300" y="5610460"/>
          <a:ext cx="838200" cy="9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8" name="補助費等平均値テキスト"/>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9" name="フローチャート: 判断 298"/>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124060</xdr:rowOff>
    </xdr:from>
    <xdr:to>
      <xdr:col>50</xdr:col>
      <xdr:colOff>114300</xdr:colOff>
      <xdr:row>39</xdr:row>
      <xdr:rowOff>3226</xdr:rowOff>
    </xdr:to>
    <xdr:cxnSp macro="">
      <xdr:nvCxnSpPr>
        <xdr:cNvPr id="300" name="直線コネクタ 299"/>
        <xdr:cNvCxnSpPr/>
      </xdr:nvCxnSpPr>
      <xdr:spPr>
        <a:xfrm flipV="1">
          <a:off x="8750300" y="5610460"/>
          <a:ext cx="889000" cy="10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3226</xdr:rowOff>
    </xdr:from>
    <xdr:to>
      <xdr:col>45</xdr:col>
      <xdr:colOff>177800</xdr:colOff>
      <xdr:row>39</xdr:row>
      <xdr:rowOff>15180</xdr:rowOff>
    </xdr:to>
    <xdr:cxnSp macro="">
      <xdr:nvCxnSpPr>
        <xdr:cNvPr id="303" name="直線コネクタ 302"/>
        <xdr:cNvCxnSpPr/>
      </xdr:nvCxnSpPr>
      <xdr:spPr>
        <a:xfrm flipV="1">
          <a:off x="7861300" y="6689776"/>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15180</xdr:rowOff>
    </xdr:from>
    <xdr:to>
      <xdr:col>41</xdr:col>
      <xdr:colOff>50800</xdr:colOff>
      <xdr:row>39</xdr:row>
      <xdr:rowOff>15970</xdr:rowOff>
    </xdr:to>
    <xdr:cxnSp macro="">
      <xdr:nvCxnSpPr>
        <xdr:cNvPr id="306" name="直線コネクタ 305"/>
        <xdr:cNvCxnSpPr/>
      </xdr:nvCxnSpPr>
      <xdr:spPr>
        <a:xfrm flipV="1">
          <a:off x="6972300" y="6701730"/>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165453</xdr:rowOff>
    </xdr:from>
    <xdr:to>
      <xdr:col>55</xdr:col>
      <xdr:colOff>50800</xdr:colOff>
      <xdr:row>38</xdr:row>
      <xdr:rowOff>95603</xdr:rowOff>
    </xdr:to>
    <xdr:sp macro="" textlink="">
      <xdr:nvSpPr>
        <xdr:cNvPr id="316" name="楕円 315"/>
        <xdr:cNvSpPr/>
      </xdr:nvSpPr>
      <xdr:spPr>
        <a:xfrm>
          <a:off x="10426700" y="65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80379</xdr:rowOff>
    </xdr:from>
    <xdr:ext cx="534377" cy="259045"/>
    <xdr:sp macro="" textlink="">
      <xdr:nvSpPr>
        <xdr:cNvPr id="317" name="補助費等該当値テキスト"/>
        <xdr:cNvSpPr txBox="1"/>
      </xdr:nvSpPr>
      <xdr:spPr>
        <a:xfrm>
          <a:off x="10528300" y="642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73260</xdr:rowOff>
    </xdr:from>
    <xdr:to>
      <xdr:col>50</xdr:col>
      <xdr:colOff>165100</xdr:colOff>
      <xdr:row>33</xdr:row>
      <xdr:rowOff>3410</xdr:rowOff>
    </xdr:to>
    <xdr:sp macro="" textlink="">
      <xdr:nvSpPr>
        <xdr:cNvPr id="318" name="楕円 317"/>
        <xdr:cNvSpPr/>
      </xdr:nvSpPr>
      <xdr:spPr>
        <a:xfrm>
          <a:off x="9588500" y="55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165987</xdr:rowOff>
    </xdr:from>
    <xdr:ext cx="599010" cy="259045"/>
    <xdr:sp macro="" textlink="">
      <xdr:nvSpPr>
        <xdr:cNvPr id="319" name="テキスト ボックス 318"/>
        <xdr:cNvSpPr txBox="1"/>
      </xdr:nvSpPr>
      <xdr:spPr>
        <a:xfrm>
          <a:off x="9339795" y="56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123876</xdr:rowOff>
    </xdr:from>
    <xdr:to>
      <xdr:col>46</xdr:col>
      <xdr:colOff>38100</xdr:colOff>
      <xdr:row>39</xdr:row>
      <xdr:rowOff>54026</xdr:rowOff>
    </xdr:to>
    <xdr:sp macro="" textlink="">
      <xdr:nvSpPr>
        <xdr:cNvPr id="320" name="楕円 319"/>
        <xdr:cNvSpPr/>
      </xdr:nvSpPr>
      <xdr:spPr>
        <a:xfrm>
          <a:off x="8699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45153</xdr:rowOff>
    </xdr:from>
    <xdr:ext cx="534377" cy="259045"/>
    <xdr:sp macro="" textlink="">
      <xdr:nvSpPr>
        <xdr:cNvPr id="321" name="テキスト ボックス 320"/>
        <xdr:cNvSpPr txBox="1"/>
      </xdr:nvSpPr>
      <xdr:spPr>
        <a:xfrm>
          <a:off x="8483111" y="6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135830</xdr:rowOff>
    </xdr:from>
    <xdr:to>
      <xdr:col>41</xdr:col>
      <xdr:colOff>101600</xdr:colOff>
      <xdr:row>39</xdr:row>
      <xdr:rowOff>65980</xdr:rowOff>
    </xdr:to>
    <xdr:sp macro="" textlink="">
      <xdr:nvSpPr>
        <xdr:cNvPr id="322" name="楕円 321"/>
        <xdr:cNvSpPr/>
      </xdr:nvSpPr>
      <xdr:spPr>
        <a:xfrm>
          <a:off x="7810500" y="66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57107</xdr:rowOff>
    </xdr:from>
    <xdr:ext cx="534377" cy="259045"/>
    <xdr:sp macro="" textlink="">
      <xdr:nvSpPr>
        <xdr:cNvPr id="323" name="テキスト ボックス 322"/>
        <xdr:cNvSpPr txBox="1"/>
      </xdr:nvSpPr>
      <xdr:spPr>
        <a:xfrm>
          <a:off x="7594111" y="67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136620</xdr:rowOff>
    </xdr:from>
    <xdr:to>
      <xdr:col>36</xdr:col>
      <xdr:colOff>165100</xdr:colOff>
      <xdr:row>39</xdr:row>
      <xdr:rowOff>66770</xdr:rowOff>
    </xdr:to>
    <xdr:sp macro="" textlink="">
      <xdr:nvSpPr>
        <xdr:cNvPr id="324" name="楕円 323"/>
        <xdr:cNvSpPr/>
      </xdr:nvSpPr>
      <xdr:spPr>
        <a:xfrm>
          <a:off x="6921500" y="66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57897</xdr:rowOff>
    </xdr:from>
    <xdr:ext cx="534377" cy="259045"/>
    <xdr:sp macro="" textlink="">
      <xdr:nvSpPr>
        <xdr:cNvPr id="325" name="テキスト ボックス 324"/>
        <xdr:cNvSpPr txBox="1"/>
      </xdr:nvSpPr>
      <xdr:spPr>
        <a:xfrm>
          <a:off x="6705111" y="67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5" name="直線コネクタ 344"/>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6"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7" name="直線コネクタ 346"/>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8"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9" name="直線コネクタ 348"/>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157874</xdr:rowOff>
    </xdr:from>
    <xdr:to>
      <xdr:col>55</xdr:col>
      <xdr:colOff>0</xdr:colOff>
      <xdr:row>57</xdr:row>
      <xdr:rowOff>21040</xdr:rowOff>
    </xdr:to>
    <xdr:cxnSp macro="">
      <xdr:nvCxnSpPr>
        <xdr:cNvPr id="350" name="直線コネクタ 349"/>
        <xdr:cNvCxnSpPr/>
      </xdr:nvCxnSpPr>
      <xdr:spPr>
        <a:xfrm>
          <a:off x="9639300" y="9759074"/>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1"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2" name="フローチャート: 判断 351"/>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157874</xdr:rowOff>
    </xdr:from>
    <xdr:to>
      <xdr:col>50</xdr:col>
      <xdr:colOff>114300</xdr:colOff>
      <xdr:row>57</xdr:row>
      <xdr:rowOff>12502</xdr:rowOff>
    </xdr:to>
    <xdr:cxnSp macro="">
      <xdr:nvCxnSpPr>
        <xdr:cNvPr id="353" name="直線コネクタ 352"/>
        <xdr:cNvCxnSpPr/>
      </xdr:nvCxnSpPr>
      <xdr:spPr>
        <a:xfrm flipV="1">
          <a:off x="8750300" y="9759074"/>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4" name="フローチャート: 判断 353"/>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5" name="テキスト ボックス 354"/>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8169</xdr:rowOff>
    </xdr:from>
    <xdr:to>
      <xdr:col>45</xdr:col>
      <xdr:colOff>177800</xdr:colOff>
      <xdr:row>57</xdr:row>
      <xdr:rowOff>12502</xdr:rowOff>
    </xdr:to>
    <xdr:cxnSp macro="">
      <xdr:nvCxnSpPr>
        <xdr:cNvPr id="356" name="直線コネクタ 355"/>
        <xdr:cNvCxnSpPr/>
      </xdr:nvCxnSpPr>
      <xdr:spPr>
        <a:xfrm>
          <a:off x="7861300" y="9780819"/>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7" name="フローチャート: 判断 356"/>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8" name="テキスト ボックス 357"/>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146615</xdr:rowOff>
    </xdr:from>
    <xdr:to>
      <xdr:col>41</xdr:col>
      <xdr:colOff>50800</xdr:colOff>
      <xdr:row>57</xdr:row>
      <xdr:rowOff>8169</xdr:rowOff>
    </xdr:to>
    <xdr:cxnSp macro="">
      <xdr:nvCxnSpPr>
        <xdr:cNvPr id="359" name="直線コネクタ 358"/>
        <xdr:cNvCxnSpPr/>
      </xdr:nvCxnSpPr>
      <xdr:spPr>
        <a:xfrm>
          <a:off x="6972300" y="9747815"/>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0" name="フローチャート: 判断 359"/>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1" name="テキスト ボックス 360"/>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2" name="フローチャート: 判断 361"/>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3" name="テキスト ボックス 362"/>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141690</xdr:rowOff>
    </xdr:from>
    <xdr:to>
      <xdr:col>55</xdr:col>
      <xdr:colOff>50800</xdr:colOff>
      <xdr:row>57</xdr:row>
      <xdr:rowOff>71840</xdr:rowOff>
    </xdr:to>
    <xdr:sp macro="" textlink="">
      <xdr:nvSpPr>
        <xdr:cNvPr id="369" name="楕円 368"/>
        <xdr:cNvSpPr/>
      </xdr:nvSpPr>
      <xdr:spPr>
        <a:xfrm>
          <a:off x="10426700" y="9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56617</xdr:rowOff>
    </xdr:from>
    <xdr:ext cx="534377" cy="259045"/>
    <xdr:sp macro="" textlink="">
      <xdr:nvSpPr>
        <xdr:cNvPr id="370" name="普通建設事業費該当値テキスト"/>
        <xdr:cNvSpPr txBox="1"/>
      </xdr:nvSpPr>
      <xdr:spPr>
        <a:xfrm>
          <a:off x="10528300" y="96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107074</xdr:rowOff>
    </xdr:from>
    <xdr:to>
      <xdr:col>50</xdr:col>
      <xdr:colOff>165100</xdr:colOff>
      <xdr:row>57</xdr:row>
      <xdr:rowOff>37224</xdr:rowOff>
    </xdr:to>
    <xdr:sp macro="" textlink="">
      <xdr:nvSpPr>
        <xdr:cNvPr id="371" name="楕円 370"/>
        <xdr:cNvSpPr/>
      </xdr:nvSpPr>
      <xdr:spPr>
        <a:xfrm>
          <a:off x="9588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28351</xdr:rowOff>
    </xdr:from>
    <xdr:ext cx="534377" cy="259045"/>
    <xdr:sp macro="" textlink="">
      <xdr:nvSpPr>
        <xdr:cNvPr id="372" name="テキスト ボックス 371"/>
        <xdr:cNvSpPr txBox="1"/>
      </xdr:nvSpPr>
      <xdr:spPr>
        <a:xfrm>
          <a:off x="9372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133152</xdr:rowOff>
    </xdr:from>
    <xdr:to>
      <xdr:col>46</xdr:col>
      <xdr:colOff>38100</xdr:colOff>
      <xdr:row>57</xdr:row>
      <xdr:rowOff>63302</xdr:rowOff>
    </xdr:to>
    <xdr:sp macro="" textlink="">
      <xdr:nvSpPr>
        <xdr:cNvPr id="373" name="楕円 372"/>
        <xdr:cNvSpPr/>
      </xdr:nvSpPr>
      <xdr:spPr>
        <a:xfrm>
          <a:off x="8699500" y="97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54429</xdr:rowOff>
    </xdr:from>
    <xdr:ext cx="534377" cy="259045"/>
    <xdr:sp macro="" textlink="">
      <xdr:nvSpPr>
        <xdr:cNvPr id="374" name="テキスト ボックス 373"/>
        <xdr:cNvSpPr txBox="1"/>
      </xdr:nvSpPr>
      <xdr:spPr>
        <a:xfrm>
          <a:off x="8483111" y="98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128819</xdr:rowOff>
    </xdr:from>
    <xdr:to>
      <xdr:col>41</xdr:col>
      <xdr:colOff>101600</xdr:colOff>
      <xdr:row>57</xdr:row>
      <xdr:rowOff>58969</xdr:rowOff>
    </xdr:to>
    <xdr:sp macro="" textlink="">
      <xdr:nvSpPr>
        <xdr:cNvPr id="375" name="楕円 374"/>
        <xdr:cNvSpPr/>
      </xdr:nvSpPr>
      <xdr:spPr>
        <a:xfrm>
          <a:off x="7810500" y="9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50096</xdr:rowOff>
    </xdr:from>
    <xdr:ext cx="534377" cy="259045"/>
    <xdr:sp macro="" textlink="">
      <xdr:nvSpPr>
        <xdr:cNvPr id="376" name="テキスト ボックス 375"/>
        <xdr:cNvSpPr txBox="1"/>
      </xdr:nvSpPr>
      <xdr:spPr>
        <a:xfrm>
          <a:off x="7594111" y="9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95815</xdr:rowOff>
    </xdr:from>
    <xdr:to>
      <xdr:col>36</xdr:col>
      <xdr:colOff>165100</xdr:colOff>
      <xdr:row>57</xdr:row>
      <xdr:rowOff>25965</xdr:rowOff>
    </xdr:to>
    <xdr:sp macro="" textlink="">
      <xdr:nvSpPr>
        <xdr:cNvPr id="377" name="楕円 376"/>
        <xdr:cNvSpPr/>
      </xdr:nvSpPr>
      <xdr:spPr>
        <a:xfrm>
          <a:off x="6921500" y="96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xdr:rowOff>
    </xdr:from>
    <xdr:ext cx="534377" cy="259045"/>
    <xdr:sp macro="" textlink="">
      <xdr:nvSpPr>
        <xdr:cNvPr id="378" name="テキスト ボックス 377"/>
        <xdr:cNvSpPr txBox="1"/>
      </xdr:nvSpPr>
      <xdr:spPr>
        <a:xfrm>
          <a:off x="6705111" y="97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2" name="直線コネクタ 401"/>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5"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6" name="直線コネクタ 405"/>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153823</xdr:rowOff>
    </xdr:from>
    <xdr:to>
      <xdr:col>55</xdr:col>
      <xdr:colOff>0</xdr:colOff>
      <xdr:row>79</xdr:row>
      <xdr:rowOff>36982</xdr:rowOff>
    </xdr:to>
    <xdr:cxnSp macro="">
      <xdr:nvCxnSpPr>
        <xdr:cNvPr id="407" name="直線コネクタ 406"/>
        <xdr:cNvCxnSpPr/>
      </xdr:nvCxnSpPr>
      <xdr:spPr>
        <a:xfrm>
          <a:off x="9639300" y="13526923"/>
          <a:ext cx="8382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8"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9" name="フローチャート: 判断 408"/>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153823</xdr:rowOff>
    </xdr:from>
    <xdr:to>
      <xdr:col>50</xdr:col>
      <xdr:colOff>114300</xdr:colOff>
      <xdr:row>79</xdr:row>
      <xdr:rowOff>40512</xdr:rowOff>
    </xdr:to>
    <xdr:cxnSp macro="">
      <xdr:nvCxnSpPr>
        <xdr:cNvPr id="410" name="直線コネクタ 409"/>
        <xdr:cNvCxnSpPr/>
      </xdr:nvCxnSpPr>
      <xdr:spPr>
        <a:xfrm flipV="1">
          <a:off x="8750300" y="13526923"/>
          <a:ext cx="889000" cy="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1" name="フローチャート: 判断 410"/>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2" name="テキスト ボックス 411"/>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31051</xdr:rowOff>
    </xdr:from>
    <xdr:to>
      <xdr:col>45</xdr:col>
      <xdr:colOff>177800</xdr:colOff>
      <xdr:row>79</xdr:row>
      <xdr:rowOff>40512</xdr:rowOff>
    </xdr:to>
    <xdr:cxnSp macro="">
      <xdr:nvCxnSpPr>
        <xdr:cNvPr id="413" name="直線コネクタ 412"/>
        <xdr:cNvCxnSpPr/>
      </xdr:nvCxnSpPr>
      <xdr:spPr>
        <a:xfrm>
          <a:off x="7861300" y="13575601"/>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5" name="テキスト ボックス 414"/>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28384</xdr:rowOff>
    </xdr:from>
    <xdr:to>
      <xdr:col>41</xdr:col>
      <xdr:colOff>50800</xdr:colOff>
      <xdr:row>79</xdr:row>
      <xdr:rowOff>31051</xdr:rowOff>
    </xdr:to>
    <xdr:cxnSp macro="">
      <xdr:nvCxnSpPr>
        <xdr:cNvPr id="416" name="直線コネクタ 415"/>
        <xdr:cNvCxnSpPr/>
      </xdr:nvCxnSpPr>
      <xdr:spPr>
        <a:xfrm>
          <a:off x="6972300" y="135729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8" name="テキスト ボックス 417"/>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0" name="テキスト ボックス 419"/>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157632</xdr:rowOff>
    </xdr:from>
    <xdr:to>
      <xdr:col>55</xdr:col>
      <xdr:colOff>50800</xdr:colOff>
      <xdr:row>79</xdr:row>
      <xdr:rowOff>87782</xdr:rowOff>
    </xdr:to>
    <xdr:sp macro="" textlink="">
      <xdr:nvSpPr>
        <xdr:cNvPr id="426" name="楕円 425"/>
        <xdr:cNvSpPr/>
      </xdr:nvSpPr>
      <xdr:spPr>
        <a:xfrm>
          <a:off x="104267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72559</xdr:rowOff>
    </xdr:from>
    <xdr:ext cx="378565" cy="259045"/>
    <xdr:sp macro="" textlink="">
      <xdr:nvSpPr>
        <xdr:cNvPr id="427" name="普通建設事業費 （ うち新規整備　）該当値テキスト"/>
        <xdr:cNvSpPr txBox="1"/>
      </xdr:nvSpPr>
      <xdr:spPr>
        <a:xfrm>
          <a:off x="10528300" y="134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103023</xdr:rowOff>
    </xdr:from>
    <xdr:to>
      <xdr:col>50</xdr:col>
      <xdr:colOff>165100</xdr:colOff>
      <xdr:row>79</xdr:row>
      <xdr:rowOff>33173</xdr:rowOff>
    </xdr:to>
    <xdr:sp macro="" textlink="">
      <xdr:nvSpPr>
        <xdr:cNvPr id="428" name="楕円 427"/>
        <xdr:cNvSpPr/>
      </xdr:nvSpPr>
      <xdr:spPr>
        <a:xfrm>
          <a:off x="9588500" y="13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24300</xdr:rowOff>
    </xdr:from>
    <xdr:ext cx="469744" cy="259045"/>
    <xdr:sp macro="" textlink="">
      <xdr:nvSpPr>
        <xdr:cNvPr id="429" name="テキスト ボックス 428"/>
        <xdr:cNvSpPr txBox="1"/>
      </xdr:nvSpPr>
      <xdr:spPr>
        <a:xfrm>
          <a:off x="9404428" y="135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161162</xdr:rowOff>
    </xdr:from>
    <xdr:to>
      <xdr:col>46</xdr:col>
      <xdr:colOff>38100</xdr:colOff>
      <xdr:row>79</xdr:row>
      <xdr:rowOff>91312</xdr:rowOff>
    </xdr:to>
    <xdr:sp macro="" textlink="">
      <xdr:nvSpPr>
        <xdr:cNvPr id="430" name="楕円 429"/>
        <xdr:cNvSpPr/>
      </xdr:nvSpPr>
      <xdr:spPr>
        <a:xfrm>
          <a:off x="8699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82439</xdr:rowOff>
    </xdr:from>
    <xdr:ext cx="378565" cy="259045"/>
    <xdr:sp macro="" textlink="">
      <xdr:nvSpPr>
        <xdr:cNvPr id="431" name="テキスト ボックス 430"/>
        <xdr:cNvSpPr txBox="1"/>
      </xdr:nvSpPr>
      <xdr:spPr>
        <a:xfrm>
          <a:off x="8561017" y="1362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151701</xdr:rowOff>
    </xdr:from>
    <xdr:to>
      <xdr:col>41</xdr:col>
      <xdr:colOff>101600</xdr:colOff>
      <xdr:row>79</xdr:row>
      <xdr:rowOff>81851</xdr:rowOff>
    </xdr:to>
    <xdr:sp macro="" textlink="">
      <xdr:nvSpPr>
        <xdr:cNvPr id="432" name="楕円 431"/>
        <xdr:cNvSpPr/>
      </xdr:nvSpPr>
      <xdr:spPr>
        <a:xfrm>
          <a:off x="78105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72978</xdr:rowOff>
    </xdr:from>
    <xdr:ext cx="469744" cy="259045"/>
    <xdr:sp macro="" textlink="">
      <xdr:nvSpPr>
        <xdr:cNvPr id="433" name="テキスト ボックス 432"/>
        <xdr:cNvSpPr txBox="1"/>
      </xdr:nvSpPr>
      <xdr:spPr>
        <a:xfrm>
          <a:off x="7626428" y="136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149034</xdr:rowOff>
    </xdr:from>
    <xdr:to>
      <xdr:col>36</xdr:col>
      <xdr:colOff>165100</xdr:colOff>
      <xdr:row>79</xdr:row>
      <xdr:rowOff>79184</xdr:rowOff>
    </xdr:to>
    <xdr:sp macro="" textlink="">
      <xdr:nvSpPr>
        <xdr:cNvPr id="434" name="楕円 433"/>
        <xdr:cNvSpPr/>
      </xdr:nvSpPr>
      <xdr:spPr>
        <a:xfrm>
          <a:off x="6921500" y="13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70311</xdr:rowOff>
    </xdr:from>
    <xdr:ext cx="469744" cy="259045"/>
    <xdr:sp macro="" textlink="">
      <xdr:nvSpPr>
        <xdr:cNvPr id="435" name="テキスト ボックス 434"/>
        <xdr:cNvSpPr txBox="1"/>
      </xdr:nvSpPr>
      <xdr:spPr>
        <a:xfrm>
          <a:off x="6737428" y="136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9" name="直線コネクタ 458"/>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0"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1" name="直線コネクタ 460"/>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2"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3" name="直線コネクタ 462"/>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94056</xdr:rowOff>
    </xdr:from>
    <xdr:to>
      <xdr:col>55</xdr:col>
      <xdr:colOff>0</xdr:colOff>
      <xdr:row>97</xdr:row>
      <xdr:rowOff>100304</xdr:rowOff>
    </xdr:to>
    <xdr:cxnSp macro="">
      <xdr:nvCxnSpPr>
        <xdr:cNvPr id="464" name="直線コネクタ 463"/>
        <xdr:cNvCxnSpPr/>
      </xdr:nvCxnSpPr>
      <xdr:spPr>
        <a:xfrm>
          <a:off x="9639300" y="16724706"/>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5"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6" name="フローチャート: 判断 465"/>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94056</xdr:rowOff>
    </xdr:from>
    <xdr:to>
      <xdr:col>50</xdr:col>
      <xdr:colOff>114300</xdr:colOff>
      <xdr:row>97</xdr:row>
      <xdr:rowOff>105296</xdr:rowOff>
    </xdr:to>
    <xdr:cxnSp macro="">
      <xdr:nvCxnSpPr>
        <xdr:cNvPr id="467" name="直線コネクタ 466"/>
        <xdr:cNvCxnSpPr/>
      </xdr:nvCxnSpPr>
      <xdr:spPr>
        <a:xfrm flipV="1">
          <a:off x="8750300" y="1672470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8" name="フローチャート: 判断 467"/>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9" name="テキスト ボックス 468"/>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105296</xdr:rowOff>
    </xdr:from>
    <xdr:to>
      <xdr:col>45</xdr:col>
      <xdr:colOff>177800</xdr:colOff>
      <xdr:row>97</xdr:row>
      <xdr:rowOff>150037</xdr:rowOff>
    </xdr:to>
    <xdr:cxnSp macro="">
      <xdr:nvCxnSpPr>
        <xdr:cNvPr id="470" name="直線コネクタ 469"/>
        <xdr:cNvCxnSpPr/>
      </xdr:nvCxnSpPr>
      <xdr:spPr>
        <a:xfrm flipV="1">
          <a:off x="7861300" y="16735946"/>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1" name="フローチャート: 判断 470"/>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2" name="テキスト ボックス 471"/>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82169</xdr:rowOff>
    </xdr:from>
    <xdr:to>
      <xdr:col>41</xdr:col>
      <xdr:colOff>50800</xdr:colOff>
      <xdr:row>97</xdr:row>
      <xdr:rowOff>150037</xdr:rowOff>
    </xdr:to>
    <xdr:cxnSp macro="">
      <xdr:nvCxnSpPr>
        <xdr:cNvPr id="473" name="直線コネクタ 472"/>
        <xdr:cNvCxnSpPr/>
      </xdr:nvCxnSpPr>
      <xdr:spPr>
        <a:xfrm>
          <a:off x="6972300" y="16712819"/>
          <a:ext cx="889000" cy="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4" name="フローチャート: 判断 473"/>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5" name="テキスト ボックス 474"/>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6" name="フローチャート: 判断 475"/>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7" name="テキスト ボックス 476"/>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49504</xdr:rowOff>
    </xdr:from>
    <xdr:to>
      <xdr:col>55</xdr:col>
      <xdr:colOff>50800</xdr:colOff>
      <xdr:row>97</xdr:row>
      <xdr:rowOff>151104</xdr:rowOff>
    </xdr:to>
    <xdr:sp macro="" textlink="">
      <xdr:nvSpPr>
        <xdr:cNvPr id="483" name="楕円 482"/>
        <xdr:cNvSpPr/>
      </xdr:nvSpPr>
      <xdr:spPr>
        <a:xfrm>
          <a:off x="104267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27931</xdr:rowOff>
    </xdr:from>
    <xdr:ext cx="534377" cy="259045"/>
    <xdr:sp macro="" textlink="">
      <xdr:nvSpPr>
        <xdr:cNvPr id="484" name="普通建設事業費 （ うち更新整備　）該当値テキスト"/>
        <xdr:cNvSpPr txBox="1"/>
      </xdr:nvSpPr>
      <xdr:spPr>
        <a:xfrm>
          <a:off x="10528300"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43256</xdr:rowOff>
    </xdr:from>
    <xdr:to>
      <xdr:col>50</xdr:col>
      <xdr:colOff>165100</xdr:colOff>
      <xdr:row>97</xdr:row>
      <xdr:rowOff>144856</xdr:rowOff>
    </xdr:to>
    <xdr:sp macro="" textlink="">
      <xdr:nvSpPr>
        <xdr:cNvPr id="485" name="楕円 484"/>
        <xdr:cNvSpPr/>
      </xdr:nvSpPr>
      <xdr:spPr>
        <a:xfrm>
          <a:off x="9588500" y="1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135983</xdr:rowOff>
    </xdr:from>
    <xdr:ext cx="534377" cy="259045"/>
    <xdr:sp macro="" textlink="">
      <xdr:nvSpPr>
        <xdr:cNvPr id="486" name="テキスト ボックス 485"/>
        <xdr:cNvSpPr txBox="1"/>
      </xdr:nvSpPr>
      <xdr:spPr>
        <a:xfrm>
          <a:off x="9372111" y="167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54496</xdr:rowOff>
    </xdr:from>
    <xdr:to>
      <xdr:col>46</xdr:col>
      <xdr:colOff>38100</xdr:colOff>
      <xdr:row>97</xdr:row>
      <xdr:rowOff>156096</xdr:rowOff>
    </xdr:to>
    <xdr:sp macro="" textlink="">
      <xdr:nvSpPr>
        <xdr:cNvPr id="487" name="楕円 486"/>
        <xdr:cNvSpPr/>
      </xdr:nvSpPr>
      <xdr:spPr>
        <a:xfrm>
          <a:off x="8699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147223</xdr:rowOff>
    </xdr:from>
    <xdr:ext cx="534377" cy="259045"/>
    <xdr:sp macro="" textlink="">
      <xdr:nvSpPr>
        <xdr:cNvPr id="488" name="テキスト ボックス 487"/>
        <xdr:cNvSpPr txBox="1"/>
      </xdr:nvSpPr>
      <xdr:spPr>
        <a:xfrm>
          <a:off x="8483111" y="167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99237</xdr:rowOff>
    </xdr:from>
    <xdr:to>
      <xdr:col>41</xdr:col>
      <xdr:colOff>101600</xdr:colOff>
      <xdr:row>98</xdr:row>
      <xdr:rowOff>29387</xdr:rowOff>
    </xdr:to>
    <xdr:sp macro="" textlink="">
      <xdr:nvSpPr>
        <xdr:cNvPr id="489" name="楕円 488"/>
        <xdr:cNvSpPr/>
      </xdr:nvSpPr>
      <xdr:spPr>
        <a:xfrm>
          <a:off x="7810500" y="167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20514</xdr:rowOff>
    </xdr:from>
    <xdr:ext cx="534377" cy="259045"/>
    <xdr:sp macro="" textlink="">
      <xdr:nvSpPr>
        <xdr:cNvPr id="490" name="テキスト ボックス 489"/>
        <xdr:cNvSpPr txBox="1"/>
      </xdr:nvSpPr>
      <xdr:spPr>
        <a:xfrm>
          <a:off x="7594111" y="16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31369</xdr:rowOff>
    </xdr:from>
    <xdr:to>
      <xdr:col>36</xdr:col>
      <xdr:colOff>165100</xdr:colOff>
      <xdr:row>97</xdr:row>
      <xdr:rowOff>132969</xdr:rowOff>
    </xdr:to>
    <xdr:sp macro="" textlink="">
      <xdr:nvSpPr>
        <xdr:cNvPr id="491" name="楕円 490"/>
        <xdr:cNvSpPr/>
      </xdr:nvSpPr>
      <xdr:spPr>
        <a:xfrm>
          <a:off x="6921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124096</xdr:rowOff>
    </xdr:from>
    <xdr:ext cx="534377" cy="259045"/>
    <xdr:sp macro="" textlink="">
      <xdr:nvSpPr>
        <xdr:cNvPr id="492" name="テキスト ボックス 491"/>
        <xdr:cNvSpPr txBox="1"/>
      </xdr:nvSpPr>
      <xdr:spPr>
        <a:xfrm>
          <a:off x="6705111" y="167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6" name="直線コネクタ 515"/>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9"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0" name="直線コネクタ 519"/>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2"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3" name="フローチャート: 判断 522"/>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5" name="フローチャート: 判断 524"/>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6" name="テキスト ボックス 525"/>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8" name="フローチャート: 判断 527"/>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9" name="テキスト ボックス 528"/>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1" name="フローチャート: 判断 530"/>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2" name="テキスト ボックス 531"/>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3" name="フローチャート: 判断 532"/>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4" name="テキスト ボックス 533"/>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4" name="直線コネクタ 623"/>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5"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6" name="直線コネクタ 625"/>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7"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8" name="直線コネクタ 627"/>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36830</xdr:rowOff>
    </xdr:from>
    <xdr:to>
      <xdr:col>85</xdr:col>
      <xdr:colOff>127000</xdr:colOff>
      <xdr:row>76</xdr:row>
      <xdr:rowOff>61404</xdr:rowOff>
    </xdr:to>
    <xdr:cxnSp macro="">
      <xdr:nvCxnSpPr>
        <xdr:cNvPr id="629" name="直線コネクタ 628"/>
        <xdr:cNvCxnSpPr/>
      </xdr:nvCxnSpPr>
      <xdr:spPr>
        <a:xfrm flipV="1">
          <a:off x="15481300" y="1306703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0"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1" name="フローチャート: 判断 630"/>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42104</xdr:rowOff>
    </xdr:from>
    <xdr:to>
      <xdr:col>81</xdr:col>
      <xdr:colOff>50800</xdr:colOff>
      <xdr:row>76</xdr:row>
      <xdr:rowOff>61404</xdr:rowOff>
    </xdr:to>
    <xdr:cxnSp macro="">
      <xdr:nvCxnSpPr>
        <xdr:cNvPr id="632" name="直線コネクタ 631"/>
        <xdr:cNvCxnSpPr/>
      </xdr:nvCxnSpPr>
      <xdr:spPr>
        <a:xfrm>
          <a:off x="14592300" y="13072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3" name="フローチャート: 判断 632"/>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4" name="テキスト ボックス 633"/>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31131</xdr:rowOff>
    </xdr:from>
    <xdr:to>
      <xdr:col>76</xdr:col>
      <xdr:colOff>114300</xdr:colOff>
      <xdr:row>76</xdr:row>
      <xdr:rowOff>42104</xdr:rowOff>
    </xdr:to>
    <xdr:cxnSp macro="">
      <xdr:nvCxnSpPr>
        <xdr:cNvPr id="635" name="直線コネクタ 634"/>
        <xdr:cNvCxnSpPr/>
      </xdr:nvCxnSpPr>
      <xdr:spPr>
        <a:xfrm>
          <a:off x="13703300" y="13061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6" name="フローチャート: 判断 635"/>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7" name="テキスト ボックス 636"/>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31131</xdr:rowOff>
    </xdr:from>
    <xdr:to>
      <xdr:col>71</xdr:col>
      <xdr:colOff>177800</xdr:colOff>
      <xdr:row>76</xdr:row>
      <xdr:rowOff>46481</xdr:rowOff>
    </xdr:to>
    <xdr:cxnSp macro="">
      <xdr:nvCxnSpPr>
        <xdr:cNvPr id="638" name="直線コネクタ 637"/>
        <xdr:cNvCxnSpPr/>
      </xdr:nvCxnSpPr>
      <xdr:spPr>
        <a:xfrm flipV="1">
          <a:off x="12814300" y="13061331"/>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9" name="フローチャート: 判断 638"/>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0" name="テキスト ボックス 639"/>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1" name="フローチャート: 判断 640"/>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2" name="テキスト ボックス 641"/>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157480</xdr:rowOff>
    </xdr:from>
    <xdr:to>
      <xdr:col>85</xdr:col>
      <xdr:colOff>177800</xdr:colOff>
      <xdr:row>76</xdr:row>
      <xdr:rowOff>87630</xdr:rowOff>
    </xdr:to>
    <xdr:sp macro="" textlink="">
      <xdr:nvSpPr>
        <xdr:cNvPr id="648" name="楕円 647"/>
        <xdr:cNvSpPr/>
      </xdr:nvSpPr>
      <xdr:spPr>
        <a:xfrm>
          <a:off x="16268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135907</xdr:rowOff>
    </xdr:from>
    <xdr:ext cx="534377" cy="259045"/>
    <xdr:sp macro="" textlink="">
      <xdr:nvSpPr>
        <xdr:cNvPr id="649" name="公債費該当値テキスト"/>
        <xdr:cNvSpPr txBox="1"/>
      </xdr:nvSpPr>
      <xdr:spPr>
        <a:xfrm>
          <a:off x="16370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10604</xdr:rowOff>
    </xdr:from>
    <xdr:to>
      <xdr:col>81</xdr:col>
      <xdr:colOff>101600</xdr:colOff>
      <xdr:row>76</xdr:row>
      <xdr:rowOff>112204</xdr:rowOff>
    </xdr:to>
    <xdr:sp macro="" textlink="">
      <xdr:nvSpPr>
        <xdr:cNvPr id="650" name="楕円 649"/>
        <xdr:cNvSpPr/>
      </xdr:nvSpPr>
      <xdr:spPr>
        <a:xfrm>
          <a:off x="15430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103331</xdr:rowOff>
    </xdr:from>
    <xdr:ext cx="534377" cy="259045"/>
    <xdr:sp macro="" textlink="">
      <xdr:nvSpPr>
        <xdr:cNvPr id="651" name="テキスト ボックス 650"/>
        <xdr:cNvSpPr txBox="1"/>
      </xdr:nvSpPr>
      <xdr:spPr>
        <a:xfrm>
          <a:off x="15214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162754</xdr:rowOff>
    </xdr:from>
    <xdr:to>
      <xdr:col>76</xdr:col>
      <xdr:colOff>165100</xdr:colOff>
      <xdr:row>76</xdr:row>
      <xdr:rowOff>92904</xdr:rowOff>
    </xdr:to>
    <xdr:sp macro="" textlink="">
      <xdr:nvSpPr>
        <xdr:cNvPr id="652" name="楕円 651"/>
        <xdr:cNvSpPr/>
      </xdr:nvSpPr>
      <xdr:spPr>
        <a:xfrm>
          <a:off x="14541500" y="130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84031</xdr:rowOff>
    </xdr:from>
    <xdr:ext cx="534377" cy="259045"/>
    <xdr:sp macro="" textlink="">
      <xdr:nvSpPr>
        <xdr:cNvPr id="653" name="テキスト ボックス 652"/>
        <xdr:cNvSpPr txBox="1"/>
      </xdr:nvSpPr>
      <xdr:spPr>
        <a:xfrm>
          <a:off x="14325111" y="131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151781</xdr:rowOff>
    </xdr:from>
    <xdr:to>
      <xdr:col>72</xdr:col>
      <xdr:colOff>38100</xdr:colOff>
      <xdr:row>76</xdr:row>
      <xdr:rowOff>81931</xdr:rowOff>
    </xdr:to>
    <xdr:sp macro="" textlink="">
      <xdr:nvSpPr>
        <xdr:cNvPr id="654" name="楕円 653"/>
        <xdr:cNvSpPr/>
      </xdr:nvSpPr>
      <xdr:spPr>
        <a:xfrm>
          <a:off x="136525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73058</xdr:rowOff>
    </xdr:from>
    <xdr:ext cx="534377" cy="259045"/>
    <xdr:sp macro="" textlink="">
      <xdr:nvSpPr>
        <xdr:cNvPr id="655" name="テキスト ボックス 654"/>
        <xdr:cNvSpPr txBox="1"/>
      </xdr:nvSpPr>
      <xdr:spPr>
        <a:xfrm>
          <a:off x="13436111" y="13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167131</xdr:rowOff>
    </xdr:from>
    <xdr:to>
      <xdr:col>67</xdr:col>
      <xdr:colOff>101600</xdr:colOff>
      <xdr:row>76</xdr:row>
      <xdr:rowOff>97281</xdr:rowOff>
    </xdr:to>
    <xdr:sp macro="" textlink="">
      <xdr:nvSpPr>
        <xdr:cNvPr id="656" name="楕円 655"/>
        <xdr:cNvSpPr/>
      </xdr:nvSpPr>
      <xdr:spPr>
        <a:xfrm>
          <a:off x="12763500" y="13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88408</xdr:rowOff>
    </xdr:from>
    <xdr:ext cx="534377" cy="259045"/>
    <xdr:sp macro="" textlink="">
      <xdr:nvSpPr>
        <xdr:cNvPr id="657" name="テキスト ボックス 656"/>
        <xdr:cNvSpPr txBox="1"/>
      </xdr:nvSpPr>
      <xdr:spPr>
        <a:xfrm>
          <a:off x="12547111" y="13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1" name="直線コネクタ 680"/>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2"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3" name="直線コネクタ 682"/>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4"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5" name="直線コネクタ 684"/>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127622</xdr:rowOff>
    </xdr:from>
    <xdr:to>
      <xdr:col>85</xdr:col>
      <xdr:colOff>127000</xdr:colOff>
      <xdr:row>97</xdr:row>
      <xdr:rowOff>128899</xdr:rowOff>
    </xdr:to>
    <xdr:cxnSp macro="">
      <xdr:nvCxnSpPr>
        <xdr:cNvPr id="686" name="直線コネクタ 685"/>
        <xdr:cNvCxnSpPr/>
      </xdr:nvCxnSpPr>
      <xdr:spPr>
        <a:xfrm flipV="1">
          <a:off x="15481300" y="16415372"/>
          <a:ext cx="838200" cy="3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7"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8" name="フローチャート: 判断 687"/>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54604</xdr:rowOff>
    </xdr:from>
    <xdr:to>
      <xdr:col>81</xdr:col>
      <xdr:colOff>50800</xdr:colOff>
      <xdr:row>97</xdr:row>
      <xdr:rowOff>128899</xdr:rowOff>
    </xdr:to>
    <xdr:cxnSp macro="">
      <xdr:nvCxnSpPr>
        <xdr:cNvPr id="689" name="直線コネクタ 688"/>
        <xdr:cNvCxnSpPr/>
      </xdr:nvCxnSpPr>
      <xdr:spPr>
        <a:xfrm>
          <a:off x="14592300" y="1668525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0" name="フローチャート: 判断 689"/>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1" name="テキスト ボックス 690"/>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54604</xdr:rowOff>
    </xdr:from>
    <xdr:to>
      <xdr:col>76</xdr:col>
      <xdr:colOff>114300</xdr:colOff>
      <xdr:row>97</xdr:row>
      <xdr:rowOff>62757</xdr:rowOff>
    </xdr:to>
    <xdr:cxnSp macro="">
      <xdr:nvCxnSpPr>
        <xdr:cNvPr id="692" name="直線コネクタ 691"/>
        <xdr:cNvCxnSpPr/>
      </xdr:nvCxnSpPr>
      <xdr:spPr>
        <a:xfrm flipV="1">
          <a:off x="13703300" y="1668525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3" name="フローチャート: 判断 692"/>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4" name="テキスト ボックス 693"/>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62757</xdr:rowOff>
    </xdr:from>
    <xdr:to>
      <xdr:col>71</xdr:col>
      <xdr:colOff>177800</xdr:colOff>
      <xdr:row>98</xdr:row>
      <xdr:rowOff>12809</xdr:rowOff>
    </xdr:to>
    <xdr:cxnSp macro="">
      <xdr:nvCxnSpPr>
        <xdr:cNvPr id="695" name="直線コネクタ 694"/>
        <xdr:cNvCxnSpPr/>
      </xdr:nvCxnSpPr>
      <xdr:spPr>
        <a:xfrm flipV="1">
          <a:off x="12814300" y="16693407"/>
          <a:ext cx="889000" cy="1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6" name="フローチャート: 判断 695"/>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7" name="テキスト ボックス 696"/>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8" name="フローチャート: 判断 697"/>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9" name="テキスト ボックス 698"/>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76822</xdr:rowOff>
    </xdr:from>
    <xdr:to>
      <xdr:col>85</xdr:col>
      <xdr:colOff>177800</xdr:colOff>
      <xdr:row>96</xdr:row>
      <xdr:rowOff>6972</xdr:rowOff>
    </xdr:to>
    <xdr:sp macro="" textlink="">
      <xdr:nvSpPr>
        <xdr:cNvPr id="705" name="楕円 704"/>
        <xdr:cNvSpPr/>
      </xdr:nvSpPr>
      <xdr:spPr>
        <a:xfrm>
          <a:off x="162687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99699</xdr:rowOff>
    </xdr:from>
    <xdr:ext cx="534377" cy="259045"/>
    <xdr:sp macro="" textlink="">
      <xdr:nvSpPr>
        <xdr:cNvPr id="706" name="積立金該当値テキスト"/>
        <xdr:cNvSpPr txBox="1"/>
      </xdr:nvSpPr>
      <xdr:spPr>
        <a:xfrm>
          <a:off x="16370300" y="16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78099</xdr:rowOff>
    </xdr:from>
    <xdr:to>
      <xdr:col>81</xdr:col>
      <xdr:colOff>101600</xdr:colOff>
      <xdr:row>98</xdr:row>
      <xdr:rowOff>8249</xdr:rowOff>
    </xdr:to>
    <xdr:sp macro="" textlink="">
      <xdr:nvSpPr>
        <xdr:cNvPr id="707" name="楕円 706"/>
        <xdr:cNvSpPr/>
      </xdr:nvSpPr>
      <xdr:spPr>
        <a:xfrm>
          <a:off x="15430500" y="1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170826</xdr:rowOff>
    </xdr:from>
    <xdr:ext cx="534377" cy="259045"/>
    <xdr:sp macro="" textlink="">
      <xdr:nvSpPr>
        <xdr:cNvPr id="708" name="テキスト ボックス 707"/>
        <xdr:cNvSpPr txBox="1"/>
      </xdr:nvSpPr>
      <xdr:spPr>
        <a:xfrm>
          <a:off x="15214111" y="168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3804</xdr:rowOff>
    </xdr:from>
    <xdr:to>
      <xdr:col>76</xdr:col>
      <xdr:colOff>165100</xdr:colOff>
      <xdr:row>97</xdr:row>
      <xdr:rowOff>105404</xdr:rowOff>
    </xdr:to>
    <xdr:sp macro="" textlink="">
      <xdr:nvSpPr>
        <xdr:cNvPr id="709" name="楕円 708"/>
        <xdr:cNvSpPr/>
      </xdr:nvSpPr>
      <xdr:spPr>
        <a:xfrm>
          <a:off x="14541500" y="166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121931</xdr:rowOff>
    </xdr:from>
    <xdr:ext cx="534377" cy="259045"/>
    <xdr:sp macro="" textlink="">
      <xdr:nvSpPr>
        <xdr:cNvPr id="710" name="テキスト ボックス 709"/>
        <xdr:cNvSpPr txBox="1"/>
      </xdr:nvSpPr>
      <xdr:spPr>
        <a:xfrm>
          <a:off x="14325111" y="164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11957</xdr:rowOff>
    </xdr:from>
    <xdr:to>
      <xdr:col>72</xdr:col>
      <xdr:colOff>38100</xdr:colOff>
      <xdr:row>97</xdr:row>
      <xdr:rowOff>113557</xdr:rowOff>
    </xdr:to>
    <xdr:sp macro="" textlink="">
      <xdr:nvSpPr>
        <xdr:cNvPr id="711" name="楕円 710"/>
        <xdr:cNvSpPr/>
      </xdr:nvSpPr>
      <xdr:spPr>
        <a:xfrm>
          <a:off x="13652500" y="166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130084</xdr:rowOff>
    </xdr:from>
    <xdr:ext cx="534377" cy="259045"/>
    <xdr:sp macro="" textlink="">
      <xdr:nvSpPr>
        <xdr:cNvPr id="712" name="テキスト ボックス 711"/>
        <xdr:cNvSpPr txBox="1"/>
      </xdr:nvSpPr>
      <xdr:spPr>
        <a:xfrm>
          <a:off x="13436111" y="164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133459</xdr:rowOff>
    </xdr:from>
    <xdr:to>
      <xdr:col>67</xdr:col>
      <xdr:colOff>101600</xdr:colOff>
      <xdr:row>98</xdr:row>
      <xdr:rowOff>63609</xdr:rowOff>
    </xdr:to>
    <xdr:sp macro="" textlink="">
      <xdr:nvSpPr>
        <xdr:cNvPr id="713" name="楕円 712"/>
        <xdr:cNvSpPr/>
      </xdr:nvSpPr>
      <xdr:spPr>
        <a:xfrm>
          <a:off x="12763500" y="167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54736</xdr:rowOff>
    </xdr:from>
    <xdr:ext cx="534377" cy="259045"/>
    <xdr:sp macro="" textlink="">
      <xdr:nvSpPr>
        <xdr:cNvPr id="714" name="テキスト ボックス 713"/>
        <xdr:cNvSpPr txBox="1"/>
      </xdr:nvSpPr>
      <xdr:spPr>
        <a:xfrm>
          <a:off x="12547111" y="16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4" name="直線コネクタ 733"/>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7"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8" name="直線コネクタ 737"/>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27800</xdr:rowOff>
    </xdr:from>
    <xdr:to>
      <xdr:col>116</xdr:col>
      <xdr:colOff>63500</xdr:colOff>
      <xdr:row>37</xdr:row>
      <xdr:rowOff>45803</xdr:rowOff>
    </xdr:to>
    <xdr:cxnSp macro="">
      <xdr:nvCxnSpPr>
        <xdr:cNvPr id="739" name="直線コネクタ 738"/>
        <xdr:cNvCxnSpPr/>
      </xdr:nvCxnSpPr>
      <xdr:spPr>
        <a:xfrm flipV="1">
          <a:off x="21323300" y="6371450"/>
          <a:ext cx="8382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0"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1" name="フローチャート: 判断 740"/>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45803</xdr:rowOff>
    </xdr:from>
    <xdr:to>
      <xdr:col>111</xdr:col>
      <xdr:colOff>177800</xdr:colOff>
      <xdr:row>38</xdr:row>
      <xdr:rowOff>25400</xdr:rowOff>
    </xdr:to>
    <xdr:cxnSp macro="">
      <xdr:nvCxnSpPr>
        <xdr:cNvPr id="742" name="直線コネクタ 741"/>
        <xdr:cNvCxnSpPr/>
      </xdr:nvCxnSpPr>
      <xdr:spPr>
        <a:xfrm flipV="1">
          <a:off x="20434300" y="6389453"/>
          <a:ext cx="889000" cy="1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3" name="フローチャート: 判断 742"/>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4" name="テキスト ボックス 743"/>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6" name="フローチャート: 判断 745"/>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7" name="テキスト ボックス 746"/>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9" name="フローチャート: 判断 748"/>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0" name="テキスト ボックス 749"/>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1" name="フローチャート: 判断 750"/>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2" name="テキスト ボックス 751"/>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148450</xdr:rowOff>
    </xdr:from>
    <xdr:to>
      <xdr:col>116</xdr:col>
      <xdr:colOff>114300</xdr:colOff>
      <xdr:row>37</xdr:row>
      <xdr:rowOff>78600</xdr:rowOff>
    </xdr:to>
    <xdr:sp macro="" textlink="">
      <xdr:nvSpPr>
        <xdr:cNvPr id="758" name="楕円 757"/>
        <xdr:cNvSpPr/>
      </xdr:nvSpPr>
      <xdr:spPr>
        <a:xfrm>
          <a:off x="22110700" y="63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126877</xdr:rowOff>
    </xdr:from>
    <xdr:ext cx="469744" cy="259045"/>
    <xdr:sp macro="" textlink="">
      <xdr:nvSpPr>
        <xdr:cNvPr id="759" name="投資及び出資金該当値テキスト"/>
        <xdr:cNvSpPr txBox="1"/>
      </xdr:nvSpPr>
      <xdr:spPr>
        <a:xfrm>
          <a:off x="22212300" y="62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166453</xdr:rowOff>
    </xdr:from>
    <xdr:to>
      <xdr:col>112</xdr:col>
      <xdr:colOff>38100</xdr:colOff>
      <xdr:row>37</xdr:row>
      <xdr:rowOff>96603</xdr:rowOff>
    </xdr:to>
    <xdr:sp macro="" textlink="">
      <xdr:nvSpPr>
        <xdr:cNvPr id="760" name="楕円 759"/>
        <xdr:cNvSpPr/>
      </xdr:nvSpPr>
      <xdr:spPr>
        <a:xfrm>
          <a:off x="21272500" y="63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87730</xdr:rowOff>
    </xdr:from>
    <xdr:ext cx="469744" cy="259045"/>
    <xdr:sp macro="" textlink="">
      <xdr:nvSpPr>
        <xdr:cNvPr id="761" name="テキスト ボックス 760"/>
        <xdr:cNvSpPr txBox="1"/>
      </xdr:nvSpPr>
      <xdr:spPr>
        <a:xfrm>
          <a:off x="21088428" y="64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1" name="直線コネクタ 790"/>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4"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5" name="直線コネクタ 794"/>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112192</xdr:rowOff>
    </xdr:from>
    <xdr:to>
      <xdr:col>116</xdr:col>
      <xdr:colOff>63500</xdr:colOff>
      <xdr:row>58</xdr:row>
      <xdr:rowOff>113678</xdr:rowOff>
    </xdr:to>
    <xdr:cxnSp macro="">
      <xdr:nvCxnSpPr>
        <xdr:cNvPr id="796" name="直線コネクタ 795"/>
        <xdr:cNvCxnSpPr/>
      </xdr:nvCxnSpPr>
      <xdr:spPr>
        <a:xfrm>
          <a:off x="21323300" y="1005629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7"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8" name="フローチャート: 判断 797"/>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112192</xdr:rowOff>
    </xdr:from>
    <xdr:to>
      <xdr:col>111</xdr:col>
      <xdr:colOff>177800</xdr:colOff>
      <xdr:row>58</xdr:row>
      <xdr:rowOff>114783</xdr:rowOff>
    </xdr:to>
    <xdr:cxnSp macro="">
      <xdr:nvCxnSpPr>
        <xdr:cNvPr id="799" name="直線コネクタ 798"/>
        <xdr:cNvCxnSpPr/>
      </xdr:nvCxnSpPr>
      <xdr:spPr>
        <a:xfrm flipV="1">
          <a:off x="20434300" y="1005629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0" name="フローチャート: 判断 799"/>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1" name="テキスト ボックス 800"/>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108763</xdr:rowOff>
    </xdr:from>
    <xdr:to>
      <xdr:col>107</xdr:col>
      <xdr:colOff>50800</xdr:colOff>
      <xdr:row>58</xdr:row>
      <xdr:rowOff>114783</xdr:rowOff>
    </xdr:to>
    <xdr:cxnSp macro="">
      <xdr:nvCxnSpPr>
        <xdr:cNvPr id="802" name="直線コネクタ 801"/>
        <xdr:cNvCxnSpPr/>
      </xdr:nvCxnSpPr>
      <xdr:spPr>
        <a:xfrm>
          <a:off x="19545300" y="100528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3" name="フローチャート: 判断 802"/>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4" name="テキスト ボックス 803"/>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104191</xdr:rowOff>
    </xdr:from>
    <xdr:to>
      <xdr:col>102</xdr:col>
      <xdr:colOff>114300</xdr:colOff>
      <xdr:row>58</xdr:row>
      <xdr:rowOff>108763</xdr:rowOff>
    </xdr:to>
    <xdr:cxnSp macro="">
      <xdr:nvCxnSpPr>
        <xdr:cNvPr id="805" name="直線コネクタ 804"/>
        <xdr:cNvCxnSpPr/>
      </xdr:nvCxnSpPr>
      <xdr:spPr>
        <a:xfrm>
          <a:off x="18656300" y="100482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6" name="フローチャート: 判断 805"/>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7" name="テキスト ボックス 806"/>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8" name="フローチャート: 判断 807"/>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9" name="テキスト ボックス 808"/>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62878</xdr:rowOff>
    </xdr:from>
    <xdr:to>
      <xdr:col>116</xdr:col>
      <xdr:colOff>114300</xdr:colOff>
      <xdr:row>58</xdr:row>
      <xdr:rowOff>164478</xdr:rowOff>
    </xdr:to>
    <xdr:sp macro="" textlink="">
      <xdr:nvSpPr>
        <xdr:cNvPr id="815" name="楕円 814"/>
        <xdr:cNvSpPr/>
      </xdr:nvSpPr>
      <xdr:spPr>
        <a:xfrm>
          <a:off x="221107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149255</xdr:rowOff>
    </xdr:from>
    <xdr:ext cx="469744" cy="259045"/>
    <xdr:sp macro="" textlink="">
      <xdr:nvSpPr>
        <xdr:cNvPr id="816" name="貸付金該当値テキスト"/>
        <xdr:cNvSpPr txBox="1"/>
      </xdr:nvSpPr>
      <xdr:spPr>
        <a:xfrm>
          <a:off x="22212300" y="99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61392</xdr:rowOff>
    </xdr:from>
    <xdr:to>
      <xdr:col>112</xdr:col>
      <xdr:colOff>38100</xdr:colOff>
      <xdr:row>58</xdr:row>
      <xdr:rowOff>162992</xdr:rowOff>
    </xdr:to>
    <xdr:sp macro="" textlink="">
      <xdr:nvSpPr>
        <xdr:cNvPr id="817" name="楕円 816"/>
        <xdr:cNvSpPr/>
      </xdr:nvSpPr>
      <xdr:spPr>
        <a:xfrm>
          <a:off x="21272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154119</xdr:rowOff>
    </xdr:from>
    <xdr:ext cx="469744" cy="259045"/>
    <xdr:sp macro="" textlink="">
      <xdr:nvSpPr>
        <xdr:cNvPr id="818" name="テキスト ボックス 817"/>
        <xdr:cNvSpPr txBox="1"/>
      </xdr:nvSpPr>
      <xdr:spPr>
        <a:xfrm>
          <a:off x="21088428"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63983</xdr:rowOff>
    </xdr:from>
    <xdr:to>
      <xdr:col>107</xdr:col>
      <xdr:colOff>101600</xdr:colOff>
      <xdr:row>58</xdr:row>
      <xdr:rowOff>165583</xdr:rowOff>
    </xdr:to>
    <xdr:sp macro="" textlink="">
      <xdr:nvSpPr>
        <xdr:cNvPr id="819" name="楕円 818"/>
        <xdr:cNvSpPr/>
      </xdr:nvSpPr>
      <xdr:spPr>
        <a:xfrm>
          <a:off x="20383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156710</xdr:rowOff>
    </xdr:from>
    <xdr:ext cx="469744" cy="259045"/>
    <xdr:sp macro="" textlink="">
      <xdr:nvSpPr>
        <xdr:cNvPr id="820" name="テキスト ボックス 819"/>
        <xdr:cNvSpPr txBox="1"/>
      </xdr:nvSpPr>
      <xdr:spPr>
        <a:xfrm>
          <a:off x="20199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57963</xdr:rowOff>
    </xdr:from>
    <xdr:to>
      <xdr:col>102</xdr:col>
      <xdr:colOff>165100</xdr:colOff>
      <xdr:row>58</xdr:row>
      <xdr:rowOff>159563</xdr:rowOff>
    </xdr:to>
    <xdr:sp macro="" textlink="">
      <xdr:nvSpPr>
        <xdr:cNvPr id="821" name="楕円 820"/>
        <xdr:cNvSpPr/>
      </xdr:nvSpPr>
      <xdr:spPr>
        <a:xfrm>
          <a:off x="19494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150690</xdr:rowOff>
    </xdr:from>
    <xdr:ext cx="469744" cy="259045"/>
    <xdr:sp macro="" textlink="">
      <xdr:nvSpPr>
        <xdr:cNvPr id="822" name="テキスト ボックス 821"/>
        <xdr:cNvSpPr txBox="1"/>
      </xdr:nvSpPr>
      <xdr:spPr>
        <a:xfrm>
          <a:off x="19310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53391</xdr:rowOff>
    </xdr:from>
    <xdr:to>
      <xdr:col>98</xdr:col>
      <xdr:colOff>38100</xdr:colOff>
      <xdr:row>58</xdr:row>
      <xdr:rowOff>154991</xdr:rowOff>
    </xdr:to>
    <xdr:sp macro="" textlink="">
      <xdr:nvSpPr>
        <xdr:cNvPr id="823" name="楕円 822"/>
        <xdr:cNvSpPr/>
      </xdr:nvSpPr>
      <xdr:spPr>
        <a:xfrm>
          <a:off x="18605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146118</xdr:rowOff>
    </xdr:from>
    <xdr:ext cx="469744" cy="259045"/>
    <xdr:sp macro="" textlink="">
      <xdr:nvSpPr>
        <xdr:cNvPr id="824" name="テキスト ボックス 823"/>
        <xdr:cNvSpPr txBox="1"/>
      </xdr:nvSpPr>
      <xdr:spPr>
        <a:xfrm>
          <a:off x="18421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7" name="テキスト ボックス 83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5" name="テキスト ボックス 84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7" name="テキスト ボックス 84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9" name="テキスト ボックス 84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3" name="直線コネクタ 852"/>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4"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5" name="直線コネクタ 854"/>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6"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7" name="直線コネクタ 856"/>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4397</xdr:rowOff>
    </xdr:from>
    <xdr:to>
      <xdr:col>116</xdr:col>
      <xdr:colOff>63500</xdr:colOff>
      <xdr:row>76</xdr:row>
      <xdr:rowOff>57290</xdr:rowOff>
    </xdr:to>
    <xdr:cxnSp macro="">
      <xdr:nvCxnSpPr>
        <xdr:cNvPr id="858" name="直線コネクタ 857"/>
        <xdr:cNvCxnSpPr/>
      </xdr:nvCxnSpPr>
      <xdr:spPr>
        <a:xfrm flipV="1">
          <a:off x="21323300" y="13034597"/>
          <a:ext cx="8382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9"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0" name="フローチャート: 判断 859"/>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87065</xdr:rowOff>
    </xdr:from>
    <xdr:to>
      <xdr:col>111</xdr:col>
      <xdr:colOff>177800</xdr:colOff>
      <xdr:row>76</xdr:row>
      <xdr:rowOff>57290</xdr:rowOff>
    </xdr:to>
    <xdr:cxnSp macro="">
      <xdr:nvCxnSpPr>
        <xdr:cNvPr id="861" name="直線コネクタ 860"/>
        <xdr:cNvCxnSpPr/>
      </xdr:nvCxnSpPr>
      <xdr:spPr>
        <a:xfrm>
          <a:off x="20434300" y="12774365"/>
          <a:ext cx="889000" cy="3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2" name="フローチャート: 判断 861"/>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3" name="テキスト ボックス 862"/>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87065</xdr:rowOff>
    </xdr:from>
    <xdr:to>
      <xdr:col>107</xdr:col>
      <xdr:colOff>50800</xdr:colOff>
      <xdr:row>74</xdr:row>
      <xdr:rowOff>155645</xdr:rowOff>
    </xdr:to>
    <xdr:cxnSp macro="">
      <xdr:nvCxnSpPr>
        <xdr:cNvPr id="864" name="直線コネクタ 863"/>
        <xdr:cNvCxnSpPr/>
      </xdr:nvCxnSpPr>
      <xdr:spPr>
        <a:xfrm flipV="1">
          <a:off x="19545300" y="127743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5" name="フローチャート: 判断 864"/>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6" name="テキスト ボックス 865"/>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123127</xdr:rowOff>
    </xdr:from>
    <xdr:to>
      <xdr:col>102</xdr:col>
      <xdr:colOff>114300</xdr:colOff>
      <xdr:row>74</xdr:row>
      <xdr:rowOff>155645</xdr:rowOff>
    </xdr:to>
    <xdr:cxnSp macro="">
      <xdr:nvCxnSpPr>
        <xdr:cNvPr id="867" name="直線コネクタ 866"/>
        <xdr:cNvCxnSpPr/>
      </xdr:nvCxnSpPr>
      <xdr:spPr>
        <a:xfrm>
          <a:off x="18656300" y="12810427"/>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8" name="フローチャート: 判断 867"/>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9" name="テキスト ボックス 868"/>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0" name="フローチャート: 判断 869"/>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1" name="テキスト ボックス 870"/>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125047</xdr:rowOff>
    </xdr:from>
    <xdr:to>
      <xdr:col>116</xdr:col>
      <xdr:colOff>114300</xdr:colOff>
      <xdr:row>76</xdr:row>
      <xdr:rowOff>55197</xdr:rowOff>
    </xdr:to>
    <xdr:sp macro="" textlink="">
      <xdr:nvSpPr>
        <xdr:cNvPr id="877" name="楕円 876"/>
        <xdr:cNvSpPr/>
      </xdr:nvSpPr>
      <xdr:spPr>
        <a:xfrm>
          <a:off x="22110700" y="129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103474</xdr:rowOff>
    </xdr:from>
    <xdr:ext cx="534377" cy="259045"/>
    <xdr:sp macro="" textlink="">
      <xdr:nvSpPr>
        <xdr:cNvPr id="878" name="繰出金該当値テキスト"/>
        <xdr:cNvSpPr txBox="1"/>
      </xdr:nvSpPr>
      <xdr:spPr>
        <a:xfrm>
          <a:off x="22212300" y="129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6490</xdr:rowOff>
    </xdr:from>
    <xdr:to>
      <xdr:col>112</xdr:col>
      <xdr:colOff>38100</xdr:colOff>
      <xdr:row>76</xdr:row>
      <xdr:rowOff>108090</xdr:rowOff>
    </xdr:to>
    <xdr:sp macro="" textlink="">
      <xdr:nvSpPr>
        <xdr:cNvPr id="879" name="楕円 878"/>
        <xdr:cNvSpPr/>
      </xdr:nvSpPr>
      <xdr:spPr>
        <a:xfrm>
          <a:off x="21272500" y="130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99217</xdr:rowOff>
    </xdr:from>
    <xdr:ext cx="534377" cy="259045"/>
    <xdr:sp macro="" textlink="">
      <xdr:nvSpPr>
        <xdr:cNvPr id="880" name="テキスト ボックス 879"/>
        <xdr:cNvSpPr txBox="1"/>
      </xdr:nvSpPr>
      <xdr:spPr>
        <a:xfrm>
          <a:off x="21056111" y="131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36265</xdr:rowOff>
    </xdr:from>
    <xdr:to>
      <xdr:col>107</xdr:col>
      <xdr:colOff>101600</xdr:colOff>
      <xdr:row>74</xdr:row>
      <xdr:rowOff>137865</xdr:rowOff>
    </xdr:to>
    <xdr:sp macro="" textlink="">
      <xdr:nvSpPr>
        <xdr:cNvPr id="881" name="楕円 880"/>
        <xdr:cNvSpPr/>
      </xdr:nvSpPr>
      <xdr:spPr>
        <a:xfrm>
          <a:off x="20383500" y="127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154392</xdr:rowOff>
    </xdr:from>
    <xdr:ext cx="534377" cy="259045"/>
    <xdr:sp macro="" textlink="">
      <xdr:nvSpPr>
        <xdr:cNvPr id="882" name="テキスト ボックス 881"/>
        <xdr:cNvSpPr txBox="1"/>
      </xdr:nvSpPr>
      <xdr:spPr>
        <a:xfrm>
          <a:off x="20167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104845</xdr:rowOff>
    </xdr:from>
    <xdr:to>
      <xdr:col>102</xdr:col>
      <xdr:colOff>165100</xdr:colOff>
      <xdr:row>75</xdr:row>
      <xdr:rowOff>34995</xdr:rowOff>
    </xdr:to>
    <xdr:sp macro="" textlink="">
      <xdr:nvSpPr>
        <xdr:cNvPr id="883" name="楕円 882"/>
        <xdr:cNvSpPr/>
      </xdr:nvSpPr>
      <xdr:spPr>
        <a:xfrm>
          <a:off x="19494500" y="127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26122</xdr:rowOff>
    </xdr:from>
    <xdr:ext cx="534377" cy="259045"/>
    <xdr:sp macro="" textlink="">
      <xdr:nvSpPr>
        <xdr:cNvPr id="884" name="テキスト ボックス 883"/>
        <xdr:cNvSpPr txBox="1"/>
      </xdr:nvSpPr>
      <xdr:spPr>
        <a:xfrm>
          <a:off x="19278111" y="128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85" name="楕円 884"/>
        <xdr:cNvSpPr/>
      </xdr:nvSpPr>
      <xdr:spPr>
        <a:xfrm>
          <a:off x="186055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165054</xdr:rowOff>
    </xdr:from>
    <xdr:ext cx="534377" cy="259045"/>
    <xdr:sp macro="" textlink="">
      <xdr:nvSpPr>
        <xdr:cNvPr id="886" name="テキスト ボックス 885"/>
        <xdr:cNvSpPr txBox="1"/>
      </xdr:nvSpPr>
      <xdr:spPr>
        <a:xfrm>
          <a:off x="18389111" y="12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392,747</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59,348</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羽生市は、積立金以外の費目において類似団体平均よりも低い水準にある。埼玉県平均と比較すると普通建設事業費（うち更新整備）、投資及び出資金、公債費、繰出金、積立金は上回っている。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の中で、人件費は一般職給や時間外勤務手当の増額が影響している。物件費は新型コロナウイルスワクチン接種委託料の皆増により増額している。扶助費については子育て世帯や非課税世帯への給付金事業や障害福祉サービス事業の増額の影響を受けている。公債費は、令和元年度借り入れ分の据え置き期間終了により償還開始になったこともあり増額となっている。繰出金は後期高齢者医療保険、介護保険特別会計への繰出が増加しており、今後も高齢化等により繰出金額は増加していく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156616</xdr:rowOff>
    </xdr:from>
    <xdr:to>
      <xdr:col>24</xdr:col>
      <xdr:colOff>63500</xdr:colOff>
      <xdr:row>35</xdr:row>
      <xdr:rowOff>170790</xdr:rowOff>
    </xdr:to>
    <xdr:cxnSp macro="">
      <xdr:nvCxnSpPr>
        <xdr:cNvPr id="59" name="直線コネクタ 58"/>
        <xdr:cNvCxnSpPr/>
      </xdr:nvCxnSpPr>
      <xdr:spPr>
        <a:xfrm>
          <a:off x="3797300" y="6157366"/>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156616</xdr:rowOff>
    </xdr:from>
    <xdr:to>
      <xdr:col>19</xdr:col>
      <xdr:colOff>177800</xdr:colOff>
      <xdr:row>36</xdr:row>
      <xdr:rowOff>5740</xdr:rowOff>
    </xdr:to>
    <xdr:cxnSp macro="">
      <xdr:nvCxnSpPr>
        <xdr:cNvPr id="62" name="直線コネクタ 61"/>
        <xdr:cNvCxnSpPr/>
      </xdr:nvCxnSpPr>
      <xdr:spPr>
        <a:xfrm flipV="1">
          <a:off x="2908300" y="6157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161188</xdr:rowOff>
    </xdr:from>
    <xdr:to>
      <xdr:col>15</xdr:col>
      <xdr:colOff>50800</xdr:colOff>
      <xdr:row>36</xdr:row>
      <xdr:rowOff>5740</xdr:rowOff>
    </xdr:to>
    <xdr:cxnSp macro="">
      <xdr:nvCxnSpPr>
        <xdr:cNvPr id="65" name="直線コネクタ 64"/>
        <xdr:cNvCxnSpPr/>
      </xdr:nvCxnSpPr>
      <xdr:spPr>
        <a:xfrm>
          <a:off x="2019300" y="616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161188</xdr:rowOff>
    </xdr:from>
    <xdr:to>
      <xdr:col>10</xdr:col>
      <xdr:colOff>114300</xdr:colOff>
      <xdr:row>36</xdr:row>
      <xdr:rowOff>12598</xdr:rowOff>
    </xdr:to>
    <xdr:cxnSp macro="">
      <xdr:nvCxnSpPr>
        <xdr:cNvPr id="68" name="直線コネクタ 67"/>
        <xdr:cNvCxnSpPr/>
      </xdr:nvCxnSpPr>
      <xdr:spPr>
        <a:xfrm flipV="1">
          <a:off x="1130300" y="61619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119990</xdr:rowOff>
    </xdr:from>
    <xdr:to>
      <xdr:col>24</xdr:col>
      <xdr:colOff>114300</xdr:colOff>
      <xdr:row>36</xdr:row>
      <xdr:rowOff>50140</xdr:rowOff>
    </xdr:to>
    <xdr:sp macro="" textlink="">
      <xdr:nvSpPr>
        <xdr:cNvPr id="78" name="楕円 77"/>
        <xdr:cNvSpPr/>
      </xdr:nvSpPr>
      <xdr:spPr>
        <a:xfrm>
          <a:off x="45847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98417</xdr:rowOff>
    </xdr:from>
    <xdr:ext cx="469744" cy="259045"/>
    <xdr:sp macro="" textlink="">
      <xdr:nvSpPr>
        <xdr:cNvPr id="79" name="議会費該当値テキスト"/>
        <xdr:cNvSpPr txBox="1"/>
      </xdr:nvSpPr>
      <xdr:spPr>
        <a:xfrm>
          <a:off x="4686300"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105816</xdr:rowOff>
    </xdr:from>
    <xdr:to>
      <xdr:col>20</xdr:col>
      <xdr:colOff>38100</xdr:colOff>
      <xdr:row>36</xdr:row>
      <xdr:rowOff>35966</xdr:rowOff>
    </xdr:to>
    <xdr:sp macro="" textlink="">
      <xdr:nvSpPr>
        <xdr:cNvPr id="80" name="楕円 79"/>
        <xdr:cNvSpPr/>
      </xdr:nvSpPr>
      <xdr:spPr>
        <a:xfrm>
          <a:off x="3746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27093</xdr:rowOff>
    </xdr:from>
    <xdr:ext cx="469744" cy="259045"/>
    <xdr:sp macro="" textlink="">
      <xdr:nvSpPr>
        <xdr:cNvPr id="81" name="テキスト ボックス 80"/>
        <xdr:cNvSpPr txBox="1"/>
      </xdr:nvSpPr>
      <xdr:spPr>
        <a:xfrm>
          <a:off x="3562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126390</xdr:rowOff>
    </xdr:from>
    <xdr:to>
      <xdr:col>15</xdr:col>
      <xdr:colOff>101600</xdr:colOff>
      <xdr:row>36</xdr:row>
      <xdr:rowOff>56540</xdr:rowOff>
    </xdr:to>
    <xdr:sp macro="" textlink="">
      <xdr:nvSpPr>
        <xdr:cNvPr id="82" name="楕円 81"/>
        <xdr:cNvSpPr/>
      </xdr:nvSpPr>
      <xdr:spPr>
        <a:xfrm>
          <a:off x="2857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47667</xdr:rowOff>
    </xdr:from>
    <xdr:ext cx="469744" cy="259045"/>
    <xdr:sp macro="" textlink="">
      <xdr:nvSpPr>
        <xdr:cNvPr id="83" name="テキスト ボックス 82"/>
        <xdr:cNvSpPr txBox="1"/>
      </xdr:nvSpPr>
      <xdr:spPr>
        <a:xfrm>
          <a:off x="2673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110388</xdr:rowOff>
    </xdr:from>
    <xdr:to>
      <xdr:col>10</xdr:col>
      <xdr:colOff>165100</xdr:colOff>
      <xdr:row>36</xdr:row>
      <xdr:rowOff>40538</xdr:rowOff>
    </xdr:to>
    <xdr:sp macro="" textlink="">
      <xdr:nvSpPr>
        <xdr:cNvPr id="84" name="楕円 83"/>
        <xdr:cNvSpPr/>
      </xdr:nvSpPr>
      <xdr:spPr>
        <a:xfrm>
          <a:off x="1968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31665</xdr:rowOff>
    </xdr:from>
    <xdr:ext cx="469744" cy="259045"/>
    <xdr:sp macro="" textlink="">
      <xdr:nvSpPr>
        <xdr:cNvPr id="85" name="テキスト ボックス 84"/>
        <xdr:cNvSpPr txBox="1"/>
      </xdr:nvSpPr>
      <xdr:spPr>
        <a:xfrm>
          <a:off x="1784428"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133248</xdr:rowOff>
    </xdr:from>
    <xdr:to>
      <xdr:col>6</xdr:col>
      <xdr:colOff>38100</xdr:colOff>
      <xdr:row>36</xdr:row>
      <xdr:rowOff>63398</xdr:rowOff>
    </xdr:to>
    <xdr:sp macro="" textlink="">
      <xdr:nvSpPr>
        <xdr:cNvPr id="86" name="楕円 85"/>
        <xdr:cNvSpPr/>
      </xdr:nvSpPr>
      <xdr:spPr>
        <a:xfrm>
          <a:off x="1079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54525</xdr:rowOff>
    </xdr:from>
    <xdr:ext cx="469744" cy="259045"/>
    <xdr:sp macro="" textlink="">
      <xdr:nvSpPr>
        <xdr:cNvPr id="87" name="テキスト ボックス 86"/>
        <xdr:cNvSpPr txBox="1"/>
      </xdr:nvSpPr>
      <xdr:spPr>
        <a:xfrm>
          <a:off x="895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148364</xdr:rowOff>
    </xdr:from>
    <xdr:to>
      <xdr:col>24</xdr:col>
      <xdr:colOff>63500</xdr:colOff>
      <xdr:row>56</xdr:row>
      <xdr:rowOff>125961</xdr:rowOff>
    </xdr:to>
    <xdr:cxnSp macro="">
      <xdr:nvCxnSpPr>
        <xdr:cNvPr id="116" name="直線コネクタ 115"/>
        <xdr:cNvCxnSpPr/>
      </xdr:nvCxnSpPr>
      <xdr:spPr>
        <a:xfrm>
          <a:off x="3797300" y="9063764"/>
          <a:ext cx="838200" cy="6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148364</xdr:rowOff>
    </xdr:from>
    <xdr:to>
      <xdr:col>19</xdr:col>
      <xdr:colOff>177800</xdr:colOff>
      <xdr:row>57</xdr:row>
      <xdr:rowOff>32311</xdr:rowOff>
    </xdr:to>
    <xdr:cxnSp macro="">
      <xdr:nvCxnSpPr>
        <xdr:cNvPr id="119" name="直線コネクタ 118"/>
        <xdr:cNvCxnSpPr/>
      </xdr:nvCxnSpPr>
      <xdr:spPr>
        <a:xfrm flipV="1">
          <a:off x="2908300" y="9063764"/>
          <a:ext cx="889000" cy="7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32311</xdr:rowOff>
    </xdr:from>
    <xdr:to>
      <xdr:col>15</xdr:col>
      <xdr:colOff>50800</xdr:colOff>
      <xdr:row>57</xdr:row>
      <xdr:rowOff>64658</xdr:rowOff>
    </xdr:to>
    <xdr:cxnSp macro="">
      <xdr:nvCxnSpPr>
        <xdr:cNvPr id="122" name="直線コネクタ 121"/>
        <xdr:cNvCxnSpPr/>
      </xdr:nvCxnSpPr>
      <xdr:spPr>
        <a:xfrm flipV="1">
          <a:off x="2019300" y="980496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64658</xdr:rowOff>
    </xdr:from>
    <xdr:to>
      <xdr:col>10</xdr:col>
      <xdr:colOff>114300</xdr:colOff>
      <xdr:row>57</xdr:row>
      <xdr:rowOff>117983</xdr:rowOff>
    </xdr:to>
    <xdr:cxnSp macro="">
      <xdr:nvCxnSpPr>
        <xdr:cNvPr id="125" name="直線コネクタ 124"/>
        <xdr:cNvCxnSpPr/>
      </xdr:nvCxnSpPr>
      <xdr:spPr>
        <a:xfrm flipV="1">
          <a:off x="1130300" y="9837308"/>
          <a:ext cx="889000" cy="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75161</xdr:rowOff>
    </xdr:from>
    <xdr:to>
      <xdr:col>24</xdr:col>
      <xdr:colOff>114300</xdr:colOff>
      <xdr:row>57</xdr:row>
      <xdr:rowOff>5311</xdr:rowOff>
    </xdr:to>
    <xdr:sp macro="" textlink="">
      <xdr:nvSpPr>
        <xdr:cNvPr id="135" name="楕円 134"/>
        <xdr:cNvSpPr/>
      </xdr:nvSpPr>
      <xdr:spPr>
        <a:xfrm>
          <a:off x="4584700" y="9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53588</xdr:rowOff>
    </xdr:from>
    <xdr:ext cx="534377" cy="259045"/>
    <xdr:sp macro="" textlink="">
      <xdr:nvSpPr>
        <xdr:cNvPr id="136" name="総務費該当値テキスト"/>
        <xdr:cNvSpPr txBox="1"/>
      </xdr:nvSpPr>
      <xdr:spPr>
        <a:xfrm>
          <a:off x="4686300" y="96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97564</xdr:rowOff>
    </xdr:from>
    <xdr:to>
      <xdr:col>20</xdr:col>
      <xdr:colOff>38100</xdr:colOff>
      <xdr:row>53</xdr:row>
      <xdr:rowOff>27714</xdr:rowOff>
    </xdr:to>
    <xdr:sp macro="" textlink="">
      <xdr:nvSpPr>
        <xdr:cNvPr id="137" name="楕円 136"/>
        <xdr:cNvSpPr/>
      </xdr:nvSpPr>
      <xdr:spPr>
        <a:xfrm>
          <a:off x="3746500" y="9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18841</xdr:rowOff>
    </xdr:from>
    <xdr:ext cx="599010" cy="259045"/>
    <xdr:sp macro="" textlink="">
      <xdr:nvSpPr>
        <xdr:cNvPr id="138" name="テキスト ボックス 137"/>
        <xdr:cNvSpPr txBox="1"/>
      </xdr:nvSpPr>
      <xdr:spPr>
        <a:xfrm>
          <a:off x="3497795" y="91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152961</xdr:rowOff>
    </xdr:from>
    <xdr:to>
      <xdr:col>15</xdr:col>
      <xdr:colOff>101600</xdr:colOff>
      <xdr:row>57</xdr:row>
      <xdr:rowOff>83111</xdr:rowOff>
    </xdr:to>
    <xdr:sp macro="" textlink="">
      <xdr:nvSpPr>
        <xdr:cNvPr id="139" name="楕円 138"/>
        <xdr:cNvSpPr/>
      </xdr:nvSpPr>
      <xdr:spPr>
        <a:xfrm>
          <a:off x="2857500" y="97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74238</xdr:rowOff>
    </xdr:from>
    <xdr:ext cx="534377" cy="259045"/>
    <xdr:sp macro="" textlink="">
      <xdr:nvSpPr>
        <xdr:cNvPr id="140" name="テキスト ボックス 139"/>
        <xdr:cNvSpPr txBox="1"/>
      </xdr:nvSpPr>
      <xdr:spPr>
        <a:xfrm>
          <a:off x="2641111" y="98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13858</xdr:rowOff>
    </xdr:from>
    <xdr:to>
      <xdr:col>10</xdr:col>
      <xdr:colOff>165100</xdr:colOff>
      <xdr:row>57</xdr:row>
      <xdr:rowOff>115458</xdr:rowOff>
    </xdr:to>
    <xdr:sp macro="" textlink="">
      <xdr:nvSpPr>
        <xdr:cNvPr id="141" name="楕円 140"/>
        <xdr:cNvSpPr/>
      </xdr:nvSpPr>
      <xdr:spPr>
        <a:xfrm>
          <a:off x="1968500" y="97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106585</xdr:rowOff>
    </xdr:from>
    <xdr:ext cx="534377" cy="259045"/>
    <xdr:sp macro="" textlink="">
      <xdr:nvSpPr>
        <xdr:cNvPr id="142" name="テキスト ボックス 141"/>
        <xdr:cNvSpPr txBox="1"/>
      </xdr:nvSpPr>
      <xdr:spPr>
        <a:xfrm>
          <a:off x="1752111" y="98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67183</xdr:rowOff>
    </xdr:from>
    <xdr:to>
      <xdr:col>6</xdr:col>
      <xdr:colOff>38100</xdr:colOff>
      <xdr:row>57</xdr:row>
      <xdr:rowOff>168783</xdr:rowOff>
    </xdr:to>
    <xdr:sp macro="" textlink="">
      <xdr:nvSpPr>
        <xdr:cNvPr id="143" name="楕円 142"/>
        <xdr:cNvSpPr/>
      </xdr:nvSpPr>
      <xdr:spPr>
        <a:xfrm>
          <a:off x="1079500" y="98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159910</xdr:rowOff>
    </xdr:from>
    <xdr:ext cx="534377" cy="259045"/>
    <xdr:sp macro="" textlink="">
      <xdr:nvSpPr>
        <xdr:cNvPr id="144" name="テキスト ボックス 143"/>
        <xdr:cNvSpPr txBox="1"/>
      </xdr:nvSpPr>
      <xdr:spPr>
        <a:xfrm>
          <a:off x="863111" y="993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94221</xdr:rowOff>
    </xdr:from>
    <xdr:to>
      <xdr:col>24</xdr:col>
      <xdr:colOff>63500</xdr:colOff>
      <xdr:row>78</xdr:row>
      <xdr:rowOff>77191</xdr:rowOff>
    </xdr:to>
    <xdr:cxnSp macro="">
      <xdr:nvCxnSpPr>
        <xdr:cNvPr id="174" name="直線コネクタ 173"/>
        <xdr:cNvCxnSpPr/>
      </xdr:nvCxnSpPr>
      <xdr:spPr>
        <a:xfrm flipV="1">
          <a:off x="3797300" y="13124421"/>
          <a:ext cx="8382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77191</xdr:rowOff>
    </xdr:from>
    <xdr:to>
      <xdr:col>19</xdr:col>
      <xdr:colOff>177800</xdr:colOff>
      <xdr:row>78</xdr:row>
      <xdr:rowOff>110426</xdr:rowOff>
    </xdr:to>
    <xdr:cxnSp macro="">
      <xdr:nvCxnSpPr>
        <xdr:cNvPr id="177" name="直線コネクタ 176"/>
        <xdr:cNvCxnSpPr/>
      </xdr:nvCxnSpPr>
      <xdr:spPr>
        <a:xfrm flipV="1">
          <a:off x="2908300" y="13450291"/>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110426</xdr:rowOff>
    </xdr:from>
    <xdr:to>
      <xdr:col>15</xdr:col>
      <xdr:colOff>50800</xdr:colOff>
      <xdr:row>79</xdr:row>
      <xdr:rowOff>66345</xdr:rowOff>
    </xdr:to>
    <xdr:cxnSp macro="">
      <xdr:nvCxnSpPr>
        <xdr:cNvPr id="180" name="直線コネクタ 179"/>
        <xdr:cNvCxnSpPr/>
      </xdr:nvCxnSpPr>
      <xdr:spPr>
        <a:xfrm flipV="1">
          <a:off x="2019300" y="13483526"/>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29057</xdr:rowOff>
    </xdr:from>
    <xdr:to>
      <xdr:col>10</xdr:col>
      <xdr:colOff>114300</xdr:colOff>
      <xdr:row>79</xdr:row>
      <xdr:rowOff>66345</xdr:rowOff>
    </xdr:to>
    <xdr:cxnSp macro="">
      <xdr:nvCxnSpPr>
        <xdr:cNvPr id="183" name="直線コネクタ 182"/>
        <xdr:cNvCxnSpPr/>
      </xdr:nvCxnSpPr>
      <xdr:spPr>
        <a:xfrm>
          <a:off x="1130300" y="13573607"/>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43421</xdr:rowOff>
    </xdr:from>
    <xdr:to>
      <xdr:col>24</xdr:col>
      <xdr:colOff>114300</xdr:colOff>
      <xdr:row>76</xdr:row>
      <xdr:rowOff>145021</xdr:rowOff>
    </xdr:to>
    <xdr:sp macro="" textlink="">
      <xdr:nvSpPr>
        <xdr:cNvPr id="193" name="楕円 192"/>
        <xdr:cNvSpPr/>
      </xdr:nvSpPr>
      <xdr:spPr>
        <a:xfrm>
          <a:off x="4584700" y="130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21848</xdr:rowOff>
    </xdr:from>
    <xdr:ext cx="599010" cy="259045"/>
    <xdr:sp macro="" textlink="">
      <xdr:nvSpPr>
        <xdr:cNvPr id="194" name="民生費該当値テキスト"/>
        <xdr:cNvSpPr txBox="1"/>
      </xdr:nvSpPr>
      <xdr:spPr>
        <a:xfrm>
          <a:off x="4686300" y="130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26391</xdr:rowOff>
    </xdr:from>
    <xdr:to>
      <xdr:col>20</xdr:col>
      <xdr:colOff>38100</xdr:colOff>
      <xdr:row>78</xdr:row>
      <xdr:rowOff>127991</xdr:rowOff>
    </xdr:to>
    <xdr:sp macro="" textlink="">
      <xdr:nvSpPr>
        <xdr:cNvPr id="195" name="楕円 194"/>
        <xdr:cNvSpPr/>
      </xdr:nvSpPr>
      <xdr:spPr>
        <a:xfrm>
          <a:off x="3746500" y="133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119118</xdr:rowOff>
    </xdr:from>
    <xdr:ext cx="599010" cy="259045"/>
    <xdr:sp macro="" textlink="">
      <xdr:nvSpPr>
        <xdr:cNvPr id="196" name="テキスト ボックス 195"/>
        <xdr:cNvSpPr txBox="1"/>
      </xdr:nvSpPr>
      <xdr:spPr>
        <a:xfrm>
          <a:off x="3497795" y="134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59626</xdr:rowOff>
    </xdr:from>
    <xdr:to>
      <xdr:col>15</xdr:col>
      <xdr:colOff>101600</xdr:colOff>
      <xdr:row>78</xdr:row>
      <xdr:rowOff>161226</xdr:rowOff>
    </xdr:to>
    <xdr:sp macro="" textlink="">
      <xdr:nvSpPr>
        <xdr:cNvPr id="197" name="楕円 196"/>
        <xdr:cNvSpPr/>
      </xdr:nvSpPr>
      <xdr:spPr>
        <a:xfrm>
          <a:off x="2857500" y="134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152353</xdr:rowOff>
    </xdr:from>
    <xdr:ext cx="599010" cy="259045"/>
    <xdr:sp macro="" textlink="">
      <xdr:nvSpPr>
        <xdr:cNvPr id="198" name="テキスト ボックス 197"/>
        <xdr:cNvSpPr txBox="1"/>
      </xdr:nvSpPr>
      <xdr:spPr>
        <a:xfrm>
          <a:off x="2608795" y="1352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15545</xdr:rowOff>
    </xdr:from>
    <xdr:to>
      <xdr:col>10</xdr:col>
      <xdr:colOff>165100</xdr:colOff>
      <xdr:row>79</xdr:row>
      <xdr:rowOff>117145</xdr:rowOff>
    </xdr:to>
    <xdr:sp macro="" textlink="">
      <xdr:nvSpPr>
        <xdr:cNvPr id="199" name="楕円 198"/>
        <xdr:cNvSpPr/>
      </xdr:nvSpPr>
      <xdr:spPr>
        <a:xfrm>
          <a:off x="1968500" y="135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108272</xdr:rowOff>
    </xdr:from>
    <xdr:ext cx="599010" cy="259045"/>
    <xdr:sp macro="" textlink="">
      <xdr:nvSpPr>
        <xdr:cNvPr id="200" name="テキスト ボックス 199"/>
        <xdr:cNvSpPr txBox="1"/>
      </xdr:nvSpPr>
      <xdr:spPr>
        <a:xfrm>
          <a:off x="1719795" y="136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149707</xdr:rowOff>
    </xdr:from>
    <xdr:to>
      <xdr:col>6</xdr:col>
      <xdr:colOff>38100</xdr:colOff>
      <xdr:row>79</xdr:row>
      <xdr:rowOff>79857</xdr:rowOff>
    </xdr:to>
    <xdr:sp macro="" textlink="">
      <xdr:nvSpPr>
        <xdr:cNvPr id="201" name="楕円 200"/>
        <xdr:cNvSpPr/>
      </xdr:nvSpPr>
      <xdr:spPr>
        <a:xfrm>
          <a:off x="1079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70984</xdr:rowOff>
    </xdr:from>
    <xdr:ext cx="599010" cy="259045"/>
    <xdr:sp macro="" textlink="">
      <xdr:nvSpPr>
        <xdr:cNvPr id="202" name="テキスト ボックス 201"/>
        <xdr:cNvSpPr txBox="1"/>
      </xdr:nvSpPr>
      <xdr:spPr>
        <a:xfrm>
          <a:off x="830795" y="1361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91236</xdr:rowOff>
    </xdr:from>
    <xdr:to>
      <xdr:col>24</xdr:col>
      <xdr:colOff>63500</xdr:colOff>
      <xdr:row>98</xdr:row>
      <xdr:rowOff>58759</xdr:rowOff>
    </xdr:to>
    <xdr:cxnSp macro="">
      <xdr:nvCxnSpPr>
        <xdr:cNvPr id="234" name="直線コネクタ 233"/>
        <xdr:cNvCxnSpPr/>
      </xdr:nvCxnSpPr>
      <xdr:spPr>
        <a:xfrm flipV="1">
          <a:off x="3797300" y="16721886"/>
          <a:ext cx="838200" cy="1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58759</xdr:rowOff>
    </xdr:from>
    <xdr:to>
      <xdr:col>19</xdr:col>
      <xdr:colOff>177800</xdr:colOff>
      <xdr:row>98</xdr:row>
      <xdr:rowOff>85767</xdr:rowOff>
    </xdr:to>
    <xdr:cxnSp macro="">
      <xdr:nvCxnSpPr>
        <xdr:cNvPr id="237" name="直線コネクタ 236"/>
        <xdr:cNvCxnSpPr/>
      </xdr:nvCxnSpPr>
      <xdr:spPr>
        <a:xfrm flipV="1">
          <a:off x="2908300" y="16860859"/>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85767</xdr:rowOff>
    </xdr:from>
    <xdr:to>
      <xdr:col>15</xdr:col>
      <xdr:colOff>50800</xdr:colOff>
      <xdr:row>98</xdr:row>
      <xdr:rowOff>133201</xdr:rowOff>
    </xdr:to>
    <xdr:cxnSp macro="">
      <xdr:nvCxnSpPr>
        <xdr:cNvPr id="240" name="直線コネクタ 239"/>
        <xdr:cNvCxnSpPr/>
      </xdr:nvCxnSpPr>
      <xdr:spPr>
        <a:xfrm flipV="1">
          <a:off x="2019300" y="16887867"/>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133201</xdr:rowOff>
    </xdr:from>
    <xdr:to>
      <xdr:col>10</xdr:col>
      <xdr:colOff>114300</xdr:colOff>
      <xdr:row>98</xdr:row>
      <xdr:rowOff>151065</xdr:rowOff>
    </xdr:to>
    <xdr:cxnSp macro="">
      <xdr:nvCxnSpPr>
        <xdr:cNvPr id="243" name="直線コネクタ 242"/>
        <xdr:cNvCxnSpPr/>
      </xdr:nvCxnSpPr>
      <xdr:spPr>
        <a:xfrm flipV="1">
          <a:off x="1130300" y="16935301"/>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40436</xdr:rowOff>
    </xdr:from>
    <xdr:to>
      <xdr:col>24</xdr:col>
      <xdr:colOff>114300</xdr:colOff>
      <xdr:row>97</xdr:row>
      <xdr:rowOff>142036</xdr:rowOff>
    </xdr:to>
    <xdr:sp macro="" textlink="">
      <xdr:nvSpPr>
        <xdr:cNvPr id="253" name="楕円 252"/>
        <xdr:cNvSpPr/>
      </xdr:nvSpPr>
      <xdr:spPr>
        <a:xfrm>
          <a:off x="4584700" y="16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18863</xdr:rowOff>
    </xdr:from>
    <xdr:ext cx="534377" cy="259045"/>
    <xdr:sp macro="" textlink="">
      <xdr:nvSpPr>
        <xdr:cNvPr id="254" name="衛生費該当値テキスト"/>
        <xdr:cNvSpPr txBox="1"/>
      </xdr:nvSpPr>
      <xdr:spPr>
        <a:xfrm>
          <a:off x="4686300" y="166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7959</xdr:rowOff>
    </xdr:from>
    <xdr:to>
      <xdr:col>20</xdr:col>
      <xdr:colOff>38100</xdr:colOff>
      <xdr:row>98</xdr:row>
      <xdr:rowOff>109559</xdr:rowOff>
    </xdr:to>
    <xdr:sp macro="" textlink="">
      <xdr:nvSpPr>
        <xdr:cNvPr id="255" name="楕円 254"/>
        <xdr:cNvSpPr/>
      </xdr:nvSpPr>
      <xdr:spPr>
        <a:xfrm>
          <a:off x="3746500" y="168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100686</xdr:rowOff>
    </xdr:from>
    <xdr:ext cx="534377" cy="259045"/>
    <xdr:sp macro="" textlink="">
      <xdr:nvSpPr>
        <xdr:cNvPr id="256" name="テキスト ボックス 255"/>
        <xdr:cNvSpPr txBox="1"/>
      </xdr:nvSpPr>
      <xdr:spPr>
        <a:xfrm>
          <a:off x="3530111" y="16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34967</xdr:rowOff>
    </xdr:from>
    <xdr:to>
      <xdr:col>15</xdr:col>
      <xdr:colOff>101600</xdr:colOff>
      <xdr:row>98</xdr:row>
      <xdr:rowOff>136567</xdr:rowOff>
    </xdr:to>
    <xdr:sp macro="" textlink="">
      <xdr:nvSpPr>
        <xdr:cNvPr id="257" name="楕円 256"/>
        <xdr:cNvSpPr/>
      </xdr:nvSpPr>
      <xdr:spPr>
        <a:xfrm>
          <a:off x="2857500" y="1683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127694</xdr:rowOff>
    </xdr:from>
    <xdr:ext cx="534377" cy="259045"/>
    <xdr:sp macro="" textlink="">
      <xdr:nvSpPr>
        <xdr:cNvPr id="258" name="テキスト ボックス 257"/>
        <xdr:cNvSpPr txBox="1"/>
      </xdr:nvSpPr>
      <xdr:spPr>
        <a:xfrm>
          <a:off x="2641111" y="169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82401</xdr:rowOff>
    </xdr:from>
    <xdr:to>
      <xdr:col>10</xdr:col>
      <xdr:colOff>165100</xdr:colOff>
      <xdr:row>99</xdr:row>
      <xdr:rowOff>12551</xdr:rowOff>
    </xdr:to>
    <xdr:sp macro="" textlink="">
      <xdr:nvSpPr>
        <xdr:cNvPr id="259" name="楕円 258"/>
        <xdr:cNvSpPr/>
      </xdr:nvSpPr>
      <xdr:spPr>
        <a:xfrm>
          <a:off x="1968500" y="16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3678</xdr:rowOff>
    </xdr:from>
    <xdr:ext cx="534377" cy="259045"/>
    <xdr:sp macro="" textlink="">
      <xdr:nvSpPr>
        <xdr:cNvPr id="260" name="テキスト ボックス 259"/>
        <xdr:cNvSpPr txBox="1"/>
      </xdr:nvSpPr>
      <xdr:spPr>
        <a:xfrm>
          <a:off x="1752111" y="16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100265</xdr:rowOff>
    </xdr:from>
    <xdr:to>
      <xdr:col>6</xdr:col>
      <xdr:colOff>38100</xdr:colOff>
      <xdr:row>99</xdr:row>
      <xdr:rowOff>30415</xdr:rowOff>
    </xdr:to>
    <xdr:sp macro="" textlink="">
      <xdr:nvSpPr>
        <xdr:cNvPr id="261" name="楕円 260"/>
        <xdr:cNvSpPr/>
      </xdr:nvSpPr>
      <xdr:spPr>
        <a:xfrm>
          <a:off x="1079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21542</xdr:rowOff>
    </xdr:from>
    <xdr:ext cx="534377" cy="259045"/>
    <xdr:sp macro="" textlink="">
      <xdr:nvSpPr>
        <xdr:cNvPr id="262" name="テキスト ボックス 261"/>
        <xdr:cNvSpPr txBox="1"/>
      </xdr:nvSpPr>
      <xdr:spPr>
        <a:xfrm>
          <a:off x="863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167437</xdr:rowOff>
    </xdr:from>
    <xdr:to>
      <xdr:col>55</xdr:col>
      <xdr:colOff>0</xdr:colOff>
      <xdr:row>38</xdr:row>
      <xdr:rowOff>8636</xdr:rowOff>
    </xdr:to>
    <xdr:cxnSp macro="">
      <xdr:nvCxnSpPr>
        <xdr:cNvPr id="291" name="直線コネクタ 290"/>
        <xdr:cNvCxnSpPr/>
      </xdr:nvCxnSpPr>
      <xdr:spPr>
        <a:xfrm>
          <a:off x="9639300" y="6511087"/>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167437</xdr:rowOff>
    </xdr:from>
    <xdr:to>
      <xdr:col>50</xdr:col>
      <xdr:colOff>114300</xdr:colOff>
      <xdr:row>38</xdr:row>
      <xdr:rowOff>10084</xdr:rowOff>
    </xdr:to>
    <xdr:cxnSp macro="">
      <xdr:nvCxnSpPr>
        <xdr:cNvPr id="294" name="直線コネクタ 293"/>
        <xdr:cNvCxnSpPr/>
      </xdr:nvCxnSpPr>
      <xdr:spPr>
        <a:xfrm flipV="1">
          <a:off x="8750300" y="65110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162637</xdr:rowOff>
    </xdr:from>
    <xdr:to>
      <xdr:col>45</xdr:col>
      <xdr:colOff>177800</xdr:colOff>
      <xdr:row>38</xdr:row>
      <xdr:rowOff>10084</xdr:rowOff>
    </xdr:to>
    <xdr:cxnSp macro="">
      <xdr:nvCxnSpPr>
        <xdr:cNvPr id="297" name="直線コネクタ 296"/>
        <xdr:cNvCxnSpPr/>
      </xdr:nvCxnSpPr>
      <xdr:spPr>
        <a:xfrm>
          <a:off x="7861300" y="6506287"/>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147777</xdr:rowOff>
    </xdr:from>
    <xdr:to>
      <xdr:col>41</xdr:col>
      <xdr:colOff>50800</xdr:colOff>
      <xdr:row>37</xdr:row>
      <xdr:rowOff>162637</xdr:rowOff>
    </xdr:to>
    <xdr:cxnSp macro="">
      <xdr:nvCxnSpPr>
        <xdr:cNvPr id="300" name="直線コネクタ 299"/>
        <xdr:cNvCxnSpPr/>
      </xdr:nvCxnSpPr>
      <xdr:spPr>
        <a:xfrm>
          <a:off x="6972300" y="649142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129286</xdr:rowOff>
    </xdr:from>
    <xdr:to>
      <xdr:col>55</xdr:col>
      <xdr:colOff>50800</xdr:colOff>
      <xdr:row>38</xdr:row>
      <xdr:rowOff>59436</xdr:rowOff>
    </xdr:to>
    <xdr:sp macro="" textlink="">
      <xdr:nvSpPr>
        <xdr:cNvPr id="310" name="楕円 309"/>
        <xdr:cNvSpPr/>
      </xdr:nvSpPr>
      <xdr:spPr>
        <a:xfrm>
          <a:off x="104267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152163</xdr:rowOff>
    </xdr:from>
    <xdr:ext cx="469744" cy="259045"/>
    <xdr:sp macro="" textlink="">
      <xdr:nvSpPr>
        <xdr:cNvPr id="311" name="労働費該当値テキスト"/>
        <xdr:cNvSpPr txBox="1"/>
      </xdr:nvSpPr>
      <xdr:spPr>
        <a:xfrm>
          <a:off x="10528300"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116637</xdr:rowOff>
    </xdr:from>
    <xdr:to>
      <xdr:col>50</xdr:col>
      <xdr:colOff>165100</xdr:colOff>
      <xdr:row>38</xdr:row>
      <xdr:rowOff>46786</xdr:rowOff>
    </xdr:to>
    <xdr:sp macro="" textlink="">
      <xdr:nvSpPr>
        <xdr:cNvPr id="312" name="楕円 311"/>
        <xdr:cNvSpPr/>
      </xdr:nvSpPr>
      <xdr:spPr>
        <a:xfrm>
          <a:off x="9588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63314</xdr:rowOff>
    </xdr:from>
    <xdr:ext cx="469744" cy="259045"/>
    <xdr:sp macro="" textlink="">
      <xdr:nvSpPr>
        <xdr:cNvPr id="313" name="テキスト ボックス 312"/>
        <xdr:cNvSpPr txBox="1"/>
      </xdr:nvSpPr>
      <xdr:spPr>
        <a:xfrm>
          <a:off x="9404428" y="62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130734</xdr:rowOff>
    </xdr:from>
    <xdr:to>
      <xdr:col>46</xdr:col>
      <xdr:colOff>38100</xdr:colOff>
      <xdr:row>38</xdr:row>
      <xdr:rowOff>60884</xdr:rowOff>
    </xdr:to>
    <xdr:sp macro="" textlink="">
      <xdr:nvSpPr>
        <xdr:cNvPr id="314" name="楕円 313"/>
        <xdr:cNvSpPr/>
      </xdr:nvSpPr>
      <xdr:spPr>
        <a:xfrm>
          <a:off x="8699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77411</xdr:rowOff>
    </xdr:from>
    <xdr:ext cx="469744" cy="259045"/>
    <xdr:sp macro="" textlink="">
      <xdr:nvSpPr>
        <xdr:cNvPr id="315" name="テキスト ボックス 314"/>
        <xdr:cNvSpPr txBox="1"/>
      </xdr:nvSpPr>
      <xdr:spPr>
        <a:xfrm>
          <a:off x="8515428"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111836</xdr:rowOff>
    </xdr:from>
    <xdr:to>
      <xdr:col>41</xdr:col>
      <xdr:colOff>101600</xdr:colOff>
      <xdr:row>38</xdr:row>
      <xdr:rowOff>41987</xdr:rowOff>
    </xdr:to>
    <xdr:sp macro="" textlink="">
      <xdr:nvSpPr>
        <xdr:cNvPr id="316" name="楕円 315"/>
        <xdr:cNvSpPr/>
      </xdr:nvSpPr>
      <xdr:spPr>
        <a:xfrm>
          <a:off x="7810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58513</xdr:rowOff>
    </xdr:from>
    <xdr:ext cx="469744" cy="259045"/>
    <xdr:sp macro="" textlink="">
      <xdr:nvSpPr>
        <xdr:cNvPr id="317" name="テキスト ボックス 316"/>
        <xdr:cNvSpPr txBox="1"/>
      </xdr:nvSpPr>
      <xdr:spPr>
        <a:xfrm>
          <a:off x="7626428" y="62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96977</xdr:rowOff>
    </xdr:from>
    <xdr:to>
      <xdr:col>36</xdr:col>
      <xdr:colOff>165100</xdr:colOff>
      <xdr:row>38</xdr:row>
      <xdr:rowOff>27127</xdr:rowOff>
    </xdr:to>
    <xdr:sp macro="" textlink="">
      <xdr:nvSpPr>
        <xdr:cNvPr id="318" name="楕円 317"/>
        <xdr:cNvSpPr/>
      </xdr:nvSpPr>
      <xdr:spPr>
        <a:xfrm>
          <a:off x="6921500" y="64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43654</xdr:rowOff>
    </xdr:from>
    <xdr:ext cx="469744" cy="259045"/>
    <xdr:sp macro="" textlink="">
      <xdr:nvSpPr>
        <xdr:cNvPr id="319" name="テキスト ボックス 318"/>
        <xdr:cNvSpPr txBox="1"/>
      </xdr:nvSpPr>
      <xdr:spPr>
        <a:xfrm>
          <a:off x="6737428" y="62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82010</xdr:rowOff>
    </xdr:from>
    <xdr:to>
      <xdr:col>55</xdr:col>
      <xdr:colOff>0</xdr:colOff>
      <xdr:row>58</xdr:row>
      <xdr:rowOff>86162</xdr:rowOff>
    </xdr:to>
    <xdr:cxnSp macro="">
      <xdr:nvCxnSpPr>
        <xdr:cNvPr id="346" name="直線コネクタ 345"/>
        <xdr:cNvCxnSpPr/>
      </xdr:nvCxnSpPr>
      <xdr:spPr>
        <a:xfrm flipV="1">
          <a:off x="9639300" y="10026110"/>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84827</xdr:rowOff>
    </xdr:from>
    <xdr:to>
      <xdr:col>50</xdr:col>
      <xdr:colOff>114300</xdr:colOff>
      <xdr:row>58</xdr:row>
      <xdr:rowOff>86162</xdr:rowOff>
    </xdr:to>
    <xdr:cxnSp macro="">
      <xdr:nvCxnSpPr>
        <xdr:cNvPr id="349" name="直線コネクタ 348"/>
        <xdr:cNvCxnSpPr/>
      </xdr:nvCxnSpPr>
      <xdr:spPr>
        <a:xfrm>
          <a:off x="8750300" y="1002892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84827</xdr:rowOff>
    </xdr:from>
    <xdr:to>
      <xdr:col>45</xdr:col>
      <xdr:colOff>177800</xdr:colOff>
      <xdr:row>58</xdr:row>
      <xdr:rowOff>92380</xdr:rowOff>
    </xdr:to>
    <xdr:cxnSp macro="">
      <xdr:nvCxnSpPr>
        <xdr:cNvPr id="352" name="直線コネクタ 351"/>
        <xdr:cNvCxnSpPr/>
      </xdr:nvCxnSpPr>
      <xdr:spPr>
        <a:xfrm flipV="1">
          <a:off x="7861300" y="1002892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87762</xdr:rowOff>
    </xdr:from>
    <xdr:to>
      <xdr:col>41</xdr:col>
      <xdr:colOff>50800</xdr:colOff>
      <xdr:row>58</xdr:row>
      <xdr:rowOff>92380</xdr:rowOff>
    </xdr:to>
    <xdr:cxnSp macro="">
      <xdr:nvCxnSpPr>
        <xdr:cNvPr id="355" name="直線コネクタ 354"/>
        <xdr:cNvCxnSpPr/>
      </xdr:nvCxnSpPr>
      <xdr:spPr>
        <a:xfrm>
          <a:off x="6972300" y="10031862"/>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31210</xdr:rowOff>
    </xdr:from>
    <xdr:to>
      <xdr:col>55</xdr:col>
      <xdr:colOff>50800</xdr:colOff>
      <xdr:row>58</xdr:row>
      <xdr:rowOff>132810</xdr:rowOff>
    </xdr:to>
    <xdr:sp macro="" textlink="">
      <xdr:nvSpPr>
        <xdr:cNvPr id="365" name="楕円 364"/>
        <xdr:cNvSpPr/>
      </xdr:nvSpPr>
      <xdr:spPr>
        <a:xfrm>
          <a:off x="10426700" y="9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117587</xdr:rowOff>
    </xdr:from>
    <xdr:ext cx="469744" cy="259045"/>
    <xdr:sp macro="" textlink="">
      <xdr:nvSpPr>
        <xdr:cNvPr id="366" name="農林水産業費該当値テキスト"/>
        <xdr:cNvSpPr txBox="1"/>
      </xdr:nvSpPr>
      <xdr:spPr>
        <a:xfrm>
          <a:off x="10528300" y="98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35362</xdr:rowOff>
    </xdr:from>
    <xdr:to>
      <xdr:col>50</xdr:col>
      <xdr:colOff>165100</xdr:colOff>
      <xdr:row>58</xdr:row>
      <xdr:rowOff>136962</xdr:rowOff>
    </xdr:to>
    <xdr:sp macro="" textlink="">
      <xdr:nvSpPr>
        <xdr:cNvPr id="367" name="楕円 366"/>
        <xdr:cNvSpPr/>
      </xdr:nvSpPr>
      <xdr:spPr>
        <a:xfrm>
          <a:off x="95885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128089</xdr:rowOff>
    </xdr:from>
    <xdr:ext cx="469744" cy="259045"/>
    <xdr:sp macro="" textlink="">
      <xdr:nvSpPr>
        <xdr:cNvPr id="368" name="テキスト ボックス 367"/>
        <xdr:cNvSpPr txBox="1"/>
      </xdr:nvSpPr>
      <xdr:spPr>
        <a:xfrm>
          <a:off x="9404428" y="100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34027</xdr:rowOff>
    </xdr:from>
    <xdr:to>
      <xdr:col>46</xdr:col>
      <xdr:colOff>38100</xdr:colOff>
      <xdr:row>58</xdr:row>
      <xdr:rowOff>135627</xdr:rowOff>
    </xdr:to>
    <xdr:sp macro="" textlink="">
      <xdr:nvSpPr>
        <xdr:cNvPr id="369" name="楕円 368"/>
        <xdr:cNvSpPr/>
      </xdr:nvSpPr>
      <xdr:spPr>
        <a:xfrm>
          <a:off x="8699500" y="9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126754</xdr:rowOff>
    </xdr:from>
    <xdr:ext cx="469744" cy="259045"/>
    <xdr:sp macro="" textlink="">
      <xdr:nvSpPr>
        <xdr:cNvPr id="370" name="テキスト ボックス 369"/>
        <xdr:cNvSpPr txBox="1"/>
      </xdr:nvSpPr>
      <xdr:spPr>
        <a:xfrm>
          <a:off x="8515428" y="100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41580</xdr:rowOff>
    </xdr:from>
    <xdr:to>
      <xdr:col>41</xdr:col>
      <xdr:colOff>101600</xdr:colOff>
      <xdr:row>58</xdr:row>
      <xdr:rowOff>143180</xdr:rowOff>
    </xdr:to>
    <xdr:sp macro="" textlink="">
      <xdr:nvSpPr>
        <xdr:cNvPr id="371" name="楕円 370"/>
        <xdr:cNvSpPr/>
      </xdr:nvSpPr>
      <xdr:spPr>
        <a:xfrm>
          <a:off x="7810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134307</xdr:rowOff>
    </xdr:from>
    <xdr:ext cx="469744" cy="259045"/>
    <xdr:sp macro="" textlink="">
      <xdr:nvSpPr>
        <xdr:cNvPr id="372" name="テキスト ボックス 371"/>
        <xdr:cNvSpPr txBox="1"/>
      </xdr:nvSpPr>
      <xdr:spPr>
        <a:xfrm>
          <a:off x="7626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36962</xdr:rowOff>
    </xdr:from>
    <xdr:to>
      <xdr:col>36</xdr:col>
      <xdr:colOff>165100</xdr:colOff>
      <xdr:row>58</xdr:row>
      <xdr:rowOff>138562</xdr:rowOff>
    </xdr:to>
    <xdr:sp macro="" textlink="">
      <xdr:nvSpPr>
        <xdr:cNvPr id="373" name="楕円 372"/>
        <xdr:cNvSpPr/>
      </xdr:nvSpPr>
      <xdr:spPr>
        <a:xfrm>
          <a:off x="6921500" y="99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129689</xdr:rowOff>
    </xdr:from>
    <xdr:ext cx="469744" cy="259045"/>
    <xdr:sp macro="" textlink="">
      <xdr:nvSpPr>
        <xdr:cNvPr id="374" name="テキスト ボックス 373"/>
        <xdr:cNvSpPr txBox="1"/>
      </xdr:nvSpPr>
      <xdr:spPr>
        <a:xfrm>
          <a:off x="6737428" y="100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160891</xdr:rowOff>
    </xdr:from>
    <xdr:to>
      <xdr:col>55</xdr:col>
      <xdr:colOff>0</xdr:colOff>
      <xdr:row>78</xdr:row>
      <xdr:rowOff>871</xdr:rowOff>
    </xdr:to>
    <xdr:cxnSp macro="">
      <xdr:nvCxnSpPr>
        <xdr:cNvPr id="401" name="直線コネクタ 400"/>
        <xdr:cNvCxnSpPr/>
      </xdr:nvCxnSpPr>
      <xdr:spPr>
        <a:xfrm flipV="1">
          <a:off x="9639300" y="133625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xdr:rowOff>
    </xdr:from>
    <xdr:to>
      <xdr:col>50</xdr:col>
      <xdr:colOff>114300</xdr:colOff>
      <xdr:row>78</xdr:row>
      <xdr:rowOff>28874</xdr:rowOff>
    </xdr:to>
    <xdr:cxnSp macro="">
      <xdr:nvCxnSpPr>
        <xdr:cNvPr id="404" name="直線コネクタ 403"/>
        <xdr:cNvCxnSpPr/>
      </xdr:nvCxnSpPr>
      <xdr:spPr>
        <a:xfrm flipV="1">
          <a:off x="8750300" y="1337397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28874</xdr:rowOff>
    </xdr:from>
    <xdr:to>
      <xdr:col>45</xdr:col>
      <xdr:colOff>177800</xdr:colOff>
      <xdr:row>78</xdr:row>
      <xdr:rowOff>32533</xdr:rowOff>
    </xdr:to>
    <xdr:cxnSp macro="">
      <xdr:nvCxnSpPr>
        <xdr:cNvPr id="407" name="直線コネクタ 406"/>
        <xdr:cNvCxnSpPr/>
      </xdr:nvCxnSpPr>
      <xdr:spPr>
        <a:xfrm flipV="1">
          <a:off x="7861300" y="1340197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8964</xdr:rowOff>
    </xdr:from>
    <xdr:to>
      <xdr:col>41</xdr:col>
      <xdr:colOff>50800</xdr:colOff>
      <xdr:row>78</xdr:row>
      <xdr:rowOff>32533</xdr:rowOff>
    </xdr:to>
    <xdr:cxnSp macro="">
      <xdr:nvCxnSpPr>
        <xdr:cNvPr id="410" name="直線コネクタ 409"/>
        <xdr:cNvCxnSpPr/>
      </xdr:nvCxnSpPr>
      <xdr:spPr>
        <a:xfrm>
          <a:off x="6972300" y="1338206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110091</xdr:rowOff>
    </xdr:from>
    <xdr:to>
      <xdr:col>55</xdr:col>
      <xdr:colOff>50800</xdr:colOff>
      <xdr:row>78</xdr:row>
      <xdr:rowOff>40241</xdr:rowOff>
    </xdr:to>
    <xdr:sp macro="" textlink="">
      <xdr:nvSpPr>
        <xdr:cNvPr id="420" name="楕円 419"/>
        <xdr:cNvSpPr/>
      </xdr:nvSpPr>
      <xdr:spPr>
        <a:xfrm>
          <a:off x="104267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25018</xdr:rowOff>
    </xdr:from>
    <xdr:ext cx="469744" cy="259045"/>
    <xdr:sp macro="" textlink="">
      <xdr:nvSpPr>
        <xdr:cNvPr id="421" name="商工費該当値テキスト"/>
        <xdr:cNvSpPr txBox="1"/>
      </xdr:nvSpPr>
      <xdr:spPr>
        <a:xfrm>
          <a:off x="10528300" y="132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121521</xdr:rowOff>
    </xdr:from>
    <xdr:to>
      <xdr:col>50</xdr:col>
      <xdr:colOff>165100</xdr:colOff>
      <xdr:row>78</xdr:row>
      <xdr:rowOff>51671</xdr:rowOff>
    </xdr:to>
    <xdr:sp macro="" textlink="">
      <xdr:nvSpPr>
        <xdr:cNvPr id="422" name="楕円 421"/>
        <xdr:cNvSpPr/>
      </xdr:nvSpPr>
      <xdr:spPr>
        <a:xfrm>
          <a:off x="9588500" y="133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42798</xdr:rowOff>
    </xdr:from>
    <xdr:ext cx="469744" cy="259045"/>
    <xdr:sp macro="" textlink="">
      <xdr:nvSpPr>
        <xdr:cNvPr id="423" name="テキスト ボックス 422"/>
        <xdr:cNvSpPr txBox="1"/>
      </xdr:nvSpPr>
      <xdr:spPr>
        <a:xfrm>
          <a:off x="9404428" y="1341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149524</xdr:rowOff>
    </xdr:from>
    <xdr:to>
      <xdr:col>46</xdr:col>
      <xdr:colOff>38100</xdr:colOff>
      <xdr:row>78</xdr:row>
      <xdr:rowOff>79674</xdr:rowOff>
    </xdr:to>
    <xdr:sp macro="" textlink="">
      <xdr:nvSpPr>
        <xdr:cNvPr id="424" name="楕円 423"/>
        <xdr:cNvSpPr/>
      </xdr:nvSpPr>
      <xdr:spPr>
        <a:xfrm>
          <a:off x="8699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70801</xdr:rowOff>
    </xdr:from>
    <xdr:ext cx="469744" cy="259045"/>
    <xdr:sp macro="" textlink="">
      <xdr:nvSpPr>
        <xdr:cNvPr id="425" name="テキスト ボックス 424"/>
        <xdr:cNvSpPr txBox="1"/>
      </xdr:nvSpPr>
      <xdr:spPr>
        <a:xfrm>
          <a:off x="8515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153183</xdr:rowOff>
    </xdr:from>
    <xdr:to>
      <xdr:col>41</xdr:col>
      <xdr:colOff>101600</xdr:colOff>
      <xdr:row>78</xdr:row>
      <xdr:rowOff>83333</xdr:rowOff>
    </xdr:to>
    <xdr:sp macro="" textlink="">
      <xdr:nvSpPr>
        <xdr:cNvPr id="426" name="楕円 425"/>
        <xdr:cNvSpPr/>
      </xdr:nvSpPr>
      <xdr:spPr>
        <a:xfrm>
          <a:off x="7810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74460</xdr:rowOff>
    </xdr:from>
    <xdr:ext cx="469744" cy="259045"/>
    <xdr:sp macro="" textlink="">
      <xdr:nvSpPr>
        <xdr:cNvPr id="427" name="テキスト ボックス 426"/>
        <xdr:cNvSpPr txBox="1"/>
      </xdr:nvSpPr>
      <xdr:spPr>
        <a:xfrm>
          <a:off x="7626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129614</xdr:rowOff>
    </xdr:from>
    <xdr:to>
      <xdr:col>36</xdr:col>
      <xdr:colOff>165100</xdr:colOff>
      <xdr:row>78</xdr:row>
      <xdr:rowOff>59764</xdr:rowOff>
    </xdr:to>
    <xdr:sp macro="" textlink="">
      <xdr:nvSpPr>
        <xdr:cNvPr id="428" name="楕円 427"/>
        <xdr:cNvSpPr/>
      </xdr:nvSpPr>
      <xdr:spPr>
        <a:xfrm>
          <a:off x="6921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50891</xdr:rowOff>
    </xdr:from>
    <xdr:ext cx="469744" cy="259045"/>
    <xdr:sp macro="" textlink="">
      <xdr:nvSpPr>
        <xdr:cNvPr id="429" name="テキスト ボックス 428"/>
        <xdr:cNvSpPr txBox="1"/>
      </xdr:nvSpPr>
      <xdr:spPr>
        <a:xfrm>
          <a:off x="6737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59689</xdr:rowOff>
    </xdr:from>
    <xdr:to>
      <xdr:col>55</xdr:col>
      <xdr:colOff>0</xdr:colOff>
      <xdr:row>97</xdr:row>
      <xdr:rowOff>77254</xdr:rowOff>
    </xdr:to>
    <xdr:cxnSp macro="">
      <xdr:nvCxnSpPr>
        <xdr:cNvPr id="459" name="直線コネクタ 458"/>
        <xdr:cNvCxnSpPr/>
      </xdr:nvCxnSpPr>
      <xdr:spPr>
        <a:xfrm>
          <a:off x="9639300" y="16690339"/>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59689</xdr:rowOff>
    </xdr:from>
    <xdr:to>
      <xdr:col>50</xdr:col>
      <xdr:colOff>114300</xdr:colOff>
      <xdr:row>97</xdr:row>
      <xdr:rowOff>76282</xdr:rowOff>
    </xdr:to>
    <xdr:cxnSp macro="">
      <xdr:nvCxnSpPr>
        <xdr:cNvPr id="462" name="直線コネクタ 461"/>
        <xdr:cNvCxnSpPr/>
      </xdr:nvCxnSpPr>
      <xdr:spPr>
        <a:xfrm flipV="1">
          <a:off x="8750300" y="1669033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139795</xdr:rowOff>
    </xdr:from>
    <xdr:to>
      <xdr:col>45</xdr:col>
      <xdr:colOff>177800</xdr:colOff>
      <xdr:row>97</xdr:row>
      <xdr:rowOff>76282</xdr:rowOff>
    </xdr:to>
    <xdr:cxnSp macro="">
      <xdr:nvCxnSpPr>
        <xdr:cNvPr id="465" name="直線コネクタ 464"/>
        <xdr:cNvCxnSpPr/>
      </xdr:nvCxnSpPr>
      <xdr:spPr>
        <a:xfrm>
          <a:off x="7861300" y="16598995"/>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83865</xdr:rowOff>
    </xdr:from>
    <xdr:to>
      <xdr:col>41</xdr:col>
      <xdr:colOff>50800</xdr:colOff>
      <xdr:row>96</xdr:row>
      <xdr:rowOff>139795</xdr:rowOff>
    </xdr:to>
    <xdr:cxnSp macro="">
      <xdr:nvCxnSpPr>
        <xdr:cNvPr id="468" name="直線コネクタ 467"/>
        <xdr:cNvCxnSpPr/>
      </xdr:nvCxnSpPr>
      <xdr:spPr>
        <a:xfrm>
          <a:off x="6972300" y="1654306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26454</xdr:rowOff>
    </xdr:from>
    <xdr:to>
      <xdr:col>55</xdr:col>
      <xdr:colOff>50800</xdr:colOff>
      <xdr:row>97</xdr:row>
      <xdr:rowOff>128054</xdr:rowOff>
    </xdr:to>
    <xdr:sp macro="" textlink="">
      <xdr:nvSpPr>
        <xdr:cNvPr id="478" name="楕円 477"/>
        <xdr:cNvSpPr/>
      </xdr:nvSpPr>
      <xdr:spPr>
        <a:xfrm>
          <a:off x="104267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4881</xdr:rowOff>
    </xdr:from>
    <xdr:ext cx="534377" cy="259045"/>
    <xdr:sp macro="" textlink="">
      <xdr:nvSpPr>
        <xdr:cNvPr id="479" name="土木費該当値テキスト"/>
        <xdr:cNvSpPr txBox="1"/>
      </xdr:nvSpPr>
      <xdr:spPr>
        <a:xfrm>
          <a:off x="10528300" y="1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8889</xdr:rowOff>
    </xdr:from>
    <xdr:to>
      <xdr:col>50</xdr:col>
      <xdr:colOff>165100</xdr:colOff>
      <xdr:row>97</xdr:row>
      <xdr:rowOff>110489</xdr:rowOff>
    </xdr:to>
    <xdr:sp macro="" textlink="">
      <xdr:nvSpPr>
        <xdr:cNvPr id="480" name="楕円 479"/>
        <xdr:cNvSpPr/>
      </xdr:nvSpPr>
      <xdr:spPr>
        <a:xfrm>
          <a:off x="95885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101616</xdr:rowOff>
    </xdr:from>
    <xdr:ext cx="534377" cy="259045"/>
    <xdr:sp macro="" textlink="">
      <xdr:nvSpPr>
        <xdr:cNvPr id="481" name="テキスト ボックス 480"/>
        <xdr:cNvSpPr txBox="1"/>
      </xdr:nvSpPr>
      <xdr:spPr>
        <a:xfrm>
          <a:off x="9372111" y="16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25482</xdr:rowOff>
    </xdr:from>
    <xdr:to>
      <xdr:col>46</xdr:col>
      <xdr:colOff>38100</xdr:colOff>
      <xdr:row>97</xdr:row>
      <xdr:rowOff>127082</xdr:rowOff>
    </xdr:to>
    <xdr:sp macro="" textlink="">
      <xdr:nvSpPr>
        <xdr:cNvPr id="482" name="楕円 481"/>
        <xdr:cNvSpPr/>
      </xdr:nvSpPr>
      <xdr:spPr>
        <a:xfrm>
          <a:off x="8699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118209</xdr:rowOff>
    </xdr:from>
    <xdr:ext cx="534377" cy="259045"/>
    <xdr:sp macro="" textlink="">
      <xdr:nvSpPr>
        <xdr:cNvPr id="483" name="テキスト ボックス 482"/>
        <xdr:cNvSpPr txBox="1"/>
      </xdr:nvSpPr>
      <xdr:spPr>
        <a:xfrm>
          <a:off x="8483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88995</xdr:rowOff>
    </xdr:from>
    <xdr:to>
      <xdr:col>41</xdr:col>
      <xdr:colOff>101600</xdr:colOff>
      <xdr:row>97</xdr:row>
      <xdr:rowOff>19145</xdr:rowOff>
    </xdr:to>
    <xdr:sp macro="" textlink="">
      <xdr:nvSpPr>
        <xdr:cNvPr id="484" name="楕円 483"/>
        <xdr:cNvSpPr/>
      </xdr:nvSpPr>
      <xdr:spPr>
        <a:xfrm>
          <a:off x="7810500" y="165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10272</xdr:rowOff>
    </xdr:from>
    <xdr:ext cx="534377" cy="259045"/>
    <xdr:sp macro="" textlink="">
      <xdr:nvSpPr>
        <xdr:cNvPr id="485" name="テキスト ボックス 484"/>
        <xdr:cNvSpPr txBox="1"/>
      </xdr:nvSpPr>
      <xdr:spPr>
        <a:xfrm>
          <a:off x="7594111" y="166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33065</xdr:rowOff>
    </xdr:from>
    <xdr:to>
      <xdr:col>36</xdr:col>
      <xdr:colOff>165100</xdr:colOff>
      <xdr:row>96</xdr:row>
      <xdr:rowOff>134665</xdr:rowOff>
    </xdr:to>
    <xdr:sp macro="" textlink="">
      <xdr:nvSpPr>
        <xdr:cNvPr id="486" name="楕円 485"/>
        <xdr:cNvSpPr/>
      </xdr:nvSpPr>
      <xdr:spPr>
        <a:xfrm>
          <a:off x="6921500" y="164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151192</xdr:rowOff>
    </xdr:from>
    <xdr:ext cx="534377" cy="259045"/>
    <xdr:sp macro="" textlink="">
      <xdr:nvSpPr>
        <xdr:cNvPr id="487" name="テキスト ボックス 486"/>
        <xdr:cNvSpPr txBox="1"/>
      </xdr:nvSpPr>
      <xdr:spPr>
        <a:xfrm>
          <a:off x="6705111" y="162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162789</xdr:rowOff>
    </xdr:from>
    <xdr:to>
      <xdr:col>85</xdr:col>
      <xdr:colOff>127000</xdr:colOff>
      <xdr:row>36</xdr:row>
      <xdr:rowOff>164480</xdr:rowOff>
    </xdr:to>
    <xdr:cxnSp macro="">
      <xdr:nvCxnSpPr>
        <xdr:cNvPr id="515" name="直線コネクタ 514"/>
        <xdr:cNvCxnSpPr/>
      </xdr:nvCxnSpPr>
      <xdr:spPr>
        <a:xfrm flipV="1">
          <a:off x="15481300" y="633498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156433</xdr:rowOff>
    </xdr:from>
    <xdr:to>
      <xdr:col>81</xdr:col>
      <xdr:colOff>50800</xdr:colOff>
      <xdr:row>36</xdr:row>
      <xdr:rowOff>164480</xdr:rowOff>
    </xdr:to>
    <xdr:cxnSp macro="">
      <xdr:nvCxnSpPr>
        <xdr:cNvPr id="518" name="直線コネクタ 517"/>
        <xdr:cNvCxnSpPr/>
      </xdr:nvCxnSpPr>
      <xdr:spPr>
        <a:xfrm>
          <a:off x="14592300" y="632863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156433</xdr:rowOff>
    </xdr:from>
    <xdr:to>
      <xdr:col>76</xdr:col>
      <xdr:colOff>114300</xdr:colOff>
      <xdr:row>37</xdr:row>
      <xdr:rowOff>45517</xdr:rowOff>
    </xdr:to>
    <xdr:cxnSp macro="">
      <xdr:nvCxnSpPr>
        <xdr:cNvPr id="521" name="直線コネクタ 520"/>
        <xdr:cNvCxnSpPr/>
      </xdr:nvCxnSpPr>
      <xdr:spPr>
        <a:xfrm flipV="1">
          <a:off x="13703300" y="6328633"/>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45517</xdr:rowOff>
    </xdr:from>
    <xdr:to>
      <xdr:col>71</xdr:col>
      <xdr:colOff>177800</xdr:colOff>
      <xdr:row>37</xdr:row>
      <xdr:rowOff>93157</xdr:rowOff>
    </xdr:to>
    <xdr:cxnSp macro="">
      <xdr:nvCxnSpPr>
        <xdr:cNvPr id="524" name="直線コネクタ 523"/>
        <xdr:cNvCxnSpPr/>
      </xdr:nvCxnSpPr>
      <xdr:spPr>
        <a:xfrm flipV="1">
          <a:off x="12814300" y="638916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111989</xdr:rowOff>
    </xdr:from>
    <xdr:to>
      <xdr:col>85</xdr:col>
      <xdr:colOff>177800</xdr:colOff>
      <xdr:row>37</xdr:row>
      <xdr:rowOff>42139</xdr:rowOff>
    </xdr:to>
    <xdr:sp macro="" textlink="">
      <xdr:nvSpPr>
        <xdr:cNvPr id="534" name="楕円 533"/>
        <xdr:cNvSpPr/>
      </xdr:nvSpPr>
      <xdr:spPr>
        <a:xfrm>
          <a:off x="162687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134866</xdr:rowOff>
    </xdr:from>
    <xdr:ext cx="534377" cy="259045"/>
    <xdr:sp macro="" textlink="">
      <xdr:nvSpPr>
        <xdr:cNvPr id="535" name="消防費該当値テキスト"/>
        <xdr:cNvSpPr txBox="1"/>
      </xdr:nvSpPr>
      <xdr:spPr>
        <a:xfrm>
          <a:off x="16370300" y="6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113680</xdr:rowOff>
    </xdr:from>
    <xdr:to>
      <xdr:col>81</xdr:col>
      <xdr:colOff>101600</xdr:colOff>
      <xdr:row>37</xdr:row>
      <xdr:rowOff>43830</xdr:rowOff>
    </xdr:to>
    <xdr:sp macro="" textlink="">
      <xdr:nvSpPr>
        <xdr:cNvPr id="536" name="楕円 535"/>
        <xdr:cNvSpPr/>
      </xdr:nvSpPr>
      <xdr:spPr>
        <a:xfrm>
          <a:off x="15430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60357</xdr:rowOff>
    </xdr:from>
    <xdr:ext cx="534377" cy="259045"/>
    <xdr:sp macro="" textlink="">
      <xdr:nvSpPr>
        <xdr:cNvPr id="537" name="テキスト ボックス 536"/>
        <xdr:cNvSpPr txBox="1"/>
      </xdr:nvSpPr>
      <xdr:spPr>
        <a:xfrm>
          <a:off x="15214111" y="60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105633</xdr:rowOff>
    </xdr:from>
    <xdr:to>
      <xdr:col>76</xdr:col>
      <xdr:colOff>165100</xdr:colOff>
      <xdr:row>37</xdr:row>
      <xdr:rowOff>35783</xdr:rowOff>
    </xdr:to>
    <xdr:sp macro="" textlink="">
      <xdr:nvSpPr>
        <xdr:cNvPr id="538" name="楕円 537"/>
        <xdr:cNvSpPr/>
      </xdr:nvSpPr>
      <xdr:spPr>
        <a:xfrm>
          <a:off x="14541500" y="6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52310</xdr:rowOff>
    </xdr:from>
    <xdr:ext cx="534377" cy="259045"/>
    <xdr:sp macro="" textlink="">
      <xdr:nvSpPr>
        <xdr:cNvPr id="539" name="テキスト ボックス 538"/>
        <xdr:cNvSpPr txBox="1"/>
      </xdr:nvSpPr>
      <xdr:spPr>
        <a:xfrm>
          <a:off x="14325111" y="60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166167</xdr:rowOff>
    </xdr:from>
    <xdr:to>
      <xdr:col>72</xdr:col>
      <xdr:colOff>38100</xdr:colOff>
      <xdr:row>37</xdr:row>
      <xdr:rowOff>96317</xdr:rowOff>
    </xdr:to>
    <xdr:sp macro="" textlink="">
      <xdr:nvSpPr>
        <xdr:cNvPr id="540" name="楕円 539"/>
        <xdr:cNvSpPr/>
      </xdr:nvSpPr>
      <xdr:spPr>
        <a:xfrm>
          <a:off x="13652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87444</xdr:rowOff>
    </xdr:from>
    <xdr:ext cx="534377" cy="259045"/>
    <xdr:sp macro="" textlink="">
      <xdr:nvSpPr>
        <xdr:cNvPr id="541" name="テキスト ボックス 540"/>
        <xdr:cNvSpPr txBox="1"/>
      </xdr:nvSpPr>
      <xdr:spPr>
        <a:xfrm>
          <a:off x="13436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42357</xdr:rowOff>
    </xdr:from>
    <xdr:to>
      <xdr:col>67</xdr:col>
      <xdr:colOff>101600</xdr:colOff>
      <xdr:row>37</xdr:row>
      <xdr:rowOff>143957</xdr:rowOff>
    </xdr:to>
    <xdr:sp macro="" textlink="">
      <xdr:nvSpPr>
        <xdr:cNvPr id="542" name="楕円 541"/>
        <xdr:cNvSpPr/>
      </xdr:nvSpPr>
      <xdr:spPr>
        <a:xfrm>
          <a:off x="12763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135084</xdr:rowOff>
    </xdr:from>
    <xdr:ext cx="534377" cy="259045"/>
    <xdr:sp macro="" textlink="">
      <xdr:nvSpPr>
        <xdr:cNvPr id="543" name="テキスト ボックス 542"/>
        <xdr:cNvSpPr txBox="1"/>
      </xdr:nvSpPr>
      <xdr:spPr>
        <a:xfrm>
          <a:off x="12547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34925</xdr:rowOff>
    </xdr:from>
    <xdr:to>
      <xdr:col>85</xdr:col>
      <xdr:colOff>127000</xdr:colOff>
      <xdr:row>58</xdr:row>
      <xdr:rowOff>12770</xdr:rowOff>
    </xdr:to>
    <xdr:cxnSp macro="">
      <xdr:nvCxnSpPr>
        <xdr:cNvPr id="573" name="直線コネクタ 572"/>
        <xdr:cNvCxnSpPr/>
      </xdr:nvCxnSpPr>
      <xdr:spPr>
        <a:xfrm>
          <a:off x="15481300" y="9807575"/>
          <a:ext cx="838200" cy="1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34925</xdr:rowOff>
    </xdr:from>
    <xdr:to>
      <xdr:col>81</xdr:col>
      <xdr:colOff>50800</xdr:colOff>
      <xdr:row>58</xdr:row>
      <xdr:rowOff>32906</xdr:rowOff>
    </xdr:to>
    <xdr:cxnSp macro="">
      <xdr:nvCxnSpPr>
        <xdr:cNvPr id="576" name="直線コネクタ 575"/>
        <xdr:cNvCxnSpPr/>
      </xdr:nvCxnSpPr>
      <xdr:spPr>
        <a:xfrm flipV="1">
          <a:off x="14592300" y="9807575"/>
          <a:ext cx="8890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32906</xdr:rowOff>
    </xdr:from>
    <xdr:to>
      <xdr:col>76</xdr:col>
      <xdr:colOff>114300</xdr:colOff>
      <xdr:row>58</xdr:row>
      <xdr:rowOff>38677</xdr:rowOff>
    </xdr:to>
    <xdr:cxnSp macro="">
      <xdr:nvCxnSpPr>
        <xdr:cNvPr id="579" name="直線コネクタ 578"/>
        <xdr:cNvCxnSpPr/>
      </xdr:nvCxnSpPr>
      <xdr:spPr>
        <a:xfrm flipV="1">
          <a:off x="13703300" y="9977006"/>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154045</xdr:rowOff>
    </xdr:from>
    <xdr:to>
      <xdr:col>71</xdr:col>
      <xdr:colOff>177800</xdr:colOff>
      <xdr:row>58</xdr:row>
      <xdr:rowOff>38677</xdr:rowOff>
    </xdr:to>
    <xdr:cxnSp macro="">
      <xdr:nvCxnSpPr>
        <xdr:cNvPr id="582" name="直線コネクタ 581"/>
        <xdr:cNvCxnSpPr/>
      </xdr:nvCxnSpPr>
      <xdr:spPr>
        <a:xfrm>
          <a:off x="12814300" y="9926695"/>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133420</xdr:rowOff>
    </xdr:from>
    <xdr:to>
      <xdr:col>85</xdr:col>
      <xdr:colOff>177800</xdr:colOff>
      <xdr:row>58</xdr:row>
      <xdr:rowOff>63570</xdr:rowOff>
    </xdr:to>
    <xdr:sp macro="" textlink="">
      <xdr:nvSpPr>
        <xdr:cNvPr id="592" name="楕円 591"/>
        <xdr:cNvSpPr/>
      </xdr:nvSpPr>
      <xdr:spPr>
        <a:xfrm>
          <a:off x="162687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48347</xdr:rowOff>
    </xdr:from>
    <xdr:ext cx="534377" cy="259045"/>
    <xdr:sp macro="" textlink="">
      <xdr:nvSpPr>
        <xdr:cNvPr id="593" name="教育費該当値テキスト"/>
        <xdr:cNvSpPr txBox="1"/>
      </xdr:nvSpPr>
      <xdr:spPr>
        <a:xfrm>
          <a:off x="16370300" y="98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155575</xdr:rowOff>
    </xdr:from>
    <xdr:to>
      <xdr:col>81</xdr:col>
      <xdr:colOff>101600</xdr:colOff>
      <xdr:row>57</xdr:row>
      <xdr:rowOff>85725</xdr:rowOff>
    </xdr:to>
    <xdr:sp macro="" textlink="">
      <xdr:nvSpPr>
        <xdr:cNvPr id="594" name="楕円 593"/>
        <xdr:cNvSpPr/>
      </xdr:nvSpPr>
      <xdr:spPr>
        <a:xfrm>
          <a:off x="15430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76852</xdr:rowOff>
    </xdr:from>
    <xdr:ext cx="534377" cy="259045"/>
    <xdr:sp macro="" textlink="">
      <xdr:nvSpPr>
        <xdr:cNvPr id="595" name="テキスト ボックス 594"/>
        <xdr:cNvSpPr txBox="1"/>
      </xdr:nvSpPr>
      <xdr:spPr>
        <a:xfrm>
          <a:off x="15214111" y="98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153556</xdr:rowOff>
    </xdr:from>
    <xdr:to>
      <xdr:col>76</xdr:col>
      <xdr:colOff>165100</xdr:colOff>
      <xdr:row>58</xdr:row>
      <xdr:rowOff>83706</xdr:rowOff>
    </xdr:to>
    <xdr:sp macro="" textlink="">
      <xdr:nvSpPr>
        <xdr:cNvPr id="596" name="楕円 595"/>
        <xdr:cNvSpPr/>
      </xdr:nvSpPr>
      <xdr:spPr>
        <a:xfrm>
          <a:off x="145415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74833</xdr:rowOff>
    </xdr:from>
    <xdr:ext cx="534377" cy="259045"/>
    <xdr:sp macro="" textlink="">
      <xdr:nvSpPr>
        <xdr:cNvPr id="597" name="テキスト ボックス 596"/>
        <xdr:cNvSpPr txBox="1"/>
      </xdr:nvSpPr>
      <xdr:spPr>
        <a:xfrm>
          <a:off x="14325111" y="100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159327</xdr:rowOff>
    </xdr:from>
    <xdr:to>
      <xdr:col>72</xdr:col>
      <xdr:colOff>38100</xdr:colOff>
      <xdr:row>58</xdr:row>
      <xdr:rowOff>89477</xdr:rowOff>
    </xdr:to>
    <xdr:sp macro="" textlink="">
      <xdr:nvSpPr>
        <xdr:cNvPr id="598" name="楕円 597"/>
        <xdr:cNvSpPr/>
      </xdr:nvSpPr>
      <xdr:spPr>
        <a:xfrm>
          <a:off x="13652500" y="99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80604</xdr:rowOff>
    </xdr:from>
    <xdr:ext cx="534377" cy="259045"/>
    <xdr:sp macro="" textlink="">
      <xdr:nvSpPr>
        <xdr:cNvPr id="599" name="テキスト ボックス 598"/>
        <xdr:cNvSpPr txBox="1"/>
      </xdr:nvSpPr>
      <xdr:spPr>
        <a:xfrm>
          <a:off x="13436111" y="100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103245</xdr:rowOff>
    </xdr:from>
    <xdr:to>
      <xdr:col>67</xdr:col>
      <xdr:colOff>101600</xdr:colOff>
      <xdr:row>58</xdr:row>
      <xdr:rowOff>33395</xdr:rowOff>
    </xdr:to>
    <xdr:sp macro="" textlink="">
      <xdr:nvSpPr>
        <xdr:cNvPr id="600" name="楕円 599"/>
        <xdr:cNvSpPr/>
      </xdr:nvSpPr>
      <xdr:spPr>
        <a:xfrm>
          <a:off x="12763500" y="9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24522</xdr:rowOff>
    </xdr:from>
    <xdr:ext cx="534377" cy="259045"/>
    <xdr:sp macro="" textlink="">
      <xdr:nvSpPr>
        <xdr:cNvPr id="601" name="テキスト ボックス 600"/>
        <xdr:cNvSpPr txBox="1"/>
      </xdr:nvSpPr>
      <xdr:spPr>
        <a:xfrm>
          <a:off x="12547111" y="99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36830</xdr:rowOff>
    </xdr:from>
    <xdr:to>
      <xdr:col>85</xdr:col>
      <xdr:colOff>127000</xdr:colOff>
      <xdr:row>96</xdr:row>
      <xdr:rowOff>61404</xdr:rowOff>
    </xdr:to>
    <xdr:cxnSp macro="">
      <xdr:nvCxnSpPr>
        <xdr:cNvPr id="689" name="直線コネクタ 688"/>
        <xdr:cNvCxnSpPr/>
      </xdr:nvCxnSpPr>
      <xdr:spPr>
        <a:xfrm flipV="1">
          <a:off x="15481300" y="1649603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42104</xdr:rowOff>
    </xdr:from>
    <xdr:to>
      <xdr:col>81</xdr:col>
      <xdr:colOff>50800</xdr:colOff>
      <xdr:row>96</xdr:row>
      <xdr:rowOff>61404</xdr:rowOff>
    </xdr:to>
    <xdr:cxnSp macro="">
      <xdr:nvCxnSpPr>
        <xdr:cNvPr id="692" name="直線コネクタ 691"/>
        <xdr:cNvCxnSpPr/>
      </xdr:nvCxnSpPr>
      <xdr:spPr>
        <a:xfrm>
          <a:off x="14592300" y="16501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31131</xdr:rowOff>
    </xdr:from>
    <xdr:to>
      <xdr:col>76</xdr:col>
      <xdr:colOff>114300</xdr:colOff>
      <xdr:row>96</xdr:row>
      <xdr:rowOff>42104</xdr:rowOff>
    </xdr:to>
    <xdr:cxnSp macro="">
      <xdr:nvCxnSpPr>
        <xdr:cNvPr id="695" name="直線コネクタ 694"/>
        <xdr:cNvCxnSpPr/>
      </xdr:nvCxnSpPr>
      <xdr:spPr>
        <a:xfrm>
          <a:off x="13703300" y="16490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31131</xdr:rowOff>
    </xdr:from>
    <xdr:to>
      <xdr:col>71</xdr:col>
      <xdr:colOff>177800</xdr:colOff>
      <xdr:row>96</xdr:row>
      <xdr:rowOff>46481</xdr:rowOff>
    </xdr:to>
    <xdr:cxnSp macro="">
      <xdr:nvCxnSpPr>
        <xdr:cNvPr id="698" name="直線コネクタ 697"/>
        <xdr:cNvCxnSpPr/>
      </xdr:nvCxnSpPr>
      <xdr:spPr>
        <a:xfrm flipV="1">
          <a:off x="12814300" y="16490331"/>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157480</xdr:rowOff>
    </xdr:from>
    <xdr:to>
      <xdr:col>85</xdr:col>
      <xdr:colOff>177800</xdr:colOff>
      <xdr:row>96</xdr:row>
      <xdr:rowOff>87630</xdr:rowOff>
    </xdr:to>
    <xdr:sp macro="" textlink="">
      <xdr:nvSpPr>
        <xdr:cNvPr id="708" name="楕円 707"/>
        <xdr:cNvSpPr/>
      </xdr:nvSpPr>
      <xdr:spPr>
        <a:xfrm>
          <a:off x="16268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135907</xdr:rowOff>
    </xdr:from>
    <xdr:ext cx="534377" cy="259045"/>
    <xdr:sp macro="" textlink="">
      <xdr:nvSpPr>
        <xdr:cNvPr id="709" name="公債費該当値テキスト"/>
        <xdr:cNvSpPr txBox="1"/>
      </xdr:nvSpPr>
      <xdr:spPr>
        <a:xfrm>
          <a:off x="16370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10604</xdr:rowOff>
    </xdr:from>
    <xdr:to>
      <xdr:col>81</xdr:col>
      <xdr:colOff>101600</xdr:colOff>
      <xdr:row>96</xdr:row>
      <xdr:rowOff>112204</xdr:rowOff>
    </xdr:to>
    <xdr:sp macro="" textlink="">
      <xdr:nvSpPr>
        <xdr:cNvPr id="710" name="楕円 709"/>
        <xdr:cNvSpPr/>
      </xdr:nvSpPr>
      <xdr:spPr>
        <a:xfrm>
          <a:off x="15430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103331</xdr:rowOff>
    </xdr:from>
    <xdr:ext cx="534377" cy="259045"/>
    <xdr:sp macro="" textlink="">
      <xdr:nvSpPr>
        <xdr:cNvPr id="711" name="テキスト ボックス 710"/>
        <xdr:cNvSpPr txBox="1"/>
      </xdr:nvSpPr>
      <xdr:spPr>
        <a:xfrm>
          <a:off x="15214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162754</xdr:rowOff>
    </xdr:from>
    <xdr:to>
      <xdr:col>76</xdr:col>
      <xdr:colOff>165100</xdr:colOff>
      <xdr:row>96</xdr:row>
      <xdr:rowOff>92904</xdr:rowOff>
    </xdr:to>
    <xdr:sp macro="" textlink="">
      <xdr:nvSpPr>
        <xdr:cNvPr id="712" name="楕円 711"/>
        <xdr:cNvSpPr/>
      </xdr:nvSpPr>
      <xdr:spPr>
        <a:xfrm>
          <a:off x="14541500" y="164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84031</xdr:rowOff>
    </xdr:from>
    <xdr:ext cx="534377" cy="259045"/>
    <xdr:sp macro="" textlink="">
      <xdr:nvSpPr>
        <xdr:cNvPr id="713" name="テキスト ボックス 712"/>
        <xdr:cNvSpPr txBox="1"/>
      </xdr:nvSpPr>
      <xdr:spPr>
        <a:xfrm>
          <a:off x="14325111" y="165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151781</xdr:rowOff>
    </xdr:from>
    <xdr:to>
      <xdr:col>72</xdr:col>
      <xdr:colOff>38100</xdr:colOff>
      <xdr:row>96</xdr:row>
      <xdr:rowOff>81931</xdr:rowOff>
    </xdr:to>
    <xdr:sp macro="" textlink="">
      <xdr:nvSpPr>
        <xdr:cNvPr id="714" name="楕円 713"/>
        <xdr:cNvSpPr/>
      </xdr:nvSpPr>
      <xdr:spPr>
        <a:xfrm>
          <a:off x="13652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73058</xdr:rowOff>
    </xdr:from>
    <xdr:ext cx="534377" cy="259045"/>
    <xdr:sp macro="" textlink="">
      <xdr:nvSpPr>
        <xdr:cNvPr id="715" name="テキスト ボックス 714"/>
        <xdr:cNvSpPr txBox="1"/>
      </xdr:nvSpPr>
      <xdr:spPr>
        <a:xfrm>
          <a:off x="13436111" y="165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167131</xdr:rowOff>
    </xdr:from>
    <xdr:to>
      <xdr:col>67</xdr:col>
      <xdr:colOff>101600</xdr:colOff>
      <xdr:row>96</xdr:row>
      <xdr:rowOff>97281</xdr:rowOff>
    </xdr:to>
    <xdr:sp macro="" textlink="">
      <xdr:nvSpPr>
        <xdr:cNvPr id="716" name="楕円 715"/>
        <xdr:cNvSpPr/>
      </xdr:nvSpPr>
      <xdr:spPr>
        <a:xfrm>
          <a:off x="12763500" y="16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88408</xdr:rowOff>
    </xdr:from>
    <xdr:ext cx="534377" cy="259045"/>
    <xdr:sp macro="" textlink="">
      <xdr:nvSpPr>
        <xdr:cNvPr id="717" name="テキスト ボックス 716"/>
        <xdr:cNvSpPr txBox="1"/>
      </xdr:nvSpPr>
      <xdr:spPr>
        <a:xfrm>
          <a:off x="12547111" y="165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労働費・消防費以外は、すべて類似団体平均を下回る金額となっている。民生費・衛生費・農林水産費・商工費・公債費は増加傾向にある。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子育て世帯や非課税世帯への臨時特別給付金事業により増加した。衛生費は新型コロナウィルスワクチン接種関連委託費等により増加した。農林水産業費はほ場整備事業負担金の増加が要因である。商工費は中小事業者等経営支援補助金事業の開始に伴い増加した。公債費は一般廃棄物処理事業債の償還開始に伴い償還元金が増額した。今後も公共施設の統廃合など普通建設事業費の増額が見込まれるが、事業を平準化し、公債費を平準化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年度に引き続き黒字となっている。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年度は財政調整基金を積み増したため増額となった。歳入については土地売払収入や補助金返還金により増額となり、大幅に改善している。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a:latin typeface="ＭＳ ゴシック" pitchFamily="49" charset="-128"/>
              <a:ea typeface="ＭＳ ゴシック" pitchFamily="49" charset="-128"/>
            </a:rPr>
            <a:t>今後も、事務事業の見直し・統廃合などを進め、歳入に見合った適正な歳出規模とし健全な行財政運営に努めていく。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ただし、国民健康保険特別会計、介護保険特別会計、後期高齢者医療特別会計、下水道事業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中小企業従業員退職金等共済事業特別会計以外は前年度水準から上昇している。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今後も、標準財政規模に見合った行財政運営に努める。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年度に特別会計から企業会計に移行</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令和３年度の元利償還金は、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令和元年借入を行った一般廃棄物処理事業債の償還開始等により、償還額が増加したことが挙げ</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られる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8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の統廃合など普通建設事業費の増額が見込まれるが、事業を平準化しながら交付税措置のある起債を中心に計画的に借入することで、償還額の平準化や比率の急激な悪化防止を図る。また、全体の起債額を償還元金以下に抑えることを目標とし、公債費の抑制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年度の地方債現在高は元金償還額より低く市債借入を行ったことにより、</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また、公営企業債等繰入見込額についても</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百万円減少している。要因は、下水道事業において元利償還が進み、公営企業債の残高が減少したことによる。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財政調整基金や一般廃棄物処理施設整備基金等の積み増しにより、充当可能基金が増額した。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今後も引き続き地方債残高の縮減を進めるなど、財政の健全化に努めるとともに、公営企業の運営をより一層健全化していく必要がある。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増額により、前年度から</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積立額の大きな基金は、財政調整基金、一般廃棄物処理施設整備基金、公共施設修繕引当基金である。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一般廃棄物処理施設整備基金や公共施設修繕引当基金については、将来の施設更新に備えるため、基金への積立をしている。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老朽化した一般廃棄物処理施設の更新整備や公共施設の大規模改修等による取崩しも予定されていることから、計画的に積立をしていく。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　・・・・　一般廃棄物処理施設の更新整備</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公共施設修繕引当基金　・・・・・・・　公共施設の修繕に要する経費</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　・・　中小企業従業員の退職金等共済資金に充てる資金</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ふるさと応援寄附基金　・・・・・・・　ふるさと応援による寄附金</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協働によるまちづくり基金　・・・・・　市民との協働によるまちづくりを推進する事業に要する経費</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将来の整備に向けた積立による増</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公共施設修繕引当基金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将来の修繕に向けた積立による増</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4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引き続き積立を行い、令和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年度までに残高</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億円を目途に積立を行う。</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公共施設修繕引当基金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施設の減価償却費を算定基礎として、一定の割合で毎年度積立を行う。</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「羽生市埼玉医療生活協同組合新病院用地取得費補助金」の返還金を基金</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積立</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額に上乗せしたこと等により、</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前年度より</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基金残高は増加</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している。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財政調整機能のみならず、災害への備え等のため積立が必要であり、基金の積立を行っていく必要がある。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繰上げ償還など必要に応じて取り崩す。</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現在のところ、新たな積立は予定していない。</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埼玉県平均を上回り、増加傾向にある。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当市の公共施設は、昭和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年代に集中的に整備されており、老朽化した公共施設の大規模改修、更新及び除却が必要となる。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今後は、公共施設個別施設計画により、公共施設の集約化・複合化、廃止などによる適正化を推進する。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81" name="楕円 80"/>
        <xdr:cNvSpPr/>
      </xdr:nvSpPr>
      <xdr:spPr>
        <a:xfrm>
          <a:off x="47117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129134</xdr:rowOff>
    </xdr:from>
    <xdr:ext cx="405111" cy="259045"/>
    <xdr:sp macro="" textlink="">
      <xdr:nvSpPr>
        <xdr:cNvPr id="82" name="有形固定資産減価償却率該当値テキスト"/>
        <xdr:cNvSpPr txBox="1"/>
      </xdr:nvSpPr>
      <xdr:spPr>
        <a:xfrm>
          <a:off x="4813300" y="621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xdr:cNvSpPr/>
      </xdr:nvSpPr>
      <xdr:spPr>
        <a:xfrm>
          <a:off x="4000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30057</xdr:rowOff>
    </xdr:to>
    <xdr:cxnSp macro="">
      <xdr:nvCxnSpPr>
        <xdr:cNvPr id="84" name="直線コネクタ 83"/>
        <xdr:cNvCxnSpPr/>
      </xdr:nvCxnSpPr>
      <xdr:spPr>
        <a:xfrm>
          <a:off x="4051300" y="623400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5" name="楕円 84"/>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31</xdr:row>
      <xdr:rowOff>147532</xdr:rowOff>
    </xdr:to>
    <xdr:cxnSp macro="">
      <xdr:nvCxnSpPr>
        <xdr:cNvPr id="86" name="直線コネクタ 85"/>
        <xdr:cNvCxnSpPr/>
      </xdr:nvCxnSpPr>
      <xdr:spPr>
        <a:xfrm>
          <a:off x="3289300" y="621601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129540</xdr:rowOff>
    </xdr:to>
    <xdr:cxnSp macro="">
      <xdr:nvCxnSpPr>
        <xdr:cNvPr id="88" name="直線コネクタ 87"/>
        <xdr:cNvCxnSpPr/>
      </xdr:nvCxnSpPr>
      <xdr:spPr>
        <a:xfrm>
          <a:off x="2527300" y="616204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89" name="楕円 88"/>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31</xdr:row>
      <xdr:rowOff>75565</xdr:rowOff>
    </xdr:to>
    <xdr:cxnSp macro="">
      <xdr:nvCxnSpPr>
        <xdr:cNvPr id="90" name="直線コネクタ 89"/>
        <xdr:cNvCxnSpPr/>
      </xdr:nvCxnSpPr>
      <xdr:spPr>
        <a:xfrm>
          <a:off x="1765300" y="610446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95" name="n_1mainValue有形固定資産減価償却率"/>
        <xdr:cNvSpPr txBox="1"/>
      </xdr:nvSpPr>
      <xdr:spPr>
        <a:xfrm>
          <a:off x="38360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6"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8" name="n_4main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債務償還比率は、埼玉県平均は上回っているものの、平成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年度から改善傾向にある。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これは、地方債残高の減少や充当可能基金の増額によるものである。また、新規の市債借入について償還元金以下に抑えたことによる。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今後は、施設管理等の適正化による更新費用の抑制や、事業の平準化により全体の起債額を償還元金以下に抑えることを継続し、健全化を図っていく。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4"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36912</xdr:rowOff>
    </xdr:from>
    <xdr:to>
      <xdr:col>76</xdr:col>
      <xdr:colOff>73025</xdr:colOff>
      <xdr:row>30</xdr:row>
      <xdr:rowOff>138512</xdr:rowOff>
    </xdr:to>
    <xdr:sp macro="" textlink="">
      <xdr:nvSpPr>
        <xdr:cNvPr id="145" name="楕円 144"/>
        <xdr:cNvSpPr/>
      </xdr:nvSpPr>
      <xdr:spPr>
        <a:xfrm>
          <a:off x="14744700" y="59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59789</xdr:rowOff>
    </xdr:from>
    <xdr:ext cx="469744" cy="259045"/>
    <xdr:sp macro="" textlink="">
      <xdr:nvSpPr>
        <xdr:cNvPr id="146" name="債務償還比率該当値テキスト"/>
        <xdr:cNvSpPr txBox="1"/>
      </xdr:nvSpPr>
      <xdr:spPr>
        <a:xfrm>
          <a:off x="14846300" y="580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140888</xdr:rowOff>
    </xdr:from>
    <xdr:to>
      <xdr:col>72</xdr:col>
      <xdr:colOff>123825</xdr:colOff>
      <xdr:row>32</xdr:row>
      <xdr:rowOff>71038</xdr:rowOff>
    </xdr:to>
    <xdr:sp macro="" textlink="">
      <xdr:nvSpPr>
        <xdr:cNvPr id="147" name="楕円 146"/>
        <xdr:cNvSpPr/>
      </xdr:nvSpPr>
      <xdr:spPr>
        <a:xfrm>
          <a:off x="14033500" y="62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87712</xdr:rowOff>
    </xdr:from>
    <xdr:to>
      <xdr:col>76</xdr:col>
      <xdr:colOff>22225</xdr:colOff>
      <xdr:row>32</xdr:row>
      <xdr:rowOff>20238</xdr:rowOff>
    </xdr:to>
    <xdr:cxnSp macro="">
      <xdr:nvCxnSpPr>
        <xdr:cNvPr id="148" name="直線コネクタ 147"/>
        <xdr:cNvCxnSpPr/>
      </xdr:nvCxnSpPr>
      <xdr:spPr>
        <a:xfrm flipV="1">
          <a:off x="14084300" y="6002737"/>
          <a:ext cx="711200" cy="2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93581</xdr:rowOff>
    </xdr:from>
    <xdr:to>
      <xdr:col>68</xdr:col>
      <xdr:colOff>123825</xdr:colOff>
      <xdr:row>33</xdr:row>
      <xdr:rowOff>23731</xdr:rowOff>
    </xdr:to>
    <xdr:sp macro="" textlink="">
      <xdr:nvSpPr>
        <xdr:cNvPr id="149" name="楕円 148"/>
        <xdr:cNvSpPr/>
      </xdr:nvSpPr>
      <xdr:spPr>
        <a:xfrm>
          <a:off x="13271500" y="63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20238</xdr:rowOff>
    </xdr:from>
    <xdr:to>
      <xdr:col>72</xdr:col>
      <xdr:colOff>73025</xdr:colOff>
      <xdr:row>32</xdr:row>
      <xdr:rowOff>144381</xdr:rowOff>
    </xdr:to>
    <xdr:cxnSp macro="">
      <xdr:nvCxnSpPr>
        <xdr:cNvPr id="150" name="直線コネクタ 149"/>
        <xdr:cNvCxnSpPr/>
      </xdr:nvCxnSpPr>
      <xdr:spPr>
        <a:xfrm flipV="1">
          <a:off x="13322300" y="6278163"/>
          <a:ext cx="7620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102679</xdr:rowOff>
    </xdr:from>
    <xdr:to>
      <xdr:col>64</xdr:col>
      <xdr:colOff>123825</xdr:colOff>
      <xdr:row>33</xdr:row>
      <xdr:rowOff>32829</xdr:rowOff>
    </xdr:to>
    <xdr:sp macro="" textlink="">
      <xdr:nvSpPr>
        <xdr:cNvPr id="151" name="楕円 150"/>
        <xdr:cNvSpPr/>
      </xdr:nvSpPr>
      <xdr:spPr>
        <a:xfrm>
          <a:off x="12509500" y="63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144381</xdr:rowOff>
    </xdr:from>
    <xdr:to>
      <xdr:col>68</xdr:col>
      <xdr:colOff>73025</xdr:colOff>
      <xdr:row>32</xdr:row>
      <xdr:rowOff>153479</xdr:rowOff>
    </xdr:to>
    <xdr:cxnSp macro="">
      <xdr:nvCxnSpPr>
        <xdr:cNvPr id="152" name="直線コネクタ 151"/>
        <xdr:cNvCxnSpPr/>
      </xdr:nvCxnSpPr>
      <xdr:spPr>
        <a:xfrm flipV="1">
          <a:off x="12560300" y="6402306"/>
          <a:ext cx="762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13888</xdr:rowOff>
    </xdr:from>
    <xdr:to>
      <xdr:col>60</xdr:col>
      <xdr:colOff>123825</xdr:colOff>
      <xdr:row>33</xdr:row>
      <xdr:rowOff>115488</xdr:rowOff>
    </xdr:to>
    <xdr:sp macro="" textlink="">
      <xdr:nvSpPr>
        <xdr:cNvPr id="153" name="楕円 152"/>
        <xdr:cNvSpPr/>
      </xdr:nvSpPr>
      <xdr:spPr>
        <a:xfrm>
          <a:off x="11747500" y="64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153479</xdr:rowOff>
    </xdr:from>
    <xdr:to>
      <xdr:col>64</xdr:col>
      <xdr:colOff>73025</xdr:colOff>
      <xdr:row>33</xdr:row>
      <xdr:rowOff>64688</xdr:rowOff>
    </xdr:to>
    <xdr:cxnSp macro="">
      <xdr:nvCxnSpPr>
        <xdr:cNvPr id="154" name="直線コネクタ 153"/>
        <xdr:cNvCxnSpPr/>
      </xdr:nvCxnSpPr>
      <xdr:spPr>
        <a:xfrm flipV="1">
          <a:off x="11798300" y="6411404"/>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62165</xdr:rowOff>
    </xdr:from>
    <xdr:ext cx="469744" cy="259045"/>
    <xdr:sp macro="" textlink="">
      <xdr:nvSpPr>
        <xdr:cNvPr id="159" name="n_1mainValue債務償還比率"/>
        <xdr:cNvSpPr txBox="1"/>
      </xdr:nvSpPr>
      <xdr:spPr>
        <a:xfrm>
          <a:off x="13836727" y="632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14858</xdr:rowOff>
    </xdr:from>
    <xdr:ext cx="469744" cy="259045"/>
    <xdr:sp macro="" textlink="">
      <xdr:nvSpPr>
        <xdr:cNvPr id="160" name="n_2mainValue債務償還比率"/>
        <xdr:cNvSpPr txBox="1"/>
      </xdr:nvSpPr>
      <xdr:spPr>
        <a:xfrm>
          <a:off x="13087427" y="644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23956</xdr:rowOff>
    </xdr:from>
    <xdr:ext cx="469744" cy="259045"/>
    <xdr:sp macro="" textlink="">
      <xdr:nvSpPr>
        <xdr:cNvPr id="161" name="n_3mainValue債務償還比率"/>
        <xdr:cNvSpPr txBox="1"/>
      </xdr:nvSpPr>
      <xdr:spPr>
        <a:xfrm>
          <a:off x="12325427" y="64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106615</xdr:rowOff>
    </xdr:from>
    <xdr:ext cx="469744" cy="259045"/>
    <xdr:sp macro="" textlink="">
      <xdr:nvSpPr>
        <xdr:cNvPr id="162" name="n_4mainValue債務償還比率"/>
        <xdr:cNvSpPr txBox="1"/>
      </xdr:nvSpPr>
      <xdr:spPr>
        <a:xfrm>
          <a:off x="11563427" y="653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71" name="楕円 70"/>
        <xdr:cNvSpPr/>
      </xdr:nvSpPr>
      <xdr:spPr>
        <a:xfrm>
          <a:off x="4584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29989</xdr:rowOff>
    </xdr:from>
    <xdr:ext cx="405111" cy="259045"/>
    <xdr:sp macro="" textlink="">
      <xdr:nvSpPr>
        <xdr:cNvPr id="72" name="【道路】&#10;有形固定資産減価償却率該当値テキスト"/>
        <xdr:cNvSpPr txBox="1"/>
      </xdr:nvSpPr>
      <xdr:spPr>
        <a:xfrm>
          <a:off x="4673600" y="620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144272</xdr:rowOff>
    </xdr:from>
    <xdr:to>
      <xdr:col>20</xdr:col>
      <xdr:colOff>38100</xdr:colOff>
      <xdr:row>39</xdr:row>
      <xdr:rowOff>74422</xdr:rowOff>
    </xdr:to>
    <xdr:sp macro="" textlink="">
      <xdr:nvSpPr>
        <xdr:cNvPr id="73" name="楕円 72"/>
        <xdr:cNvSpPr/>
      </xdr:nvSpPr>
      <xdr:spPr>
        <a:xfrm>
          <a:off x="3746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57912</xdr:rowOff>
    </xdr:from>
    <xdr:to>
      <xdr:col>24</xdr:col>
      <xdr:colOff>63500</xdr:colOff>
      <xdr:row>39</xdr:row>
      <xdr:rowOff>23622</xdr:rowOff>
    </xdr:to>
    <xdr:cxnSp macro="">
      <xdr:nvCxnSpPr>
        <xdr:cNvPr id="74" name="直線コネクタ 73"/>
        <xdr:cNvCxnSpPr/>
      </xdr:nvCxnSpPr>
      <xdr:spPr>
        <a:xfrm flipV="1">
          <a:off x="3797300" y="6401562"/>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23622</xdr:rowOff>
    </xdr:from>
    <xdr:to>
      <xdr:col>19</xdr:col>
      <xdr:colOff>177800</xdr:colOff>
      <xdr:row>39</xdr:row>
      <xdr:rowOff>41910</xdr:rowOff>
    </xdr:to>
    <xdr:cxnSp macro="">
      <xdr:nvCxnSpPr>
        <xdr:cNvPr id="76" name="直線コネクタ 75"/>
        <xdr:cNvCxnSpPr/>
      </xdr:nvCxnSpPr>
      <xdr:spPr>
        <a:xfrm flipV="1">
          <a:off x="2908300" y="6710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141986</xdr:rowOff>
    </xdr:from>
    <xdr:to>
      <xdr:col>10</xdr:col>
      <xdr:colOff>165100</xdr:colOff>
      <xdr:row>39</xdr:row>
      <xdr:rowOff>72136</xdr:rowOff>
    </xdr:to>
    <xdr:sp macro="" textlink="">
      <xdr:nvSpPr>
        <xdr:cNvPr id="77" name="楕円 76"/>
        <xdr:cNvSpPr/>
      </xdr:nvSpPr>
      <xdr:spPr>
        <a:xfrm>
          <a:off x="1968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21336</xdr:rowOff>
    </xdr:from>
    <xdr:to>
      <xdr:col>15</xdr:col>
      <xdr:colOff>50800</xdr:colOff>
      <xdr:row>39</xdr:row>
      <xdr:rowOff>41910</xdr:rowOff>
    </xdr:to>
    <xdr:cxnSp macro="">
      <xdr:nvCxnSpPr>
        <xdr:cNvPr id="78" name="直線コネクタ 77"/>
        <xdr:cNvCxnSpPr/>
      </xdr:nvCxnSpPr>
      <xdr:spPr>
        <a:xfrm>
          <a:off x="2019300" y="67078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119126</xdr:rowOff>
    </xdr:from>
    <xdr:to>
      <xdr:col>6</xdr:col>
      <xdr:colOff>38100</xdr:colOff>
      <xdr:row>39</xdr:row>
      <xdr:rowOff>49276</xdr:rowOff>
    </xdr:to>
    <xdr:sp macro="" textlink="">
      <xdr:nvSpPr>
        <xdr:cNvPr id="79" name="楕円 78"/>
        <xdr:cNvSpPr/>
      </xdr:nvSpPr>
      <xdr:spPr>
        <a:xfrm>
          <a:off x="1079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21336</xdr:rowOff>
    </xdr:to>
    <xdr:cxnSp macro="">
      <xdr:nvCxnSpPr>
        <xdr:cNvPr id="80" name="直線コネクタ 79"/>
        <xdr:cNvCxnSpPr/>
      </xdr:nvCxnSpPr>
      <xdr:spPr>
        <a:xfrm>
          <a:off x="1130300" y="6685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90949</xdr:rowOff>
    </xdr:from>
    <xdr:ext cx="405111" cy="259045"/>
    <xdr:sp macro="" textlink="">
      <xdr:nvSpPr>
        <xdr:cNvPr id="85" name="n_1mainValue【道路】&#10;有形固定資産減価償却率"/>
        <xdr:cNvSpPr txBox="1"/>
      </xdr:nvSpPr>
      <xdr:spPr>
        <a:xfrm>
          <a:off x="3582044" y="643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6" name="n_2main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63263</xdr:rowOff>
    </xdr:from>
    <xdr:ext cx="405111" cy="259045"/>
    <xdr:sp macro="" textlink="">
      <xdr:nvSpPr>
        <xdr:cNvPr id="87" name="n_3mainValue【道路】&#10;有形固定資産減価償却率"/>
        <xdr:cNvSpPr txBox="1"/>
      </xdr:nvSpPr>
      <xdr:spPr>
        <a:xfrm>
          <a:off x="1816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40403</xdr:rowOff>
    </xdr:from>
    <xdr:ext cx="405111" cy="259045"/>
    <xdr:sp macro="" textlink="">
      <xdr:nvSpPr>
        <xdr:cNvPr id="88" name="n_4mainValue【道路】&#10;有形固定資産減価償却率"/>
        <xdr:cNvSpPr txBox="1"/>
      </xdr:nvSpPr>
      <xdr:spPr>
        <a:xfrm>
          <a:off x="927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132810</xdr:rowOff>
    </xdr:from>
    <xdr:to>
      <xdr:col>55</xdr:col>
      <xdr:colOff>50800</xdr:colOff>
      <xdr:row>41</xdr:row>
      <xdr:rowOff>62960</xdr:rowOff>
    </xdr:to>
    <xdr:sp macro="" textlink="">
      <xdr:nvSpPr>
        <xdr:cNvPr id="130" name="楕円 129"/>
        <xdr:cNvSpPr/>
      </xdr:nvSpPr>
      <xdr:spPr>
        <a:xfrm>
          <a:off x="10426700" y="69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155687</xdr:rowOff>
    </xdr:from>
    <xdr:ext cx="534377" cy="259045"/>
    <xdr:sp macro="" textlink="">
      <xdr:nvSpPr>
        <xdr:cNvPr id="131" name="【道路】&#10;一人当たり延長該当値テキスト"/>
        <xdr:cNvSpPr txBox="1"/>
      </xdr:nvSpPr>
      <xdr:spPr>
        <a:xfrm>
          <a:off x="10515600" y="68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134246</xdr:rowOff>
    </xdr:from>
    <xdr:to>
      <xdr:col>50</xdr:col>
      <xdr:colOff>165100</xdr:colOff>
      <xdr:row>41</xdr:row>
      <xdr:rowOff>64396</xdr:rowOff>
    </xdr:to>
    <xdr:sp macro="" textlink="">
      <xdr:nvSpPr>
        <xdr:cNvPr id="132" name="楕円 131"/>
        <xdr:cNvSpPr/>
      </xdr:nvSpPr>
      <xdr:spPr>
        <a:xfrm>
          <a:off x="9588500" y="69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12160</xdr:rowOff>
    </xdr:from>
    <xdr:to>
      <xdr:col>55</xdr:col>
      <xdr:colOff>0</xdr:colOff>
      <xdr:row>41</xdr:row>
      <xdr:rowOff>13596</xdr:rowOff>
    </xdr:to>
    <xdr:cxnSp macro="">
      <xdr:nvCxnSpPr>
        <xdr:cNvPr id="133" name="直線コネクタ 132"/>
        <xdr:cNvCxnSpPr/>
      </xdr:nvCxnSpPr>
      <xdr:spPr>
        <a:xfrm flipV="1">
          <a:off x="9639300" y="7041610"/>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135602</xdr:rowOff>
    </xdr:from>
    <xdr:to>
      <xdr:col>46</xdr:col>
      <xdr:colOff>38100</xdr:colOff>
      <xdr:row>41</xdr:row>
      <xdr:rowOff>65752</xdr:rowOff>
    </xdr:to>
    <xdr:sp macro="" textlink="">
      <xdr:nvSpPr>
        <xdr:cNvPr id="134" name="楕円 133"/>
        <xdr:cNvSpPr/>
      </xdr:nvSpPr>
      <xdr:spPr>
        <a:xfrm>
          <a:off x="8699500" y="69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13596</xdr:rowOff>
    </xdr:from>
    <xdr:to>
      <xdr:col>50</xdr:col>
      <xdr:colOff>114300</xdr:colOff>
      <xdr:row>41</xdr:row>
      <xdr:rowOff>14952</xdr:rowOff>
    </xdr:to>
    <xdr:cxnSp macro="">
      <xdr:nvCxnSpPr>
        <xdr:cNvPr id="135" name="直線コネクタ 134"/>
        <xdr:cNvCxnSpPr/>
      </xdr:nvCxnSpPr>
      <xdr:spPr>
        <a:xfrm flipV="1">
          <a:off x="8750300" y="7043046"/>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137773</xdr:rowOff>
    </xdr:from>
    <xdr:to>
      <xdr:col>41</xdr:col>
      <xdr:colOff>101600</xdr:colOff>
      <xdr:row>41</xdr:row>
      <xdr:rowOff>67923</xdr:rowOff>
    </xdr:to>
    <xdr:sp macro="" textlink="">
      <xdr:nvSpPr>
        <xdr:cNvPr id="136" name="楕円 135"/>
        <xdr:cNvSpPr/>
      </xdr:nvSpPr>
      <xdr:spPr>
        <a:xfrm>
          <a:off x="7810500" y="69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14952</xdr:rowOff>
    </xdr:from>
    <xdr:to>
      <xdr:col>45</xdr:col>
      <xdr:colOff>177800</xdr:colOff>
      <xdr:row>41</xdr:row>
      <xdr:rowOff>17123</xdr:rowOff>
    </xdr:to>
    <xdr:cxnSp macro="">
      <xdr:nvCxnSpPr>
        <xdr:cNvPr id="137" name="直線コネクタ 136"/>
        <xdr:cNvCxnSpPr/>
      </xdr:nvCxnSpPr>
      <xdr:spPr>
        <a:xfrm flipV="1">
          <a:off x="7861300" y="704440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138916</xdr:rowOff>
    </xdr:from>
    <xdr:to>
      <xdr:col>36</xdr:col>
      <xdr:colOff>165100</xdr:colOff>
      <xdr:row>41</xdr:row>
      <xdr:rowOff>69066</xdr:rowOff>
    </xdr:to>
    <xdr:sp macro="" textlink="">
      <xdr:nvSpPr>
        <xdr:cNvPr id="138" name="楕円 137"/>
        <xdr:cNvSpPr/>
      </xdr:nvSpPr>
      <xdr:spPr>
        <a:xfrm>
          <a:off x="6921500" y="699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17123</xdr:rowOff>
    </xdr:from>
    <xdr:to>
      <xdr:col>41</xdr:col>
      <xdr:colOff>50800</xdr:colOff>
      <xdr:row>41</xdr:row>
      <xdr:rowOff>18266</xdr:rowOff>
    </xdr:to>
    <xdr:cxnSp macro="">
      <xdr:nvCxnSpPr>
        <xdr:cNvPr id="139" name="直線コネクタ 138"/>
        <xdr:cNvCxnSpPr/>
      </xdr:nvCxnSpPr>
      <xdr:spPr>
        <a:xfrm flipV="1">
          <a:off x="6972300" y="70465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80923</xdr:rowOff>
    </xdr:from>
    <xdr:ext cx="534377" cy="259045"/>
    <xdr:sp macro="" textlink="">
      <xdr:nvSpPr>
        <xdr:cNvPr id="144" name="n_1mainValue【道路】&#10;一人当たり延長"/>
        <xdr:cNvSpPr txBox="1"/>
      </xdr:nvSpPr>
      <xdr:spPr>
        <a:xfrm>
          <a:off x="9359411" y="67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82279</xdr:rowOff>
    </xdr:from>
    <xdr:ext cx="534377" cy="259045"/>
    <xdr:sp macro="" textlink="">
      <xdr:nvSpPr>
        <xdr:cNvPr id="145" name="n_2mainValue【道路】&#10;一人当たり延長"/>
        <xdr:cNvSpPr txBox="1"/>
      </xdr:nvSpPr>
      <xdr:spPr>
        <a:xfrm>
          <a:off x="8483111" y="676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84450</xdr:rowOff>
    </xdr:from>
    <xdr:ext cx="534377" cy="259045"/>
    <xdr:sp macro="" textlink="">
      <xdr:nvSpPr>
        <xdr:cNvPr id="146" name="n_3mainValue【道路】&#10;一人当たり延長"/>
        <xdr:cNvSpPr txBox="1"/>
      </xdr:nvSpPr>
      <xdr:spPr>
        <a:xfrm>
          <a:off x="7594111" y="67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60193</xdr:rowOff>
    </xdr:from>
    <xdr:ext cx="534377" cy="259045"/>
    <xdr:sp macro="" textlink="">
      <xdr:nvSpPr>
        <xdr:cNvPr id="147" name="n_4mainValue【道路】&#10;一人当たり延長"/>
        <xdr:cNvSpPr txBox="1"/>
      </xdr:nvSpPr>
      <xdr:spPr>
        <a:xfrm>
          <a:off x="6705111" y="70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0" name="【橋りょう・トンネル】&#10;有形固定資産減価償却率該当値テキスト"/>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91" name="楕円 190"/>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48985</xdr:rowOff>
    </xdr:to>
    <xdr:cxnSp macro="">
      <xdr:nvCxnSpPr>
        <xdr:cNvPr id="192" name="直線コネクタ 191"/>
        <xdr:cNvCxnSpPr/>
      </xdr:nvCxnSpPr>
      <xdr:spPr>
        <a:xfrm>
          <a:off x="3797300" y="104747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3" name="楕円 192"/>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16328</xdr:rowOff>
    </xdr:to>
    <xdr:cxnSp macro="">
      <xdr:nvCxnSpPr>
        <xdr:cNvPr id="194" name="直線コネクタ 193"/>
        <xdr:cNvCxnSpPr/>
      </xdr:nvCxnSpPr>
      <xdr:spPr>
        <a:xfrm>
          <a:off x="2908300" y="104519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5" name="楕円 194"/>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164919</xdr:rowOff>
    </xdr:to>
    <xdr:cxnSp macro="">
      <xdr:nvCxnSpPr>
        <xdr:cNvPr id="196" name="直線コネクタ 195"/>
        <xdr:cNvCxnSpPr/>
      </xdr:nvCxnSpPr>
      <xdr:spPr>
        <a:xfrm>
          <a:off x="2019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7" name="楕円 196"/>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140426</xdr:rowOff>
    </xdr:to>
    <xdr:cxnSp macro="">
      <xdr:nvCxnSpPr>
        <xdr:cNvPr id="198" name="直線コネクタ 197"/>
        <xdr:cNvCxnSpPr/>
      </xdr:nvCxnSpPr>
      <xdr:spPr>
        <a:xfrm>
          <a:off x="1130300" y="1040946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203" name="n_1mainValue【橋りょう・トンネ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4" name="n_2main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5" name="n_3mainValue【橋りょう・トンネル】&#10;有形固定資産減価償却率"/>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6" name="n_4main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89312</xdr:rowOff>
    </xdr:from>
    <xdr:to>
      <xdr:col>55</xdr:col>
      <xdr:colOff>50800</xdr:colOff>
      <xdr:row>64</xdr:row>
      <xdr:rowOff>19462</xdr:rowOff>
    </xdr:to>
    <xdr:sp macro="" textlink="">
      <xdr:nvSpPr>
        <xdr:cNvPr id="246" name="楕円 245"/>
        <xdr:cNvSpPr/>
      </xdr:nvSpPr>
      <xdr:spPr>
        <a:xfrm>
          <a:off x="10426700" y="108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4239</xdr:rowOff>
    </xdr:from>
    <xdr:ext cx="534377" cy="259045"/>
    <xdr:sp macro="" textlink="">
      <xdr:nvSpPr>
        <xdr:cNvPr id="247" name="【橋りょう・トンネル】&#10;一人当たり有形固定資産（償却資産）額該当値テキスト"/>
        <xdr:cNvSpPr txBox="1"/>
      </xdr:nvSpPr>
      <xdr:spPr>
        <a:xfrm>
          <a:off x="10515600" y="108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88202</xdr:rowOff>
    </xdr:from>
    <xdr:to>
      <xdr:col>50</xdr:col>
      <xdr:colOff>165100</xdr:colOff>
      <xdr:row>64</xdr:row>
      <xdr:rowOff>18352</xdr:rowOff>
    </xdr:to>
    <xdr:sp macro="" textlink="">
      <xdr:nvSpPr>
        <xdr:cNvPr id="248" name="楕円 247"/>
        <xdr:cNvSpPr/>
      </xdr:nvSpPr>
      <xdr:spPr>
        <a:xfrm>
          <a:off x="9588500" y="108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139002</xdr:rowOff>
    </xdr:from>
    <xdr:to>
      <xdr:col>55</xdr:col>
      <xdr:colOff>0</xdr:colOff>
      <xdr:row>63</xdr:row>
      <xdr:rowOff>140112</xdr:rowOff>
    </xdr:to>
    <xdr:cxnSp macro="">
      <xdr:nvCxnSpPr>
        <xdr:cNvPr id="249" name="直線コネクタ 248"/>
        <xdr:cNvCxnSpPr/>
      </xdr:nvCxnSpPr>
      <xdr:spPr>
        <a:xfrm>
          <a:off x="9639300" y="10940352"/>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89040</xdr:rowOff>
    </xdr:from>
    <xdr:to>
      <xdr:col>46</xdr:col>
      <xdr:colOff>38100</xdr:colOff>
      <xdr:row>64</xdr:row>
      <xdr:rowOff>19190</xdr:rowOff>
    </xdr:to>
    <xdr:sp macro="" textlink="">
      <xdr:nvSpPr>
        <xdr:cNvPr id="250" name="楕円 249"/>
        <xdr:cNvSpPr/>
      </xdr:nvSpPr>
      <xdr:spPr>
        <a:xfrm>
          <a:off x="8699500" y="108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139002</xdr:rowOff>
    </xdr:from>
    <xdr:to>
      <xdr:col>50</xdr:col>
      <xdr:colOff>114300</xdr:colOff>
      <xdr:row>63</xdr:row>
      <xdr:rowOff>139840</xdr:rowOff>
    </xdr:to>
    <xdr:cxnSp macro="">
      <xdr:nvCxnSpPr>
        <xdr:cNvPr id="251" name="直線コネクタ 250"/>
        <xdr:cNvCxnSpPr/>
      </xdr:nvCxnSpPr>
      <xdr:spPr>
        <a:xfrm flipV="1">
          <a:off x="8750300" y="1094035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89959</xdr:rowOff>
    </xdr:from>
    <xdr:to>
      <xdr:col>41</xdr:col>
      <xdr:colOff>101600</xdr:colOff>
      <xdr:row>64</xdr:row>
      <xdr:rowOff>20109</xdr:rowOff>
    </xdr:to>
    <xdr:sp macro="" textlink="">
      <xdr:nvSpPr>
        <xdr:cNvPr id="252" name="楕円 251"/>
        <xdr:cNvSpPr/>
      </xdr:nvSpPr>
      <xdr:spPr>
        <a:xfrm>
          <a:off x="7810500" y="108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139840</xdr:rowOff>
    </xdr:from>
    <xdr:to>
      <xdr:col>45</xdr:col>
      <xdr:colOff>177800</xdr:colOff>
      <xdr:row>63</xdr:row>
      <xdr:rowOff>140759</xdr:rowOff>
    </xdr:to>
    <xdr:cxnSp macro="">
      <xdr:nvCxnSpPr>
        <xdr:cNvPr id="253" name="直線コネクタ 252"/>
        <xdr:cNvCxnSpPr/>
      </xdr:nvCxnSpPr>
      <xdr:spPr>
        <a:xfrm flipV="1">
          <a:off x="7861300" y="10941190"/>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91156</xdr:rowOff>
    </xdr:from>
    <xdr:to>
      <xdr:col>36</xdr:col>
      <xdr:colOff>165100</xdr:colOff>
      <xdr:row>64</xdr:row>
      <xdr:rowOff>21306</xdr:rowOff>
    </xdr:to>
    <xdr:sp macro="" textlink="">
      <xdr:nvSpPr>
        <xdr:cNvPr id="254" name="楕円 253"/>
        <xdr:cNvSpPr/>
      </xdr:nvSpPr>
      <xdr:spPr>
        <a:xfrm>
          <a:off x="6921500" y="108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140759</xdr:rowOff>
    </xdr:from>
    <xdr:to>
      <xdr:col>41</xdr:col>
      <xdr:colOff>50800</xdr:colOff>
      <xdr:row>63</xdr:row>
      <xdr:rowOff>141956</xdr:rowOff>
    </xdr:to>
    <xdr:cxnSp macro="">
      <xdr:nvCxnSpPr>
        <xdr:cNvPr id="255" name="直線コネクタ 254"/>
        <xdr:cNvCxnSpPr/>
      </xdr:nvCxnSpPr>
      <xdr:spPr>
        <a:xfrm flipV="1">
          <a:off x="6972300" y="1094210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9479</xdr:rowOff>
    </xdr:from>
    <xdr:ext cx="534377" cy="259045"/>
    <xdr:sp macro="" textlink="">
      <xdr:nvSpPr>
        <xdr:cNvPr id="260" name="n_1mainValue【橋りょう・トンネル】&#10;一人当たり有形固定資産（償却資産）額"/>
        <xdr:cNvSpPr txBox="1"/>
      </xdr:nvSpPr>
      <xdr:spPr>
        <a:xfrm>
          <a:off x="9359411" y="10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10317</xdr:rowOff>
    </xdr:from>
    <xdr:ext cx="534377" cy="259045"/>
    <xdr:sp macro="" textlink="">
      <xdr:nvSpPr>
        <xdr:cNvPr id="261" name="n_2mainValue【橋りょう・トンネル】&#10;一人当たり有形固定資産（償却資産）額"/>
        <xdr:cNvSpPr txBox="1"/>
      </xdr:nvSpPr>
      <xdr:spPr>
        <a:xfrm>
          <a:off x="8483111" y="109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11236</xdr:rowOff>
    </xdr:from>
    <xdr:ext cx="534377" cy="259045"/>
    <xdr:sp macro="" textlink="">
      <xdr:nvSpPr>
        <xdr:cNvPr id="262" name="n_3mainValue【橋りょう・トンネル】&#10;一人当たり有形固定資産（償却資産）額"/>
        <xdr:cNvSpPr txBox="1"/>
      </xdr:nvSpPr>
      <xdr:spPr>
        <a:xfrm>
          <a:off x="7594111" y="109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12433</xdr:rowOff>
    </xdr:from>
    <xdr:ext cx="534377" cy="259045"/>
    <xdr:sp macro="" textlink="">
      <xdr:nvSpPr>
        <xdr:cNvPr id="263" name="n_4mainValue【橋りょう・トンネル】&#10;一人当たり有形固定資産（償却資産）額"/>
        <xdr:cNvSpPr txBox="1"/>
      </xdr:nvSpPr>
      <xdr:spPr>
        <a:xfrm>
          <a:off x="6705111" y="109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302" name="楕円 301"/>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303" name="【公営住宅】&#10;有形固定資産減価償却率該当値テキスト"/>
        <xdr:cNvSpPr txBox="1"/>
      </xdr:nvSpPr>
      <xdr:spPr>
        <a:xfrm>
          <a:off x="46736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85598</xdr:rowOff>
    </xdr:from>
    <xdr:to>
      <xdr:col>20</xdr:col>
      <xdr:colOff>38100</xdr:colOff>
      <xdr:row>83</xdr:row>
      <xdr:rowOff>15748</xdr:rowOff>
    </xdr:to>
    <xdr:sp macro="" textlink="">
      <xdr:nvSpPr>
        <xdr:cNvPr id="304" name="楕円 303"/>
        <xdr:cNvSpPr/>
      </xdr:nvSpPr>
      <xdr:spPr>
        <a:xfrm>
          <a:off x="3746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136398</xdr:rowOff>
    </xdr:from>
    <xdr:to>
      <xdr:col>24</xdr:col>
      <xdr:colOff>63500</xdr:colOff>
      <xdr:row>83</xdr:row>
      <xdr:rowOff>12954</xdr:rowOff>
    </xdr:to>
    <xdr:cxnSp macro="">
      <xdr:nvCxnSpPr>
        <xdr:cNvPr id="305" name="直線コネクタ 304"/>
        <xdr:cNvCxnSpPr/>
      </xdr:nvCxnSpPr>
      <xdr:spPr>
        <a:xfrm>
          <a:off x="3797300" y="141952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46737</xdr:rowOff>
    </xdr:from>
    <xdr:to>
      <xdr:col>15</xdr:col>
      <xdr:colOff>101600</xdr:colOff>
      <xdr:row>82</xdr:row>
      <xdr:rowOff>148337</xdr:rowOff>
    </xdr:to>
    <xdr:sp macro="" textlink="">
      <xdr:nvSpPr>
        <xdr:cNvPr id="306" name="楕円 305"/>
        <xdr:cNvSpPr/>
      </xdr:nvSpPr>
      <xdr:spPr>
        <a:xfrm>
          <a:off x="2857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97537</xdr:rowOff>
    </xdr:from>
    <xdr:to>
      <xdr:col>19</xdr:col>
      <xdr:colOff>177800</xdr:colOff>
      <xdr:row>82</xdr:row>
      <xdr:rowOff>136398</xdr:rowOff>
    </xdr:to>
    <xdr:cxnSp macro="">
      <xdr:nvCxnSpPr>
        <xdr:cNvPr id="307" name="直線コネクタ 306"/>
        <xdr:cNvCxnSpPr/>
      </xdr:nvCxnSpPr>
      <xdr:spPr>
        <a:xfrm>
          <a:off x="2908300" y="141564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8" name="楕円 307"/>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97537</xdr:rowOff>
    </xdr:to>
    <xdr:cxnSp macro="">
      <xdr:nvCxnSpPr>
        <xdr:cNvPr id="309" name="直線コネクタ 308"/>
        <xdr:cNvCxnSpPr/>
      </xdr:nvCxnSpPr>
      <xdr:spPr>
        <a:xfrm>
          <a:off x="2019300" y="141084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xdr:rowOff>
    </xdr:from>
    <xdr:to>
      <xdr:col>6</xdr:col>
      <xdr:colOff>38100</xdr:colOff>
      <xdr:row>82</xdr:row>
      <xdr:rowOff>104902</xdr:rowOff>
    </xdr:to>
    <xdr:sp macro="" textlink="">
      <xdr:nvSpPr>
        <xdr:cNvPr id="310" name="楕円 309"/>
        <xdr:cNvSpPr/>
      </xdr:nvSpPr>
      <xdr:spPr>
        <a:xfrm>
          <a:off x="1079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54102</xdr:rowOff>
    </xdr:to>
    <xdr:cxnSp macro="">
      <xdr:nvCxnSpPr>
        <xdr:cNvPr id="311" name="直線コネクタ 310"/>
        <xdr:cNvCxnSpPr/>
      </xdr:nvCxnSpPr>
      <xdr:spPr>
        <a:xfrm flipV="1">
          <a:off x="1130300" y="141084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6875</xdr:rowOff>
    </xdr:from>
    <xdr:ext cx="405111" cy="259045"/>
    <xdr:sp macro="" textlink="">
      <xdr:nvSpPr>
        <xdr:cNvPr id="316" name="n_1mainValue【公営住宅】&#10;有形固定資産減価償却率"/>
        <xdr:cNvSpPr txBox="1"/>
      </xdr:nvSpPr>
      <xdr:spPr>
        <a:xfrm>
          <a:off x="3582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139464</xdr:rowOff>
    </xdr:from>
    <xdr:ext cx="405111" cy="259045"/>
    <xdr:sp macro="" textlink="">
      <xdr:nvSpPr>
        <xdr:cNvPr id="317" name="n_2mainValue【公営住宅】&#10;有形固定資産減価償却率"/>
        <xdr:cNvSpPr txBox="1"/>
      </xdr:nvSpPr>
      <xdr:spPr>
        <a:xfrm>
          <a:off x="2705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8" name="n_3mainValue【公営住宅】&#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96029</xdr:rowOff>
    </xdr:from>
    <xdr:ext cx="405111" cy="259045"/>
    <xdr:sp macro="" textlink="">
      <xdr:nvSpPr>
        <xdr:cNvPr id="319" name="n_4mainValue【公営住宅】&#10;有形固定資産減価償却率"/>
        <xdr:cNvSpPr txBox="1"/>
      </xdr:nvSpPr>
      <xdr:spPr>
        <a:xfrm>
          <a:off x="927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59" name="楕円 358"/>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0" name="【公営住宅】&#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361" name="楕円 360"/>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4572</xdr:rowOff>
    </xdr:to>
    <xdr:cxnSp macro="">
      <xdr:nvCxnSpPr>
        <xdr:cNvPr id="362" name="直線コネクタ 361"/>
        <xdr:cNvCxnSpPr/>
      </xdr:nvCxnSpPr>
      <xdr:spPr>
        <a:xfrm flipV="1">
          <a:off x="9639300" y="147485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125985</xdr:rowOff>
    </xdr:from>
    <xdr:to>
      <xdr:col>46</xdr:col>
      <xdr:colOff>38100</xdr:colOff>
      <xdr:row>86</xdr:row>
      <xdr:rowOff>56135</xdr:rowOff>
    </xdr:to>
    <xdr:sp macro="" textlink="">
      <xdr:nvSpPr>
        <xdr:cNvPr id="363" name="楕円 362"/>
        <xdr:cNvSpPr/>
      </xdr:nvSpPr>
      <xdr:spPr>
        <a:xfrm>
          <a:off x="8699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5335</xdr:rowOff>
    </xdr:to>
    <xdr:cxnSp macro="">
      <xdr:nvCxnSpPr>
        <xdr:cNvPr id="364" name="直線コネクタ 363"/>
        <xdr:cNvCxnSpPr/>
      </xdr:nvCxnSpPr>
      <xdr:spPr>
        <a:xfrm flipV="1">
          <a:off x="8750300" y="147492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65" name="楕円 364"/>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6096</xdr:rowOff>
    </xdr:to>
    <xdr:cxnSp macro="">
      <xdr:nvCxnSpPr>
        <xdr:cNvPr id="366" name="直線コネクタ 365"/>
        <xdr:cNvCxnSpPr/>
      </xdr:nvCxnSpPr>
      <xdr:spPr>
        <a:xfrm flipV="1">
          <a:off x="7861300" y="147500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7" name="楕円 366"/>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xdr:rowOff>
    </xdr:from>
    <xdr:to>
      <xdr:col>41</xdr:col>
      <xdr:colOff>50800</xdr:colOff>
      <xdr:row>86</xdr:row>
      <xdr:rowOff>6096</xdr:rowOff>
    </xdr:to>
    <xdr:cxnSp macro="">
      <xdr:nvCxnSpPr>
        <xdr:cNvPr id="368" name="直線コネクタ 367"/>
        <xdr:cNvCxnSpPr/>
      </xdr:nvCxnSpPr>
      <xdr:spPr>
        <a:xfrm>
          <a:off x="6972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46499</xdr:rowOff>
    </xdr:from>
    <xdr:ext cx="469744" cy="259045"/>
    <xdr:sp macro="" textlink="">
      <xdr:nvSpPr>
        <xdr:cNvPr id="373"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47262</xdr:rowOff>
    </xdr:from>
    <xdr:ext cx="469744" cy="259045"/>
    <xdr:sp macro="" textlink="">
      <xdr:nvSpPr>
        <xdr:cNvPr id="374" name="n_2mainValue【公営住宅】&#10;一人当たり面積"/>
        <xdr:cNvSpPr txBox="1"/>
      </xdr:nvSpPr>
      <xdr:spPr>
        <a:xfrm>
          <a:off x="8515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75" name="n_3mainValue【公営住宅】&#10;一人当たり面積"/>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6" name="n_4mainValue【公営住宅】&#10;一人当たり面積"/>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3" name="楕円 432"/>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4"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35" name="楕円 434"/>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53340</xdr:rowOff>
    </xdr:to>
    <xdr:cxnSp macro="">
      <xdr:nvCxnSpPr>
        <xdr:cNvPr id="436" name="直線コネクタ 435"/>
        <xdr:cNvCxnSpPr/>
      </xdr:nvCxnSpPr>
      <xdr:spPr>
        <a:xfrm>
          <a:off x="15481300" y="6865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437" name="楕円 436"/>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7620</xdr:rowOff>
    </xdr:to>
    <xdr:cxnSp macro="">
      <xdr:nvCxnSpPr>
        <xdr:cNvPr id="438" name="直線コネクタ 437"/>
        <xdr:cNvCxnSpPr/>
      </xdr:nvCxnSpPr>
      <xdr:spPr>
        <a:xfrm>
          <a:off x="14592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39" name="楕円 438"/>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40</xdr:row>
      <xdr:rowOff>3810</xdr:rowOff>
    </xdr:to>
    <xdr:cxnSp macro="">
      <xdr:nvCxnSpPr>
        <xdr:cNvPr id="440" name="直線コネクタ 439"/>
        <xdr:cNvCxnSpPr/>
      </xdr:nvCxnSpPr>
      <xdr:spPr>
        <a:xfrm>
          <a:off x="13703300" y="6804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xdr:rowOff>
    </xdr:from>
    <xdr:to>
      <xdr:col>67</xdr:col>
      <xdr:colOff>101600</xdr:colOff>
      <xdr:row>39</xdr:row>
      <xdr:rowOff>113665</xdr:rowOff>
    </xdr:to>
    <xdr:sp macro="" textlink="">
      <xdr:nvSpPr>
        <xdr:cNvPr id="441" name="楕円 440"/>
        <xdr:cNvSpPr/>
      </xdr:nvSpPr>
      <xdr:spPr>
        <a:xfrm>
          <a:off x="12763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62865</xdr:rowOff>
    </xdr:from>
    <xdr:to>
      <xdr:col>71</xdr:col>
      <xdr:colOff>177800</xdr:colOff>
      <xdr:row>39</xdr:row>
      <xdr:rowOff>118110</xdr:rowOff>
    </xdr:to>
    <xdr:cxnSp macro="">
      <xdr:nvCxnSpPr>
        <xdr:cNvPr id="442" name="直線コネクタ 441"/>
        <xdr:cNvCxnSpPr/>
      </xdr:nvCxnSpPr>
      <xdr:spPr>
        <a:xfrm>
          <a:off x="12814300" y="6749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447"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448" name="n_2mainValue【認定こども園・幼稚園・保育所】&#10;有形固定資産減価償却率"/>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49" name="n_3mainValue【認定こども園・幼稚園・保育所】&#10;有形固定資産減価償却率"/>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104792</xdr:rowOff>
    </xdr:from>
    <xdr:ext cx="405111" cy="259045"/>
    <xdr:sp macro="" textlink="">
      <xdr:nvSpPr>
        <xdr:cNvPr id="450" name="n_4mainValue【認定こども園・幼稚園・保育所】&#10;有形固定資産減価償却率"/>
        <xdr:cNvSpPr txBox="1"/>
      </xdr:nvSpPr>
      <xdr:spPr>
        <a:xfrm>
          <a:off x="12611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90" name="楕円 489"/>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129557</xdr:rowOff>
    </xdr:from>
    <xdr:ext cx="469744" cy="259045"/>
    <xdr:sp macro="" textlink="">
      <xdr:nvSpPr>
        <xdr:cNvPr id="491" name="【認定こども園・幼稚園・保育所】&#10;一人当たり面積該当値テキスト"/>
        <xdr:cNvSpPr txBox="1"/>
      </xdr:nvSpPr>
      <xdr:spPr>
        <a:xfrm>
          <a:off x="22199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492" name="楕円 491"/>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30480</xdr:rowOff>
    </xdr:to>
    <xdr:cxnSp macro="">
      <xdr:nvCxnSpPr>
        <xdr:cNvPr id="493" name="直線コネクタ 492"/>
        <xdr:cNvCxnSpPr/>
      </xdr:nvCxnSpPr>
      <xdr:spPr>
        <a:xfrm>
          <a:off x="21323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94" name="楕円 493"/>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34290</xdr:rowOff>
    </xdr:to>
    <xdr:cxnSp macro="">
      <xdr:nvCxnSpPr>
        <xdr:cNvPr id="495" name="直線コネクタ 494"/>
        <xdr:cNvCxnSpPr/>
      </xdr:nvCxnSpPr>
      <xdr:spPr>
        <a:xfrm flipV="1">
          <a:off x="20434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96" name="楕円 495"/>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34290</xdr:rowOff>
    </xdr:to>
    <xdr:cxnSp macro="">
      <xdr:nvCxnSpPr>
        <xdr:cNvPr id="497" name="直線コネクタ 496"/>
        <xdr:cNvCxnSpPr/>
      </xdr:nvCxnSpPr>
      <xdr:spPr>
        <a:xfrm>
          <a:off x="19545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8" name="楕円 497"/>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99" name="直線コネクタ 498"/>
        <xdr:cNvCxnSpPr/>
      </xdr:nvCxnSpPr>
      <xdr:spPr>
        <a:xfrm>
          <a:off x="18656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72407</xdr:rowOff>
    </xdr:from>
    <xdr:ext cx="469744" cy="259045"/>
    <xdr:sp macro="" textlink="">
      <xdr:nvSpPr>
        <xdr:cNvPr id="504" name="n_1mainValue【認定こども園・幼稚園・保育所】&#10;一人当たり面積"/>
        <xdr:cNvSpPr txBox="1"/>
      </xdr:nvSpPr>
      <xdr:spPr>
        <a:xfrm>
          <a:off x="21075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505" name="n_2mainValue【認定こども園・幼稚園・保育所】&#10;一人当たり面積"/>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506" name="n_3mainValue【認定こども園・幼稚園・保育所】&#10;一人当たり面積"/>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7" name="n_4mainValue【認定こども園・幼稚園・保育所】&#10;一人当たり面積"/>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164084</xdr:rowOff>
    </xdr:from>
    <xdr:to>
      <xdr:col>85</xdr:col>
      <xdr:colOff>177800</xdr:colOff>
      <xdr:row>61</xdr:row>
      <xdr:rowOff>94234</xdr:rowOff>
    </xdr:to>
    <xdr:sp macro="" textlink="">
      <xdr:nvSpPr>
        <xdr:cNvPr id="546" name="楕円 545"/>
        <xdr:cNvSpPr/>
      </xdr:nvSpPr>
      <xdr:spPr>
        <a:xfrm>
          <a:off x="16268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142511</xdr:rowOff>
    </xdr:from>
    <xdr:ext cx="405111" cy="259045"/>
    <xdr:sp macro="" textlink="">
      <xdr:nvSpPr>
        <xdr:cNvPr id="547" name="【学校施設】&#10;有形固定資産減価償却率該当値テキスト"/>
        <xdr:cNvSpPr txBox="1"/>
      </xdr:nvSpPr>
      <xdr:spPr>
        <a:xfrm>
          <a:off x="16357600"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548" name="楕円 547"/>
        <xdr:cNvSpPr/>
      </xdr:nvSpPr>
      <xdr:spPr>
        <a:xfrm>
          <a:off x="15430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43434</xdr:rowOff>
    </xdr:to>
    <xdr:cxnSp macro="">
      <xdr:nvCxnSpPr>
        <xdr:cNvPr id="549" name="直線コネクタ 548"/>
        <xdr:cNvCxnSpPr/>
      </xdr:nvCxnSpPr>
      <xdr:spPr>
        <a:xfrm>
          <a:off x="15481300" y="104150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550" name="楕円 549"/>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60</xdr:row>
      <xdr:rowOff>150876</xdr:rowOff>
    </xdr:to>
    <xdr:cxnSp macro="">
      <xdr:nvCxnSpPr>
        <xdr:cNvPr id="551" name="直線コネクタ 550"/>
        <xdr:cNvCxnSpPr/>
      </xdr:nvCxnSpPr>
      <xdr:spPr>
        <a:xfrm flipV="1">
          <a:off x="14592300" y="10415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xdr:rowOff>
    </xdr:from>
    <xdr:to>
      <xdr:col>72</xdr:col>
      <xdr:colOff>38100</xdr:colOff>
      <xdr:row>60</xdr:row>
      <xdr:rowOff>105664</xdr:rowOff>
    </xdr:to>
    <xdr:sp macro="" textlink="">
      <xdr:nvSpPr>
        <xdr:cNvPr id="552" name="楕円 551"/>
        <xdr:cNvSpPr/>
      </xdr:nvSpPr>
      <xdr:spPr>
        <a:xfrm>
          <a:off x="1365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54864</xdr:rowOff>
    </xdr:from>
    <xdr:to>
      <xdr:col>76</xdr:col>
      <xdr:colOff>114300</xdr:colOff>
      <xdr:row>60</xdr:row>
      <xdr:rowOff>150876</xdr:rowOff>
    </xdr:to>
    <xdr:cxnSp macro="">
      <xdr:nvCxnSpPr>
        <xdr:cNvPr id="553" name="直線コネクタ 552"/>
        <xdr:cNvCxnSpPr/>
      </xdr:nvCxnSpPr>
      <xdr:spPr>
        <a:xfrm>
          <a:off x="13703300" y="103418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554" name="楕円 553"/>
        <xdr:cNvSpPr/>
      </xdr:nvSpPr>
      <xdr:spPr>
        <a:xfrm>
          <a:off x="1276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60</xdr:row>
      <xdr:rowOff>54864</xdr:rowOff>
    </xdr:to>
    <xdr:cxnSp macro="">
      <xdr:nvCxnSpPr>
        <xdr:cNvPr id="555" name="直線コネクタ 554"/>
        <xdr:cNvCxnSpPr/>
      </xdr:nvCxnSpPr>
      <xdr:spPr>
        <a:xfrm>
          <a:off x="12814300" y="102458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560" name="n_1mainValue【学校施設】&#10;有形固定資産減価償却率"/>
        <xdr:cNvSpPr txBox="1"/>
      </xdr:nvSpPr>
      <xdr:spPr>
        <a:xfrm>
          <a:off x="15266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561" name="n_2mainValue【学校施設】&#10;有形固定資産減価償却率"/>
        <xdr:cNvSpPr txBox="1"/>
      </xdr:nvSpPr>
      <xdr:spPr>
        <a:xfrm>
          <a:off x="14389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96791</xdr:rowOff>
    </xdr:from>
    <xdr:ext cx="405111" cy="259045"/>
    <xdr:sp macro="" textlink="">
      <xdr:nvSpPr>
        <xdr:cNvPr id="562" name="n_3mainValue【学校施設】&#10;有形固定資産減価償却率"/>
        <xdr:cNvSpPr txBox="1"/>
      </xdr:nvSpPr>
      <xdr:spPr>
        <a:xfrm>
          <a:off x="135007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63" name="n_4main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4" name="楕円 60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05" name="【学校施設】&#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73406</xdr:rowOff>
    </xdr:from>
    <xdr:to>
      <xdr:col>112</xdr:col>
      <xdr:colOff>38100</xdr:colOff>
      <xdr:row>63</xdr:row>
      <xdr:rowOff>3556</xdr:rowOff>
    </xdr:to>
    <xdr:sp macro="" textlink="">
      <xdr:nvSpPr>
        <xdr:cNvPr id="606" name="楕円 605"/>
        <xdr:cNvSpPr/>
      </xdr:nvSpPr>
      <xdr:spPr>
        <a:xfrm>
          <a:off x="212725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124206</xdr:rowOff>
    </xdr:to>
    <xdr:cxnSp macro="">
      <xdr:nvCxnSpPr>
        <xdr:cNvPr id="607" name="直線コネクタ 606"/>
        <xdr:cNvCxnSpPr/>
      </xdr:nvCxnSpPr>
      <xdr:spPr>
        <a:xfrm flipV="1">
          <a:off x="21323300" y="107442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80264</xdr:rowOff>
    </xdr:from>
    <xdr:to>
      <xdr:col>107</xdr:col>
      <xdr:colOff>101600</xdr:colOff>
      <xdr:row>63</xdr:row>
      <xdr:rowOff>10414</xdr:rowOff>
    </xdr:to>
    <xdr:sp macro="" textlink="">
      <xdr:nvSpPr>
        <xdr:cNvPr id="608" name="楕円 607"/>
        <xdr:cNvSpPr/>
      </xdr:nvSpPr>
      <xdr:spPr>
        <a:xfrm>
          <a:off x="203835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124206</xdr:rowOff>
    </xdr:from>
    <xdr:to>
      <xdr:col>111</xdr:col>
      <xdr:colOff>177800</xdr:colOff>
      <xdr:row>62</xdr:row>
      <xdr:rowOff>131064</xdr:rowOff>
    </xdr:to>
    <xdr:cxnSp macro="">
      <xdr:nvCxnSpPr>
        <xdr:cNvPr id="609" name="直線コネクタ 608"/>
        <xdr:cNvCxnSpPr/>
      </xdr:nvCxnSpPr>
      <xdr:spPr>
        <a:xfrm flipV="1">
          <a:off x="20434300" y="107541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610" name="楕円 609"/>
        <xdr:cNvSpPr/>
      </xdr:nvSpPr>
      <xdr:spPr>
        <a:xfrm>
          <a:off x="19494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131064</xdr:rowOff>
    </xdr:from>
    <xdr:to>
      <xdr:col>107</xdr:col>
      <xdr:colOff>50800</xdr:colOff>
      <xdr:row>62</xdr:row>
      <xdr:rowOff>139446</xdr:rowOff>
    </xdr:to>
    <xdr:cxnSp macro="">
      <xdr:nvCxnSpPr>
        <xdr:cNvPr id="611" name="直線コネクタ 610"/>
        <xdr:cNvCxnSpPr/>
      </xdr:nvCxnSpPr>
      <xdr:spPr>
        <a:xfrm flipV="1">
          <a:off x="19545300" y="1076096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2" name="楕円 611"/>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141732</xdr:rowOff>
    </xdr:to>
    <xdr:cxnSp macro="">
      <xdr:nvCxnSpPr>
        <xdr:cNvPr id="613" name="直線コネクタ 612"/>
        <xdr:cNvCxnSpPr/>
      </xdr:nvCxnSpPr>
      <xdr:spPr>
        <a:xfrm flipV="1">
          <a:off x="18656300" y="1076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166133</xdr:rowOff>
    </xdr:from>
    <xdr:ext cx="469744" cy="259045"/>
    <xdr:sp macro="" textlink="">
      <xdr:nvSpPr>
        <xdr:cNvPr id="618" name="n_1mainValue【学校施設】&#10;一人当たり面積"/>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1541</xdr:rowOff>
    </xdr:from>
    <xdr:ext cx="469744" cy="259045"/>
    <xdr:sp macro="" textlink="">
      <xdr:nvSpPr>
        <xdr:cNvPr id="619" name="n_2mainValue【学校施設】&#10;一人当たり面積"/>
        <xdr:cNvSpPr txBox="1"/>
      </xdr:nvSpPr>
      <xdr:spPr>
        <a:xfrm>
          <a:off x="20199427"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620" name="n_3mainValue【学校施設】&#10;一人当たり面積"/>
        <xdr:cNvSpPr txBox="1"/>
      </xdr:nvSpPr>
      <xdr:spPr>
        <a:xfrm>
          <a:off x="19310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1" name="n_4mainValue【学校施設】&#10;一人当たり面積"/>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668"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0" name="フローチャート: 判断 66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1" name="フローチャート: 判断 670"/>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2" name="フローチャート: 判断 671"/>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3" name="フローチャート: 判断 672"/>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9" name="楕円 678"/>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680" name="【公民館】&#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681" name="楕円 680"/>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45176</xdr:rowOff>
    </xdr:to>
    <xdr:cxnSp macro="">
      <xdr:nvCxnSpPr>
        <xdr:cNvPr id="682" name="直線コネクタ 681"/>
        <xdr:cNvCxnSpPr/>
      </xdr:nvCxnSpPr>
      <xdr:spPr>
        <a:xfrm>
          <a:off x="15481300" y="181764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83" name="楕円 682"/>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2721</xdr:rowOff>
    </xdr:to>
    <xdr:cxnSp macro="">
      <xdr:nvCxnSpPr>
        <xdr:cNvPr id="684" name="直線コネクタ 683"/>
        <xdr:cNvCxnSpPr/>
      </xdr:nvCxnSpPr>
      <xdr:spPr>
        <a:xfrm>
          <a:off x="14592300" y="181747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5" name="楕円 684"/>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1088</xdr:rowOff>
    </xdr:to>
    <xdr:cxnSp macro="">
      <xdr:nvCxnSpPr>
        <xdr:cNvPr id="686" name="直線コネクタ 685"/>
        <xdr:cNvCxnSpPr/>
      </xdr:nvCxnSpPr>
      <xdr:spPr>
        <a:xfrm>
          <a:off x="13703300" y="181323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87" name="楕円 686"/>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130084</xdr:rowOff>
    </xdr:to>
    <xdr:cxnSp macro="">
      <xdr:nvCxnSpPr>
        <xdr:cNvPr id="688" name="直線コネクタ 687"/>
        <xdr:cNvCxnSpPr/>
      </xdr:nvCxnSpPr>
      <xdr:spPr>
        <a:xfrm>
          <a:off x="12814300" y="180882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89"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0"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1"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2"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693" name="n_1mainValue【公民館】&#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4" name="n_2mainValue【公民館】&#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5" name="n_3mainValue【公民館】&#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6" name="n_4mainValue【公民館】&#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3"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5" name="フローチャート: 判断 724"/>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6" name="フローチャート: 判断 725"/>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7" name="フローチャート: 判断 726"/>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8" name="フローチャート: 判断 727"/>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734" name="楕円 733"/>
        <xdr:cNvSpPr/>
      </xdr:nvSpPr>
      <xdr:spPr>
        <a:xfrm>
          <a:off x="22110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735" name="【公民館】&#10;一人当たり面積該当値テキスト"/>
        <xdr:cNvSpPr txBox="1"/>
      </xdr:nvSpPr>
      <xdr:spPr>
        <a:xfrm>
          <a:off x="221996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736" name="楕円 735"/>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106</xdr:row>
      <xdr:rowOff>163068</xdr:rowOff>
    </xdr:to>
    <xdr:cxnSp macro="">
      <xdr:nvCxnSpPr>
        <xdr:cNvPr id="737" name="直線コネクタ 736"/>
        <xdr:cNvCxnSpPr/>
      </xdr:nvCxnSpPr>
      <xdr:spPr>
        <a:xfrm flipV="1">
          <a:off x="21323300" y="1833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738" name="楕円 737"/>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163068</xdr:rowOff>
    </xdr:to>
    <xdr:cxnSp macro="">
      <xdr:nvCxnSpPr>
        <xdr:cNvPr id="739" name="直線コネクタ 738"/>
        <xdr:cNvCxnSpPr/>
      </xdr:nvCxnSpPr>
      <xdr:spPr>
        <a:xfrm>
          <a:off x="20434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740" name="楕円 739"/>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165354</xdr:rowOff>
    </xdr:to>
    <xdr:cxnSp macro="">
      <xdr:nvCxnSpPr>
        <xdr:cNvPr id="741" name="直線コネクタ 740"/>
        <xdr:cNvCxnSpPr/>
      </xdr:nvCxnSpPr>
      <xdr:spPr>
        <a:xfrm flipV="1">
          <a:off x="19545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42" name="楕円 741"/>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167639</xdr:rowOff>
    </xdr:to>
    <xdr:cxnSp macro="">
      <xdr:nvCxnSpPr>
        <xdr:cNvPr id="743" name="直線コネクタ 742"/>
        <xdr:cNvCxnSpPr/>
      </xdr:nvCxnSpPr>
      <xdr:spPr>
        <a:xfrm flipV="1">
          <a:off x="18656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44"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5"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6"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47"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748" name="n_1mainValue【公民館】&#10;一人当たり面積"/>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749" name="n_2mainValue【公民館】&#10;一人当たり面積"/>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750" name="n_3mainValue【公民館】&#10;一人当たり面積"/>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751" name="n_4mainValue【公民館】&#10;一人当たり面積"/>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を除くすべての施設において有形固定資産減価償却率が平均を上回っている。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特に高くなっているのは当市前年度比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、減価償却の進行が進んでいる。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保育所については、現在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施設を有しているが、第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保育所を除く</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施設が建築後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年以上経過している。ただし、旧耐震基準の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施設については全て耐震改修が実施済みとなっており、定期的な点検・修繕を実施して安全性の確保を図っている。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今後は市民ニーズを踏まえながら、公共施設個別施設計画に基づき、施設の統廃合を推進するとともに、施設の効率的な維持管理・活用を一層努めていく。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図書館】&#10;有形固定資産減価償却率該当値テキスト"/>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6" name="楕円 75"/>
        <xdr:cNvSpPr/>
      </xdr:nvSpPr>
      <xdr:spPr>
        <a:xfrm>
          <a:off x="3746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39</xdr:row>
      <xdr:rowOff>151312</xdr:rowOff>
    </xdr:to>
    <xdr:cxnSp macro="">
      <xdr:nvCxnSpPr>
        <xdr:cNvPr id="77" name="直線コネクタ 76"/>
        <xdr:cNvCxnSpPr/>
      </xdr:nvCxnSpPr>
      <xdr:spPr>
        <a:xfrm>
          <a:off x="3797300" y="6837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100512</xdr:rowOff>
    </xdr:from>
    <xdr:to>
      <xdr:col>15</xdr:col>
      <xdr:colOff>101600</xdr:colOff>
      <xdr:row>40</xdr:row>
      <xdr:rowOff>30662</xdr:rowOff>
    </xdr:to>
    <xdr:sp macro="" textlink="">
      <xdr:nvSpPr>
        <xdr:cNvPr id="78" name="楕円 77"/>
        <xdr:cNvSpPr/>
      </xdr:nvSpPr>
      <xdr:spPr>
        <a:xfrm>
          <a:off x="2857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151312</xdr:rowOff>
    </xdr:from>
    <xdr:to>
      <xdr:col>19</xdr:col>
      <xdr:colOff>177800</xdr:colOff>
      <xdr:row>39</xdr:row>
      <xdr:rowOff>151312</xdr:rowOff>
    </xdr:to>
    <xdr:cxnSp macro="">
      <xdr:nvCxnSpPr>
        <xdr:cNvPr id="79" name="直線コネクタ 78"/>
        <xdr:cNvCxnSpPr/>
      </xdr:nvCxnSpPr>
      <xdr:spPr>
        <a:xfrm>
          <a:off x="2908300" y="6837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151312</xdr:rowOff>
    </xdr:to>
    <xdr:cxnSp macro="">
      <xdr:nvCxnSpPr>
        <xdr:cNvPr id="81" name="直線コネクタ 80"/>
        <xdr:cNvCxnSpPr/>
      </xdr:nvCxnSpPr>
      <xdr:spPr>
        <a:xfrm>
          <a:off x="2019300" y="680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30299</xdr:rowOff>
    </xdr:from>
    <xdr:to>
      <xdr:col>6</xdr:col>
      <xdr:colOff>38100</xdr:colOff>
      <xdr:row>39</xdr:row>
      <xdr:rowOff>131899</xdr:rowOff>
    </xdr:to>
    <xdr:sp macro="" textlink="">
      <xdr:nvSpPr>
        <xdr:cNvPr id="82" name="楕円 81"/>
        <xdr:cNvSpPr/>
      </xdr:nvSpPr>
      <xdr:spPr>
        <a:xfrm>
          <a:off x="1079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81099</xdr:rowOff>
    </xdr:from>
    <xdr:to>
      <xdr:col>10</xdr:col>
      <xdr:colOff>114300</xdr:colOff>
      <xdr:row>39</xdr:row>
      <xdr:rowOff>115388</xdr:rowOff>
    </xdr:to>
    <xdr:cxnSp macro="">
      <xdr:nvCxnSpPr>
        <xdr:cNvPr id="83" name="直線コネクタ 82"/>
        <xdr:cNvCxnSpPr/>
      </xdr:nvCxnSpPr>
      <xdr:spPr>
        <a:xfrm>
          <a:off x="1130300" y="676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88" name="n_1mainValue【図書館】&#10;有形固定資産減価償却率"/>
        <xdr:cNvSpPr txBox="1"/>
      </xdr:nvSpPr>
      <xdr:spPr>
        <a:xfrm>
          <a:off x="3582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21789</xdr:rowOff>
    </xdr:from>
    <xdr:ext cx="405111" cy="259045"/>
    <xdr:sp macro="" textlink="">
      <xdr:nvSpPr>
        <xdr:cNvPr id="89" name="n_2mainValue【図書館】&#10;有形固定資産減価償却率"/>
        <xdr:cNvSpPr txBox="1"/>
      </xdr:nvSpPr>
      <xdr:spPr>
        <a:xfrm>
          <a:off x="2705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図書館】&#10;有形固定資産減価償却率"/>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123026</xdr:rowOff>
    </xdr:from>
    <xdr:ext cx="405111" cy="259045"/>
    <xdr:sp macro="" textlink="">
      <xdr:nvSpPr>
        <xdr:cNvPr id="91" name="n_4mainValue【図書館】&#10;有形固定資産減価償却率"/>
        <xdr:cNvSpPr txBox="1"/>
      </xdr:nvSpPr>
      <xdr:spPr>
        <a:xfrm>
          <a:off x="927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4" name="直線コネクタ 13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6" name="直線コネクタ 135"/>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88900</xdr:rowOff>
    </xdr:to>
    <xdr:cxnSp macro="">
      <xdr:nvCxnSpPr>
        <xdr:cNvPr id="138" name="直線コネクタ 137"/>
        <xdr:cNvCxnSpPr/>
      </xdr:nvCxnSpPr>
      <xdr:spPr>
        <a:xfrm flipV="1">
          <a:off x="7861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139700</xdr:rowOff>
    </xdr:to>
    <xdr:cxnSp macro="">
      <xdr:nvCxnSpPr>
        <xdr:cNvPr id="140" name="直線コネクタ 139"/>
        <xdr:cNvCxnSpPr/>
      </xdr:nvCxnSpPr>
      <xdr:spPr>
        <a:xfrm flipV="1">
          <a:off x="6972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1" name="【体育館・プー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2" name="楕円 191"/>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60416</xdr:rowOff>
    </xdr:to>
    <xdr:cxnSp macro="">
      <xdr:nvCxnSpPr>
        <xdr:cNvPr id="193" name="直線コネクタ 192"/>
        <xdr:cNvCxnSpPr/>
      </xdr:nvCxnSpPr>
      <xdr:spPr>
        <a:xfrm>
          <a:off x="3797300" y="104764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4" name="楕円 193"/>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17962</xdr:rowOff>
    </xdr:to>
    <xdr:cxnSp macro="">
      <xdr:nvCxnSpPr>
        <xdr:cNvPr id="195" name="直線コネクタ 194"/>
        <xdr:cNvCxnSpPr/>
      </xdr:nvCxnSpPr>
      <xdr:spPr>
        <a:xfrm>
          <a:off x="2908300" y="10466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6" name="楕円 195"/>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8165</xdr:rowOff>
    </xdr:to>
    <xdr:cxnSp macro="">
      <xdr:nvCxnSpPr>
        <xdr:cNvPr id="197" name="直線コネクタ 196"/>
        <xdr:cNvCxnSpPr/>
      </xdr:nvCxnSpPr>
      <xdr:spPr>
        <a:xfrm>
          <a:off x="2019300" y="104470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198" name="楕円 197"/>
        <xdr:cNvSpPr/>
      </xdr:nvSpPr>
      <xdr:spPr>
        <a:xfrm>
          <a:off x="1079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160020</xdr:rowOff>
    </xdr:to>
    <xdr:cxnSp macro="">
      <xdr:nvCxnSpPr>
        <xdr:cNvPr id="199" name="直線コネクタ 198"/>
        <xdr:cNvCxnSpPr/>
      </xdr:nvCxnSpPr>
      <xdr:spPr>
        <a:xfrm>
          <a:off x="1130300" y="1040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204" name="n_1mainValue【体育館・プー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5" name="n_2mainValue【体育館・プー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6" name="n_3mainValue【体育館・プー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7" name="n_4mainValue【体育館・プー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7" name="楕円 246"/>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8" name="【体育館・プール】&#10;一人当たり面積該当値テキスト"/>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9" name="楕円 248"/>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160020</xdr:rowOff>
    </xdr:to>
    <xdr:cxnSp macro="">
      <xdr:nvCxnSpPr>
        <xdr:cNvPr id="250" name="直線コネクタ 249"/>
        <xdr:cNvCxnSpPr/>
      </xdr:nvCxnSpPr>
      <xdr:spPr>
        <a:xfrm flipV="1">
          <a:off x="9639300" y="10788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51" name="楕円 250"/>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160020</xdr:rowOff>
    </xdr:to>
    <xdr:cxnSp macro="">
      <xdr:nvCxnSpPr>
        <xdr:cNvPr id="252" name="直線コネクタ 251"/>
        <xdr:cNvCxnSpPr/>
      </xdr:nvCxnSpPr>
      <xdr:spPr>
        <a:xfrm>
          <a:off x="8750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3" name="楕円 252"/>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163830</xdr:rowOff>
    </xdr:to>
    <xdr:cxnSp macro="">
      <xdr:nvCxnSpPr>
        <xdr:cNvPr id="254" name="直線コネクタ 253"/>
        <xdr:cNvCxnSpPr/>
      </xdr:nvCxnSpPr>
      <xdr:spPr>
        <a:xfrm flipV="1">
          <a:off x="7861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5" name="楕円 254"/>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163830</xdr:rowOff>
    </xdr:to>
    <xdr:cxnSp macro="">
      <xdr:nvCxnSpPr>
        <xdr:cNvPr id="256" name="直線コネクタ 255"/>
        <xdr:cNvCxnSpPr/>
      </xdr:nvCxnSpPr>
      <xdr:spPr>
        <a:xfrm>
          <a:off x="6972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61"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2"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3"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4" name="n_4mainValue【体育館・プール】&#10;一人当たり面積"/>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36830</xdr:rowOff>
    </xdr:from>
    <xdr:to>
      <xdr:col>24</xdr:col>
      <xdr:colOff>114300</xdr:colOff>
      <xdr:row>84</xdr:row>
      <xdr:rowOff>138430</xdr:rowOff>
    </xdr:to>
    <xdr:sp macro="" textlink="">
      <xdr:nvSpPr>
        <xdr:cNvPr id="305" name="楕円 304"/>
        <xdr:cNvSpPr/>
      </xdr:nvSpPr>
      <xdr:spPr>
        <a:xfrm>
          <a:off x="4584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15257</xdr:rowOff>
    </xdr:from>
    <xdr:ext cx="405111" cy="259045"/>
    <xdr:sp macro="" textlink="">
      <xdr:nvSpPr>
        <xdr:cNvPr id="306" name="【福祉施設】&#10;有形固定資産減価償却率該当値テキスト"/>
        <xdr:cNvSpPr txBox="1"/>
      </xdr:nvSpPr>
      <xdr:spPr>
        <a:xfrm>
          <a:off x="4673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07" name="楕円 306"/>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108586</xdr:rowOff>
    </xdr:to>
    <xdr:cxnSp macro="">
      <xdr:nvCxnSpPr>
        <xdr:cNvPr id="308" name="直線コネクタ 307"/>
        <xdr:cNvCxnSpPr/>
      </xdr:nvCxnSpPr>
      <xdr:spPr>
        <a:xfrm flipV="1">
          <a:off x="3797300" y="144894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9" name="楕円 308"/>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108586</xdr:rowOff>
    </xdr:to>
    <xdr:cxnSp macro="">
      <xdr:nvCxnSpPr>
        <xdr:cNvPr id="310" name="直線コネクタ 309"/>
        <xdr:cNvCxnSpPr/>
      </xdr:nvCxnSpPr>
      <xdr:spPr>
        <a:xfrm>
          <a:off x="2908300" y="144322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311" name="楕円 310"/>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81914</xdr:rowOff>
    </xdr:to>
    <xdr:cxnSp macro="">
      <xdr:nvCxnSpPr>
        <xdr:cNvPr id="312" name="直線コネクタ 311"/>
        <xdr:cNvCxnSpPr/>
      </xdr:nvCxnSpPr>
      <xdr:spPr>
        <a:xfrm flipV="1">
          <a:off x="2019300" y="144322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313" name="楕円 312"/>
        <xdr:cNvSpPr/>
      </xdr:nvSpPr>
      <xdr:spPr>
        <a:xfrm>
          <a:off x="107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34289</xdr:rowOff>
    </xdr:from>
    <xdr:to>
      <xdr:col>10</xdr:col>
      <xdr:colOff>114300</xdr:colOff>
      <xdr:row>84</xdr:row>
      <xdr:rowOff>81914</xdr:rowOff>
    </xdr:to>
    <xdr:cxnSp macro="">
      <xdr:nvCxnSpPr>
        <xdr:cNvPr id="314" name="直線コネクタ 313"/>
        <xdr:cNvCxnSpPr/>
      </xdr:nvCxnSpPr>
      <xdr:spPr>
        <a:xfrm>
          <a:off x="1130300" y="14436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19" name="n_1mainValue【福祉施設】&#10;有形固定資産減価償却率"/>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20" name="n_2mainValue【福祉施設】&#10;有形固定資産減価償却率"/>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21" name="n_3mainValue【福祉施設】&#10;有形固定資産減価償却率"/>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322" name="n_4mainValue【福祉施設】&#10;有形固定資産減価償却率"/>
        <xdr:cNvSpPr txBox="1"/>
      </xdr:nvSpPr>
      <xdr:spPr>
        <a:xfrm>
          <a:off x="927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0" name="楕円 359"/>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1" name="【福祉施設】&#10;一人当たり面積該当値テキスト"/>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53594</xdr:rowOff>
    </xdr:from>
    <xdr:to>
      <xdr:col>50</xdr:col>
      <xdr:colOff>165100</xdr:colOff>
      <xdr:row>85</xdr:row>
      <xdr:rowOff>155194</xdr:rowOff>
    </xdr:to>
    <xdr:sp macro="" textlink="">
      <xdr:nvSpPr>
        <xdr:cNvPr id="362" name="楕円 361"/>
        <xdr:cNvSpPr/>
      </xdr:nvSpPr>
      <xdr:spPr>
        <a:xfrm>
          <a:off x="958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113537</xdr:rowOff>
    </xdr:to>
    <xdr:cxnSp macro="">
      <xdr:nvCxnSpPr>
        <xdr:cNvPr id="363" name="直線コネクタ 362"/>
        <xdr:cNvCxnSpPr/>
      </xdr:nvCxnSpPr>
      <xdr:spPr>
        <a:xfrm>
          <a:off x="9639300" y="14677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53594</xdr:rowOff>
    </xdr:from>
    <xdr:to>
      <xdr:col>46</xdr:col>
      <xdr:colOff>38100</xdr:colOff>
      <xdr:row>85</xdr:row>
      <xdr:rowOff>155194</xdr:rowOff>
    </xdr:to>
    <xdr:sp macro="" textlink="">
      <xdr:nvSpPr>
        <xdr:cNvPr id="364" name="楕円 363"/>
        <xdr:cNvSpPr/>
      </xdr:nvSpPr>
      <xdr:spPr>
        <a:xfrm>
          <a:off x="8699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104394</xdr:rowOff>
    </xdr:from>
    <xdr:to>
      <xdr:col>50</xdr:col>
      <xdr:colOff>114300</xdr:colOff>
      <xdr:row>85</xdr:row>
      <xdr:rowOff>104394</xdr:rowOff>
    </xdr:to>
    <xdr:cxnSp macro="">
      <xdr:nvCxnSpPr>
        <xdr:cNvPr id="365" name="直線コネクタ 364"/>
        <xdr:cNvCxnSpPr/>
      </xdr:nvCxnSpPr>
      <xdr:spPr>
        <a:xfrm>
          <a:off x="8750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6" name="楕円 365"/>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104394</xdr:rowOff>
    </xdr:to>
    <xdr:cxnSp macro="">
      <xdr:nvCxnSpPr>
        <xdr:cNvPr id="367" name="直線コネクタ 366"/>
        <xdr:cNvCxnSpPr/>
      </xdr:nvCxnSpPr>
      <xdr:spPr>
        <a:xfrm>
          <a:off x="7861300" y="14595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8" name="楕円 367"/>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22098</xdr:rowOff>
    </xdr:to>
    <xdr:cxnSp macro="">
      <xdr:nvCxnSpPr>
        <xdr:cNvPr id="369" name="直線コネクタ 368"/>
        <xdr:cNvCxnSpPr/>
      </xdr:nvCxnSpPr>
      <xdr:spPr>
        <a:xfrm>
          <a:off x="6972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146321</xdr:rowOff>
    </xdr:from>
    <xdr:ext cx="469744" cy="259045"/>
    <xdr:sp macro="" textlink="">
      <xdr:nvSpPr>
        <xdr:cNvPr id="374" name="n_1mainValue【福祉施設】&#10;一人当たり面積"/>
        <xdr:cNvSpPr txBox="1"/>
      </xdr:nvSpPr>
      <xdr:spPr>
        <a:xfrm>
          <a:off x="9391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146321</xdr:rowOff>
    </xdr:from>
    <xdr:ext cx="469744" cy="259045"/>
    <xdr:sp macro="" textlink="">
      <xdr:nvSpPr>
        <xdr:cNvPr id="375" name="n_2mainValue【福祉施設】&#10;一人当たり面積"/>
        <xdr:cNvSpPr txBox="1"/>
      </xdr:nvSpPr>
      <xdr:spPr>
        <a:xfrm>
          <a:off x="8515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76" name="n_3main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77" name="n_4main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8" name="楕円 417"/>
        <xdr:cNvSpPr/>
      </xdr:nvSpPr>
      <xdr:spPr>
        <a:xfrm>
          <a:off x="4584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100982</xdr:rowOff>
    </xdr:from>
    <xdr:ext cx="405111" cy="259045"/>
    <xdr:sp macro="" textlink="">
      <xdr:nvSpPr>
        <xdr:cNvPr id="419" name="【市民会館】&#10;有形固定資産減価償却率該当値テキスト"/>
        <xdr:cNvSpPr txBox="1"/>
      </xdr:nvSpPr>
      <xdr:spPr>
        <a:xfrm>
          <a:off x="4673600"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88264</xdr:rowOff>
    </xdr:from>
    <xdr:to>
      <xdr:col>20</xdr:col>
      <xdr:colOff>38100</xdr:colOff>
      <xdr:row>104</xdr:row>
      <xdr:rowOff>18414</xdr:rowOff>
    </xdr:to>
    <xdr:sp macro="" textlink="">
      <xdr:nvSpPr>
        <xdr:cNvPr id="420" name="楕円 419"/>
        <xdr:cNvSpPr/>
      </xdr:nvSpPr>
      <xdr:spPr>
        <a:xfrm>
          <a:off x="3746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139064</xdr:rowOff>
    </xdr:from>
    <xdr:to>
      <xdr:col>24</xdr:col>
      <xdr:colOff>63500</xdr:colOff>
      <xdr:row>104</xdr:row>
      <xdr:rowOff>1905</xdr:rowOff>
    </xdr:to>
    <xdr:cxnSp macro="">
      <xdr:nvCxnSpPr>
        <xdr:cNvPr id="421" name="直線コネクタ 420"/>
        <xdr:cNvCxnSpPr/>
      </xdr:nvCxnSpPr>
      <xdr:spPr>
        <a:xfrm>
          <a:off x="3797300" y="177984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114936</xdr:rowOff>
    </xdr:from>
    <xdr:to>
      <xdr:col>15</xdr:col>
      <xdr:colOff>101600</xdr:colOff>
      <xdr:row>104</xdr:row>
      <xdr:rowOff>45086</xdr:rowOff>
    </xdr:to>
    <xdr:sp macro="" textlink="">
      <xdr:nvSpPr>
        <xdr:cNvPr id="422" name="楕円 421"/>
        <xdr:cNvSpPr/>
      </xdr:nvSpPr>
      <xdr:spPr>
        <a:xfrm>
          <a:off x="2857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139064</xdr:rowOff>
    </xdr:from>
    <xdr:to>
      <xdr:col>19</xdr:col>
      <xdr:colOff>177800</xdr:colOff>
      <xdr:row>103</xdr:row>
      <xdr:rowOff>165736</xdr:rowOff>
    </xdr:to>
    <xdr:cxnSp macro="">
      <xdr:nvCxnSpPr>
        <xdr:cNvPr id="423" name="直線コネクタ 422"/>
        <xdr:cNvCxnSpPr/>
      </xdr:nvCxnSpPr>
      <xdr:spPr>
        <a:xfrm flipV="1">
          <a:off x="2908300" y="177984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4" name="楕円 423"/>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165736</xdr:rowOff>
    </xdr:to>
    <xdr:cxnSp macro="">
      <xdr:nvCxnSpPr>
        <xdr:cNvPr id="425" name="直線コネクタ 424"/>
        <xdr:cNvCxnSpPr/>
      </xdr:nvCxnSpPr>
      <xdr:spPr>
        <a:xfrm>
          <a:off x="2019300" y="17781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6" name="楕円 425"/>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121920</xdr:rowOff>
    </xdr:to>
    <xdr:cxnSp macro="">
      <xdr:nvCxnSpPr>
        <xdr:cNvPr id="427" name="直線コネクタ 426"/>
        <xdr:cNvCxnSpPr/>
      </xdr:nvCxnSpPr>
      <xdr:spPr>
        <a:xfrm>
          <a:off x="1130300" y="17739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9541</xdr:rowOff>
    </xdr:from>
    <xdr:ext cx="405111" cy="259045"/>
    <xdr:sp macro="" textlink="">
      <xdr:nvSpPr>
        <xdr:cNvPr id="432" name="n_1mainValue【市民会館】&#10;有形固定資産減価償却率"/>
        <xdr:cNvSpPr txBox="1"/>
      </xdr:nvSpPr>
      <xdr:spPr>
        <a:xfrm>
          <a:off x="35820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36213</xdr:rowOff>
    </xdr:from>
    <xdr:ext cx="405111" cy="259045"/>
    <xdr:sp macro="" textlink="">
      <xdr:nvSpPr>
        <xdr:cNvPr id="433" name="n_2mainValue【市民会館】&#10;有形固定資産減価償却率"/>
        <xdr:cNvSpPr txBox="1"/>
      </xdr:nvSpPr>
      <xdr:spPr>
        <a:xfrm>
          <a:off x="2705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34" name="n_3mainValue【市民会館】&#10;有形固定資産減価償却率"/>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121938</xdr:rowOff>
    </xdr:from>
    <xdr:ext cx="405111" cy="259045"/>
    <xdr:sp macro="" textlink="">
      <xdr:nvSpPr>
        <xdr:cNvPr id="435" name="n_4mainValue【市民会館】&#10;有形固定資産減価償却率"/>
        <xdr:cNvSpPr txBox="1"/>
      </xdr:nvSpPr>
      <xdr:spPr>
        <a:xfrm>
          <a:off x="927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132080</xdr:rowOff>
    </xdr:from>
    <xdr:to>
      <xdr:col>55</xdr:col>
      <xdr:colOff>50800</xdr:colOff>
      <xdr:row>100</xdr:row>
      <xdr:rowOff>62230</xdr:rowOff>
    </xdr:to>
    <xdr:sp macro="" textlink="">
      <xdr:nvSpPr>
        <xdr:cNvPr id="475" name="楕円 474"/>
        <xdr:cNvSpPr/>
      </xdr:nvSpPr>
      <xdr:spPr>
        <a:xfrm>
          <a:off x="10426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85107</xdr:rowOff>
    </xdr:from>
    <xdr:ext cx="469744" cy="259045"/>
    <xdr:sp macro="" textlink="">
      <xdr:nvSpPr>
        <xdr:cNvPr id="476" name="【市民会館】&#10;一人当たり面積該当値テキスト"/>
        <xdr:cNvSpPr txBox="1"/>
      </xdr:nvSpPr>
      <xdr:spPr>
        <a:xfrm>
          <a:off x="10515600" y="1705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139700</xdr:rowOff>
    </xdr:from>
    <xdr:to>
      <xdr:col>50</xdr:col>
      <xdr:colOff>165100</xdr:colOff>
      <xdr:row>100</xdr:row>
      <xdr:rowOff>69850</xdr:rowOff>
    </xdr:to>
    <xdr:sp macro="" textlink="">
      <xdr:nvSpPr>
        <xdr:cNvPr id="477" name="楕円 476"/>
        <xdr:cNvSpPr/>
      </xdr:nvSpPr>
      <xdr:spPr>
        <a:xfrm>
          <a:off x="9588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11430</xdr:rowOff>
    </xdr:from>
    <xdr:to>
      <xdr:col>55</xdr:col>
      <xdr:colOff>0</xdr:colOff>
      <xdr:row>100</xdr:row>
      <xdr:rowOff>19050</xdr:rowOff>
    </xdr:to>
    <xdr:cxnSp macro="">
      <xdr:nvCxnSpPr>
        <xdr:cNvPr id="478" name="直線コネクタ 477"/>
        <xdr:cNvCxnSpPr/>
      </xdr:nvCxnSpPr>
      <xdr:spPr>
        <a:xfrm flipV="1">
          <a:off x="9639300" y="17156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151130</xdr:rowOff>
    </xdr:from>
    <xdr:to>
      <xdr:col>46</xdr:col>
      <xdr:colOff>38100</xdr:colOff>
      <xdr:row>100</xdr:row>
      <xdr:rowOff>81280</xdr:rowOff>
    </xdr:to>
    <xdr:sp macro="" textlink="">
      <xdr:nvSpPr>
        <xdr:cNvPr id="479" name="楕円 478"/>
        <xdr:cNvSpPr/>
      </xdr:nvSpPr>
      <xdr:spPr>
        <a:xfrm>
          <a:off x="8699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19050</xdr:rowOff>
    </xdr:from>
    <xdr:to>
      <xdr:col>50</xdr:col>
      <xdr:colOff>114300</xdr:colOff>
      <xdr:row>100</xdr:row>
      <xdr:rowOff>30480</xdr:rowOff>
    </xdr:to>
    <xdr:cxnSp macro="">
      <xdr:nvCxnSpPr>
        <xdr:cNvPr id="480" name="直線コネクタ 479"/>
        <xdr:cNvCxnSpPr/>
      </xdr:nvCxnSpPr>
      <xdr:spPr>
        <a:xfrm flipV="1">
          <a:off x="8750300" y="17164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162561</xdr:rowOff>
    </xdr:from>
    <xdr:to>
      <xdr:col>41</xdr:col>
      <xdr:colOff>101600</xdr:colOff>
      <xdr:row>100</xdr:row>
      <xdr:rowOff>92711</xdr:rowOff>
    </xdr:to>
    <xdr:sp macro="" textlink="">
      <xdr:nvSpPr>
        <xdr:cNvPr id="481" name="楕円 480"/>
        <xdr:cNvSpPr/>
      </xdr:nvSpPr>
      <xdr:spPr>
        <a:xfrm>
          <a:off x="7810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30480</xdr:rowOff>
    </xdr:from>
    <xdr:to>
      <xdr:col>45</xdr:col>
      <xdr:colOff>177800</xdr:colOff>
      <xdr:row>100</xdr:row>
      <xdr:rowOff>41911</xdr:rowOff>
    </xdr:to>
    <xdr:cxnSp macro="">
      <xdr:nvCxnSpPr>
        <xdr:cNvPr id="482" name="直線コネクタ 481"/>
        <xdr:cNvCxnSpPr/>
      </xdr:nvCxnSpPr>
      <xdr:spPr>
        <a:xfrm flipV="1">
          <a:off x="7861300" y="17175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166370</xdr:rowOff>
    </xdr:from>
    <xdr:to>
      <xdr:col>36</xdr:col>
      <xdr:colOff>165100</xdr:colOff>
      <xdr:row>100</xdr:row>
      <xdr:rowOff>96520</xdr:rowOff>
    </xdr:to>
    <xdr:sp macro="" textlink="">
      <xdr:nvSpPr>
        <xdr:cNvPr id="483" name="楕円 482"/>
        <xdr:cNvSpPr/>
      </xdr:nvSpPr>
      <xdr:spPr>
        <a:xfrm>
          <a:off x="6921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41911</xdr:rowOff>
    </xdr:from>
    <xdr:to>
      <xdr:col>41</xdr:col>
      <xdr:colOff>50800</xdr:colOff>
      <xdr:row>100</xdr:row>
      <xdr:rowOff>45720</xdr:rowOff>
    </xdr:to>
    <xdr:cxnSp macro="">
      <xdr:nvCxnSpPr>
        <xdr:cNvPr id="484" name="直線コネクタ 483"/>
        <xdr:cNvCxnSpPr/>
      </xdr:nvCxnSpPr>
      <xdr:spPr>
        <a:xfrm flipV="1">
          <a:off x="6972300" y="17186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86377</xdr:rowOff>
    </xdr:from>
    <xdr:ext cx="469744" cy="259045"/>
    <xdr:sp macro="" textlink="">
      <xdr:nvSpPr>
        <xdr:cNvPr id="489" name="n_1mainValue【市民会館】&#10;一人当たり面積"/>
        <xdr:cNvSpPr txBox="1"/>
      </xdr:nvSpPr>
      <xdr:spPr>
        <a:xfrm>
          <a:off x="9391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97807</xdr:rowOff>
    </xdr:from>
    <xdr:ext cx="469744" cy="259045"/>
    <xdr:sp macro="" textlink="">
      <xdr:nvSpPr>
        <xdr:cNvPr id="490" name="n_2mainValue【市民会館】&#10;一人当たり面積"/>
        <xdr:cNvSpPr txBox="1"/>
      </xdr:nvSpPr>
      <xdr:spPr>
        <a:xfrm>
          <a:off x="8515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109238</xdr:rowOff>
    </xdr:from>
    <xdr:ext cx="469744" cy="259045"/>
    <xdr:sp macro="" textlink="">
      <xdr:nvSpPr>
        <xdr:cNvPr id="491" name="n_3mainValue【市民会館】&#10;一人当たり面積"/>
        <xdr:cNvSpPr txBox="1"/>
      </xdr:nvSpPr>
      <xdr:spPr>
        <a:xfrm>
          <a:off x="7626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113047</xdr:rowOff>
    </xdr:from>
    <xdr:ext cx="469744" cy="259045"/>
    <xdr:sp macro="" textlink="">
      <xdr:nvSpPr>
        <xdr:cNvPr id="492" name="n_4mainValue【市民会館】&#10;一人当たり面積"/>
        <xdr:cNvSpPr txBox="1"/>
      </xdr:nvSpPr>
      <xdr:spPr>
        <a:xfrm>
          <a:off x="6737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34" name="楕円 533"/>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80934</xdr:rowOff>
    </xdr:from>
    <xdr:ext cx="405111" cy="259045"/>
    <xdr:sp macro="" textlink="">
      <xdr:nvSpPr>
        <xdr:cNvPr id="535" name="【一般廃棄物処理施設】&#10;有形固定資産減価償却率該当値テキスト"/>
        <xdr:cNvSpPr txBox="1"/>
      </xdr:nvSpPr>
      <xdr:spPr>
        <a:xfrm>
          <a:off x="16357600"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536" name="楕円 535"/>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108857</xdr:rowOff>
    </xdr:to>
    <xdr:cxnSp macro="">
      <xdr:nvCxnSpPr>
        <xdr:cNvPr id="537" name="直線コネクタ 536"/>
        <xdr:cNvCxnSpPr/>
      </xdr:nvCxnSpPr>
      <xdr:spPr>
        <a:xfrm>
          <a:off x="15481300" y="6480266"/>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58057</xdr:rowOff>
    </xdr:from>
    <xdr:to>
      <xdr:col>76</xdr:col>
      <xdr:colOff>165100</xdr:colOff>
      <xdr:row>37</xdr:row>
      <xdr:rowOff>159657</xdr:rowOff>
    </xdr:to>
    <xdr:sp macro="" textlink="">
      <xdr:nvSpPr>
        <xdr:cNvPr id="538" name="楕円 537"/>
        <xdr:cNvSpPr/>
      </xdr:nvSpPr>
      <xdr:spPr>
        <a:xfrm>
          <a:off x="14541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108857</xdr:rowOff>
    </xdr:from>
    <xdr:to>
      <xdr:col>81</xdr:col>
      <xdr:colOff>50800</xdr:colOff>
      <xdr:row>37</xdr:row>
      <xdr:rowOff>136616</xdr:rowOff>
    </xdr:to>
    <xdr:cxnSp macro="">
      <xdr:nvCxnSpPr>
        <xdr:cNvPr id="539" name="直線コネクタ 538"/>
        <xdr:cNvCxnSpPr/>
      </xdr:nvCxnSpPr>
      <xdr:spPr>
        <a:xfrm>
          <a:off x="14592300" y="64525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540" name="楕円 539"/>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108857</xdr:rowOff>
    </xdr:from>
    <xdr:to>
      <xdr:col>76</xdr:col>
      <xdr:colOff>114300</xdr:colOff>
      <xdr:row>37</xdr:row>
      <xdr:rowOff>113756</xdr:rowOff>
    </xdr:to>
    <xdr:cxnSp macro="">
      <xdr:nvCxnSpPr>
        <xdr:cNvPr id="541" name="直線コネクタ 540"/>
        <xdr:cNvCxnSpPr/>
      </xdr:nvCxnSpPr>
      <xdr:spPr>
        <a:xfrm flipV="1">
          <a:off x="13703300" y="645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542" name="楕円 541"/>
        <xdr:cNvSpPr/>
      </xdr:nvSpPr>
      <xdr:spPr>
        <a:xfrm>
          <a:off x="1276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113756</xdr:rowOff>
    </xdr:to>
    <xdr:cxnSp macro="">
      <xdr:nvCxnSpPr>
        <xdr:cNvPr id="543" name="直線コネクタ 542"/>
        <xdr:cNvCxnSpPr/>
      </xdr:nvCxnSpPr>
      <xdr:spPr>
        <a:xfrm>
          <a:off x="12814300" y="64378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548" name="n_1mainValue【一般廃棄物処理施設】&#10;有形固定資産減価償却率"/>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4734</xdr:rowOff>
    </xdr:from>
    <xdr:ext cx="405111" cy="259045"/>
    <xdr:sp macro="" textlink="">
      <xdr:nvSpPr>
        <xdr:cNvPr id="549" name="n_2mainValue【一般廃棄物処理施設】&#10;有形固定資産減価償却率"/>
        <xdr:cNvSpPr txBox="1"/>
      </xdr:nvSpPr>
      <xdr:spPr>
        <a:xfrm>
          <a:off x="14389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550" name="n_3mainValue【一般廃棄物処理施設】&#10;有形固定資産減価償却率"/>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551" name="n_4mainValue【一般廃棄物処理施設】&#10;有形固定資産減価償却率"/>
        <xdr:cNvSpPr txBox="1"/>
      </xdr:nvSpPr>
      <xdr:spPr>
        <a:xfrm>
          <a:off x="12611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93299</xdr:rowOff>
    </xdr:from>
    <xdr:to>
      <xdr:col>116</xdr:col>
      <xdr:colOff>114300</xdr:colOff>
      <xdr:row>38</xdr:row>
      <xdr:rowOff>23449</xdr:rowOff>
    </xdr:to>
    <xdr:sp macro="" textlink="">
      <xdr:nvSpPr>
        <xdr:cNvPr id="589" name="楕円 588"/>
        <xdr:cNvSpPr/>
      </xdr:nvSpPr>
      <xdr:spPr>
        <a:xfrm>
          <a:off x="22110700" y="64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116176</xdr:rowOff>
    </xdr:from>
    <xdr:ext cx="599010" cy="259045"/>
    <xdr:sp macro="" textlink="">
      <xdr:nvSpPr>
        <xdr:cNvPr id="590" name="【一般廃棄物処理施設】&#10;一人当たり有形固定資産（償却資産）額該当値テキスト"/>
        <xdr:cNvSpPr txBox="1"/>
      </xdr:nvSpPr>
      <xdr:spPr>
        <a:xfrm>
          <a:off x="22199600" y="628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94263</xdr:rowOff>
    </xdr:from>
    <xdr:to>
      <xdr:col>112</xdr:col>
      <xdr:colOff>38100</xdr:colOff>
      <xdr:row>39</xdr:row>
      <xdr:rowOff>24413</xdr:rowOff>
    </xdr:to>
    <xdr:sp macro="" textlink="">
      <xdr:nvSpPr>
        <xdr:cNvPr id="591" name="楕円 590"/>
        <xdr:cNvSpPr/>
      </xdr:nvSpPr>
      <xdr:spPr>
        <a:xfrm>
          <a:off x="21272500" y="66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144099</xdr:rowOff>
    </xdr:from>
    <xdr:to>
      <xdr:col>116</xdr:col>
      <xdr:colOff>63500</xdr:colOff>
      <xdr:row>38</xdr:row>
      <xdr:rowOff>145063</xdr:rowOff>
    </xdr:to>
    <xdr:cxnSp macro="">
      <xdr:nvCxnSpPr>
        <xdr:cNvPr id="592" name="直線コネクタ 591"/>
        <xdr:cNvCxnSpPr/>
      </xdr:nvCxnSpPr>
      <xdr:spPr>
        <a:xfrm flipV="1">
          <a:off x="21323300" y="6487749"/>
          <a:ext cx="838200" cy="1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103938</xdr:rowOff>
    </xdr:from>
    <xdr:to>
      <xdr:col>107</xdr:col>
      <xdr:colOff>101600</xdr:colOff>
      <xdr:row>39</xdr:row>
      <xdr:rowOff>34088</xdr:rowOff>
    </xdr:to>
    <xdr:sp macro="" textlink="">
      <xdr:nvSpPr>
        <xdr:cNvPr id="593" name="楕円 592"/>
        <xdr:cNvSpPr/>
      </xdr:nvSpPr>
      <xdr:spPr>
        <a:xfrm>
          <a:off x="20383500" y="66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145063</xdr:rowOff>
    </xdr:from>
    <xdr:to>
      <xdr:col>111</xdr:col>
      <xdr:colOff>177800</xdr:colOff>
      <xdr:row>38</xdr:row>
      <xdr:rowOff>154738</xdr:rowOff>
    </xdr:to>
    <xdr:cxnSp macro="">
      <xdr:nvCxnSpPr>
        <xdr:cNvPr id="594" name="直線コネクタ 593"/>
        <xdr:cNvCxnSpPr/>
      </xdr:nvCxnSpPr>
      <xdr:spPr>
        <a:xfrm flipV="1">
          <a:off x="20434300" y="6660163"/>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137195</xdr:rowOff>
    </xdr:from>
    <xdr:to>
      <xdr:col>102</xdr:col>
      <xdr:colOff>165100</xdr:colOff>
      <xdr:row>39</xdr:row>
      <xdr:rowOff>67345</xdr:rowOff>
    </xdr:to>
    <xdr:sp macro="" textlink="">
      <xdr:nvSpPr>
        <xdr:cNvPr id="595" name="楕円 594"/>
        <xdr:cNvSpPr/>
      </xdr:nvSpPr>
      <xdr:spPr>
        <a:xfrm>
          <a:off x="19494500" y="66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154738</xdr:rowOff>
    </xdr:from>
    <xdr:to>
      <xdr:col>107</xdr:col>
      <xdr:colOff>50800</xdr:colOff>
      <xdr:row>39</xdr:row>
      <xdr:rowOff>16545</xdr:rowOff>
    </xdr:to>
    <xdr:cxnSp macro="">
      <xdr:nvCxnSpPr>
        <xdr:cNvPr id="596" name="直線コネクタ 595"/>
        <xdr:cNvCxnSpPr/>
      </xdr:nvCxnSpPr>
      <xdr:spPr>
        <a:xfrm flipV="1">
          <a:off x="19545300" y="6669838"/>
          <a:ext cx="8890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151629</xdr:rowOff>
    </xdr:from>
    <xdr:to>
      <xdr:col>98</xdr:col>
      <xdr:colOff>38100</xdr:colOff>
      <xdr:row>39</xdr:row>
      <xdr:rowOff>81779</xdr:rowOff>
    </xdr:to>
    <xdr:sp macro="" textlink="">
      <xdr:nvSpPr>
        <xdr:cNvPr id="597" name="楕円 596"/>
        <xdr:cNvSpPr/>
      </xdr:nvSpPr>
      <xdr:spPr>
        <a:xfrm>
          <a:off x="18605500" y="66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16545</xdr:rowOff>
    </xdr:from>
    <xdr:to>
      <xdr:col>102</xdr:col>
      <xdr:colOff>114300</xdr:colOff>
      <xdr:row>39</xdr:row>
      <xdr:rowOff>30979</xdr:rowOff>
    </xdr:to>
    <xdr:cxnSp macro="">
      <xdr:nvCxnSpPr>
        <xdr:cNvPr id="598" name="直線コネクタ 597"/>
        <xdr:cNvCxnSpPr/>
      </xdr:nvCxnSpPr>
      <xdr:spPr>
        <a:xfrm flipV="1">
          <a:off x="18656300" y="6703095"/>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40941</xdr:rowOff>
    </xdr:from>
    <xdr:ext cx="599010" cy="259045"/>
    <xdr:sp macro="" textlink="">
      <xdr:nvSpPr>
        <xdr:cNvPr id="603" name="n_1mainValue【一般廃棄物処理施設】&#10;一人当たり有形固定資産（償却資産）額"/>
        <xdr:cNvSpPr txBox="1"/>
      </xdr:nvSpPr>
      <xdr:spPr>
        <a:xfrm>
          <a:off x="21011095" y="638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50615</xdr:rowOff>
    </xdr:from>
    <xdr:ext cx="599010" cy="259045"/>
    <xdr:sp macro="" textlink="">
      <xdr:nvSpPr>
        <xdr:cNvPr id="604" name="n_2mainValue【一般廃棄物処理施設】&#10;一人当たり有形固定資産（償却資産）額"/>
        <xdr:cNvSpPr txBox="1"/>
      </xdr:nvSpPr>
      <xdr:spPr>
        <a:xfrm>
          <a:off x="20134795" y="639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83872</xdr:rowOff>
    </xdr:from>
    <xdr:ext cx="599010" cy="259045"/>
    <xdr:sp macro="" textlink="">
      <xdr:nvSpPr>
        <xdr:cNvPr id="605" name="n_3mainValue【一般廃棄物処理施設】&#10;一人当たり有形固定資産（償却資産）額"/>
        <xdr:cNvSpPr txBox="1"/>
      </xdr:nvSpPr>
      <xdr:spPr>
        <a:xfrm>
          <a:off x="19245795" y="642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98305</xdr:rowOff>
    </xdr:from>
    <xdr:ext cx="534377" cy="259045"/>
    <xdr:sp macro="" textlink="">
      <xdr:nvSpPr>
        <xdr:cNvPr id="606" name="n_4mainValue【一般廃棄物処理施設】&#10;一人当たり有形固定資産（償却資産）額"/>
        <xdr:cNvSpPr txBox="1"/>
      </xdr:nvSpPr>
      <xdr:spPr>
        <a:xfrm>
          <a:off x="18389111" y="64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34109</xdr:rowOff>
    </xdr:from>
    <xdr:to>
      <xdr:col>85</xdr:col>
      <xdr:colOff>177800</xdr:colOff>
      <xdr:row>61</xdr:row>
      <xdr:rowOff>135709</xdr:rowOff>
    </xdr:to>
    <xdr:sp macro="" textlink="">
      <xdr:nvSpPr>
        <xdr:cNvPr id="648" name="楕円 647"/>
        <xdr:cNvSpPr/>
      </xdr:nvSpPr>
      <xdr:spPr>
        <a:xfrm>
          <a:off x="16268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12536</xdr:rowOff>
    </xdr:from>
    <xdr:ext cx="405111" cy="259045"/>
    <xdr:sp macro="" textlink="">
      <xdr:nvSpPr>
        <xdr:cNvPr id="649" name="【保健センター・保健所】&#10;有形固定資産減価償却率該当値テキスト"/>
        <xdr:cNvSpPr txBox="1"/>
      </xdr:nvSpPr>
      <xdr:spPr>
        <a:xfrm>
          <a:off x="16357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650" name="楕円 649"/>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84909</xdr:rowOff>
    </xdr:from>
    <xdr:to>
      <xdr:col>85</xdr:col>
      <xdr:colOff>127000</xdr:colOff>
      <xdr:row>63</xdr:row>
      <xdr:rowOff>45720</xdr:rowOff>
    </xdr:to>
    <xdr:cxnSp macro="">
      <xdr:nvCxnSpPr>
        <xdr:cNvPr id="651" name="直線コネクタ 650"/>
        <xdr:cNvCxnSpPr/>
      </xdr:nvCxnSpPr>
      <xdr:spPr>
        <a:xfrm flipV="1">
          <a:off x="15481300" y="10543359"/>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138612</xdr:rowOff>
    </xdr:from>
    <xdr:to>
      <xdr:col>76</xdr:col>
      <xdr:colOff>165100</xdr:colOff>
      <xdr:row>63</xdr:row>
      <xdr:rowOff>68762</xdr:rowOff>
    </xdr:to>
    <xdr:sp macro="" textlink="">
      <xdr:nvSpPr>
        <xdr:cNvPr id="652" name="楕円 651"/>
        <xdr:cNvSpPr/>
      </xdr:nvSpPr>
      <xdr:spPr>
        <a:xfrm>
          <a:off x="14541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17962</xdr:rowOff>
    </xdr:from>
    <xdr:to>
      <xdr:col>81</xdr:col>
      <xdr:colOff>50800</xdr:colOff>
      <xdr:row>63</xdr:row>
      <xdr:rowOff>45720</xdr:rowOff>
    </xdr:to>
    <xdr:cxnSp macro="">
      <xdr:nvCxnSpPr>
        <xdr:cNvPr id="653" name="直線コネクタ 652"/>
        <xdr:cNvCxnSpPr/>
      </xdr:nvCxnSpPr>
      <xdr:spPr>
        <a:xfrm>
          <a:off x="14592300" y="108193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654" name="楕円 653"/>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17962</xdr:rowOff>
    </xdr:to>
    <xdr:cxnSp macro="">
      <xdr:nvCxnSpPr>
        <xdr:cNvPr id="655" name="直線コネクタ 654"/>
        <xdr:cNvCxnSpPr/>
      </xdr:nvCxnSpPr>
      <xdr:spPr>
        <a:xfrm>
          <a:off x="13703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656" name="楕円 655"/>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156754</xdr:rowOff>
    </xdr:to>
    <xdr:cxnSp macro="">
      <xdr:nvCxnSpPr>
        <xdr:cNvPr id="657" name="直線コネクタ 656"/>
        <xdr:cNvCxnSpPr/>
      </xdr:nvCxnSpPr>
      <xdr:spPr>
        <a:xfrm>
          <a:off x="12814300" y="1075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662" name="n_1mainValue【保健センター・保健所】&#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59889</xdr:rowOff>
    </xdr:from>
    <xdr:ext cx="405111" cy="259045"/>
    <xdr:sp macro="" textlink="">
      <xdr:nvSpPr>
        <xdr:cNvPr id="663" name="n_2mainValue【保健センター・保健所】&#10;有形固定資産減価償却率"/>
        <xdr:cNvSpPr txBox="1"/>
      </xdr:nvSpPr>
      <xdr:spPr>
        <a:xfrm>
          <a:off x="14389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664" name="n_3mainValue【保健センター・保健所】&#10;有形固定資産減価償却率"/>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665" name="n_4mainValue【保健センター・保健所】&#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707" name="楕円 706"/>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708" name="【保健センター・保健所】&#10;一人当たり面積該当値テキスト"/>
        <xdr:cNvSpPr txBox="1"/>
      </xdr:nvSpPr>
      <xdr:spPr>
        <a:xfrm>
          <a:off x="221996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709" name="楕円 708"/>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710" name="直線コネクタ 709"/>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11" name="楕円 710"/>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712" name="直線コネクタ 711"/>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713" name="楕円 712"/>
        <xdr:cNvSpPr/>
      </xdr:nvSpPr>
      <xdr:spPr>
        <a:xfrm>
          <a:off x="19494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149678</xdr:rowOff>
    </xdr:to>
    <xdr:cxnSp macro="">
      <xdr:nvCxnSpPr>
        <xdr:cNvPr id="714" name="直線コネクタ 713"/>
        <xdr:cNvCxnSpPr/>
      </xdr:nvCxnSpPr>
      <xdr:spPr>
        <a:xfrm flipV="1">
          <a:off x="19545300" y="10940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98878</xdr:rowOff>
    </xdr:from>
    <xdr:to>
      <xdr:col>98</xdr:col>
      <xdr:colOff>38100</xdr:colOff>
      <xdr:row>64</xdr:row>
      <xdr:rowOff>29028</xdr:rowOff>
    </xdr:to>
    <xdr:sp macro="" textlink="">
      <xdr:nvSpPr>
        <xdr:cNvPr id="715" name="楕円 714"/>
        <xdr:cNvSpPr/>
      </xdr:nvSpPr>
      <xdr:spPr>
        <a:xfrm>
          <a:off x="18605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149678</xdr:rowOff>
    </xdr:from>
    <xdr:to>
      <xdr:col>102</xdr:col>
      <xdr:colOff>114300</xdr:colOff>
      <xdr:row>63</xdr:row>
      <xdr:rowOff>149678</xdr:rowOff>
    </xdr:to>
    <xdr:cxnSp macro="">
      <xdr:nvCxnSpPr>
        <xdr:cNvPr id="716" name="直線コネクタ 715"/>
        <xdr:cNvCxnSpPr/>
      </xdr:nvCxnSpPr>
      <xdr:spPr>
        <a:xfrm>
          <a:off x="18656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721"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22" name="n_2mainValue【保健センター・保健所】&#10;一人当たり面積"/>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723" name="n_3mainValue【保健センター・保健所】&#10;一人当たり面積"/>
        <xdr:cNvSpPr txBox="1"/>
      </xdr:nvSpPr>
      <xdr:spPr>
        <a:xfrm>
          <a:off x="19310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20155</xdr:rowOff>
    </xdr:from>
    <xdr:ext cx="469744" cy="259045"/>
    <xdr:sp macro="" textlink="">
      <xdr:nvSpPr>
        <xdr:cNvPr id="724" name="n_4mainValue【保健センター・保健所】&#10;一人当たり面積"/>
        <xdr:cNvSpPr txBox="1"/>
      </xdr:nvSpPr>
      <xdr:spPr>
        <a:xfrm>
          <a:off x="18421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766" name="楕円 765"/>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767" name="【消防施設】&#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34652</xdr:rowOff>
    </xdr:from>
    <xdr:to>
      <xdr:col>81</xdr:col>
      <xdr:colOff>101600</xdr:colOff>
      <xdr:row>84</xdr:row>
      <xdr:rowOff>136252</xdr:rowOff>
    </xdr:to>
    <xdr:sp macro="" textlink="">
      <xdr:nvSpPr>
        <xdr:cNvPr id="768" name="楕円 767"/>
        <xdr:cNvSpPr/>
      </xdr:nvSpPr>
      <xdr:spPr>
        <a:xfrm>
          <a:off x="15430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85452</xdr:rowOff>
    </xdr:to>
    <xdr:cxnSp macro="">
      <xdr:nvCxnSpPr>
        <xdr:cNvPr id="769" name="直線コネクタ 768"/>
        <xdr:cNvCxnSpPr/>
      </xdr:nvCxnSpPr>
      <xdr:spPr>
        <a:xfrm flipV="1">
          <a:off x="15481300" y="144856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24856</xdr:rowOff>
    </xdr:from>
    <xdr:to>
      <xdr:col>76</xdr:col>
      <xdr:colOff>165100</xdr:colOff>
      <xdr:row>84</xdr:row>
      <xdr:rowOff>126456</xdr:rowOff>
    </xdr:to>
    <xdr:sp macro="" textlink="">
      <xdr:nvSpPr>
        <xdr:cNvPr id="770" name="楕円 769"/>
        <xdr:cNvSpPr/>
      </xdr:nvSpPr>
      <xdr:spPr>
        <a:xfrm>
          <a:off x="14541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75656</xdr:rowOff>
    </xdr:from>
    <xdr:to>
      <xdr:col>81</xdr:col>
      <xdr:colOff>50800</xdr:colOff>
      <xdr:row>84</xdr:row>
      <xdr:rowOff>85452</xdr:rowOff>
    </xdr:to>
    <xdr:cxnSp macro="">
      <xdr:nvCxnSpPr>
        <xdr:cNvPr id="771" name="直線コネクタ 770"/>
        <xdr:cNvCxnSpPr/>
      </xdr:nvCxnSpPr>
      <xdr:spPr>
        <a:xfrm>
          <a:off x="14592300" y="144774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772" name="楕円 771"/>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75656</xdr:rowOff>
    </xdr:to>
    <xdr:cxnSp macro="">
      <xdr:nvCxnSpPr>
        <xdr:cNvPr id="773" name="直線コネクタ 772"/>
        <xdr:cNvCxnSpPr/>
      </xdr:nvCxnSpPr>
      <xdr:spPr>
        <a:xfrm>
          <a:off x="13703300" y="144545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126093</xdr:rowOff>
    </xdr:from>
    <xdr:to>
      <xdr:col>67</xdr:col>
      <xdr:colOff>101600</xdr:colOff>
      <xdr:row>84</xdr:row>
      <xdr:rowOff>56243</xdr:rowOff>
    </xdr:to>
    <xdr:sp macro="" textlink="">
      <xdr:nvSpPr>
        <xdr:cNvPr id="774" name="楕円 773"/>
        <xdr:cNvSpPr/>
      </xdr:nvSpPr>
      <xdr:spPr>
        <a:xfrm>
          <a:off x="1276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5443</xdr:rowOff>
    </xdr:from>
    <xdr:to>
      <xdr:col>71</xdr:col>
      <xdr:colOff>177800</xdr:colOff>
      <xdr:row>84</xdr:row>
      <xdr:rowOff>52795</xdr:rowOff>
    </xdr:to>
    <xdr:cxnSp macro="">
      <xdr:nvCxnSpPr>
        <xdr:cNvPr id="775" name="直線コネクタ 774"/>
        <xdr:cNvCxnSpPr/>
      </xdr:nvCxnSpPr>
      <xdr:spPr>
        <a:xfrm>
          <a:off x="12814300" y="144072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127379</xdr:rowOff>
    </xdr:from>
    <xdr:ext cx="405111" cy="259045"/>
    <xdr:sp macro="" textlink="">
      <xdr:nvSpPr>
        <xdr:cNvPr id="780" name="n_1mainValue【消防施設】&#10;有形固定資産減価償却率"/>
        <xdr:cNvSpPr txBox="1"/>
      </xdr:nvSpPr>
      <xdr:spPr>
        <a:xfrm>
          <a:off x="15266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117583</xdr:rowOff>
    </xdr:from>
    <xdr:ext cx="405111" cy="259045"/>
    <xdr:sp macro="" textlink="">
      <xdr:nvSpPr>
        <xdr:cNvPr id="781" name="n_2mainValue【消防施設】&#10;有形固定資産減価償却率"/>
        <xdr:cNvSpPr txBox="1"/>
      </xdr:nvSpPr>
      <xdr:spPr>
        <a:xfrm>
          <a:off x="14389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782"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47370</xdr:rowOff>
    </xdr:from>
    <xdr:ext cx="405111" cy="259045"/>
    <xdr:sp macro="" textlink="">
      <xdr:nvSpPr>
        <xdr:cNvPr id="783" name="n_4mainValue【消防施設】&#10;有形固定資産減価償却率"/>
        <xdr:cNvSpPr txBox="1"/>
      </xdr:nvSpPr>
      <xdr:spPr>
        <a:xfrm>
          <a:off x="12611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821" name="楕円 820"/>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822"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823" name="楕円 822"/>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51815</xdr:rowOff>
    </xdr:to>
    <xdr:cxnSp macro="">
      <xdr:nvCxnSpPr>
        <xdr:cNvPr id="824" name="直線コネクタ 823"/>
        <xdr:cNvCxnSpPr/>
      </xdr:nvCxnSpPr>
      <xdr:spPr>
        <a:xfrm flipV="1">
          <a:off x="21323300" y="144353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825" name="楕円 824"/>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826" name="直線コネクタ 825"/>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27" name="楕円 826"/>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828" name="直線コネクタ 827"/>
        <xdr:cNvCxnSpPr/>
      </xdr:nvCxnSpPr>
      <xdr:spPr>
        <a:xfrm>
          <a:off x="19545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9" name="楕円 828"/>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60961</xdr:rowOff>
    </xdr:to>
    <xdr:cxnSp macro="">
      <xdr:nvCxnSpPr>
        <xdr:cNvPr id="830" name="直線コネクタ 829"/>
        <xdr:cNvCxnSpPr/>
      </xdr:nvCxnSpPr>
      <xdr:spPr>
        <a:xfrm flipV="1">
          <a:off x="18656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835"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836"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37" name="n_3main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8" name="n_4main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880" name="楕円 879"/>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881" name="【庁舎】&#10;有形固定資産減価償却率該当値テキスト"/>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882" name="楕円 881"/>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17418</xdr:rowOff>
    </xdr:to>
    <xdr:cxnSp macro="">
      <xdr:nvCxnSpPr>
        <xdr:cNvPr id="883" name="直線コネクタ 882"/>
        <xdr:cNvCxnSpPr/>
      </xdr:nvCxnSpPr>
      <xdr:spPr>
        <a:xfrm>
          <a:off x="15481300" y="183429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84" name="楕円 883"/>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106</xdr:row>
      <xdr:rowOff>169273</xdr:rowOff>
    </xdr:to>
    <xdr:cxnSp macro="">
      <xdr:nvCxnSpPr>
        <xdr:cNvPr id="885" name="直線コネクタ 884"/>
        <xdr:cNvCxnSpPr/>
      </xdr:nvCxnSpPr>
      <xdr:spPr>
        <a:xfrm>
          <a:off x="14592300" y="183315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886" name="楕円 885"/>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157843</xdr:rowOff>
    </xdr:to>
    <xdr:cxnSp macro="">
      <xdr:nvCxnSpPr>
        <xdr:cNvPr id="887" name="直線コネクタ 886"/>
        <xdr:cNvCxnSpPr/>
      </xdr:nvCxnSpPr>
      <xdr:spPr>
        <a:xfrm>
          <a:off x="13703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888" name="楕円 887"/>
        <xdr:cNvSpPr/>
      </xdr:nvSpPr>
      <xdr:spPr>
        <a:xfrm>
          <a:off x="1276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130084</xdr:rowOff>
    </xdr:to>
    <xdr:cxnSp macro="">
      <xdr:nvCxnSpPr>
        <xdr:cNvPr id="889" name="直線コネクタ 888"/>
        <xdr:cNvCxnSpPr/>
      </xdr:nvCxnSpPr>
      <xdr:spPr>
        <a:xfrm>
          <a:off x="12814300" y="1827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894" name="n_1mainValue【庁舎】&#10;有形固定資産減価償却率"/>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95" name="n_2mainValue【庁舎】&#10;有形固定資産減価償却率"/>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896" name="n_3mainValue【庁舎】&#10;有形固定資産減価償却率"/>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897" name="n_4mainValue【庁舎】&#10;有形固定資産減価償却率"/>
        <xdr:cNvSpPr txBox="1"/>
      </xdr:nvSpPr>
      <xdr:spPr>
        <a:xfrm>
          <a:off x="12611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91123</xdr:rowOff>
    </xdr:from>
    <xdr:to>
      <xdr:col>116</xdr:col>
      <xdr:colOff>114300</xdr:colOff>
      <xdr:row>107</xdr:row>
      <xdr:rowOff>21273</xdr:rowOff>
    </xdr:to>
    <xdr:sp macro="" textlink="">
      <xdr:nvSpPr>
        <xdr:cNvPr id="941" name="楕円 940"/>
        <xdr:cNvSpPr/>
      </xdr:nvSpPr>
      <xdr:spPr>
        <a:xfrm>
          <a:off x="221107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69550</xdr:rowOff>
    </xdr:from>
    <xdr:ext cx="469744" cy="259045"/>
    <xdr:sp macro="" textlink="">
      <xdr:nvSpPr>
        <xdr:cNvPr id="942" name="【庁舎】&#10;一人当たり面積該当値テキスト"/>
        <xdr:cNvSpPr txBox="1"/>
      </xdr:nvSpPr>
      <xdr:spPr>
        <a:xfrm>
          <a:off x="22199600" y="182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43" name="楕円 94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141923</xdr:rowOff>
    </xdr:from>
    <xdr:to>
      <xdr:col>116</xdr:col>
      <xdr:colOff>63500</xdr:colOff>
      <xdr:row>106</xdr:row>
      <xdr:rowOff>144780</xdr:rowOff>
    </xdr:to>
    <xdr:cxnSp macro="">
      <xdr:nvCxnSpPr>
        <xdr:cNvPr id="944" name="直線コネクタ 943"/>
        <xdr:cNvCxnSpPr/>
      </xdr:nvCxnSpPr>
      <xdr:spPr>
        <a:xfrm flipV="1">
          <a:off x="21323300" y="1831562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96838</xdr:rowOff>
    </xdr:from>
    <xdr:to>
      <xdr:col>107</xdr:col>
      <xdr:colOff>101600</xdr:colOff>
      <xdr:row>107</xdr:row>
      <xdr:rowOff>26988</xdr:rowOff>
    </xdr:to>
    <xdr:sp macro="" textlink="">
      <xdr:nvSpPr>
        <xdr:cNvPr id="945" name="楕円 944"/>
        <xdr:cNvSpPr/>
      </xdr:nvSpPr>
      <xdr:spPr>
        <a:xfrm>
          <a:off x="20383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147638</xdr:rowOff>
    </xdr:to>
    <xdr:cxnSp macro="">
      <xdr:nvCxnSpPr>
        <xdr:cNvPr id="946" name="直線コネクタ 945"/>
        <xdr:cNvCxnSpPr/>
      </xdr:nvCxnSpPr>
      <xdr:spPr>
        <a:xfrm flipV="1">
          <a:off x="20434300" y="1831848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47" name="楕円 946"/>
        <xdr:cNvSpPr/>
      </xdr:nvSpPr>
      <xdr:spPr>
        <a:xfrm>
          <a:off x="19494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147638</xdr:rowOff>
    </xdr:from>
    <xdr:to>
      <xdr:col>107</xdr:col>
      <xdr:colOff>50800</xdr:colOff>
      <xdr:row>106</xdr:row>
      <xdr:rowOff>150495</xdr:rowOff>
    </xdr:to>
    <xdr:cxnSp macro="">
      <xdr:nvCxnSpPr>
        <xdr:cNvPr id="948" name="直線コネクタ 947"/>
        <xdr:cNvCxnSpPr/>
      </xdr:nvCxnSpPr>
      <xdr:spPr>
        <a:xfrm flipV="1">
          <a:off x="19545300" y="183213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102552</xdr:rowOff>
    </xdr:from>
    <xdr:to>
      <xdr:col>98</xdr:col>
      <xdr:colOff>38100</xdr:colOff>
      <xdr:row>107</xdr:row>
      <xdr:rowOff>32702</xdr:rowOff>
    </xdr:to>
    <xdr:sp macro="" textlink="">
      <xdr:nvSpPr>
        <xdr:cNvPr id="949" name="楕円 948"/>
        <xdr:cNvSpPr/>
      </xdr:nvSpPr>
      <xdr:spPr>
        <a:xfrm>
          <a:off x="18605500" y="18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150495</xdr:rowOff>
    </xdr:from>
    <xdr:to>
      <xdr:col>102</xdr:col>
      <xdr:colOff>114300</xdr:colOff>
      <xdr:row>106</xdr:row>
      <xdr:rowOff>153352</xdr:rowOff>
    </xdr:to>
    <xdr:cxnSp macro="">
      <xdr:nvCxnSpPr>
        <xdr:cNvPr id="950" name="直線コネクタ 949"/>
        <xdr:cNvCxnSpPr/>
      </xdr:nvCxnSpPr>
      <xdr:spPr>
        <a:xfrm flipV="1">
          <a:off x="18656300" y="183241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55"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18115</xdr:rowOff>
    </xdr:from>
    <xdr:ext cx="469744" cy="259045"/>
    <xdr:sp macro="" textlink="">
      <xdr:nvSpPr>
        <xdr:cNvPr id="956" name="n_2mainValue【庁舎】&#10;一人当たり面積"/>
        <xdr:cNvSpPr txBox="1"/>
      </xdr:nvSpPr>
      <xdr:spPr>
        <a:xfrm>
          <a:off x="20199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7" name="n_3mainValue【庁舎】&#10;一人当たり面積"/>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23829</xdr:rowOff>
    </xdr:from>
    <xdr:ext cx="469744" cy="259045"/>
    <xdr:sp macro="" textlink="">
      <xdr:nvSpPr>
        <xdr:cNvPr id="958" name="n_4mainValue【庁舎】&#10;一人当たり面積"/>
        <xdr:cNvSpPr txBox="1"/>
      </xdr:nvSpPr>
      <xdr:spPr>
        <a:xfrm>
          <a:off x="18421427" y="1836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類似団体と比較して、特に有形固定資産減価償却率が高くなっており、前年度と比較して高くなっている施設は、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消防施設については、消防本部は築後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年が経過し、老朽化による機能低下が進んでおり、各消防センターは耐震改修が今後必要な施設もあるため、適切な施設の維持管理を実施していく。</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システム等の導入により令和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ポイント改善しているが、未だ高い水準を保っているため、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社会情勢や市民ニーズを踏まえて適正な維持管理を実施していく。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65420;&#65387;&#65433;&#65408;&#65438;/(06)&#36001;&#25919;&#35506;/(02)&#36001;&#25919;&#20418;/3&#12288;&#12304;&#36001;&#25919;&#20998;&#26512;&#12539;&#20581;&#20840;&#21270;&#12305;/3-4-2&#12288;&#12304;&#36001;&#25919;&#29366;&#27841;&#36039;&#26009;&#38598;&#12305;/R3&#24180;&#24230;&#20998;/1.R5.3.2&#12288;1&#22238;&#30446;&#29031;&#20250;/4.&#27096;&#24335;&#19968;&#37096;&#20462;&#27491;3.17/&#12304;&#36001;&#25919;&#29366;&#27841;&#36039;&#26009;&#38598;&#12305;_112160_&#32701;&#2998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38790</v>
          </cell>
          <cell r="F3">
            <v>54110</v>
          </cell>
        </row>
        <row r="5">
          <cell r="A5" t="str">
            <v xml:space="preserve"> H30</v>
          </cell>
          <cell r="D5">
            <v>33015</v>
          </cell>
          <cell r="F5">
            <v>54684</v>
          </cell>
        </row>
        <row r="7">
          <cell r="A7" t="str">
            <v xml:space="preserve"> R01</v>
          </cell>
          <cell r="D7">
            <v>32257</v>
          </cell>
          <cell r="F7">
            <v>62383</v>
          </cell>
        </row>
        <row r="9">
          <cell r="A9" t="str">
            <v xml:space="preserve"> R02</v>
          </cell>
          <cell r="D9">
            <v>36820</v>
          </cell>
          <cell r="F9">
            <v>63812</v>
          </cell>
        </row>
        <row r="11">
          <cell r="A11" t="str">
            <v xml:space="preserve"> R03</v>
          </cell>
          <cell r="D11">
            <v>30763</v>
          </cell>
          <cell r="F11">
            <v>54225</v>
          </cell>
        </row>
        <row r="18">
          <cell r="B18" t="str">
            <v>H29</v>
          </cell>
          <cell r="C18" t="str">
            <v>H30</v>
          </cell>
          <cell r="D18" t="str">
            <v>R01</v>
          </cell>
          <cell r="E18" t="str">
            <v>R02</v>
          </cell>
          <cell r="F18" t="str">
            <v>R03</v>
          </cell>
        </row>
        <row r="19">
          <cell r="A19" t="str">
            <v>実質収支額</v>
          </cell>
          <cell r="B19">
            <v>9.33</v>
          </cell>
          <cell r="C19">
            <v>10.54</v>
          </cell>
          <cell r="D19">
            <v>9.32</v>
          </cell>
          <cell r="E19">
            <v>11.65</v>
          </cell>
          <cell r="F19">
            <v>16.66</v>
          </cell>
        </row>
        <row r="20">
          <cell r="A20" t="str">
            <v>財政調整基金残高</v>
          </cell>
          <cell r="B20">
            <v>6.81</v>
          </cell>
          <cell r="C20">
            <v>9.48</v>
          </cell>
          <cell r="D20">
            <v>10.29</v>
          </cell>
          <cell r="E20">
            <v>8.77</v>
          </cell>
          <cell r="F20">
            <v>15.42</v>
          </cell>
        </row>
        <row r="21">
          <cell r="A21" t="str">
            <v>実質単年度収支</v>
          </cell>
          <cell r="B21">
            <v>-1.53</v>
          </cell>
          <cell r="C21">
            <v>4.0199999999999996</v>
          </cell>
          <cell r="D21">
            <v>-0.22</v>
          </cell>
          <cell r="E21">
            <v>1.41</v>
          </cell>
          <cell r="F21">
            <v>12.54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0.39</v>
          </cell>
          <cell r="D27" t="e">
            <v>#N/A</v>
          </cell>
          <cell r="E27">
            <v>0.33</v>
          </cell>
          <cell r="F27" t="e">
            <v>#N/A</v>
          </cell>
          <cell r="G27">
            <v>0.61</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中小企業従業員退職金等共済事業特別会計</v>
          </cell>
          <cell r="B30" t="e">
            <v>#N/A</v>
          </cell>
          <cell r="C30">
            <v>0.02</v>
          </cell>
          <cell r="D30" t="e">
            <v>#N/A</v>
          </cell>
          <cell r="E30">
            <v>0.02</v>
          </cell>
          <cell r="F30" t="e">
            <v>#N/A</v>
          </cell>
          <cell r="G30">
            <v>0.02</v>
          </cell>
          <cell r="H30" t="e">
            <v>#N/A</v>
          </cell>
          <cell r="I30">
            <v>0.02</v>
          </cell>
          <cell r="J30" t="e">
            <v>#N/A</v>
          </cell>
          <cell r="K30">
            <v>0.02</v>
          </cell>
        </row>
        <row r="31">
          <cell r="A31" t="str">
            <v>後期高齢者医療特別会計</v>
          </cell>
          <cell r="B31" t="e">
            <v>#N/A</v>
          </cell>
          <cell r="C31">
            <v>0.49</v>
          </cell>
          <cell r="D31" t="e">
            <v>#N/A</v>
          </cell>
          <cell r="E31">
            <v>0.3</v>
          </cell>
          <cell r="F31" t="e">
            <v>#N/A</v>
          </cell>
          <cell r="G31">
            <v>0.63</v>
          </cell>
          <cell r="H31" t="e">
            <v>#N/A</v>
          </cell>
          <cell r="I31">
            <v>0.28999999999999998</v>
          </cell>
          <cell r="J31" t="e">
            <v>#N/A</v>
          </cell>
          <cell r="K31">
            <v>0.45</v>
          </cell>
        </row>
        <row r="32">
          <cell r="A32" t="str">
            <v>介護保険特別会計</v>
          </cell>
          <cell r="B32" t="e">
            <v>#N/A</v>
          </cell>
          <cell r="C32">
            <v>2.48</v>
          </cell>
          <cell r="D32" t="e">
            <v>#N/A</v>
          </cell>
          <cell r="E32">
            <v>1.66</v>
          </cell>
          <cell r="F32" t="e">
            <v>#N/A</v>
          </cell>
          <cell r="G32">
            <v>0.92</v>
          </cell>
          <cell r="H32" t="e">
            <v>#N/A</v>
          </cell>
          <cell r="I32">
            <v>1.08</v>
          </cell>
          <cell r="J32" t="e">
            <v>#N/A</v>
          </cell>
          <cell r="K32">
            <v>1.1399999999999999</v>
          </cell>
        </row>
        <row r="33">
          <cell r="A33" t="str">
            <v>下水道事業会計</v>
          </cell>
          <cell r="B33" t="e">
            <v>#VALUE!</v>
          </cell>
          <cell r="C33" t="e">
            <v>#VALUE!</v>
          </cell>
          <cell r="D33" t="e">
            <v>#VALUE!</v>
          </cell>
          <cell r="E33" t="e">
            <v>#VALUE!</v>
          </cell>
          <cell r="F33" t="e">
            <v>#VALUE!</v>
          </cell>
          <cell r="G33" t="e">
            <v>#VALUE!</v>
          </cell>
          <cell r="H33" t="e">
            <v>#N/A</v>
          </cell>
          <cell r="I33">
            <v>1.19</v>
          </cell>
          <cell r="J33" t="e">
            <v>#N/A</v>
          </cell>
          <cell r="K33">
            <v>1.54</v>
          </cell>
        </row>
        <row r="34">
          <cell r="A34" t="str">
            <v>国民健康保険特別会計</v>
          </cell>
          <cell r="B34" t="e">
            <v>#N/A</v>
          </cell>
          <cell r="C34">
            <v>6.85</v>
          </cell>
          <cell r="D34" t="e">
            <v>#N/A</v>
          </cell>
          <cell r="E34">
            <v>3.21</v>
          </cell>
          <cell r="F34" t="e">
            <v>#N/A</v>
          </cell>
          <cell r="G34">
            <v>4.1399999999999997</v>
          </cell>
          <cell r="H34" t="e">
            <v>#N/A</v>
          </cell>
          <cell r="I34">
            <v>4.1900000000000004</v>
          </cell>
          <cell r="J34" t="e">
            <v>#N/A</v>
          </cell>
          <cell r="K34">
            <v>4.4000000000000004</v>
          </cell>
        </row>
        <row r="35">
          <cell r="A35" t="str">
            <v>水道事業会計</v>
          </cell>
          <cell r="B35" t="e">
            <v>#N/A</v>
          </cell>
          <cell r="C35">
            <v>4.87</v>
          </cell>
          <cell r="D35" t="e">
            <v>#N/A</v>
          </cell>
          <cell r="E35">
            <v>6.88</v>
          </cell>
          <cell r="F35" t="e">
            <v>#N/A</v>
          </cell>
          <cell r="G35">
            <v>8.3699999999999992</v>
          </cell>
          <cell r="H35" t="e">
            <v>#N/A</v>
          </cell>
          <cell r="I35">
            <v>10.92</v>
          </cell>
          <cell r="J35" t="e">
            <v>#N/A</v>
          </cell>
          <cell r="K35">
            <v>12.76</v>
          </cell>
        </row>
        <row r="36">
          <cell r="A36" t="str">
            <v>一般会計</v>
          </cell>
          <cell r="B36" t="e">
            <v>#N/A</v>
          </cell>
          <cell r="C36">
            <v>9.27</v>
          </cell>
          <cell r="D36" t="e">
            <v>#N/A</v>
          </cell>
          <cell r="E36">
            <v>10.49</v>
          </cell>
          <cell r="F36" t="e">
            <v>#N/A</v>
          </cell>
          <cell r="G36">
            <v>9.27</v>
          </cell>
          <cell r="H36" t="e">
            <v>#N/A</v>
          </cell>
          <cell r="I36">
            <v>11.62</v>
          </cell>
          <cell r="J36" t="e">
            <v>#N/A</v>
          </cell>
          <cell r="K36">
            <v>15.56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1438</v>
          </cell>
          <cell r="G42">
            <v>1543</v>
          </cell>
          <cell r="J42">
            <v>1495</v>
          </cell>
          <cell r="M42">
            <v>1388</v>
          </cell>
          <cell r="P42">
            <v>1412</v>
          </cell>
        </row>
        <row r="43">
          <cell r="A43" t="str">
            <v>一時借入金の利子</v>
          </cell>
          <cell r="B43" t="str">
            <v>-</v>
          </cell>
          <cell r="E43" t="str">
            <v>-</v>
          </cell>
          <cell r="H43" t="str">
            <v>-</v>
          </cell>
          <cell r="K43" t="str">
            <v>-</v>
          </cell>
          <cell r="N43" t="str">
            <v>-</v>
          </cell>
        </row>
        <row r="44">
          <cell r="A44" t="str">
            <v>債務負担行為に基づく支出額</v>
          </cell>
          <cell r="B44">
            <v>21</v>
          </cell>
          <cell r="E44">
            <v>8</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549</v>
          </cell>
          <cell r="E46">
            <v>551</v>
          </cell>
          <cell r="H46">
            <v>553</v>
          </cell>
          <cell r="K46">
            <v>493</v>
          </cell>
          <cell r="N46">
            <v>473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1917</v>
          </cell>
          <cell r="E49">
            <v>1959</v>
          </cell>
          <cell r="H49">
            <v>1911</v>
          </cell>
          <cell r="K49">
            <v>1815</v>
          </cell>
          <cell r="N49">
            <v>1908</v>
          </cell>
        </row>
        <row r="50">
          <cell r="A50" t="str">
            <v>実質公債費比率の分子</v>
          </cell>
          <cell r="B50" t="e">
            <v>#N/A</v>
          </cell>
          <cell r="C50">
            <v>1049</v>
          </cell>
          <cell r="D50" t="e">
            <v>#N/A</v>
          </cell>
          <cell r="E50" t="e">
            <v>#N/A</v>
          </cell>
          <cell r="F50">
            <v>975</v>
          </cell>
          <cell r="G50" t="e">
            <v>#N/A</v>
          </cell>
          <cell r="H50" t="e">
            <v>#N/A</v>
          </cell>
          <cell r="I50">
            <v>969</v>
          </cell>
          <cell r="J50" t="e">
            <v>#N/A</v>
          </cell>
          <cell r="K50" t="e">
            <v>#N/A</v>
          </cell>
          <cell r="L50">
            <v>920</v>
          </cell>
          <cell r="M50" t="e">
            <v>#N/A</v>
          </cell>
          <cell r="N50" t="e">
            <v>#N/A</v>
          </cell>
          <cell r="O50">
            <v>969</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13794</v>
          </cell>
          <cell r="G56">
            <v>13711</v>
          </cell>
          <cell r="J56">
            <v>13550</v>
          </cell>
          <cell r="M56">
            <v>13414</v>
          </cell>
          <cell r="P56">
            <v>13232</v>
          </cell>
        </row>
        <row r="57">
          <cell r="A57" t="str">
            <v>充当可能特定歳入</v>
          </cell>
          <cell r="D57">
            <v>1866</v>
          </cell>
          <cell r="G57">
            <v>2337</v>
          </cell>
          <cell r="J57">
            <v>2496</v>
          </cell>
          <cell r="M57">
            <v>2282</v>
          </cell>
          <cell r="P57">
            <v>2041</v>
          </cell>
        </row>
        <row r="58">
          <cell r="A58" t="str">
            <v>充当可能基金</v>
          </cell>
          <cell r="D58">
            <v>3048</v>
          </cell>
          <cell r="G58">
            <v>3320</v>
          </cell>
          <cell r="J58">
            <v>3551</v>
          </cell>
          <cell r="M58">
            <v>3657</v>
          </cell>
          <cell r="P58">
            <v>4652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15</v>
          </cell>
          <cell r="E61">
            <v>59</v>
          </cell>
          <cell r="H61" t="str">
            <v>-</v>
          </cell>
          <cell r="K61">
            <v>33</v>
          </cell>
          <cell r="N61">
            <v>72</v>
          </cell>
        </row>
        <row r="62">
          <cell r="A62" t="str">
            <v>退職手当負担見込額</v>
          </cell>
          <cell r="B62">
            <v>4274</v>
          </cell>
          <cell r="E62">
            <v>4114</v>
          </cell>
          <cell r="H62">
            <v>3973</v>
          </cell>
          <cell r="K62">
            <v>3927</v>
          </cell>
          <cell r="N62">
            <v>3993</v>
          </cell>
        </row>
        <row r="63">
          <cell r="A63" t="str">
            <v>組合等負担等見込額</v>
          </cell>
          <cell r="B63" t="str">
            <v>-</v>
          </cell>
          <cell r="E63" t="str">
            <v>-</v>
          </cell>
          <cell r="H63" t="str">
            <v>-</v>
          </cell>
          <cell r="K63" t="str">
            <v>-</v>
          </cell>
          <cell r="N63" t="str">
            <v>-</v>
          </cell>
        </row>
        <row r="64">
          <cell r="A64" t="str">
            <v>公営企業債等繰入見込額</v>
          </cell>
          <cell r="B64">
            <v>5871</v>
          </cell>
          <cell r="E64">
            <v>6000</v>
          </cell>
          <cell r="H64">
            <v>5536</v>
          </cell>
          <cell r="K64">
            <v>4840</v>
          </cell>
          <cell r="N64">
            <v>4303</v>
          </cell>
        </row>
        <row r="65">
          <cell r="A65" t="str">
            <v>債務負担行為に基づく支出予定額</v>
          </cell>
          <cell r="B65">
            <v>39</v>
          </cell>
          <cell r="E65" t="str">
            <v>-</v>
          </cell>
          <cell r="H65" t="str">
            <v>-</v>
          </cell>
          <cell r="K65" t="str">
            <v>-</v>
          </cell>
          <cell r="N65" t="str">
            <v>-</v>
          </cell>
        </row>
        <row r="66">
          <cell r="A66" t="str">
            <v>一般会計等に係る地方債の現在高</v>
          </cell>
          <cell r="B66">
            <v>18567</v>
          </cell>
          <cell r="E66">
            <v>18253</v>
          </cell>
          <cell r="H66">
            <v>18305</v>
          </cell>
          <cell r="K66">
            <v>18093</v>
          </cell>
          <cell r="N66">
            <v>17778</v>
          </cell>
        </row>
        <row r="67">
          <cell r="A67" t="str">
            <v>将来負担比率の分子</v>
          </cell>
          <cell r="B67" t="e">
            <v>#N/A</v>
          </cell>
          <cell r="C67">
            <v>10057</v>
          </cell>
          <cell r="D67" t="e">
            <v>#N/A</v>
          </cell>
          <cell r="E67" t="e">
            <v>#N/A</v>
          </cell>
          <cell r="F67">
            <v>9058</v>
          </cell>
          <cell r="G67" t="e">
            <v>#N/A</v>
          </cell>
          <cell r="H67" t="e">
            <v>#N/A</v>
          </cell>
          <cell r="I67">
            <v>8216</v>
          </cell>
          <cell r="J67" t="e">
            <v>#N/A</v>
          </cell>
          <cell r="K67" t="e">
            <v>#N/A</v>
          </cell>
          <cell r="L67">
            <v>7540</v>
          </cell>
          <cell r="M67" t="e">
            <v>#N/A</v>
          </cell>
          <cell r="N67" t="e">
            <v>#N/A</v>
          </cell>
          <cell r="O67">
            <v>6221</v>
          </cell>
          <cell r="P67" t="e">
            <v>#N/A</v>
          </cell>
        </row>
        <row r="71">
          <cell r="B71" t="str">
            <v>R01</v>
          </cell>
          <cell r="C71" t="str">
            <v>R02</v>
          </cell>
          <cell r="D71" t="str">
            <v>R03</v>
          </cell>
        </row>
        <row r="72">
          <cell r="A72" t="str">
            <v>財政調整基金</v>
          </cell>
          <cell r="B72">
            <v>1155</v>
          </cell>
          <cell r="C72">
            <v>1007</v>
          </cell>
          <cell r="D72">
            <v>1850</v>
          </cell>
        </row>
        <row r="73">
          <cell r="A73" t="str">
            <v>減債基金</v>
          </cell>
          <cell r="B73">
            <v>26</v>
          </cell>
          <cell r="C73">
            <v>26</v>
          </cell>
          <cell r="D73">
            <v>26</v>
          </cell>
        </row>
        <row r="74">
          <cell r="A74" t="str">
            <v>その他特定目的基金</v>
          </cell>
          <cell r="B74">
            <v>2068</v>
          </cell>
          <cell r="C74">
            <v>2288</v>
          </cell>
          <cell r="D74">
            <v>2565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customHeight="1"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21</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22</v>
      </c>
      <c r="C2" s="41"/>
      <c r="D2" s="42"/>
    </row>
    <row r="3" spans="1:119" ht="18.75" customHeight="1" thickBot="1" x14ac:dyDescent="0.2">
      <c r="A3" s="40"/>
      <c r="B3" s="590" t="s">
        <v>23</v>
      </c>
      <c r="C3" s="591"/>
      <c r="D3" s="591"/>
      <c r="E3" s="592"/>
      <c r="F3" s="592"/>
      <c r="G3" s="592"/>
      <c r="H3" s="592"/>
      <c r="I3" s="592"/>
      <c r="J3" s="592"/>
      <c r="K3" s="592"/>
      <c r="L3" s="592" t="s">
        <v>24</v>
      </c>
      <c r="M3" s="592"/>
      <c r="N3" s="592"/>
      <c r="O3" s="592"/>
      <c r="P3" s="592"/>
      <c r="Q3" s="592"/>
      <c r="R3" s="595"/>
      <c r="S3" s="595"/>
      <c r="T3" s="595"/>
      <c r="U3" s="595"/>
      <c r="V3" s="596"/>
      <c r="W3" s="481" t="s">
        <v>25</v>
      </c>
      <c r="X3" s="482"/>
      <c r="Y3" s="482"/>
      <c r="Z3" s="482"/>
      <c r="AA3" s="482"/>
      <c r="AB3" s="591"/>
      <c r="AC3" s="595" t="s">
        <v>26</v>
      </c>
      <c r="AD3" s="482"/>
      <c r="AE3" s="482"/>
      <c r="AF3" s="482"/>
      <c r="AG3" s="482"/>
      <c r="AH3" s="482"/>
      <c r="AI3" s="482"/>
      <c r="AJ3" s="482"/>
      <c r="AK3" s="482"/>
      <c r="AL3" s="557"/>
      <c r="AM3" s="481" t="s">
        <v>27</v>
      </c>
      <c r="AN3" s="482"/>
      <c r="AO3" s="482"/>
      <c r="AP3" s="482"/>
      <c r="AQ3" s="482"/>
      <c r="AR3" s="482"/>
      <c r="AS3" s="482"/>
      <c r="AT3" s="482"/>
      <c r="AU3" s="482"/>
      <c r="AV3" s="482"/>
      <c r="AW3" s="482"/>
      <c r="AX3" s="557"/>
      <c r="AY3" s="549" t="s">
        <v>28</v>
      </c>
      <c r="AZ3" s="550"/>
      <c r="BA3" s="550"/>
      <c r="BB3" s="550"/>
      <c r="BC3" s="550"/>
      <c r="BD3" s="550"/>
      <c r="BE3" s="550"/>
      <c r="BF3" s="550"/>
      <c r="BG3" s="550"/>
      <c r="BH3" s="550"/>
      <c r="BI3" s="550"/>
      <c r="BJ3" s="550"/>
      <c r="BK3" s="550"/>
      <c r="BL3" s="550"/>
      <c r="BM3" s="599"/>
      <c r="BN3" s="481" t="s">
        <v>29</v>
      </c>
      <c r="BO3" s="482"/>
      <c r="BP3" s="482"/>
      <c r="BQ3" s="482"/>
      <c r="BR3" s="482"/>
      <c r="BS3" s="482"/>
      <c r="BT3" s="482"/>
      <c r="BU3" s="557"/>
      <c r="BV3" s="481" t="s">
        <v>30</v>
      </c>
      <c r="BW3" s="482"/>
      <c r="BX3" s="482"/>
      <c r="BY3" s="482"/>
      <c r="BZ3" s="482"/>
      <c r="CA3" s="482"/>
      <c r="CB3" s="482"/>
      <c r="CC3" s="557"/>
      <c r="CD3" s="549" t="s">
        <v>28</v>
      </c>
      <c r="CE3" s="550"/>
      <c r="CF3" s="550"/>
      <c r="CG3" s="550"/>
      <c r="CH3" s="550"/>
      <c r="CI3" s="550"/>
      <c r="CJ3" s="550"/>
      <c r="CK3" s="550"/>
      <c r="CL3" s="550"/>
      <c r="CM3" s="550"/>
      <c r="CN3" s="550"/>
      <c r="CO3" s="550"/>
      <c r="CP3" s="550"/>
      <c r="CQ3" s="550"/>
      <c r="CR3" s="550"/>
      <c r="CS3" s="599"/>
      <c r="CT3" s="481" t="s">
        <v>31</v>
      </c>
      <c r="CU3" s="482"/>
      <c r="CV3" s="482"/>
      <c r="CW3" s="482"/>
      <c r="CX3" s="482"/>
      <c r="CY3" s="482"/>
      <c r="CZ3" s="482"/>
      <c r="DA3" s="557"/>
      <c r="DB3" s="481" t="s">
        <v>32</v>
      </c>
      <c r="DC3" s="482"/>
      <c r="DD3" s="482"/>
      <c r="DE3" s="482"/>
      <c r="DF3" s="482"/>
      <c r="DG3" s="482"/>
      <c r="DH3" s="482"/>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33</v>
      </c>
      <c r="AZ4" s="410"/>
      <c r="BA4" s="410"/>
      <c r="BB4" s="410"/>
      <c r="BC4" s="410"/>
      <c r="BD4" s="410"/>
      <c r="BE4" s="410"/>
      <c r="BF4" s="410"/>
      <c r="BG4" s="410"/>
      <c r="BH4" s="410"/>
      <c r="BI4" s="410"/>
      <c r="BJ4" s="410"/>
      <c r="BK4" s="410"/>
      <c r="BL4" s="410"/>
      <c r="BM4" s="411"/>
      <c r="BN4" s="412">
        <v>23602189</v>
      </c>
      <c r="BO4" s="413"/>
      <c r="BP4" s="413"/>
      <c r="BQ4" s="413"/>
      <c r="BR4" s="413"/>
      <c r="BS4" s="413"/>
      <c r="BT4" s="413"/>
      <c r="BU4" s="414"/>
      <c r="BV4" s="412">
        <v>25905583</v>
      </c>
      <c r="BW4" s="413"/>
      <c r="BX4" s="413"/>
      <c r="BY4" s="413"/>
      <c r="BZ4" s="413"/>
      <c r="CA4" s="413"/>
      <c r="CB4" s="413"/>
      <c r="CC4" s="414"/>
      <c r="CD4" s="583" t="s">
        <v>34</v>
      </c>
      <c r="CE4" s="584"/>
      <c r="CF4" s="584"/>
      <c r="CG4" s="584"/>
      <c r="CH4" s="584"/>
      <c r="CI4" s="584"/>
      <c r="CJ4" s="584"/>
      <c r="CK4" s="584"/>
      <c r="CL4" s="584"/>
      <c r="CM4" s="584"/>
      <c r="CN4" s="584"/>
      <c r="CO4" s="584"/>
      <c r="CP4" s="584"/>
      <c r="CQ4" s="584"/>
      <c r="CR4" s="584"/>
      <c r="CS4" s="585"/>
      <c r="CT4" s="586">
        <v>16.7</v>
      </c>
      <c r="CU4" s="587"/>
      <c r="CV4" s="587"/>
      <c r="CW4" s="587"/>
      <c r="CX4" s="587"/>
      <c r="CY4" s="587"/>
      <c r="CZ4" s="587"/>
      <c r="DA4" s="588"/>
      <c r="DB4" s="586">
        <v>11.6</v>
      </c>
      <c r="DC4" s="587"/>
      <c r="DD4" s="587"/>
      <c r="DE4" s="587"/>
      <c r="DF4" s="587"/>
      <c r="DG4" s="587"/>
      <c r="DH4" s="587"/>
      <c r="DI4" s="588"/>
    </row>
    <row r="5" spans="1:119" ht="18.75" customHeight="1" x14ac:dyDescent="0.15">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35</v>
      </c>
      <c r="AN5" s="391"/>
      <c r="AO5" s="391"/>
      <c r="AP5" s="391"/>
      <c r="AQ5" s="391"/>
      <c r="AR5" s="391"/>
      <c r="AS5" s="391"/>
      <c r="AT5" s="392"/>
      <c r="AU5" s="467" t="s">
        <v>36</v>
      </c>
      <c r="AV5" s="468"/>
      <c r="AW5" s="468"/>
      <c r="AX5" s="468"/>
      <c r="AY5" s="397" t="s">
        <v>37</v>
      </c>
      <c r="AZ5" s="398"/>
      <c r="BA5" s="398"/>
      <c r="BB5" s="398"/>
      <c r="BC5" s="398"/>
      <c r="BD5" s="398"/>
      <c r="BE5" s="398"/>
      <c r="BF5" s="398"/>
      <c r="BG5" s="398"/>
      <c r="BH5" s="398"/>
      <c r="BI5" s="398"/>
      <c r="BJ5" s="398"/>
      <c r="BK5" s="398"/>
      <c r="BL5" s="398"/>
      <c r="BM5" s="399"/>
      <c r="BN5" s="417">
        <v>21228385</v>
      </c>
      <c r="BO5" s="418"/>
      <c r="BP5" s="418"/>
      <c r="BQ5" s="418"/>
      <c r="BR5" s="418"/>
      <c r="BS5" s="418"/>
      <c r="BT5" s="418"/>
      <c r="BU5" s="419"/>
      <c r="BV5" s="417">
        <v>24550593</v>
      </c>
      <c r="BW5" s="418"/>
      <c r="BX5" s="418"/>
      <c r="BY5" s="418"/>
      <c r="BZ5" s="418"/>
      <c r="CA5" s="418"/>
      <c r="CB5" s="418"/>
      <c r="CC5" s="419"/>
      <c r="CD5" s="426" t="s">
        <v>38</v>
      </c>
      <c r="CE5" s="371"/>
      <c r="CF5" s="371"/>
      <c r="CG5" s="371"/>
      <c r="CH5" s="371"/>
      <c r="CI5" s="371"/>
      <c r="CJ5" s="371"/>
      <c r="CK5" s="371"/>
      <c r="CL5" s="371"/>
      <c r="CM5" s="371"/>
      <c r="CN5" s="371"/>
      <c r="CO5" s="371"/>
      <c r="CP5" s="371"/>
      <c r="CQ5" s="371"/>
      <c r="CR5" s="371"/>
      <c r="CS5" s="427"/>
      <c r="CT5" s="387">
        <v>86.1</v>
      </c>
      <c r="CU5" s="388"/>
      <c r="CV5" s="388"/>
      <c r="CW5" s="388"/>
      <c r="CX5" s="388"/>
      <c r="CY5" s="388"/>
      <c r="CZ5" s="388"/>
      <c r="DA5" s="389"/>
      <c r="DB5" s="387">
        <v>91.7</v>
      </c>
      <c r="DC5" s="388"/>
      <c r="DD5" s="388"/>
      <c r="DE5" s="388"/>
      <c r="DF5" s="388"/>
      <c r="DG5" s="388"/>
      <c r="DH5" s="388"/>
      <c r="DI5" s="389"/>
    </row>
    <row r="6" spans="1:119" ht="18.75" customHeight="1" x14ac:dyDescent="0.15">
      <c r="A6" s="40"/>
      <c r="B6" s="563" t="s">
        <v>39</v>
      </c>
      <c r="C6" s="432"/>
      <c r="D6" s="432"/>
      <c r="E6" s="564"/>
      <c r="F6" s="564"/>
      <c r="G6" s="564"/>
      <c r="H6" s="564"/>
      <c r="I6" s="564"/>
      <c r="J6" s="564"/>
      <c r="K6" s="564"/>
      <c r="L6" s="564" t="s">
        <v>40</v>
      </c>
      <c r="M6" s="564"/>
      <c r="N6" s="564"/>
      <c r="O6" s="564"/>
      <c r="P6" s="564"/>
      <c r="Q6" s="564"/>
      <c r="R6" s="459"/>
      <c r="S6" s="459"/>
      <c r="T6" s="459"/>
      <c r="U6" s="459"/>
      <c r="V6" s="570"/>
      <c r="W6" s="498" t="s">
        <v>41</v>
      </c>
      <c r="X6" s="431"/>
      <c r="Y6" s="431"/>
      <c r="Z6" s="431"/>
      <c r="AA6" s="431"/>
      <c r="AB6" s="432"/>
      <c r="AC6" s="575" t="s">
        <v>42</v>
      </c>
      <c r="AD6" s="576"/>
      <c r="AE6" s="576"/>
      <c r="AF6" s="576"/>
      <c r="AG6" s="576"/>
      <c r="AH6" s="576"/>
      <c r="AI6" s="576"/>
      <c r="AJ6" s="576"/>
      <c r="AK6" s="576"/>
      <c r="AL6" s="577"/>
      <c r="AM6" s="487" t="s">
        <v>43</v>
      </c>
      <c r="AN6" s="391"/>
      <c r="AO6" s="391"/>
      <c r="AP6" s="391"/>
      <c r="AQ6" s="391"/>
      <c r="AR6" s="391"/>
      <c r="AS6" s="391"/>
      <c r="AT6" s="392"/>
      <c r="AU6" s="467" t="s">
        <v>36</v>
      </c>
      <c r="AV6" s="468"/>
      <c r="AW6" s="468"/>
      <c r="AX6" s="468"/>
      <c r="AY6" s="397" t="s">
        <v>44</v>
      </c>
      <c r="AZ6" s="398"/>
      <c r="BA6" s="398"/>
      <c r="BB6" s="398"/>
      <c r="BC6" s="398"/>
      <c r="BD6" s="398"/>
      <c r="BE6" s="398"/>
      <c r="BF6" s="398"/>
      <c r="BG6" s="398"/>
      <c r="BH6" s="398"/>
      <c r="BI6" s="398"/>
      <c r="BJ6" s="398"/>
      <c r="BK6" s="398"/>
      <c r="BL6" s="398"/>
      <c r="BM6" s="399"/>
      <c r="BN6" s="417">
        <v>2373804</v>
      </c>
      <c r="BO6" s="418"/>
      <c r="BP6" s="418"/>
      <c r="BQ6" s="418"/>
      <c r="BR6" s="418"/>
      <c r="BS6" s="418"/>
      <c r="BT6" s="418"/>
      <c r="BU6" s="419"/>
      <c r="BV6" s="417">
        <v>1354990</v>
      </c>
      <c r="BW6" s="418"/>
      <c r="BX6" s="418"/>
      <c r="BY6" s="418"/>
      <c r="BZ6" s="418"/>
      <c r="CA6" s="418"/>
      <c r="CB6" s="418"/>
      <c r="CC6" s="419"/>
      <c r="CD6" s="426" t="s">
        <v>45</v>
      </c>
      <c r="CE6" s="371"/>
      <c r="CF6" s="371"/>
      <c r="CG6" s="371"/>
      <c r="CH6" s="371"/>
      <c r="CI6" s="371"/>
      <c r="CJ6" s="371"/>
      <c r="CK6" s="371"/>
      <c r="CL6" s="371"/>
      <c r="CM6" s="371"/>
      <c r="CN6" s="371"/>
      <c r="CO6" s="371"/>
      <c r="CP6" s="371"/>
      <c r="CQ6" s="371"/>
      <c r="CR6" s="371"/>
      <c r="CS6" s="427"/>
      <c r="CT6" s="560">
        <v>93.3</v>
      </c>
      <c r="CU6" s="561"/>
      <c r="CV6" s="561"/>
      <c r="CW6" s="561"/>
      <c r="CX6" s="561"/>
      <c r="CY6" s="561"/>
      <c r="CZ6" s="561"/>
      <c r="DA6" s="562"/>
      <c r="DB6" s="560">
        <v>97.4</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46</v>
      </c>
      <c r="AN7" s="391"/>
      <c r="AO7" s="391"/>
      <c r="AP7" s="391"/>
      <c r="AQ7" s="391"/>
      <c r="AR7" s="391"/>
      <c r="AS7" s="391"/>
      <c r="AT7" s="392"/>
      <c r="AU7" s="467" t="s">
        <v>47</v>
      </c>
      <c r="AV7" s="468"/>
      <c r="AW7" s="468"/>
      <c r="AX7" s="468"/>
      <c r="AY7" s="397" t="s">
        <v>48</v>
      </c>
      <c r="AZ7" s="398"/>
      <c r="BA7" s="398"/>
      <c r="BB7" s="398"/>
      <c r="BC7" s="398"/>
      <c r="BD7" s="398"/>
      <c r="BE7" s="398"/>
      <c r="BF7" s="398"/>
      <c r="BG7" s="398"/>
      <c r="BH7" s="398"/>
      <c r="BI7" s="398"/>
      <c r="BJ7" s="398"/>
      <c r="BK7" s="398"/>
      <c r="BL7" s="398"/>
      <c r="BM7" s="399"/>
      <c r="BN7" s="417">
        <v>374678</v>
      </c>
      <c r="BO7" s="418"/>
      <c r="BP7" s="418"/>
      <c r="BQ7" s="418"/>
      <c r="BR7" s="418"/>
      <c r="BS7" s="418"/>
      <c r="BT7" s="418"/>
      <c r="BU7" s="419"/>
      <c r="BV7" s="417">
        <v>17242</v>
      </c>
      <c r="BW7" s="418"/>
      <c r="BX7" s="418"/>
      <c r="BY7" s="418"/>
      <c r="BZ7" s="418"/>
      <c r="CA7" s="418"/>
      <c r="CB7" s="418"/>
      <c r="CC7" s="419"/>
      <c r="CD7" s="426" t="s">
        <v>49</v>
      </c>
      <c r="CE7" s="371"/>
      <c r="CF7" s="371"/>
      <c r="CG7" s="371"/>
      <c r="CH7" s="371"/>
      <c r="CI7" s="371"/>
      <c r="CJ7" s="371"/>
      <c r="CK7" s="371"/>
      <c r="CL7" s="371"/>
      <c r="CM7" s="371"/>
      <c r="CN7" s="371"/>
      <c r="CO7" s="371"/>
      <c r="CP7" s="371"/>
      <c r="CQ7" s="371"/>
      <c r="CR7" s="371"/>
      <c r="CS7" s="427"/>
      <c r="CT7" s="417">
        <v>11998348</v>
      </c>
      <c r="CU7" s="418"/>
      <c r="CV7" s="418"/>
      <c r="CW7" s="418"/>
      <c r="CX7" s="418"/>
      <c r="CY7" s="418"/>
      <c r="CZ7" s="418"/>
      <c r="DA7" s="419"/>
      <c r="DB7" s="417">
        <v>11486580</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50</v>
      </c>
      <c r="AN8" s="391"/>
      <c r="AO8" s="391"/>
      <c r="AP8" s="391"/>
      <c r="AQ8" s="391"/>
      <c r="AR8" s="391"/>
      <c r="AS8" s="391"/>
      <c r="AT8" s="392"/>
      <c r="AU8" s="467" t="s">
        <v>36</v>
      </c>
      <c r="AV8" s="468"/>
      <c r="AW8" s="468"/>
      <c r="AX8" s="468"/>
      <c r="AY8" s="397" t="s">
        <v>51</v>
      </c>
      <c r="AZ8" s="398"/>
      <c r="BA8" s="398"/>
      <c r="BB8" s="398"/>
      <c r="BC8" s="398"/>
      <c r="BD8" s="398"/>
      <c r="BE8" s="398"/>
      <c r="BF8" s="398"/>
      <c r="BG8" s="398"/>
      <c r="BH8" s="398"/>
      <c r="BI8" s="398"/>
      <c r="BJ8" s="398"/>
      <c r="BK8" s="398"/>
      <c r="BL8" s="398"/>
      <c r="BM8" s="399"/>
      <c r="BN8" s="417">
        <v>1999126</v>
      </c>
      <c r="BO8" s="418"/>
      <c r="BP8" s="418"/>
      <c r="BQ8" s="418"/>
      <c r="BR8" s="418"/>
      <c r="BS8" s="418"/>
      <c r="BT8" s="418"/>
      <c r="BU8" s="419"/>
      <c r="BV8" s="417">
        <v>1337748</v>
      </c>
      <c r="BW8" s="418"/>
      <c r="BX8" s="418"/>
      <c r="BY8" s="418"/>
      <c r="BZ8" s="418"/>
      <c r="CA8" s="418"/>
      <c r="CB8" s="418"/>
      <c r="CC8" s="419"/>
      <c r="CD8" s="426" t="s">
        <v>52</v>
      </c>
      <c r="CE8" s="371"/>
      <c r="CF8" s="371"/>
      <c r="CG8" s="371"/>
      <c r="CH8" s="371"/>
      <c r="CI8" s="371"/>
      <c r="CJ8" s="371"/>
      <c r="CK8" s="371"/>
      <c r="CL8" s="371"/>
      <c r="CM8" s="371"/>
      <c r="CN8" s="371"/>
      <c r="CO8" s="371"/>
      <c r="CP8" s="371"/>
      <c r="CQ8" s="371"/>
      <c r="CR8" s="371"/>
      <c r="CS8" s="427"/>
      <c r="CT8" s="522">
        <v>0.79</v>
      </c>
      <c r="CU8" s="523"/>
      <c r="CV8" s="523"/>
      <c r="CW8" s="523"/>
      <c r="CX8" s="523"/>
      <c r="CY8" s="523"/>
      <c r="CZ8" s="523"/>
      <c r="DA8" s="524"/>
      <c r="DB8" s="522">
        <v>0.81</v>
      </c>
      <c r="DC8" s="523"/>
      <c r="DD8" s="523"/>
      <c r="DE8" s="523"/>
      <c r="DF8" s="523"/>
      <c r="DG8" s="523"/>
      <c r="DH8" s="523"/>
      <c r="DI8" s="524"/>
    </row>
    <row r="9" spans="1:119" ht="18.75" customHeight="1" thickBot="1" x14ac:dyDescent="0.2">
      <c r="A9" s="40"/>
      <c r="B9" s="549" t="s">
        <v>53</v>
      </c>
      <c r="C9" s="550"/>
      <c r="D9" s="550"/>
      <c r="E9" s="550"/>
      <c r="F9" s="550"/>
      <c r="G9" s="550"/>
      <c r="H9" s="550"/>
      <c r="I9" s="550"/>
      <c r="J9" s="550"/>
      <c r="K9" s="470"/>
      <c r="L9" s="551" t="s">
        <v>54</v>
      </c>
      <c r="M9" s="552"/>
      <c r="N9" s="552"/>
      <c r="O9" s="552"/>
      <c r="P9" s="552"/>
      <c r="Q9" s="553"/>
      <c r="R9" s="554">
        <v>52862</v>
      </c>
      <c r="S9" s="555"/>
      <c r="T9" s="555"/>
      <c r="U9" s="555"/>
      <c r="V9" s="556"/>
      <c r="W9" s="481" t="s">
        <v>55</v>
      </c>
      <c r="X9" s="482"/>
      <c r="Y9" s="482"/>
      <c r="Z9" s="482"/>
      <c r="AA9" s="482"/>
      <c r="AB9" s="482"/>
      <c r="AC9" s="482"/>
      <c r="AD9" s="482"/>
      <c r="AE9" s="482"/>
      <c r="AF9" s="482"/>
      <c r="AG9" s="482"/>
      <c r="AH9" s="482"/>
      <c r="AI9" s="482"/>
      <c r="AJ9" s="482"/>
      <c r="AK9" s="482"/>
      <c r="AL9" s="557"/>
      <c r="AM9" s="487" t="s">
        <v>56</v>
      </c>
      <c r="AN9" s="391"/>
      <c r="AO9" s="391"/>
      <c r="AP9" s="391"/>
      <c r="AQ9" s="391"/>
      <c r="AR9" s="391"/>
      <c r="AS9" s="391"/>
      <c r="AT9" s="392"/>
      <c r="AU9" s="467" t="s">
        <v>36</v>
      </c>
      <c r="AV9" s="468"/>
      <c r="AW9" s="468"/>
      <c r="AX9" s="468"/>
      <c r="AY9" s="397" t="s">
        <v>57</v>
      </c>
      <c r="AZ9" s="398"/>
      <c r="BA9" s="398"/>
      <c r="BB9" s="398"/>
      <c r="BC9" s="398"/>
      <c r="BD9" s="398"/>
      <c r="BE9" s="398"/>
      <c r="BF9" s="398"/>
      <c r="BG9" s="398"/>
      <c r="BH9" s="398"/>
      <c r="BI9" s="398"/>
      <c r="BJ9" s="398"/>
      <c r="BK9" s="398"/>
      <c r="BL9" s="398"/>
      <c r="BM9" s="399"/>
      <c r="BN9" s="417">
        <v>661378</v>
      </c>
      <c r="BO9" s="418"/>
      <c r="BP9" s="418"/>
      <c r="BQ9" s="418"/>
      <c r="BR9" s="418"/>
      <c r="BS9" s="418"/>
      <c r="BT9" s="418"/>
      <c r="BU9" s="419"/>
      <c r="BV9" s="417">
        <v>290705</v>
      </c>
      <c r="BW9" s="418"/>
      <c r="BX9" s="418"/>
      <c r="BY9" s="418"/>
      <c r="BZ9" s="418"/>
      <c r="CA9" s="418"/>
      <c r="CB9" s="418"/>
      <c r="CC9" s="419"/>
      <c r="CD9" s="426" t="s">
        <v>58</v>
      </c>
      <c r="CE9" s="371"/>
      <c r="CF9" s="371"/>
      <c r="CG9" s="371"/>
      <c r="CH9" s="371"/>
      <c r="CI9" s="371"/>
      <c r="CJ9" s="371"/>
      <c r="CK9" s="371"/>
      <c r="CL9" s="371"/>
      <c r="CM9" s="371"/>
      <c r="CN9" s="371"/>
      <c r="CO9" s="371"/>
      <c r="CP9" s="371"/>
      <c r="CQ9" s="371"/>
      <c r="CR9" s="371"/>
      <c r="CS9" s="427"/>
      <c r="CT9" s="387">
        <v>11.9</v>
      </c>
      <c r="CU9" s="388"/>
      <c r="CV9" s="388"/>
      <c r="CW9" s="388"/>
      <c r="CX9" s="388"/>
      <c r="CY9" s="388"/>
      <c r="CZ9" s="388"/>
      <c r="DA9" s="389"/>
      <c r="DB9" s="387">
        <v>13.2</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59</v>
      </c>
      <c r="M10" s="391"/>
      <c r="N10" s="391"/>
      <c r="O10" s="391"/>
      <c r="P10" s="391"/>
      <c r="Q10" s="392"/>
      <c r="R10" s="393">
        <v>54874</v>
      </c>
      <c r="S10" s="394"/>
      <c r="T10" s="394"/>
      <c r="U10" s="394"/>
      <c r="V10" s="396"/>
      <c r="W10" s="558"/>
      <c r="X10" s="368"/>
      <c r="Y10" s="368"/>
      <c r="Z10" s="368"/>
      <c r="AA10" s="368"/>
      <c r="AB10" s="368"/>
      <c r="AC10" s="368"/>
      <c r="AD10" s="368"/>
      <c r="AE10" s="368"/>
      <c r="AF10" s="368"/>
      <c r="AG10" s="368"/>
      <c r="AH10" s="368"/>
      <c r="AI10" s="368"/>
      <c r="AJ10" s="368"/>
      <c r="AK10" s="368"/>
      <c r="AL10" s="559"/>
      <c r="AM10" s="487" t="s">
        <v>60</v>
      </c>
      <c r="AN10" s="391"/>
      <c r="AO10" s="391"/>
      <c r="AP10" s="391"/>
      <c r="AQ10" s="391"/>
      <c r="AR10" s="391"/>
      <c r="AS10" s="391"/>
      <c r="AT10" s="392"/>
      <c r="AU10" s="467" t="s">
        <v>36</v>
      </c>
      <c r="AV10" s="468"/>
      <c r="AW10" s="468"/>
      <c r="AX10" s="468"/>
      <c r="AY10" s="397" t="s">
        <v>61</v>
      </c>
      <c r="AZ10" s="398"/>
      <c r="BA10" s="398"/>
      <c r="BB10" s="398"/>
      <c r="BC10" s="398"/>
      <c r="BD10" s="398"/>
      <c r="BE10" s="398"/>
      <c r="BF10" s="398"/>
      <c r="BG10" s="398"/>
      <c r="BH10" s="398"/>
      <c r="BI10" s="398"/>
      <c r="BJ10" s="398"/>
      <c r="BK10" s="398"/>
      <c r="BL10" s="398"/>
      <c r="BM10" s="399"/>
      <c r="BN10" s="417">
        <v>1193309</v>
      </c>
      <c r="BO10" s="418"/>
      <c r="BP10" s="418"/>
      <c r="BQ10" s="418"/>
      <c r="BR10" s="418"/>
      <c r="BS10" s="418"/>
      <c r="BT10" s="418"/>
      <c r="BU10" s="419"/>
      <c r="BV10" s="417">
        <v>381735</v>
      </c>
      <c r="BW10" s="418"/>
      <c r="BX10" s="418"/>
      <c r="BY10" s="418"/>
      <c r="BZ10" s="418"/>
      <c r="CA10" s="418"/>
      <c r="CB10" s="418"/>
      <c r="CC10" s="419"/>
      <c r="CD10" s="43" t="s">
        <v>62</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63</v>
      </c>
      <c r="M11" s="373"/>
      <c r="N11" s="373"/>
      <c r="O11" s="373"/>
      <c r="P11" s="373"/>
      <c r="Q11" s="374"/>
      <c r="R11" s="546" t="s">
        <v>64</v>
      </c>
      <c r="S11" s="547"/>
      <c r="T11" s="547"/>
      <c r="U11" s="547"/>
      <c r="V11" s="548"/>
      <c r="W11" s="558"/>
      <c r="X11" s="368"/>
      <c r="Y11" s="368"/>
      <c r="Z11" s="368"/>
      <c r="AA11" s="368"/>
      <c r="AB11" s="368"/>
      <c r="AC11" s="368"/>
      <c r="AD11" s="368"/>
      <c r="AE11" s="368"/>
      <c r="AF11" s="368"/>
      <c r="AG11" s="368"/>
      <c r="AH11" s="368"/>
      <c r="AI11" s="368"/>
      <c r="AJ11" s="368"/>
      <c r="AK11" s="368"/>
      <c r="AL11" s="559"/>
      <c r="AM11" s="487" t="s">
        <v>65</v>
      </c>
      <c r="AN11" s="391"/>
      <c r="AO11" s="391"/>
      <c r="AP11" s="391"/>
      <c r="AQ11" s="391"/>
      <c r="AR11" s="391"/>
      <c r="AS11" s="391"/>
      <c r="AT11" s="392"/>
      <c r="AU11" s="467" t="s">
        <v>36</v>
      </c>
      <c r="AV11" s="468"/>
      <c r="AW11" s="468"/>
      <c r="AX11" s="468"/>
      <c r="AY11" s="397" t="s">
        <v>66</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19998</v>
      </c>
      <c r="BW11" s="418"/>
      <c r="BX11" s="418"/>
      <c r="BY11" s="418"/>
      <c r="BZ11" s="418"/>
      <c r="CA11" s="418"/>
      <c r="CB11" s="418"/>
      <c r="CC11" s="419"/>
      <c r="CD11" s="426" t="s">
        <v>67</v>
      </c>
      <c r="CE11" s="371"/>
      <c r="CF11" s="371"/>
      <c r="CG11" s="371"/>
      <c r="CH11" s="371"/>
      <c r="CI11" s="371"/>
      <c r="CJ11" s="371"/>
      <c r="CK11" s="371"/>
      <c r="CL11" s="371"/>
      <c r="CM11" s="371"/>
      <c r="CN11" s="371"/>
      <c r="CO11" s="371"/>
      <c r="CP11" s="371"/>
      <c r="CQ11" s="371"/>
      <c r="CR11" s="371"/>
      <c r="CS11" s="427"/>
      <c r="CT11" s="522" t="s">
        <v>68</v>
      </c>
      <c r="CU11" s="523"/>
      <c r="CV11" s="523"/>
      <c r="CW11" s="523"/>
      <c r="CX11" s="523"/>
      <c r="CY11" s="523"/>
      <c r="CZ11" s="523"/>
      <c r="DA11" s="524"/>
      <c r="DB11" s="522" t="s">
        <v>68</v>
      </c>
      <c r="DC11" s="523"/>
      <c r="DD11" s="523"/>
      <c r="DE11" s="523"/>
      <c r="DF11" s="523"/>
      <c r="DG11" s="523"/>
      <c r="DH11" s="523"/>
      <c r="DI11" s="524"/>
    </row>
    <row r="12" spans="1:119" ht="18.75" customHeight="1" x14ac:dyDescent="0.15">
      <c r="A12" s="40"/>
      <c r="B12" s="525" t="s">
        <v>69</v>
      </c>
      <c r="C12" s="526"/>
      <c r="D12" s="526"/>
      <c r="E12" s="526"/>
      <c r="F12" s="526"/>
      <c r="G12" s="526"/>
      <c r="H12" s="526"/>
      <c r="I12" s="526"/>
      <c r="J12" s="526"/>
      <c r="K12" s="527"/>
      <c r="L12" s="534" t="s">
        <v>70</v>
      </c>
      <c r="M12" s="535"/>
      <c r="N12" s="535"/>
      <c r="O12" s="535"/>
      <c r="P12" s="535"/>
      <c r="Q12" s="536"/>
      <c r="R12" s="537">
        <v>54051</v>
      </c>
      <c r="S12" s="538"/>
      <c r="T12" s="538"/>
      <c r="U12" s="538"/>
      <c r="V12" s="539"/>
      <c r="W12" s="540" t="s">
        <v>28</v>
      </c>
      <c r="X12" s="468"/>
      <c r="Y12" s="468"/>
      <c r="Z12" s="468"/>
      <c r="AA12" s="468"/>
      <c r="AB12" s="541"/>
      <c r="AC12" s="542" t="s">
        <v>71</v>
      </c>
      <c r="AD12" s="543"/>
      <c r="AE12" s="543"/>
      <c r="AF12" s="543"/>
      <c r="AG12" s="544"/>
      <c r="AH12" s="542" t="s">
        <v>72</v>
      </c>
      <c r="AI12" s="543"/>
      <c r="AJ12" s="543"/>
      <c r="AK12" s="543"/>
      <c r="AL12" s="545"/>
      <c r="AM12" s="487" t="s">
        <v>73</v>
      </c>
      <c r="AN12" s="391"/>
      <c r="AO12" s="391"/>
      <c r="AP12" s="391"/>
      <c r="AQ12" s="391"/>
      <c r="AR12" s="391"/>
      <c r="AS12" s="391"/>
      <c r="AT12" s="392"/>
      <c r="AU12" s="467" t="s">
        <v>36</v>
      </c>
      <c r="AV12" s="468"/>
      <c r="AW12" s="468"/>
      <c r="AX12" s="468"/>
      <c r="AY12" s="397" t="s">
        <v>74</v>
      </c>
      <c r="AZ12" s="398"/>
      <c r="BA12" s="398"/>
      <c r="BB12" s="398"/>
      <c r="BC12" s="398"/>
      <c r="BD12" s="398"/>
      <c r="BE12" s="398"/>
      <c r="BF12" s="398"/>
      <c r="BG12" s="398"/>
      <c r="BH12" s="398"/>
      <c r="BI12" s="398"/>
      <c r="BJ12" s="398"/>
      <c r="BK12" s="398"/>
      <c r="BL12" s="398"/>
      <c r="BM12" s="399"/>
      <c r="BN12" s="417">
        <v>350000</v>
      </c>
      <c r="BO12" s="418"/>
      <c r="BP12" s="418"/>
      <c r="BQ12" s="418"/>
      <c r="BR12" s="418"/>
      <c r="BS12" s="418"/>
      <c r="BT12" s="418"/>
      <c r="BU12" s="419"/>
      <c r="BV12" s="417">
        <v>530000</v>
      </c>
      <c r="BW12" s="418"/>
      <c r="BX12" s="418"/>
      <c r="BY12" s="418"/>
      <c r="BZ12" s="418"/>
      <c r="CA12" s="418"/>
      <c r="CB12" s="418"/>
      <c r="CC12" s="419"/>
      <c r="CD12" s="426" t="s">
        <v>75</v>
      </c>
      <c r="CE12" s="371"/>
      <c r="CF12" s="371"/>
      <c r="CG12" s="371"/>
      <c r="CH12" s="371"/>
      <c r="CI12" s="371"/>
      <c r="CJ12" s="371"/>
      <c r="CK12" s="371"/>
      <c r="CL12" s="371"/>
      <c r="CM12" s="371"/>
      <c r="CN12" s="371"/>
      <c r="CO12" s="371"/>
      <c r="CP12" s="371"/>
      <c r="CQ12" s="371"/>
      <c r="CR12" s="371"/>
      <c r="CS12" s="427"/>
      <c r="CT12" s="522" t="s">
        <v>68</v>
      </c>
      <c r="CU12" s="523"/>
      <c r="CV12" s="523"/>
      <c r="CW12" s="523"/>
      <c r="CX12" s="523"/>
      <c r="CY12" s="523"/>
      <c r="CZ12" s="523"/>
      <c r="DA12" s="524"/>
      <c r="DB12" s="522" t="s">
        <v>68</v>
      </c>
      <c r="DC12" s="523"/>
      <c r="DD12" s="523"/>
      <c r="DE12" s="523"/>
      <c r="DF12" s="523"/>
      <c r="DG12" s="523"/>
      <c r="DH12" s="523"/>
      <c r="DI12" s="524"/>
    </row>
    <row r="13" spans="1:119" ht="18.75" customHeight="1" x14ac:dyDescent="0.15">
      <c r="A13" s="40"/>
      <c r="B13" s="528"/>
      <c r="C13" s="529"/>
      <c r="D13" s="529"/>
      <c r="E13" s="529"/>
      <c r="F13" s="529"/>
      <c r="G13" s="529"/>
      <c r="H13" s="529"/>
      <c r="I13" s="529"/>
      <c r="J13" s="529"/>
      <c r="K13" s="530"/>
      <c r="L13" s="49"/>
      <c r="M13" s="510" t="s">
        <v>76</v>
      </c>
      <c r="N13" s="511"/>
      <c r="O13" s="511"/>
      <c r="P13" s="511"/>
      <c r="Q13" s="512"/>
      <c r="R13" s="513">
        <v>52233</v>
      </c>
      <c r="S13" s="514"/>
      <c r="T13" s="514"/>
      <c r="U13" s="514"/>
      <c r="V13" s="515"/>
      <c r="W13" s="498" t="s">
        <v>77</v>
      </c>
      <c r="X13" s="431"/>
      <c r="Y13" s="431"/>
      <c r="Z13" s="431"/>
      <c r="AA13" s="431"/>
      <c r="AB13" s="432"/>
      <c r="AC13" s="393">
        <v>808</v>
      </c>
      <c r="AD13" s="394"/>
      <c r="AE13" s="394"/>
      <c r="AF13" s="394"/>
      <c r="AG13" s="395"/>
      <c r="AH13" s="393">
        <v>943</v>
      </c>
      <c r="AI13" s="394"/>
      <c r="AJ13" s="394"/>
      <c r="AK13" s="394"/>
      <c r="AL13" s="396"/>
      <c r="AM13" s="487" t="s">
        <v>78</v>
      </c>
      <c r="AN13" s="391"/>
      <c r="AO13" s="391"/>
      <c r="AP13" s="391"/>
      <c r="AQ13" s="391"/>
      <c r="AR13" s="391"/>
      <c r="AS13" s="391"/>
      <c r="AT13" s="392"/>
      <c r="AU13" s="467" t="s">
        <v>47</v>
      </c>
      <c r="AV13" s="468"/>
      <c r="AW13" s="468"/>
      <c r="AX13" s="468"/>
      <c r="AY13" s="397" t="s">
        <v>79</v>
      </c>
      <c r="AZ13" s="398"/>
      <c r="BA13" s="398"/>
      <c r="BB13" s="398"/>
      <c r="BC13" s="398"/>
      <c r="BD13" s="398"/>
      <c r="BE13" s="398"/>
      <c r="BF13" s="398"/>
      <c r="BG13" s="398"/>
      <c r="BH13" s="398"/>
      <c r="BI13" s="398"/>
      <c r="BJ13" s="398"/>
      <c r="BK13" s="398"/>
      <c r="BL13" s="398"/>
      <c r="BM13" s="399"/>
      <c r="BN13" s="417">
        <v>1504687</v>
      </c>
      <c r="BO13" s="418"/>
      <c r="BP13" s="418"/>
      <c r="BQ13" s="418"/>
      <c r="BR13" s="418"/>
      <c r="BS13" s="418"/>
      <c r="BT13" s="418"/>
      <c r="BU13" s="419"/>
      <c r="BV13" s="417">
        <v>162438</v>
      </c>
      <c r="BW13" s="418"/>
      <c r="BX13" s="418"/>
      <c r="BY13" s="418"/>
      <c r="BZ13" s="418"/>
      <c r="CA13" s="418"/>
      <c r="CB13" s="418"/>
      <c r="CC13" s="419"/>
      <c r="CD13" s="426" t="s">
        <v>80</v>
      </c>
      <c r="CE13" s="371"/>
      <c r="CF13" s="371"/>
      <c r="CG13" s="371"/>
      <c r="CH13" s="371"/>
      <c r="CI13" s="371"/>
      <c r="CJ13" s="371"/>
      <c r="CK13" s="371"/>
      <c r="CL13" s="371"/>
      <c r="CM13" s="371"/>
      <c r="CN13" s="371"/>
      <c r="CO13" s="371"/>
      <c r="CP13" s="371"/>
      <c r="CQ13" s="371"/>
      <c r="CR13" s="371"/>
      <c r="CS13" s="427"/>
      <c r="CT13" s="387">
        <v>9.1</v>
      </c>
      <c r="CU13" s="388"/>
      <c r="CV13" s="388"/>
      <c r="CW13" s="388"/>
      <c r="CX13" s="388"/>
      <c r="CY13" s="388"/>
      <c r="CZ13" s="388"/>
      <c r="DA13" s="389"/>
      <c r="DB13" s="387">
        <v>9.4</v>
      </c>
      <c r="DC13" s="388"/>
      <c r="DD13" s="388"/>
      <c r="DE13" s="388"/>
      <c r="DF13" s="388"/>
      <c r="DG13" s="388"/>
      <c r="DH13" s="388"/>
      <c r="DI13" s="389"/>
    </row>
    <row r="14" spans="1:119" ht="18.75" customHeight="1" thickBot="1" x14ac:dyDescent="0.2">
      <c r="A14" s="40"/>
      <c r="B14" s="528"/>
      <c r="C14" s="529"/>
      <c r="D14" s="529"/>
      <c r="E14" s="529"/>
      <c r="F14" s="529"/>
      <c r="G14" s="529"/>
      <c r="H14" s="529"/>
      <c r="I14" s="529"/>
      <c r="J14" s="529"/>
      <c r="K14" s="530"/>
      <c r="L14" s="503" t="s">
        <v>81</v>
      </c>
      <c r="M14" s="520"/>
      <c r="N14" s="520"/>
      <c r="O14" s="520"/>
      <c r="P14" s="520"/>
      <c r="Q14" s="521"/>
      <c r="R14" s="513">
        <v>54304</v>
      </c>
      <c r="S14" s="514"/>
      <c r="T14" s="514"/>
      <c r="U14" s="514"/>
      <c r="V14" s="515"/>
      <c r="W14" s="516"/>
      <c r="X14" s="434"/>
      <c r="Y14" s="434"/>
      <c r="Z14" s="434"/>
      <c r="AA14" s="434"/>
      <c r="AB14" s="435"/>
      <c r="AC14" s="506">
        <v>3.2</v>
      </c>
      <c r="AD14" s="507"/>
      <c r="AE14" s="507"/>
      <c r="AF14" s="507"/>
      <c r="AG14" s="508"/>
      <c r="AH14" s="506">
        <v>3.7</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82</v>
      </c>
      <c r="CE14" s="424"/>
      <c r="CF14" s="424"/>
      <c r="CG14" s="424"/>
      <c r="CH14" s="424"/>
      <c r="CI14" s="424"/>
      <c r="CJ14" s="424"/>
      <c r="CK14" s="424"/>
      <c r="CL14" s="424"/>
      <c r="CM14" s="424"/>
      <c r="CN14" s="424"/>
      <c r="CO14" s="424"/>
      <c r="CP14" s="424"/>
      <c r="CQ14" s="424"/>
      <c r="CR14" s="424"/>
      <c r="CS14" s="425"/>
      <c r="CT14" s="517">
        <v>57.4</v>
      </c>
      <c r="CU14" s="518"/>
      <c r="CV14" s="518"/>
      <c r="CW14" s="518"/>
      <c r="CX14" s="518"/>
      <c r="CY14" s="518"/>
      <c r="CZ14" s="518"/>
      <c r="DA14" s="519"/>
      <c r="DB14" s="517">
        <v>73.099999999999994</v>
      </c>
      <c r="DC14" s="518"/>
      <c r="DD14" s="518"/>
      <c r="DE14" s="518"/>
      <c r="DF14" s="518"/>
      <c r="DG14" s="518"/>
      <c r="DH14" s="518"/>
      <c r="DI14" s="519"/>
    </row>
    <row r="15" spans="1:119" ht="18.75" customHeight="1" x14ac:dyDescent="0.15">
      <c r="A15" s="40"/>
      <c r="B15" s="528"/>
      <c r="C15" s="529"/>
      <c r="D15" s="529"/>
      <c r="E15" s="529"/>
      <c r="F15" s="529"/>
      <c r="G15" s="529"/>
      <c r="H15" s="529"/>
      <c r="I15" s="529"/>
      <c r="J15" s="529"/>
      <c r="K15" s="530"/>
      <c r="L15" s="49"/>
      <c r="M15" s="510" t="s">
        <v>76</v>
      </c>
      <c r="N15" s="511"/>
      <c r="O15" s="511"/>
      <c r="P15" s="511"/>
      <c r="Q15" s="512"/>
      <c r="R15" s="513">
        <v>52504</v>
      </c>
      <c r="S15" s="514"/>
      <c r="T15" s="514"/>
      <c r="U15" s="514"/>
      <c r="V15" s="515"/>
      <c r="W15" s="498" t="s">
        <v>83</v>
      </c>
      <c r="X15" s="431"/>
      <c r="Y15" s="431"/>
      <c r="Z15" s="431"/>
      <c r="AA15" s="431"/>
      <c r="AB15" s="432"/>
      <c r="AC15" s="393">
        <v>8311</v>
      </c>
      <c r="AD15" s="394"/>
      <c r="AE15" s="394"/>
      <c r="AF15" s="394"/>
      <c r="AG15" s="395"/>
      <c r="AH15" s="393">
        <v>8578</v>
      </c>
      <c r="AI15" s="394"/>
      <c r="AJ15" s="394"/>
      <c r="AK15" s="394"/>
      <c r="AL15" s="396"/>
      <c r="AM15" s="487"/>
      <c r="AN15" s="391"/>
      <c r="AO15" s="391"/>
      <c r="AP15" s="391"/>
      <c r="AQ15" s="391"/>
      <c r="AR15" s="391"/>
      <c r="AS15" s="391"/>
      <c r="AT15" s="392"/>
      <c r="AU15" s="467"/>
      <c r="AV15" s="468"/>
      <c r="AW15" s="468"/>
      <c r="AX15" s="468"/>
      <c r="AY15" s="409" t="s">
        <v>84</v>
      </c>
      <c r="AZ15" s="410"/>
      <c r="BA15" s="410"/>
      <c r="BB15" s="410"/>
      <c r="BC15" s="410"/>
      <c r="BD15" s="410"/>
      <c r="BE15" s="410"/>
      <c r="BF15" s="410"/>
      <c r="BG15" s="410"/>
      <c r="BH15" s="410"/>
      <c r="BI15" s="410"/>
      <c r="BJ15" s="410"/>
      <c r="BK15" s="410"/>
      <c r="BL15" s="410"/>
      <c r="BM15" s="411"/>
      <c r="BN15" s="412">
        <v>7052749</v>
      </c>
      <c r="BO15" s="413"/>
      <c r="BP15" s="413"/>
      <c r="BQ15" s="413"/>
      <c r="BR15" s="413"/>
      <c r="BS15" s="413"/>
      <c r="BT15" s="413"/>
      <c r="BU15" s="414"/>
      <c r="BV15" s="412">
        <v>7215113</v>
      </c>
      <c r="BW15" s="413"/>
      <c r="BX15" s="413"/>
      <c r="BY15" s="413"/>
      <c r="BZ15" s="413"/>
      <c r="CA15" s="413"/>
      <c r="CB15" s="413"/>
      <c r="CC15" s="414"/>
      <c r="CD15" s="500" t="s">
        <v>85</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15">
      <c r="A16" s="40"/>
      <c r="B16" s="528"/>
      <c r="C16" s="529"/>
      <c r="D16" s="529"/>
      <c r="E16" s="529"/>
      <c r="F16" s="529"/>
      <c r="G16" s="529"/>
      <c r="H16" s="529"/>
      <c r="I16" s="529"/>
      <c r="J16" s="529"/>
      <c r="K16" s="530"/>
      <c r="L16" s="503" t="s">
        <v>86</v>
      </c>
      <c r="M16" s="504"/>
      <c r="N16" s="504"/>
      <c r="O16" s="504"/>
      <c r="P16" s="504"/>
      <c r="Q16" s="505"/>
      <c r="R16" s="495" t="s">
        <v>87</v>
      </c>
      <c r="S16" s="496"/>
      <c r="T16" s="496"/>
      <c r="U16" s="496"/>
      <c r="V16" s="497"/>
      <c r="W16" s="516"/>
      <c r="X16" s="434"/>
      <c r="Y16" s="434"/>
      <c r="Z16" s="434"/>
      <c r="AA16" s="434"/>
      <c r="AB16" s="435"/>
      <c r="AC16" s="506">
        <v>33</v>
      </c>
      <c r="AD16" s="507"/>
      <c r="AE16" s="507"/>
      <c r="AF16" s="507"/>
      <c r="AG16" s="508"/>
      <c r="AH16" s="506">
        <v>33.700000000000003</v>
      </c>
      <c r="AI16" s="507"/>
      <c r="AJ16" s="507"/>
      <c r="AK16" s="507"/>
      <c r="AL16" s="509"/>
      <c r="AM16" s="487"/>
      <c r="AN16" s="391"/>
      <c r="AO16" s="391"/>
      <c r="AP16" s="391"/>
      <c r="AQ16" s="391"/>
      <c r="AR16" s="391"/>
      <c r="AS16" s="391"/>
      <c r="AT16" s="392"/>
      <c r="AU16" s="467"/>
      <c r="AV16" s="468"/>
      <c r="AW16" s="468"/>
      <c r="AX16" s="468"/>
      <c r="AY16" s="397" t="s">
        <v>88</v>
      </c>
      <c r="AZ16" s="398"/>
      <c r="BA16" s="398"/>
      <c r="BB16" s="398"/>
      <c r="BC16" s="398"/>
      <c r="BD16" s="398"/>
      <c r="BE16" s="398"/>
      <c r="BF16" s="398"/>
      <c r="BG16" s="398"/>
      <c r="BH16" s="398"/>
      <c r="BI16" s="398"/>
      <c r="BJ16" s="398"/>
      <c r="BK16" s="398"/>
      <c r="BL16" s="398"/>
      <c r="BM16" s="399"/>
      <c r="BN16" s="417">
        <v>9155102</v>
      </c>
      <c r="BO16" s="418"/>
      <c r="BP16" s="418"/>
      <c r="BQ16" s="418"/>
      <c r="BR16" s="418"/>
      <c r="BS16" s="418"/>
      <c r="BT16" s="418"/>
      <c r="BU16" s="419"/>
      <c r="BV16" s="417">
        <v>8888619</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40"/>
      <c r="B17" s="531"/>
      <c r="C17" s="532"/>
      <c r="D17" s="532"/>
      <c r="E17" s="532"/>
      <c r="F17" s="532"/>
      <c r="G17" s="532"/>
      <c r="H17" s="532"/>
      <c r="I17" s="532"/>
      <c r="J17" s="532"/>
      <c r="K17" s="533"/>
      <c r="L17" s="54"/>
      <c r="M17" s="492" t="s">
        <v>89</v>
      </c>
      <c r="N17" s="493"/>
      <c r="O17" s="493"/>
      <c r="P17" s="493"/>
      <c r="Q17" s="494"/>
      <c r="R17" s="495" t="s">
        <v>87</v>
      </c>
      <c r="S17" s="496"/>
      <c r="T17" s="496"/>
      <c r="U17" s="496"/>
      <c r="V17" s="497"/>
      <c r="W17" s="498" t="s">
        <v>90</v>
      </c>
      <c r="X17" s="431"/>
      <c r="Y17" s="431"/>
      <c r="Z17" s="431"/>
      <c r="AA17" s="431"/>
      <c r="AB17" s="432"/>
      <c r="AC17" s="393">
        <v>16091</v>
      </c>
      <c r="AD17" s="394"/>
      <c r="AE17" s="394"/>
      <c r="AF17" s="394"/>
      <c r="AG17" s="395"/>
      <c r="AH17" s="393">
        <v>15958</v>
      </c>
      <c r="AI17" s="394"/>
      <c r="AJ17" s="394"/>
      <c r="AK17" s="394"/>
      <c r="AL17" s="396"/>
      <c r="AM17" s="487"/>
      <c r="AN17" s="391"/>
      <c r="AO17" s="391"/>
      <c r="AP17" s="391"/>
      <c r="AQ17" s="391"/>
      <c r="AR17" s="391"/>
      <c r="AS17" s="391"/>
      <c r="AT17" s="392"/>
      <c r="AU17" s="467"/>
      <c r="AV17" s="468"/>
      <c r="AW17" s="468"/>
      <c r="AX17" s="468"/>
      <c r="AY17" s="397" t="s">
        <v>91</v>
      </c>
      <c r="AZ17" s="398"/>
      <c r="BA17" s="398"/>
      <c r="BB17" s="398"/>
      <c r="BC17" s="398"/>
      <c r="BD17" s="398"/>
      <c r="BE17" s="398"/>
      <c r="BF17" s="398"/>
      <c r="BG17" s="398"/>
      <c r="BH17" s="398"/>
      <c r="BI17" s="398"/>
      <c r="BJ17" s="398"/>
      <c r="BK17" s="398"/>
      <c r="BL17" s="398"/>
      <c r="BM17" s="399"/>
      <c r="BN17" s="417">
        <v>8929624</v>
      </c>
      <c r="BO17" s="418"/>
      <c r="BP17" s="418"/>
      <c r="BQ17" s="418"/>
      <c r="BR17" s="418"/>
      <c r="BS17" s="418"/>
      <c r="BT17" s="418"/>
      <c r="BU17" s="419"/>
      <c r="BV17" s="417">
        <v>9152612</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92</v>
      </c>
      <c r="C18" s="470"/>
      <c r="D18" s="470"/>
      <c r="E18" s="471"/>
      <c r="F18" s="471"/>
      <c r="G18" s="471"/>
      <c r="H18" s="471"/>
      <c r="I18" s="471"/>
      <c r="J18" s="471"/>
      <c r="K18" s="471"/>
      <c r="L18" s="488">
        <v>58.64</v>
      </c>
      <c r="M18" s="488"/>
      <c r="N18" s="488"/>
      <c r="O18" s="488"/>
      <c r="P18" s="488"/>
      <c r="Q18" s="488"/>
      <c r="R18" s="489"/>
      <c r="S18" s="489"/>
      <c r="T18" s="489"/>
      <c r="U18" s="489"/>
      <c r="V18" s="490"/>
      <c r="W18" s="483"/>
      <c r="X18" s="484"/>
      <c r="Y18" s="484"/>
      <c r="Z18" s="484"/>
      <c r="AA18" s="484"/>
      <c r="AB18" s="499"/>
      <c r="AC18" s="381">
        <v>63.8</v>
      </c>
      <c r="AD18" s="382"/>
      <c r="AE18" s="382"/>
      <c r="AF18" s="382"/>
      <c r="AG18" s="491"/>
      <c r="AH18" s="381">
        <v>62.6</v>
      </c>
      <c r="AI18" s="382"/>
      <c r="AJ18" s="382"/>
      <c r="AK18" s="382"/>
      <c r="AL18" s="383"/>
      <c r="AM18" s="487"/>
      <c r="AN18" s="391"/>
      <c r="AO18" s="391"/>
      <c r="AP18" s="391"/>
      <c r="AQ18" s="391"/>
      <c r="AR18" s="391"/>
      <c r="AS18" s="391"/>
      <c r="AT18" s="392"/>
      <c r="AU18" s="467"/>
      <c r="AV18" s="468"/>
      <c r="AW18" s="468"/>
      <c r="AX18" s="468"/>
      <c r="AY18" s="397" t="s">
        <v>93</v>
      </c>
      <c r="AZ18" s="398"/>
      <c r="BA18" s="398"/>
      <c r="BB18" s="398"/>
      <c r="BC18" s="398"/>
      <c r="BD18" s="398"/>
      <c r="BE18" s="398"/>
      <c r="BF18" s="398"/>
      <c r="BG18" s="398"/>
      <c r="BH18" s="398"/>
      <c r="BI18" s="398"/>
      <c r="BJ18" s="398"/>
      <c r="BK18" s="398"/>
      <c r="BL18" s="398"/>
      <c r="BM18" s="399"/>
      <c r="BN18" s="417">
        <v>10679419</v>
      </c>
      <c r="BO18" s="418"/>
      <c r="BP18" s="418"/>
      <c r="BQ18" s="418"/>
      <c r="BR18" s="418"/>
      <c r="BS18" s="418"/>
      <c r="BT18" s="418"/>
      <c r="BU18" s="419"/>
      <c r="BV18" s="417">
        <v>10548645</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94</v>
      </c>
      <c r="C19" s="470"/>
      <c r="D19" s="470"/>
      <c r="E19" s="471"/>
      <c r="F19" s="471"/>
      <c r="G19" s="471"/>
      <c r="H19" s="471"/>
      <c r="I19" s="471"/>
      <c r="J19" s="471"/>
      <c r="K19" s="471"/>
      <c r="L19" s="472">
        <v>901</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95</v>
      </c>
      <c r="AZ19" s="398"/>
      <c r="BA19" s="398"/>
      <c r="BB19" s="398"/>
      <c r="BC19" s="398"/>
      <c r="BD19" s="398"/>
      <c r="BE19" s="398"/>
      <c r="BF19" s="398"/>
      <c r="BG19" s="398"/>
      <c r="BH19" s="398"/>
      <c r="BI19" s="398"/>
      <c r="BJ19" s="398"/>
      <c r="BK19" s="398"/>
      <c r="BL19" s="398"/>
      <c r="BM19" s="399"/>
      <c r="BN19" s="417">
        <v>15932372</v>
      </c>
      <c r="BO19" s="418"/>
      <c r="BP19" s="418"/>
      <c r="BQ19" s="418"/>
      <c r="BR19" s="418"/>
      <c r="BS19" s="418"/>
      <c r="BT19" s="418"/>
      <c r="BU19" s="419"/>
      <c r="BV19" s="417">
        <v>13877804</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96</v>
      </c>
      <c r="C20" s="470"/>
      <c r="D20" s="470"/>
      <c r="E20" s="471"/>
      <c r="F20" s="471"/>
      <c r="G20" s="471"/>
      <c r="H20" s="471"/>
      <c r="I20" s="471"/>
      <c r="J20" s="471"/>
      <c r="K20" s="471"/>
      <c r="L20" s="472">
        <v>21159</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47" t="s">
        <v>97</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50" t="s">
        <v>98</v>
      </c>
      <c r="C22" s="451"/>
      <c r="D22" s="452"/>
      <c r="E22" s="459" t="s">
        <v>28</v>
      </c>
      <c r="F22" s="431"/>
      <c r="G22" s="431"/>
      <c r="H22" s="431"/>
      <c r="I22" s="431"/>
      <c r="J22" s="431"/>
      <c r="K22" s="432"/>
      <c r="L22" s="459" t="s">
        <v>99</v>
      </c>
      <c r="M22" s="431"/>
      <c r="N22" s="431"/>
      <c r="O22" s="431"/>
      <c r="P22" s="432"/>
      <c r="Q22" s="441" t="s">
        <v>100</v>
      </c>
      <c r="R22" s="442"/>
      <c r="S22" s="442"/>
      <c r="T22" s="442"/>
      <c r="U22" s="442"/>
      <c r="V22" s="460"/>
      <c r="W22" s="462" t="s">
        <v>101</v>
      </c>
      <c r="X22" s="451"/>
      <c r="Y22" s="452"/>
      <c r="Z22" s="459" t="s">
        <v>28</v>
      </c>
      <c r="AA22" s="431"/>
      <c r="AB22" s="431"/>
      <c r="AC22" s="431"/>
      <c r="AD22" s="431"/>
      <c r="AE22" s="431"/>
      <c r="AF22" s="431"/>
      <c r="AG22" s="432"/>
      <c r="AH22" s="430" t="s">
        <v>102</v>
      </c>
      <c r="AI22" s="431"/>
      <c r="AJ22" s="431"/>
      <c r="AK22" s="431"/>
      <c r="AL22" s="432"/>
      <c r="AM22" s="430" t="s">
        <v>103</v>
      </c>
      <c r="AN22" s="436"/>
      <c r="AO22" s="436"/>
      <c r="AP22" s="436"/>
      <c r="AQ22" s="436"/>
      <c r="AR22" s="437"/>
      <c r="AS22" s="441" t="s">
        <v>100</v>
      </c>
      <c r="AT22" s="442"/>
      <c r="AU22" s="442"/>
      <c r="AV22" s="442"/>
      <c r="AW22" s="442"/>
      <c r="AX22" s="443"/>
      <c r="AY22" s="409" t="s">
        <v>104</v>
      </c>
      <c r="AZ22" s="410"/>
      <c r="BA22" s="410"/>
      <c r="BB22" s="410"/>
      <c r="BC22" s="410"/>
      <c r="BD22" s="410"/>
      <c r="BE22" s="410"/>
      <c r="BF22" s="410"/>
      <c r="BG22" s="410"/>
      <c r="BH22" s="410"/>
      <c r="BI22" s="410"/>
      <c r="BJ22" s="410"/>
      <c r="BK22" s="410"/>
      <c r="BL22" s="410"/>
      <c r="BM22" s="411"/>
      <c r="BN22" s="412">
        <v>17777741</v>
      </c>
      <c r="BO22" s="413"/>
      <c r="BP22" s="413"/>
      <c r="BQ22" s="413"/>
      <c r="BR22" s="413"/>
      <c r="BS22" s="413"/>
      <c r="BT22" s="413"/>
      <c r="BU22" s="414"/>
      <c r="BV22" s="412">
        <v>18093011</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105</v>
      </c>
      <c r="AZ23" s="398"/>
      <c r="BA23" s="398"/>
      <c r="BB23" s="398"/>
      <c r="BC23" s="398"/>
      <c r="BD23" s="398"/>
      <c r="BE23" s="398"/>
      <c r="BF23" s="398"/>
      <c r="BG23" s="398"/>
      <c r="BH23" s="398"/>
      <c r="BI23" s="398"/>
      <c r="BJ23" s="398"/>
      <c r="BK23" s="398"/>
      <c r="BL23" s="398"/>
      <c r="BM23" s="399"/>
      <c r="BN23" s="417">
        <v>10860072</v>
      </c>
      <c r="BO23" s="418"/>
      <c r="BP23" s="418"/>
      <c r="BQ23" s="418"/>
      <c r="BR23" s="418"/>
      <c r="BS23" s="418"/>
      <c r="BT23" s="418"/>
      <c r="BU23" s="419"/>
      <c r="BV23" s="417">
        <v>10890743</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53"/>
      <c r="C24" s="454"/>
      <c r="D24" s="455"/>
      <c r="E24" s="390" t="s">
        <v>106</v>
      </c>
      <c r="F24" s="391"/>
      <c r="G24" s="391"/>
      <c r="H24" s="391"/>
      <c r="I24" s="391"/>
      <c r="J24" s="391"/>
      <c r="K24" s="392"/>
      <c r="L24" s="393">
        <v>1</v>
      </c>
      <c r="M24" s="394"/>
      <c r="N24" s="394"/>
      <c r="O24" s="394"/>
      <c r="P24" s="395"/>
      <c r="Q24" s="393">
        <v>9050</v>
      </c>
      <c r="R24" s="394"/>
      <c r="S24" s="394"/>
      <c r="T24" s="394"/>
      <c r="U24" s="394"/>
      <c r="V24" s="395"/>
      <c r="W24" s="463"/>
      <c r="X24" s="454"/>
      <c r="Y24" s="455"/>
      <c r="Z24" s="390" t="s">
        <v>107</v>
      </c>
      <c r="AA24" s="391"/>
      <c r="AB24" s="391"/>
      <c r="AC24" s="391"/>
      <c r="AD24" s="391"/>
      <c r="AE24" s="391"/>
      <c r="AF24" s="391"/>
      <c r="AG24" s="392"/>
      <c r="AH24" s="393">
        <v>365</v>
      </c>
      <c r="AI24" s="394"/>
      <c r="AJ24" s="394"/>
      <c r="AK24" s="394"/>
      <c r="AL24" s="395"/>
      <c r="AM24" s="393">
        <v>1093540</v>
      </c>
      <c r="AN24" s="394"/>
      <c r="AO24" s="394"/>
      <c r="AP24" s="394"/>
      <c r="AQ24" s="394"/>
      <c r="AR24" s="395"/>
      <c r="AS24" s="393">
        <v>2996</v>
      </c>
      <c r="AT24" s="394"/>
      <c r="AU24" s="394"/>
      <c r="AV24" s="394"/>
      <c r="AW24" s="394"/>
      <c r="AX24" s="396"/>
      <c r="AY24" s="384" t="s">
        <v>108</v>
      </c>
      <c r="AZ24" s="385"/>
      <c r="BA24" s="385"/>
      <c r="BB24" s="385"/>
      <c r="BC24" s="385"/>
      <c r="BD24" s="385"/>
      <c r="BE24" s="385"/>
      <c r="BF24" s="385"/>
      <c r="BG24" s="385"/>
      <c r="BH24" s="385"/>
      <c r="BI24" s="385"/>
      <c r="BJ24" s="385"/>
      <c r="BK24" s="385"/>
      <c r="BL24" s="385"/>
      <c r="BM24" s="386"/>
      <c r="BN24" s="417">
        <v>7919956</v>
      </c>
      <c r="BO24" s="418"/>
      <c r="BP24" s="418"/>
      <c r="BQ24" s="418"/>
      <c r="BR24" s="418"/>
      <c r="BS24" s="418"/>
      <c r="BT24" s="418"/>
      <c r="BU24" s="419"/>
      <c r="BV24" s="417">
        <v>8415990</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53"/>
      <c r="C25" s="454"/>
      <c r="D25" s="455"/>
      <c r="E25" s="390" t="s">
        <v>109</v>
      </c>
      <c r="F25" s="391"/>
      <c r="G25" s="391"/>
      <c r="H25" s="391"/>
      <c r="I25" s="391"/>
      <c r="J25" s="391"/>
      <c r="K25" s="392"/>
      <c r="L25" s="393">
        <v>1</v>
      </c>
      <c r="M25" s="394"/>
      <c r="N25" s="394"/>
      <c r="O25" s="394"/>
      <c r="P25" s="395"/>
      <c r="Q25" s="393">
        <v>7780</v>
      </c>
      <c r="R25" s="394"/>
      <c r="S25" s="394"/>
      <c r="T25" s="394"/>
      <c r="U25" s="394"/>
      <c r="V25" s="395"/>
      <c r="W25" s="463"/>
      <c r="X25" s="454"/>
      <c r="Y25" s="455"/>
      <c r="Z25" s="390" t="s">
        <v>110</v>
      </c>
      <c r="AA25" s="391"/>
      <c r="AB25" s="391"/>
      <c r="AC25" s="391"/>
      <c r="AD25" s="391"/>
      <c r="AE25" s="391"/>
      <c r="AF25" s="391"/>
      <c r="AG25" s="392"/>
      <c r="AH25" s="393">
        <v>78</v>
      </c>
      <c r="AI25" s="394"/>
      <c r="AJ25" s="394"/>
      <c r="AK25" s="394"/>
      <c r="AL25" s="395"/>
      <c r="AM25" s="393">
        <v>237276</v>
      </c>
      <c r="AN25" s="394"/>
      <c r="AO25" s="394"/>
      <c r="AP25" s="394"/>
      <c r="AQ25" s="394"/>
      <c r="AR25" s="395"/>
      <c r="AS25" s="393">
        <v>3042</v>
      </c>
      <c r="AT25" s="394"/>
      <c r="AU25" s="394"/>
      <c r="AV25" s="394"/>
      <c r="AW25" s="394"/>
      <c r="AX25" s="396"/>
      <c r="AY25" s="409" t="s">
        <v>111</v>
      </c>
      <c r="AZ25" s="410"/>
      <c r="BA25" s="410"/>
      <c r="BB25" s="410"/>
      <c r="BC25" s="410"/>
      <c r="BD25" s="410"/>
      <c r="BE25" s="410"/>
      <c r="BF25" s="410"/>
      <c r="BG25" s="410"/>
      <c r="BH25" s="410"/>
      <c r="BI25" s="410"/>
      <c r="BJ25" s="410"/>
      <c r="BK25" s="410"/>
      <c r="BL25" s="410"/>
      <c r="BM25" s="411"/>
      <c r="BN25" s="412">
        <v>1247477</v>
      </c>
      <c r="BO25" s="413"/>
      <c r="BP25" s="413"/>
      <c r="BQ25" s="413"/>
      <c r="BR25" s="413"/>
      <c r="BS25" s="413"/>
      <c r="BT25" s="413"/>
      <c r="BU25" s="414"/>
      <c r="BV25" s="412">
        <v>875071</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53"/>
      <c r="C26" s="454"/>
      <c r="D26" s="455"/>
      <c r="E26" s="390" t="s">
        <v>112</v>
      </c>
      <c r="F26" s="391"/>
      <c r="G26" s="391"/>
      <c r="H26" s="391"/>
      <c r="I26" s="391"/>
      <c r="J26" s="391"/>
      <c r="K26" s="392"/>
      <c r="L26" s="393">
        <v>1</v>
      </c>
      <c r="M26" s="394"/>
      <c r="N26" s="394"/>
      <c r="O26" s="394"/>
      <c r="P26" s="395"/>
      <c r="Q26" s="393">
        <v>7150</v>
      </c>
      <c r="R26" s="394"/>
      <c r="S26" s="394"/>
      <c r="T26" s="394"/>
      <c r="U26" s="394"/>
      <c r="V26" s="395"/>
      <c r="W26" s="463"/>
      <c r="X26" s="454"/>
      <c r="Y26" s="455"/>
      <c r="Z26" s="390" t="s">
        <v>113</v>
      </c>
      <c r="AA26" s="428"/>
      <c r="AB26" s="428"/>
      <c r="AC26" s="428"/>
      <c r="AD26" s="428"/>
      <c r="AE26" s="428"/>
      <c r="AF26" s="428"/>
      <c r="AG26" s="429"/>
      <c r="AH26" s="393">
        <v>6</v>
      </c>
      <c r="AI26" s="394"/>
      <c r="AJ26" s="394"/>
      <c r="AK26" s="394"/>
      <c r="AL26" s="395"/>
      <c r="AM26" s="393">
        <v>19092</v>
      </c>
      <c r="AN26" s="394"/>
      <c r="AO26" s="394"/>
      <c r="AP26" s="394"/>
      <c r="AQ26" s="394"/>
      <c r="AR26" s="395"/>
      <c r="AS26" s="393">
        <v>3182</v>
      </c>
      <c r="AT26" s="394"/>
      <c r="AU26" s="394"/>
      <c r="AV26" s="394"/>
      <c r="AW26" s="394"/>
      <c r="AX26" s="396"/>
      <c r="AY26" s="426" t="s">
        <v>114</v>
      </c>
      <c r="AZ26" s="371"/>
      <c r="BA26" s="371"/>
      <c r="BB26" s="371"/>
      <c r="BC26" s="371"/>
      <c r="BD26" s="371"/>
      <c r="BE26" s="371"/>
      <c r="BF26" s="371"/>
      <c r="BG26" s="371"/>
      <c r="BH26" s="371"/>
      <c r="BI26" s="371"/>
      <c r="BJ26" s="371"/>
      <c r="BK26" s="371"/>
      <c r="BL26" s="371"/>
      <c r="BM26" s="427"/>
      <c r="BN26" s="417">
        <v>50000</v>
      </c>
      <c r="BO26" s="418"/>
      <c r="BP26" s="418"/>
      <c r="BQ26" s="418"/>
      <c r="BR26" s="418"/>
      <c r="BS26" s="418"/>
      <c r="BT26" s="418"/>
      <c r="BU26" s="419"/>
      <c r="BV26" s="417">
        <v>50000</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53"/>
      <c r="C27" s="454"/>
      <c r="D27" s="455"/>
      <c r="E27" s="390" t="s">
        <v>115</v>
      </c>
      <c r="F27" s="391"/>
      <c r="G27" s="391"/>
      <c r="H27" s="391"/>
      <c r="I27" s="391"/>
      <c r="J27" s="391"/>
      <c r="K27" s="392"/>
      <c r="L27" s="393">
        <v>1</v>
      </c>
      <c r="M27" s="394"/>
      <c r="N27" s="394"/>
      <c r="O27" s="394"/>
      <c r="P27" s="395"/>
      <c r="Q27" s="393">
        <v>4490</v>
      </c>
      <c r="R27" s="394"/>
      <c r="S27" s="394"/>
      <c r="T27" s="394"/>
      <c r="U27" s="394"/>
      <c r="V27" s="395"/>
      <c r="W27" s="463"/>
      <c r="X27" s="454"/>
      <c r="Y27" s="455"/>
      <c r="Z27" s="390" t="s">
        <v>116</v>
      </c>
      <c r="AA27" s="391"/>
      <c r="AB27" s="391"/>
      <c r="AC27" s="391"/>
      <c r="AD27" s="391"/>
      <c r="AE27" s="391"/>
      <c r="AF27" s="391"/>
      <c r="AG27" s="392"/>
      <c r="AH27" s="393">
        <v>7</v>
      </c>
      <c r="AI27" s="394"/>
      <c r="AJ27" s="394"/>
      <c r="AK27" s="394"/>
      <c r="AL27" s="395"/>
      <c r="AM27" s="393">
        <v>27027</v>
      </c>
      <c r="AN27" s="394"/>
      <c r="AO27" s="394"/>
      <c r="AP27" s="394"/>
      <c r="AQ27" s="394"/>
      <c r="AR27" s="395"/>
      <c r="AS27" s="393">
        <v>3861</v>
      </c>
      <c r="AT27" s="394"/>
      <c r="AU27" s="394"/>
      <c r="AV27" s="394"/>
      <c r="AW27" s="394"/>
      <c r="AX27" s="396"/>
      <c r="AY27" s="423" t="s">
        <v>117</v>
      </c>
      <c r="AZ27" s="424"/>
      <c r="BA27" s="424"/>
      <c r="BB27" s="424"/>
      <c r="BC27" s="424"/>
      <c r="BD27" s="424"/>
      <c r="BE27" s="424"/>
      <c r="BF27" s="424"/>
      <c r="BG27" s="424"/>
      <c r="BH27" s="424"/>
      <c r="BI27" s="424"/>
      <c r="BJ27" s="424"/>
      <c r="BK27" s="424"/>
      <c r="BL27" s="424"/>
      <c r="BM27" s="425"/>
      <c r="BN27" s="420" t="s">
        <v>68</v>
      </c>
      <c r="BO27" s="421"/>
      <c r="BP27" s="421"/>
      <c r="BQ27" s="421"/>
      <c r="BR27" s="421"/>
      <c r="BS27" s="421"/>
      <c r="BT27" s="421"/>
      <c r="BU27" s="422"/>
      <c r="BV27" s="420" t="s">
        <v>68</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53"/>
      <c r="C28" s="454"/>
      <c r="D28" s="455"/>
      <c r="E28" s="390" t="s">
        <v>118</v>
      </c>
      <c r="F28" s="391"/>
      <c r="G28" s="391"/>
      <c r="H28" s="391"/>
      <c r="I28" s="391"/>
      <c r="J28" s="391"/>
      <c r="K28" s="392"/>
      <c r="L28" s="393">
        <v>1</v>
      </c>
      <c r="M28" s="394"/>
      <c r="N28" s="394"/>
      <c r="O28" s="394"/>
      <c r="P28" s="395"/>
      <c r="Q28" s="393">
        <v>4010</v>
      </c>
      <c r="R28" s="394"/>
      <c r="S28" s="394"/>
      <c r="T28" s="394"/>
      <c r="U28" s="394"/>
      <c r="V28" s="395"/>
      <c r="W28" s="463"/>
      <c r="X28" s="454"/>
      <c r="Y28" s="455"/>
      <c r="Z28" s="390" t="s">
        <v>119</v>
      </c>
      <c r="AA28" s="391"/>
      <c r="AB28" s="391"/>
      <c r="AC28" s="391"/>
      <c r="AD28" s="391"/>
      <c r="AE28" s="391"/>
      <c r="AF28" s="391"/>
      <c r="AG28" s="392"/>
      <c r="AH28" s="393" t="s">
        <v>68</v>
      </c>
      <c r="AI28" s="394"/>
      <c r="AJ28" s="394"/>
      <c r="AK28" s="394"/>
      <c r="AL28" s="395"/>
      <c r="AM28" s="393" t="s">
        <v>68</v>
      </c>
      <c r="AN28" s="394"/>
      <c r="AO28" s="394"/>
      <c r="AP28" s="394"/>
      <c r="AQ28" s="394"/>
      <c r="AR28" s="395"/>
      <c r="AS28" s="393" t="s">
        <v>68</v>
      </c>
      <c r="AT28" s="394"/>
      <c r="AU28" s="394"/>
      <c r="AV28" s="394"/>
      <c r="AW28" s="394"/>
      <c r="AX28" s="396"/>
      <c r="AY28" s="400" t="s">
        <v>120</v>
      </c>
      <c r="AZ28" s="401"/>
      <c r="BA28" s="401"/>
      <c r="BB28" s="402"/>
      <c r="BC28" s="409" t="s">
        <v>121</v>
      </c>
      <c r="BD28" s="410"/>
      <c r="BE28" s="410"/>
      <c r="BF28" s="410"/>
      <c r="BG28" s="410"/>
      <c r="BH28" s="410"/>
      <c r="BI28" s="410"/>
      <c r="BJ28" s="410"/>
      <c r="BK28" s="410"/>
      <c r="BL28" s="410"/>
      <c r="BM28" s="411"/>
      <c r="BN28" s="412">
        <v>1850193</v>
      </c>
      <c r="BO28" s="413"/>
      <c r="BP28" s="413"/>
      <c r="BQ28" s="413"/>
      <c r="BR28" s="413"/>
      <c r="BS28" s="413"/>
      <c r="BT28" s="413"/>
      <c r="BU28" s="414"/>
      <c r="BV28" s="412">
        <v>1006884</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53"/>
      <c r="C29" s="454"/>
      <c r="D29" s="455"/>
      <c r="E29" s="390" t="s">
        <v>122</v>
      </c>
      <c r="F29" s="391"/>
      <c r="G29" s="391"/>
      <c r="H29" s="391"/>
      <c r="I29" s="391"/>
      <c r="J29" s="391"/>
      <c r="K29" s="392"/>
      <c r="L29" s="393">
        <v>12</v>
      </c>
      <c r="M29" s="394"/>
      <c r="N29" s="394"/>
      <c r="O29" s="394"/>
      <c r="P29" s="395"/>
      <c r="Q29" s="393">
        <v>3750</v>
      </c>
      <c r="R29" s="394"/>
      <c r="S29" s="394"/>
      <c r="T29" s="394"/>
      <c r="U29" s="394"/>
      <c r="V29" s="395"/>
      <c r="W29" s="464"/>
      <c r="X29" s="465"/>
      <c r="Y29" s="466"/>
      <c r="Z29" s="390" t="s">
        <v>123</v>
      </c>
      <c r="AA29" s="391"/>
      <c r="AB29" s="391"/>
      <c r="AC29" s="391"/>
      <c r="AD29" s="391"/>
      <c r="AE29" s="391"/>
      <c r="AF29" s="391"/>
      <c r="AG29" s="392"/>
      <c r="AH29" s="393">
        <v>372</v>
      </c>
      <c r="AI29" s="394"/>
      <c r="AJ29" s="394"/>
      <c r="AK29" s="394"/>
      <c r="AL29" s="395"/>
      <c r="AM29" s="393">
        <v>1120567</v>
      </c>
      <c r="AN29" s="394"/>
      <c r="AO29" s="394"/>
      <c r="AP29" s="394"/>
      <c r="AQ29" s="394"/>
      <c r="AR29" s="395"/>
      <c r="AS29" s="393">
        <v>3012</v>
      </c>
      <c r="AT29" s="394"/>
      <c r="AU29" s="394"/>
      <c r="AV29" s="394"/>
      <c r="AW29" s="394"/>
      <c r="AX29" s="396"/>
      <c r="AY29" s="403"/>
      <c r="AZ29" s="404"/>
      <c r="BA29" s="404"/>
      <c r="BB29" s="405"/>
      <c r="BC29" s="397" t="s">
        <v>124</v>
      </c>
      <c r="BD29" s="398"/>
      <c r="BE29" s="398"/>
      <c r="BF29" s="398"/>
      <c r="BG29" s="398"/>
      <c r="BH29" s="398"/>
      <c r="BI29" s="398"/>
      <c r="BJ29" s="398"/>
      <c r="BK29" s="398"/>
      <c r="BL29" s="398"/>
      <c r="BM29" s="399"/>
      <c r="BN29" s="417">
        <v>25927</v>
      </c>
      <c r="BO29" s="418"/>
      <c r="BP29" s="418"/>
      <c r="BQ29" s="418"/>
      <c r="BR29" s="418"/>
      <c r="BS29" s="418"/>
      <c r="BT29" s="418"/>
      <c r="BU29" s="419"/>
      <c r="BV29" s="417">
        <v>25926</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125</v>
      </c>
      <c r="X30" s="379"/>
      <c r="Y30" s="379"/>
      <c r="Z30" s="379"/>
      <c r="AA30" s="379"/>
      <c r="AB30" s="379"/>
      <c r="AC30" s="379"/>
      <c r="AD30" s="379"/>
      <c r="AE30" s="379"/>
      <c r="AF30" s="379"/>
      <c r="AG30" s="380"/>
      <c r="AH30" s="381">
        <v>97</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126</v>
      </c>
      <c r="BD30" s="385"/>
      <c r="BE30" s="385"/>
      <c r="BF30" s="385"/>
      <c r="BG30" s="385"/>
      <c r="BH30" s="385"/>
      <c r="BI30" s="385"/>
      <c r="BJ30" s="385"/>
      <c r="BK30" s="385"/>
      <c r="BL30" s="385"/>
      <c r="BM30" s="386"/>
      <c r="BN30" s="420">
        <v>2564713</v>
      </c>
      <c r="BO30" s="421"/>
      <c r="BP30" s="421"/>
      <c r="BQ30" s="421"/>
      <c r="BR30" s="421"/>
      <c r="BS30" s="421"/>
      <c r="BT30" s="421"/>
      <c r="BU30" s="422"/>
      <c r="BV30" s="420">
        <v>2288178</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127</v>
      </c>
      <c r="D32" s="370"/>
      <c r="E32" s="370"/>
      <c r="F32" s="370"/>
      <c r="G32" s="370"/>
      <c r="H32" s="370"/>
      <c r="I32" s="370"/>
      <c r="J32" s="370"/>
      <c r="K32" s="370"/>
      <c r="L32" s="370"/>
      <c r="M32" s="370"/>
      <c r="N32" s="370"/>
      <c r="O32" s="370"/>
      <c r="P32" s="370"/>
      <c r="Q32" s="370"/>
      <c r="R32" s="370"/>
      <c r="S32" s="370"/>
      <c r="U32" s="371" t="s">
        <v>128</v>
      </c>
      <c r="V32" s="371"/>
      <c r="W32" s="371"/>
      <c r="X32" s="371"/>
      <c r="Y32" s="371"/>
      <c r="Z32" s="371"/>
      <c r="AA32" s="371"/>
      <c r="AB32" s="371"/>
      <c r="AC32" s="371"/>
      <c r="AD32" s="371"/>
      <c r="AE32" s="371"/>
      <c r="AF32" s="371"/>
      <c r="AG32" s="371"/>
      <c r="AH32" s="371"/>
      <c r="AI32" s="371"/>
      <c r="AJ32" s="371"/>
      <c r="AK32" s="371"/>
      <c r="AM32" s="371" t="s">
        <v>129</v>
      </c>
      <c r="AN32" s="371"/>
      <c r="AO32" s="371"/>
      <c r="AP32" s="371"/>
      <c r="AQ32" s="371"/>
      <c r="AR32" s="371"/>
      <c r="AS32" s="371"/>
      <c r="AT32" s="371"/>
      <c r="AU32" s="371"/>
      <c r="AV32" s="371"/>
      <c r="AW32" s="371"/>
      <c r="AX32" s="371"/>
      <c r="AY32" s="371"/>
      <c r="AZ32" s="371"/>
      <c r="BA32" s="371"/>
      <c r="BB32" s="371"/>
      <c r="BC32" s="371"/>
      <c r="BE32" s="371" t="s">
        <v>130</v>
      </c>
      <c r="BF32" s="371"/>
      <c r="BG32" s="371"/>
      <c r="BH32" s="371"/>
      <c r="BI32" s="371"/>
      <c r="BJ32" s="371"/>
      <c r="BK32" s="371"/>
      <c r="BL32" s="371"/>
      <c r="BM32" s="371"/>
      <c r="BN32" s="371"/>
      <c r="BO32" s="371"/>
      <c r="BP32" s="371"/>
      <c r="BQ32" s="371"/>
      <c r="BR32" s="371"/>
      <c r="BS32" s="371"/>
      <c r="BT32" s="371"/>
      <c r="BU32" s="371"/>
      <c r="BW32" s="371" t="s">
        <v>131</v>
      </c>
      <c r="BX32" s="371"/>
      <c r="BY32" s="371"/>
      <c r="BZ32" s="371"/>
      <c r="CA32" s="371"/>
      <c r="CB32" s="371"/>
      <c r="CC32" s="371"/>
      <c r="CD32" s="371"/>
      <c r="CE32" s="371"/>
      <c r="CF32" s="371"/>
      <c r="CG32" s="371"/>
      <c r="CH32" s="371"/>
      <c r="CI32" s="371"/>
      <c r="CJ32" s="371"/>
      <c r="CK32" s="371"/>
      <c r="CL32" s="371"/>
      <c r="CM32" s="371"/>
      <c r="CO32" s="371" t="s">
        <v>132</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133</v>
      </c>
      <c r="D33" s="369"/>
      <c r="E33" s="368" t="s">
        <v>134</v>
      </c>
      <c r="F33" s="368"/>
      <c r="G33" s="368"/>
      <c r="H33" s="368"/>
      <c r="I33" s="368"/>
      <c r="J33" s="368"/>
      <c r="K33" s="368"/>
      <c r="L33" s="368"/>
      <c r="M33" s="368"/>
      <c r="N33" s="368"/>
      <c r="O33" s="368"/>
      <c r="P33" s="368"/>
      <c r="Q33" s="368"/>
      <c r="R33" s="368"/>
      <c r="S33" s="368"/>
      <c r="T33" s="65"/>
      <c r="U33" s="369" t="s">
        <v>133</v>
      </c>
      <c r="V33" s="369"/>
      <c r="W33" s="368" t="s">
        <v>134</v>
      </c>
      <c r="X33" s="368"/>
      <c r="Y33" s="368"/>
      <c r="Z33" s="368"/>
      <c r="AA33" s="368"/>
      <c r="AB33" s="368"/>
      <c r="AC33" s="368"/>
      <c r="AD33" s="368"/>
      <c r="AE33" s="368"/>
      <c r="AF33" s="368"/>
      <c r="AG33" s="368"/>
      <c r="AH33" s="368"/>
      <c r="AI33" s="368"/>
      <c r="AJ33" s="368"/>
      <c r="AK33" s="368"/>
      <c r="AL33" s="65"/>
      <c r="AM33" s="369" t="s">
        <v>133</v>
      </c>
      <c r="AN33" s="369"/>
      <c r="AO33" s="368" t="s">
        <v>134</v>
      </c>
      <c r="AP33" s="368"/>
      <c r="AQ33" s="368"/>
      <c r="AR33" s="368"/>
      <c r="AS33" s="368"/>
      <c r="AT33" s="368"/>
      <c r="AU33" s="368"/>
      <c r="AV33" s="368"/>
      <c r="AW33" s="368"/>
      <c r="AX33" s="368"/>
      <c r="AY33" s="368"/>
      <c r="AZ33" s="368"/>
      <c r="BA33" s="368"/>
      <c r="BB33" s="368"/>
      <c r="BC33" s="368"/>
      <c r="BD33" s="66"/>
      <c r="BE33" s="368" t="s">
        <v>135</v>
      </c>
      <c r="BF33" s="368"/>
      <c r="BG33" s="368" t="s">
        <v>136</v>
      </c>
      <c r="BH33" s="368"/>
      <c r="BI33" s="368"/>
      <c r="BJ33" s="368"/>
      <c r="BK33" s="368"/>
      <c r="BL33" s="368"/>
      <c r="BM33" s="368"/>
      <c r="BN33" s="368"/>
      <c r="BO33" s="368"/>
      <c r="BP33" s="368"/>
      <c r="BQ33" s="368"/>
      <c r="BR33" s="368"/>
      <c r="BS33" s="368"/>
      <c r="BT33" s="368"/>
      <c r="BU33" s="368"/>
      <c r="BV33" s="66"/>
      <c r="BW33" s="369" t="s">
        <v>135</v>
      </c>
      <c r="BX33" s="369"/>
      <c r="BY33" s="368" t="s">
        <v>137</v>
      </c>
      <c r="BZ33" s="368"/>
      <c r="CA33" s="368"/>
      <c r="CB33" s="368"/>
      <c r="CC33" s="368"/>
      <c r="CD33" s="368"/>
      <c r="CE33" s="368"/>
      <c r="CF33" s="368"/>
      <c r="CG33" s="368"/>
      <c r="CH33" s="368"/>
      <c r="CI33" s="368"/>
      <c r="CJ33" s="368"/>
      <c r="CK33" s="368"/>
      <c r="CL33" s="368"/>
      <c r="CM33" s="368"/>
      <c r="CN33" s="65"/>
      <c r="CO33" s="369" t="s">
        <v>133</v>
      </c>
      <c r="CP33" s="369"/>
      <c r="CQ33" s="368" t="s">
        <v>138</v>
      </c>
      <c r="CR33" s="368"/>
      <c r="CS33" s="368"/>
      <c r="CT33" s="368"/>
      <c r="CU33" s="368"/>
      <c r="CV33" s="368"/>
      <c r="CW33" s="368"/>
      <c r="CX33" s="368"/>
      <c r="CY33" s="368"/>
      <c r="CZ33" s="368"/>
      <c r="DA33" s="368"/>
      <c r="DB33" s="368"/>
      <c r="DC33" s="368"/>
      <c r="DD33" s="368"/>
      <c r="DE33" s="368"/>
      <c r="DF33" s="65"/>
      <c r="DG33" s="367" t="s">
        <v>139</v>
      </c>
      <c r="DH33" s="367"/>
      <c r="DI33" s="67"/>
    </row>
    <row r="34" spans="1:113" ht="32.25" customHeight="1" x14ac:dyDescent="0.15">
      <c r="A34" s="40"/>
      <c r="B34" s="6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40"/>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40"/>
      <c r="BE34" s="365" t="str">
        <f>IF(BG34="","",MAX(C34:D43,U34:V43,AM34:AN43)+1)</f>
        <v/>
      </c>
      <c r="BF34" s="365"/>
      <c r="BG34" s="366"/>
      <c r="BH34" s="366"/>
      <c r="BI34" s="366"/>
      <c r="BJ34" s="366"/>
      <c r="BK34" s="366"/>
      <c r="BL34" s="366"/>
      <c r="BM34" s="366"/>
      <c r="BN34" s="366"/>
      <c r="BO34" s="366"/>
      <c r="BP34" s="366"/>
      <c r="BQ34" s="366"/>
      <c r="BR34" s="366"/>
      <c r="BS34" s="366"/>
      <c r="BT34" s="366"/>
      <c r="BU34" s="366"/>
      <c r="BV34" s="40"/>
      <c r="BW34" s="365">
        <f>IF(BY34="","",MAX(C34:D43,U34:V43,AM34:AN43,BE34:BF43)+1)</f>
        <v>8</v>
      </c>
      <c r="BX34" s="365"/>
      <c r="BY34" s="366" t="str">
        <f>IF('各会計、関係団体の財政状況及び健全化判断比率'!B68="","",'各会計、関係団体の財政状況及び健全化判断比率'!B68)</f>
        <v>埼玉県後期高齢者医療広域連合</v>
      </c>
      <c r="BZ34" s="366"/>
      <c r="CA34" s="366"/>
      <c r="CB34" s="366"/>
      <c r="CC34" s="366"/>
      <c r="CD34" s="366"/>
      <c r="CE34" s="366"/>
      <c r="CF34" s="366"/>
      <c r="CG34" s="366"/>
      <c r="CH34" s="366"/>
      <c r="CI34" s="366"/>
      <c r="CJ34" s="366"/>
      <c r="CK34" s="366"/>
      <c r="CL34" s="366"/>
      <c r="CM34" s="366"/>
      <c r="CN34" s="40"/>
      <c r="CO34" s="365">
        <f>IF(CQ34="","",MAX(C34:D43,U34:V43,AM34:AN43,BE34:BF43,BW34:BX43)+1)</f>
        <v>15</v>
      </c>
      <c r="CP34" s="365"/>
      <c r="CQ34" s="366" t="str">
        <f>IF('各会計、関係団体の財政状況及び健全化判断比率'!BS7="","",'各会計、関係団体の財政状況及び健全化判断比率'!BS7)</f>
        <v>羽生の里</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x14ac:dyDescent="0.15">
      <c r="A35" s="40"/>
      <c r="B35" s="64"/>
      <c r="C35" s="365">
        <f>IF(E35="","",C34+1)</f>
        <v>2</v>
      </c>
      <c r="D35" s="365"/>
      <c r="E35" s="366" t="str">
        <f>IF('各会計、関係団体の財政状況及び健全化判断比率'!B8="","",'各会計、関係団体の財政状況及び健全化判断比率'!B8)</f>
        <v>中小企業従業員退職金等共済事業特別会計</v>
      </c>
      <c r="F35" s="366"/>
      <c r="G35" s="366"/>
      <c r="H35" s="366"/>
      <c r="I35" s="366"/>
      <c r="J35" s="366"/>
      <c r="K35" s="366"/>
      <c r="L35" s="366"/>
      <c r="M35" s="366"/>
      <c r="N35" s="366"/>
      <c r="O35" s="366"/>
      <c r="P35" s="366"/>
      <c r="Q35" s="366"/>
      <c r="R35" s="366"/>
      <c r="S35" s="366"/>
      <c r="T35" s="40"/>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40"/>
      <c r="AM35" s="365">
        <f t="shared" ref="AM35:AM43" si="0">IF(AO35="","",AM34+1)</f>
        <v>7</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40"/>
      <c r="BE35" s="365" t="str">
        <f t="shared" ref="BE35:BE43" si="1">IF(BG35="","",BE34+1)</f>
        <v/>
      </c>
      <c r="BF35" s="365"/>
      <c r="BG35" s="366"/>
      <c r="BH35" s="366"/>
      <c r="BI35" s="366"/>
      <c r="BJ35" s="366"/>
      <c r="BK35" s="366"/>
      <c r="BL35" s="366"/>
      <c r="BM35" s="366"/>
      <c r="BN35" s="366"/>
      <c r="BO35" s="366"/>
      <c r="BP35" s="366"/>
      <c r="BQ35" s="366"/>
      <c r="BR35" s="366"/>
      <c r="BS35" s="366"/>
      <c r="BT35" s="366"/>
      <c r="BU35" s="366"/>
      <c r="BV35" s="40"/>
      <c r="BW35" s="365">
        <f t="shared" ref="BW35:BW43" si="2">IF(BY35="","",BW34+1)</f>
        <v>9</v>
      </c>
      <c r="BX35" s="365"/>
      <c r="BY35" s="366" t="str">
        <f>IF('各会計、関係団体の財政状況及び健全化判断比率'!B69="","",'各会計、関係団体の財政状況及び健全化判断比率'!B69)</f>
        <v>埼玉県後期高齢者医療広域連合</v>
      </c>
      <c r="BZ35" s="366"/>
      <c r="CA35" s="366"/>
      <c r="CB35" s="366"/>
      <c r="CC35" s="366"/>
      <c r="CD35" s="366"/>
      <c r="CE35" s="366"/>
      <c r="CF35" s="366"/>
      <c r="CG35" s="366"/>
      <c r="CH35" s="366"/>
      <c r="CI35" s="366"/>
      <c r="CJ35" s="366"/>
      <c r="CK35" s="366"/>
      <c r="CL35" s="366"/>
      <c r="CM35" s="366"/>
      <c r="CN35" s="40"/>
      <c r="CO35" s="365">
        <f t="shared" ref="CO35:CO43" si="3">IF(CQ35="","",CO34+1)</f>
        <v>16</v>
      </c>
      <c r="CP35" s="365"/>
      <c r="CQ35" s="366" t="str">
        <f>IF('各会計、関係団体の財政状況及び健全化判断比率'!BS8="","",'各会計、関係団体の財政状況及び健全化判断比率'!BS8)</f>
        <v>岩瀬土地区画整理組合</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15">
      <c r="A36" s="40"/>
      <c r="B36" s="6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40"/>
      <c r="AM36" s="365" t="str">
        <f t="shared" si="0"/>
        <v/>
      </c>
      <c r="AN36" s="365"/>
      <c r="AO36" s="366"/>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10</v>
      </c>
      <c r="BX36" s="365"/>
      <c r="BY36" s="366" t="str">
        <f>IF('各会計、関係団体の財政状況及び健全化判断比率'!B70="","",'各会計、関係団体の財政状況及び健全化判断比率'!B70)</f>
        <v>埼玉県市町村総合事務組合</v>
      </c>
      <c r="BZ36" s="366"/>
      <c r="CA36" s="366"/>
      <c r="CB36" s="366"/>
      <c r="CC36" s="366"/>
      <c r="CD36" s="366"/>
      <c r="CE36" s="366"/>
      <c r="CF36" s="366"/>
      <c r="CG36" s="366"/>
      <c r="CH36" s="366"/>
      <c r="CI36" s="366"/>
      <c r="CJ36" s="366"/>
      <c r="CK36" s="366"/>
      <c r="CL36" s="366"/>
      <c r="CM36" s="366"/>
      <c r="CN36" s="4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15">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t="str">
        <f t="shared" si="4"/>
        <v/>
      </c>
      <c r="V37" s="365"/>
      <c r="W37" s="366"/>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11</v>
      </c>
      <c r="BX37" s="365"/>
      <c r="BY37" s="366" t="str">
        <f>IF('各会計、関係団体の財政状況及び健全化判断比率'!B71="","",'各会計、関係団体の財政状況及び健全化判断比率'!B71)</f>
        <v>埼玉県市町村総合事務組合</v>
      </c>
      <c r="BZ37" s="366"/>
      <c r="CA37" s="366"/>
      <c r="CB37" s="366"/>
      <c r="CC37" s="366"/>
      <c r="CD37" s="366"/>
      <c r="CE37" s="366"/>
      <c r="CF37" s="366"/>
      <c r="CG37" s="366"/>
      <c r="CH37" s="366"/>
      <c r="CI37" s="366"/>
      <c r="CJ37" s="366"/>
      <c r="CK37" s="366"/>
      <c r="CL37" s="366"/>
      <c r="CM37" s="366"/>
      <c r="CN37" s="4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15">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12</v>
      </c>
      <c r="BX38" s="365"/>
      <c r="BY38" s="366" t="str">
        <f>IF('各会計、関係団体の財政状況及び健全化判断比率'!B72="","",'各会計、関係団体の財政状況及び健全化判断比率'!B72)</f>
        <v>彩の国さいたま人づくり広域連合</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15">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f t="shared" si="2"/>
        <v>13</v>
      </c>
      <c r="BX39" s="365"/>
      <c r="BY39" s="366" t="str">
        <f>IF('各会計、関係団体の財政状況及び健全化判断比率'!B73="","",'各会計、関係団体の財政状況及び健全化判断比率'!B73)</f>
        <v>埼玉県都市競艇組合</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15">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f t="shared" si="2"/>
        <v>14</v>
      </c>
      <c r="BX40" s="365"/>
      <c r="BY40" s="366" t="str">
        <f>IF('各会計、関係団体の財政状況及び健全化判断比率'!B74="","",'各会計、関係団体の財政状況及び健全化判断比率'!B74)</f>
        <v>加須市・羽生市水防事務組合</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15">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15">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15">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140</v>
      </c>
      <c r="E46" s="362" t="s">
        <v>141</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142</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143</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144</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145</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146</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147</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Y21" sqref="AY21:BM21"/>
    </sheetView>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1" t="s">
        <v>149</v>
      </c>
      <c r="DI1" s="742"/>
      <c r="DJ1" s="742"/>
      <c r="DK1" s="742"/>
      <c r="DL1" s="742"/>
      <c r="DM1" s="742"/>
      <c r="DN1" s="743"/>
      <c r="DO1" s="75"/>
      <c r="DP1" s="741" t="s">
        <v>150</v>
      </c>
      <c r="DQ1" s="742"/>
      <c r="DR1" s="742"/>
      <c r="DS1" s="742"/>
      <c r="DT1" s="742"/>
      <c r="DU1" s="742"/>
      <c r="DV1" s="742"/>
      <c r="DW1" s="742"/>
      <c r="DX1" s="742"/>
      <c r="DY1" s="742"/>
      <c r="DZ1" s="742"/>
      <c r="EA1" s="742"/>
      <c r="EB1" s="742"/>
      <c r="EC1" s="743"/>
      <c r="ED1" s="73"/>
      <c r="EE1" s="73"/>
      <c r="EF1" s="73"/>
      <c r="EG1" s="73"/>
      <c r="EH1" s="73"/>
      <c r="EI1" s="73"/>
      <c r="EJ1" s="73"/>
      <c r="EK1" s="73"/>
      <c r="EL1" s="73"/>
      <c r="EM1" s="73"/>
    </row>
    <row r="2" spans="2:143" ht="22.5" customHeight="1" x14ac:dyDescent="0.15">
      <c r="B2" s="76" t="s">
        <v>151</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152</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153</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28</v>
      </c>
      <c r="C4" s="683"/>
      <c r="D4" s="683"/>
      <c r="E4" s="683"/>
      <c r="F4" s="683"/>
      <c r="G4" s="683"/>
      <c r="H4" s="683"/>
      <c r="I4" s="683"/>
      <c r="J4" s="683"/>
      <c r="K4" s="683"/>
      <c r="L4" s="683"/>
      <c r="M4" s="683"/>
      <c r="N4" s="683"/>
      <c r="O4" s="683"/>
      <c r="P4" s="683"/>
      <c r="Q4" s="684"/>
      <c r="R4" s="682" t="s">
        <v>155</v>
      </c>
      <c r="S4" s="683"/>
      <c r="T4" s="683"/>
      <c r="U4" s="683"/>
      <c r="V4" s="683"/>
      <c r="W4" s="683"/>
      <c r="X4" s="683"/>
      <c r="Y4" s="684"/>
      <c r="Z4" s="682" t="s">
        <v>156</v>
      </c>
      <c r="AA4" s="683"/>
      <c r="AB4" s="683"/>
      <c r="AC4" s="684"/>
      <c r="AD4" s="682" t="s">
        <v>157</v>
      </c>
      <c r="AE4" s="683"/>
      <c r="AF4" s="683"/>
      <c r="AG4" s="683"/>
      <c r="AH4" s="683"/>
      <c r="AI4" s="683"/>
      <c r="AJ4" s="683"/>
      <c r="AK4" s="684"/>
      <c r="AL4" s="682" t="s">
        <v>156</v>
      </c>
      <c r="AM4" s="683"/>
      <c r="AN4" s="683"/>
      <c r="AO4" s="684"/>
      <c r="AP4" s="738" t="s">
        <v>158</v>
      </c>
      <c r="AQ4" s="738"/>
      <c r="AR4" s="738"/>
      <c r="AS4" s="738"/>
      <c r="AT4" s="738"/>
      <c r="AU4" s="738"/>
      <c r="AV4" s="738"/>
      <c r="AW4" s="738"/>
      <c r="AX4" s="738"/>
      <c r="AY4" s="738"/>
      <c r="AZ4" s="738"/>
      <c r="BA4" s="738"/>
      <c r="BB4" s="738"/>
      <c r="BC4" s="738"/>
      <c r="BD4" s="738"/>
      <c r="BE4" s="738"/>
      <c r="BF4" s="738"/>
      <c r="BG4" s="738" t="s">
        <v>159</v>
      </c>
      <c r="BH4" s="738"/>
      <c r="BI4" s="738"/>
      <c r="BJ4" s="738"/>
      <c r="BK4" s="738"/>
      <c r="BL4" s="738"/>
      <c r="BM4" s="738"/>
      <c r="BN4" s="738"/>
      <c r="BO4" s="738" t="s">
        <v>156</v>
      </c>
      <c r="BP4" s="738"/>
      <c r="BQ4" s="738"/>
      <c r="BR4" s="738"/>
      <c r="BS4" s="738" t="s">
        <v>160</v>
      </c>
      <c r="BT4" s="738"/>
      <c r="BU4" s="738"/>
      <c r="BV4" s="738"/>
      <c r="BW4" s="738"/>
      <c r="BX4" s="738"/>
      <c r="BY4" s="738"/>
      <c r="BZ4" s="738"/>
      <c r="CA4" s="738"/>
      <c r="CB4" s="738"/>
      <c r="CD4" s="725" t="s">
        <v>161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162</v>
      </c>
      <c r="C5" s="692"/>
      <c r="D5" s="692"/>
      <c r="E5" s="692"/>
      <c r="F5" s="692"/>
      <c r="G5" s="692"/>
      <c r="H5" s="692"/>
      <c r="I5" s="692"/>
      <c r="J5" s="692"/>
      <c r="K5" s="692"/>
      <c r="L5" s="692"/>
      <c r="M5" s="692"/>
      <c r="N5" s="692"/>
      <c r="O5" s="692"/>
      <c r="P5" s="692"/>
      <c r="Q5" s="693"/>
      <c r="R5" s="676">
        <v>7782407</v>
      </c>
      <c r="S5" s="677"/>
      <c r="T5" s="677"/>
      <c r="U5" s="677"/>
      <c r="V5" s="677"/>
      <c r="W5" s="677"/>
      <c r="X5" s="677"/>
      <c r="Y5" s="720"/>
      <c r="Z5" s="739">
        <v>33</v>
      </c>
      <c r="AA5" s="739"/>
      <c r="AB5" s="739"/>
      <c r="AC5" s="739"/>
      <c r="AD5" s="740">
        <v>7443539</v>
      </c>
      <c r="AE5" s="740"/>
      <c r="AF5" s="740"/>
      <c r="AG5" s="740"/>
      <c r="AH5" s="740"/>
      <c r="AI5" s="740"/>
      <c r="AJ5" s="740"/>
      <c r="AK5" s="740"/>
      <c r="AL5" s="721">
        <v>65</v>
      </c>
      <c r="AM5" s="696"/>
      <c r="AN5" s="696"/>
      <c r="AO5" s="722"/>
      <c r="AP5" s="691" t="s">
        <v>163</v>
      </c>
      <c r="AQ5" s="692"/>
      <c r="AR5" s="692"/>
      <c r="AS5" s="692"/>
      <c r="AT5" s="692"/>
      <c r="AU5" s="692"/>
      <c r="AV5" s="692"/>
      <c r="AW5" s="692"/>
      <c r="AX5" s="692"/>
      <c r="AY5" s="692"/>
      <c r="AZ5" s="692"/>
      <c r="BA5" s="692"/>
      <c r="BB5" s="692"/>
      <c r="BC5" s="692"/>
      <c r="BD5" s="692"/>
      <c r="BE5" s="692"/>
      <c r="BF5" s="693"/>
      <c r="BG5" s="623">
        <v>7432500</v>
      </c>
      <c r="BH5" s="624"/>
      <c r="BI5" s="624"/>
      <c r="BJ5" s="624"/>
      <c r="BK5" s="624"/>
      <c r="BL5" s="624"/>
      <c r="BM5" s="624"/>
      <c r="BN5" s="625"/>
      <c r="BO5" s="650">
        <v>95.5</v>
      </c>
      <c r="BP5" s="650"/>
      <c r="BQ5" s="650"/>
      <c r="BR5" s="650"/>
      <c r="BS5" s="651" t="s">
        <v>68</v>
      </c>
      <c r="BT5" s="651"/>
      <c r="BU5" s="651"/>
      <c r="BV5" s="651"/>
      <c r="BW5" s="651"/>
      <c r="BX5" s="651"/>
      <c r="BY5" s="651"/>
      <c r="BZ5" s="651"/>
      <c r="CA5" s="651"/>
      <c r="CB5" s="709"/>
      <c r="CD5" s="725" t="s">
        <v>158</v>
      </c>
      <c r="CE5" s="726"/>
      <c r="CF5" s="726"/>
      <c r="CG5" s="726"/>
      <c r="CH5" s="726"/>
      <c r="CI5" s="726"/>
      <c r="CJ5" s="726"/>
      <c r="CK5" s="726"/>
      <c r="CL5" s="726"/>
      <c r="CM5" s="726"/>
      <c r="CN5" s="726"/>
      <c r="CO5" s="726"/>
      <c r="CP5" s="726"/>
      <c r="CQ5" s="727"/>
      <c r="CR5" s="725" t="s">
        <v>164</v>
      </c>
      <c r="CS5" s="726"/>
      <c r="CT5" s="726"/>
      <c r="CU5" s="726"/>
      <c r="CV5" s="726"/>
      <c r="CW5" s="726"/>
      <c r="CX5" s="726"/>
      <c r="CY5" s="727"/>
      <c r="CZ5" s="725" t="s">
        <v>156</v>
      </c>
      <c r="DA5" s="726"/>
      <c r="DB5" s="726"/>
      <c r="DC5" s="727"/>
      <c r="DD5" s="725" t="s">
        <v>165</v>
      </c>
      <c r="DE5" s="726"/>
      <c r="DF5" s="726"/>
      <c r="DG5" s="726"/>
      <c r="DH5" s="726"/>
      <c r="DI5" s="726"/>
      <c r="DJ5" s="726"/>
      <c r="DK5" s="726"/>
      <c r="DL5" s="726"/>
      <c r="DM5" s="726"/>
      <c r="DN5" s="726"/>
      <c r="DO5" s="726"/>
      <c r="DP5" s="727"/>
      <c r="DQ5" s="725" t="s">
        <v>166</v>
      </c>
      <c r="DR5" s="726"/>
      <c r="DS5" s="726"/>
      <c r="DT5" s="726"/>
      <c r="DU5" s="726"/>
      <c r="DV5" s="726"/>
      <c r="DW5" s="726"/>
      <c r="DX5" s="726"/>
      <c r="DY5" s="726"/>
      <c r="DZ5" s="726"/>
      <c r="EA5" s="726"/>
      <c r="EB5" s="726"/>
      <c r="EC5" s="727"/>
    </row>
    <row r="6" spans="2:143" ht="11.25" customHeight="1" x14ac:dyDescent="0.15">
      <c r="B6" s="620" t="s">
        <v>167</v>
      </c>
      <c r="C6" s="621"/>
      <c r="D6" s="621"/>
      <c r="E6" s="621"/>
      <c r="F6" s="621"/>
      <c r="G6" s="621"/>
      <c r="H6" s="621"/>
      <c r="I6" s="621"/>
      <c r="J6" s="621"/>
      <c r="K6" s="621"/>
      <c r="L6" s="621"/>
      <c r="M6" s="621"/>
      <c r="N6" s="621"/>
      <c r="O6" s="621"/>
      <c r="P6" s="621"/>
      <c r="Q6" s="622"/>
      <c r="R6" s="623">
        <v>224067</v>
      </c>
      <c r="S6" s="624"/>
      <c r="T6" s="624"/>
      <c r="U6" s="624"/>
      <c r="V6" s="624"/>
      <c r="W6" s="624"/>
      <c r="X6" s="624"/>
      <c r="Y6" s="625"/>
      <c r="Z6" s="650">
        <v>0.9</v>
      </c>
      <c r="AA6" s="650"/>
      <c r="AB6" s="650"/>
      <c r="AC6" s="650"/>
      <c r="AD6" s="651">
        <v>224067</v>
      </c>
      <c r="AE6" s="651"/>
      <c r="AF6" s="651"/>
      <c r="AG6" s="651"/>
      <c r="AH6" s="651"/>
      <c r="AI6" s="651"/>
      <c r="AJ6" s="651"/>
      <c r="AK6" s="651"/>
      <c r="AL6" s="626">
        <v>2</v>
      </c>
      <c r="AM6" s="627"/>
      <c r="AN6" s="627"/>
      <c r="AO6" s="652"/>
      <c r="AP6" s="620" t="s">
        <v>168</v>
      </c>
      <c r="AQ6" s="621"/>
      <c r="AR6" s="621"/>
      <c r="AS6" s="621"/>
      <c r="AT6" s="621"/>
      <c r="AU6" s="621"/>
      <c r="AV6" s="621"/>
      <c r="AW6" s="621"/>
      <c r="AX6" s="621"/>
      <c r="AY6" s="621"/>
      <c r="AZ6" s="621"/>
      <c r="BA6" s="621"/>
      <c r="BB6" s="621"/>
      <c r="BC6" s="621"/>
      <c r="BD6" s="621"/>
      <c r="BE6" s="621"/>
      <c r="BF6" s="622"/>
      <c r="BG6" s="623">
        <v>7432500</v>
      </c>
      <c r="BH6" s="624"/>
      <c r="BI6" s="624"/>
      <c r="BJ6" s="624"/>
      <c r="BK6" s="624"/>
      <c r="BL6" s="624"/>
      <c r="BM6" s="624"/>
      <c r="BN6" s="625"/>
      <c r="BO6" s="650">
        <v>95.5</v>
      </c>
      <c r="BP6" s="650"/>
      <c r="BQ6" s="650"/>
      <c r="BR6" s="650"/>
      <c r="BS6" s="651" t="s">
        <v>68</v>
      </c>
      <c r="BT6" s="651"/>
      <c r="BU6" s="651"/>
      <c r="BV6" s="651"/>
      <c r="BW6" s="651"/>
      <c r="BX6" s="651"/>
      <c r="BY6" s="651"/>
      <c r="BZ6" s="651"/>
      <c r="CA6" s="651"/>
      <c r="CB6" s="709"/>
      <c r="CD6" s="679" t="s">
        <v>169</v>
      </c>
      <c r="CE6" s="680"/>
      <c r="CF6" s="680"/>
      <c r="CG6" s="680"/>
      <c r="CH6" s="680"/>
      <c r="CI6" s="680"/>
      <c r="CJ6" s="680"/>
      <c r="CK6" s="680"/>
      <c r="CL6" s="680"/>
      <c r="CM6" s="680"/>
      <c r="CN6" s="680"/>
      <c r="CO6" s="680"/>
      <c r="CP6" s="680"/>
      <c r="CQ6" s="681"/>
      <c r="CR6" s="623">
        <v>165251</v>
      </c>
      <c r="CS6" s="624"/>
      <c r="CT6" s="624"/>
      <c r="CU6" s="624"/>
      <c r="CV6" s="624"/>
      <c r="CW6" s="624"/>
      <c r="CX6" s="624"/>
      <c r="CY6" s="625"/>
      <c r="CZ6" s="721">
        <v>0.8</v>
      </c>
      <c r="DA6" s="696"/>
      <c r="DB6" s="696"/>
      <c r="DC6" s="724"/>
      <c r="DD6" s="629" t="s">
        <v>68</v>
      </c>
      <c r="DE6" s="624"/>
      <c r="DF6" s="624"/>
      <c r="DG6" s="624"/>
      <c r="DH6" s="624"/>
      <c r="DI6" s="624"/>
      <c r="DJ6" s="624"/>
      <c r="DK6" s="624"/>
      <c r="DL6" s="624"/>
      <c r="DM6" s="624"/>
      <c r="DN6" s="624"/>
      <c r="DO6" s="624"/>
      <c r="DP6" s="625"/>
      <c r="DQ6" s="629">
        <v>165251</v>
      </c>
      <c r="DR6" s="624"/>
      <c r="DS6" s="624"/>
      <c r="DT6" s="624"/>
      <c r="DU6" s="624"/>
      <c r="DV6" s="624"/>
      <c r="DW6" s="624"/>
      <c r="DX6" s="624"/>
      <c r="DY6" s="624"/>
      <c r="DZ6" s="624"/>
      <c r="EA6" s="624"/>
      <c r="EB6" s="624"/>
      <c r="EC6" s="668"/>
    </row>
    <row r="7" spans="2:143" ht="11.25" customHeight="1" x14ac:dyDescent="0.15">
      <c r="B7" s="620" t="s">
        <v>170</v>
      </c>
      <c r="C7" s="621"/>
      <c r="D7" s="621"/>
      <c r="E7" s="621"/>
      <c r="F7" s="621"/>
      <c r="G7" s="621"/>
      <c r="H7" s="621"/>
      <c r="I7" s="621"/>
      <c r="J7" s="621"/>
      <c r="K7" s="621"/>
      <c r="L7" s="621"/>
      <c r="M7" s="621"/>
      <c r="N7" s="621"/>
      <c r="O7" s="621"/>
      <c r="P7" s="621"/>
      <c r="Q7" s="622"/>
      <c r="R7" s="623">
        <v>4195</v>
      </c>
      <c r="S7" s="624"/>
      <c r="T7" s="624"/>
      <c r="U7" s="624"/>
      <c r="V7" s="624"/>
      <c r="W7" s="624"/>
      <c r="X7" s="624"/>
      <c r="Y7" s="625"/>
      <c r="Z7" s="650">
        <v>0</v>
      </c>
      <c r="AA7" s="650"/>
      <c r="AB7" s="650"/>
      <c r="AC7" s="650"/>
      <c r="AD7" s="651">
        <v>4195</v>
      </c>
      <c r="AE7" s="651"/>
      <c r="AF7" s="651"/>
      <c r="AG7" s="651"/>
      <c r="AH7" s="651"/>
      <c r="AI7" s="651"/>
      <c r="AJ7" s="651"/>
      <c r="AK7" s="651"/>
      <c r="AL7" s="626">
        <v>0</v>
      </c>
      <c r="AM7" s="627"/>
      <c r="AN7" s="627"/>
      <c r="AO7" s="652"/>
      <c r="AP7" s="620" t="s">
        <v>171</v>
      </c>
      <c r="AQ7" s="621"/>
      <c r="AR7" s="621"/>
      <c r="AS7" s="621"/>
      <c r="AT7" s="621"/>
      <c r="AU7" s="621"/>
      <c r="AV7" s="621"/>
      <c r="AW7" s="621"/>
      <c r="AX7" s="621"/>
      <c r="AY7" s="621"/>
      <c r="AZ7" s="621"/>
      <c r="BA7" s="621"/>
      <c r="BB7" s="621"/>
      <c r="BC7" s="621"/>
      <c r="BD7" s="621"/>
      <c r="BE7" s="621"/>
      <c r="BF7" s="622"/>
      <c r="BG7" s="623">
        <v>3137687</v>
      </c>
      <c r="BH7" s="624"/>
      <c r="BI7" s="624"/>
      <c r="BJ7" s="624"/>
      <c r="BK7" s="624"/>
      <c r="BL7" s="624"/>
      <c r="BM7" s="624"/>
      <c r="BN7" s="625"/>
      <c r="BO7" s="650">
        <v>40.299999999999997</v>
      </c>
      <c r="BP7" s="650"/>
      <c r="BQ7" s="650"/>
      <c r="BR7" s="650"/>
      <c r="BS7" s="651" t="s">
        <v>68</v>
      </c>
      <c r="BT7" s="651"/>
      <c r="BU7" s="651"/>
      <c r="BV7" s="651"/>
      <c r="BW7" s="651"/>
      <c r="BX7" s="651"/>
      <c r="BY7" s="651"/>
      <c r="BZ7" s="651"/>
      <c r="CA7" s="651"/>
      <c r="CB7" s="709"/>
      <c r="CD7" s="660" t="s">
        <v>172</v>
      </c>
      <c r="CE7" s="661"/>
      <c r="CF7" s="661"/>
      <c r="CG7" s="661"/>
      <c r="CH7" s="661"/>
      <c r="CI7" s="661"/>
      <c r="CJ7" s="661"/>
      <c r="CK7" s="661"/>
      <c r="CL7" s="661"/>
      <c r="CM7" s="661"/>
      <c r="CN7" s="661"/>
      <c r="CO7" s="661"/>
      <c r="CP7" s="661"/>
      <c r="CQ7" s="662"/>
      <c r="CR7" s="623">
        <v>3070233</v>
      </c>
      <c r="CS7" s="624"/>
      <c r="CT7" s="624"/>
      <c r="CU7" s="624"/>
      <c r="CV7" s="624"/>
      <c r="CW7" s="624"/>
      <c r="CX7" s="624"/>
      <c r="CY7" s="625"/>
      <c r="CZ7" s="650">
        <v>14.5</v>
      </c>
      <c r="DA7" s="650"/>
      <c r="DB7" s="650"/>
      <c r="DC7" s="650"/>
      <c r="DD7" s="629">
        <v>69022</v>
      </c>
      <c r="DE7" s="624"/>
      <c r="DF7" s="624"/>
      <c r="DG7" s="624"/>
      <c r="DH7" s="624"/>
      <c r="DI7" s="624"/>
      <c r="DJ7" s="624"/>
      <c r="DK7" s="624"/>
      <c r="DL7" s="624"/>
      <c r="DM7" s="624"/>
      <c r="DN7" s="624"/>
      <c r="DO7" s="624"/>
      <c r="DP7" s="625"/>
      <c r="DQ7" s="629">
        <v>2660787</v>
      </c>
      <c r="DR7" s="624"/>
      <c r="DS7" s="624"/>
      <c r="DT7" s="624"/>
      <c r="DU7" s="624"/>
      <c r="DV7" s="624"/>
      <c r="DW7" s="624"/>
      <c r="DX7" s="624"/>
      <c r="DY7" s="624"/>
      <c r="DZ7" s="624"/>
      <c r="EA7" s="624"/>
      <c r="EB7" s="624"/>
      <c r="EC7" s="668"/>
    </row>
    <row r="8" spans="2:143" ht="11.25" customHeight="1" x14ac:dyDescent="0.15">
      <c r="B8" s="620" t="s">
        <v>173</v>
      </c>
      <c r="C8" s="621"/>
      <c r="D8" s="621"/>
      <c r="E8" s="621"/>
      <c r="F8" s="621"/>
      <c r="G8" s="621"/>
      <c r="H8" s="621"/>
      <c r="I8" s="621"/>
      <c r="J8" s="621"/>
      <c r="K8" s="621"/>
      <c r="L8" s="621"/>
      <c r="M8" s="621"/>
      <c r="N8" s="621"/>
      <c r="O8" s="621"/>
      <c r="P8" s="621"/>
      <c r="Q8" s="622"/>
      <c r="R8" s="623">
        <v>41212</v>
      </c>
      <c r="S8" s="624"/>
      <c r="T8" s="624"/>
      <c r="U8" s="624"/>
      <c r="V8" s="624"/>
      <c r="W8" s="624"/>
      <c r="X8" s="624"/>
      <c r="Y8" s="625"/>
      <c r="Z8" s="650">
        <v>0.2</v>
      </c>
      <c r="AA8" s="650"/>
      <c r="AB8" s="650"/>
      <c r="AC8" s="650"/>
      <c r="AD8" s="651">
        <v>41212</v>
      </c>
      <c r="AE8" s="651"/>
      <c r="AF8" s="651"/>
      <c r="AG8" s="651"/>
      <c r="AH8" s="651"/>
      <c r="AI8" s="651"/>
      <c r="AJ8" s="651"/>
      <c r="AK8" s="651"/>
      <c r="AL8" s="626">
        <v>0.4</v>
      </c>
      <c r="AM8" s="627"/>
      <c r="AN8" s="627"/>
      <c r="AO8" s="652"/>
      <c r="AP8" s="620" t="s">
        <v>174</v>
      </c>
      <c r="AQ8" s="621"/>
      <c r="AR8" s="621"/>
      <c r="AS8" s="621"/>
      <c r="AT8" s="621"/>
      <c r="AU8" s="621"/>
      <c r="AV8" s="621"/>
      <c r="AW8" s="621"/>
      <c r="AX8" s="621"/>
      <c r="AY8" s="621"/>
      <c r="AZ8" s="621"/>
      <c r="BA8" s="621"/>
      <c r="BB8" s="621"/>
      <c r="BC8" s="621"/>
      <c r="BD8" s="621"/>
      <c r="BE8" s="621"/>
      <c r="BF8" s="622"/>
      <c r="BG8" s="623">
        <v>98012</v>
      </c>
      <c r="BH8" s="624"/>
      <c r="BI8" s="624"/>
      <c r="BJ8" s="624"/>
      <c r="BK8" s="624"/>
      <c r="BL8" s="624"/>
      <c r="BM8" s="624"/>
      <c r="BN8" s="625"/>
      <c r="BO8" s="650">
        <v>1.3</v>
      </c>
      <c r="BP8" s="650"/>
      <c r="BQ8" s="650"/>
      <c r="BR8" s="650"/>
      <c r="BS8" s="651" t="s">
        <v>68</v>
      </c>
      <c r="BT8" s="651"/>
      <c r="BU8" s="651"/>
      <c r="BV8" s="651"/>
      <c r="BW8" s="651"/>
      <c r="BX8" s="651"/>
      <c r="BY8" s="651"/>
      <c r="BZ8" s="651"/>
      <c r="CA8" s="651"/>
      <c r="CB8" s="709"/>
      <c r="CD8" s="660" t="s">
        <v>175</v>
      </c>
      <c r="CE8" s="661"/>
      <c r="CF8" s="661"/>
      <c r="CG8" s="661"/>
      <c r="CH8" s="661"/>
      <c r="CI8" s="661"/>
      <c r="CJ8" s="661"/>
      <c r="CK8" s="661"/>
      <c r="CL8" s="661"/>
      <c r="CM8" s="661"/>
      <c r="CN8" s="661"/>
      <c r="CO8" s="661"/>
      <c r="CP8" s="661"/>
      <c r="CQ8" s="662"/>
      <c r="CR8" s="623">
        <v>8463386</v>
      </c>
      <c r="CS8" s="624"/>
      <c r="CT8" s="624"/>
      <c r="CU8" s="624"/>
      <c r="CV8" s="624"/>
      <c r="CW8" s="624"/>
      <c r="CX8" s="624"/>
      <c r="CY8" s="625"/>
      <c r="CZ8" s="650">
        <v>39.9</v>
      </c>
      <c r="DA8" s="650"/>
      <c r="DB8" s="650"/>
      <c r="DC8" s="650"/>
      <c r="DD8" s="629">
        <v>12115</v>
      </c>
      <c r="DE8" s="624"/>
      <c r="DF8" s="624"/>
      <c r="DG8" s="624"/>
      <c r="DH8" s="624"/>
      <c r="DI8" s="624"/>
      <c r="DJ8" s="624"/>
      <c r="DK8" s="624"/>
      <c r="DL8" s="624"/>
      <c r="DM8" s="624"/>
      <c r="DN8" s="624"/>
      <c r="DO8" s="624"/>
      <c r="DP8" s="625"/>
      <c r="DQ8" s="629">
        <v>3606780</v>
      </c>
      <c r="DR8" s="624"/>
      <c r="DS8" s="624"/>
      <c r="DT8" s="624"/>
      <c r="DU8" s="624"/>
      <c r="DV8" s="624"/>
      <c r="DW8" s="624"/>
      <c r="DX8" s="624"/>
      <c r="DY8" s="624"/>
      <c r="DZ8" s="624"/>
      <c r="EA8" s="624"/>
      <c r="EB8" s="624"/>
      <c r="EC8" s="668"/>
    </row>
    <row r="9" spans="2:143" ht="11.25" customHeight="1" x14ac:dyDescent="0.15">
      <c r="B9" s="620" t="s">
        <v>176</v>
      </c>
      <c r="C9" s="621"/>
      <c r="D9" s="621"/>
      <c r="E9" s="621"/>
      <c r="F9" s="621"/>
      <c r="G9" s="621"/>
      <c r="H9" s="621"/>
      <c r="I9" s="621"/>
      <c r="J9" s="621"/>
      <c r="K9" s="621"/>
      <c r="L9" s="621"/>
      <c r="M9" s="621"/>
      <c r="N9" s="621"/>
      <c r="O9" s="621"/>
      <c r="P9" s="621"/>
      <c r="Q9" s="622"/>
      <c r="R9" s="623">
        <v>48936</v>
      </c>
      <c r="S9" s="624"/>
      <c r="T9" s="624"/>
      <c r="U9" s="624"/>
      <c r="V9" s="624"/>
      <c r="W9" s="624"/>
      <c r="X9" s="624"/>
      <c r="Y9" s="625"/>
      <c r="Z9" s="650">
        <v>0.2</v>
      </c>
      <c r="AA9" s="650"/>
      <c r="AB9" s="650"/>
      <c r="AC9" s="650"/>
      <c r="AD9" s="651">
        <v>48936</v>
      </c>
      <c r="AE9" s="651"/>
      <c r="AF9" s="651"/>
      <c r="AG9" s="651"/>
      <c r="AH9" s="651"/>
      <c r="AI9" s="651"/>
      <c r="AJ9" s="651"/>
      <c r="AK9" s="651"/>
      <c r="AL9" s="626">
        <v>0.4</v>
      </c>
      <c r="AM9" s="627"/>
      <c r="AN9" s="627"/>
      <c r="AO9" s="652"/>
      <c r="AP9" s="620" t="s">
        <v>177</v>
      </c>
      <c r="AQ9" s="621"/>
      <c r="AR9" s="621"/>
      <c r="AS9" s="621"/>
      <c r="AT9" s="621"/>
      <c r="AU9" s="621"/>
      <c r="AV9" s="621"/>
      <c r="AW9" s="621"/>
      <c r="AX9" s="621"/>
      <c r="AY9" s="621"/>
      <c r="AZ9" s="621"/>
      <c r="BA9" s="621"/>
      <c r="BB9" s="621"/>
      <c r="BC9" s="621"/>
      <c r="BD9" s="621"/>
      <c r="BE9" s="621"/>
      <c r="BF9" s="622"/>
      <c r="BG9" s="623">
        <v>2602480</v>
      </c>
      <c r="BH9" s="624"/>
      <c r="BI9" s="624"/>
      <c r="BJ9" s="624"/>
      <c r="BK9" s="624"/>
      <c r="BL9" s="624"/>
      <c r="BM9" s="624"/>
      <c r="BN9" s="625"/>
      <c r="BO9" s="650">
        <v>33.4</v>
      </c>
      <c r="BP9" s="650"/>
      <c r="BQ9" s="650"/>
      <c r="BR9" s="650"/>
      <c r="BS9" s="651" t="s">
        <v>68</v>
      </c>
      <c r="BT9" s="651"/>
      <c r="BU9" s="651"/>
      <c r="BV9" s="651"/>
      <c r="BW9" s="651"/>
      <c r="BX9" s="651"/>
      <c r="BY9" s="651"/>
      <c r="BZ9" s="651"/>
      <c r="CA9" s="651"/>
      <c r="CB9" s="709"/>
      <c r="CD9" s="660" t="s">
        <v>178</v>
      </c>
      <c r="CE9" s="661"/>
      <c r="CF9" s="661"/>
      <c r="CG9" s="661"/>
      <c r="CH9" s="661"/>
      <c r="CI9" s="661"/>
      <c r="CJ9" s="661"/>
      <c r="CK9" s="661"/>
      <c r="CL9" s="661"/>
      <c r="CM9" s="661"/>
      <c r="CN9" s="661"/>
      <c r="CO9" s="661"/>
      <c r="CP9" s="661"/>
      <c r="CQ9" s="662"/>
      <c r="CR9" s="623">
        <v>2241392</v>
      </c>
      <c r="CS9" s="624"/>
      <c r="CT9" s="624"/>
      <c r="CU9" s="624"/>
      <c r="CV9" s="624"/>
      <c r="CW9" s="624"/>
      <c r="CX9" s="624"/>
      <c r="CY9" s="625"/>
      <c r="CZ9" s="650">
        <v>10.6</v>
      </c>
      <c r="DA9" s="650"/>
      <c r="DB9" s="650"/>
      <c r="DC9" s="650"/>
      <c r="DD9" s="629">
        <v>294068</v>
      </c>
      <c r="DE9" s="624"/>
      <c r="DF9" s="624"/>
      <c r="DG9" s="624"/>
      <c r="DH9" s="624"/>
      <c r="DI9" s="624"/>
      <c r="DJ9" s="624"/>
      <c r="DK9" s="624"/>
      <c r="DL9" s="624"/>
      <c r="DM9" s="624"/>
      <c r="DN9" s="624"/>
      <c r="DO9" s="624"/>
      <c r="DP9" s="625"/>
      <c r="DQ9" s="629">
        <v>1480217</v>
      </c>
      <c r="DR9" s="624"/>
      <c r="DS9" s="624"/>
      <c r="DT9" s="624"/>
      <c r="DU9" s="624"/>
      <c r="DV9" s="624"/>
      <c r="DW9" s="624"/>
      <c r="DX9" s="624"/>
      <c r="DY9" s="624"/>
      <c r="DZ9" s="624"/>
      <c r="EA9" s="624"/>
      <c r="EB9" s="624"/>
      <c r="EC9" s="668"/>
    </row>
    <row r="10" spans="2:143" ht="11.25" customHeight="1" x14ac:dyDescent="0.15">
      <c r="B10" s="620" t="s">
        <v>179</v>
      </c>
      <c r="C10" s="621"/>
      <c r="D10" s="621"/>
      <c r="E10" s="621"/>
      <c r="F10" s="621"/>
      <c r="G10" s="621"/>
      <c r="H10" s="621"/>
      <c r="I10" s="621"/>
      <c r="J10" s="621"/>
      <c r="K10" s="621"/>
      <c r="L10" s="621"/>
      <c r="M10" s="621"/>
      <c r="N10" s="621"/>
      <c r="O10" s="621"/>
      <c r="P10" s="621"/>
      <c r="Q10" s="622"/>
      <c r="R10" s="623" t="s">
        <v>68</v>
      </c>
      <c r="S10" s="624"/>
      <c r="T10" s="624"/>
      <c r="U10" s="624"/>
      <c r="V10" s="624"/>
      <c r="W10" s="624"/>
      <c r="X10" s="624"/>
      <c r="Y10" s="625"/>
      <c r="Z10" s="650" t="s">
        <v>68</v>
      </c>
      <c r="AA10" s="650"/>
      <c r="AB10" s="650"/>
      <c r="AC10" s="650"/>
      <c r="AD10" s="651" t="s">
        <v>68</v>
      </c>
      <c r="AE10" s="651"/>
      <c r="AF10" s="651"/>
      <c r="AG10" s="651"/>
      <c r="AH10" s="651"/>
      <c r="AI10" s="651"/>
      <c r="AJ10" s="651"/>
      <c r="AK10" s="651"/>
      <c r="AL10" s="626" t="s">
        <v>68</v>
      </c>
      <c r="AM10" s="627"/>
      <c r="AN10" s="627"/>
      <c r="AO10" s="652"/>
      <c r="AP10" s="620" t="s">
        <v>180</v>
      </c>
      <c r="AQ10" s="621"/>
      <c r="AR10" s="621"/>
      <c r="AS10" s="621"/>
      <c r="AT10" s="621"/>
      <c r="AU10" s="621"/>
      <c r="AV10" s="621"/>
      <c r="AW10" s="621"/>
      <c r="AX10" s="621"/>
      <c r="AY10" s="621"/>
      <c r="AZ10" s="621"/>
      <c r="BA10" s="621"/>
      <c r="BB10" s="621"/>
      <c r="BC10" s="621"/>
      <c r="BD10" s="621"/>
      <c r="BE10" s="621"/>
      <c r="BF10" s="622"/>
      <c r="BG10" s="623">
        <v>189390</v>
      </c>
      <c r="BH10" s="624"/>
      <c r="BI10" s="624"/>
      <c r="BJ10" s="624"/>
      <c r="BK10" s="624"/>
      <c r="BL10" s="624"/>
      <c r="BM10" s="624"/>
      <c r="BN10" s="625"/>
      <c r="BO10" s="650">
        <v>2.4</v>
      </c>
      <c r="BP10" s="650"/>
      <c r="BQ10" s="650"/>
      <c r="BR10" s="650"/>
      <c r="BS10" s="651" t="s">
        <v>68</v>
      </c>
      <c r="BT10" s="651"/>
      <c r="BU10" s="651"/>
      <c r="BV10" s="651"/>
      <c r="BW10" s="651"/>
      <c r="BX10" s="651"/>
      <c r="BY10" s="651"/>
      <c r="BZ10" s="651"/>
      <c r="CA10" s="651"/>
      <c r="CB10" s="709"/>
      <c r="CD10" s="660" t="s">
        <v>181</v>
      </c>
      <c r="CE10" s="661"/>
      <c r="CF10" s="661"/>
      <c r="CG10" s="661"/>
      <c r="CH10" s="661"/>
      <c r="CI10" s="661"/>
      <c r="CJ10" s="661"/>
      <c r="CK10" s="661"/>
      <c r="CL10" s="661"/>
      <c r="CM10" s="661"/>
      <c r="CN10" s="661"/>
      <c r="CO10" s="661"/>
      <c r="CP10" s="661"/>
      <c r="CQ10" s="662"/>
      <c r="CR10" s="623">
        <v>147028</v>
      </c>
      <c r="CS10" s="624"/>
      <c r="CT10" s="624"/>
      <c r="CU10" s="624"/>
      <c r="CV10" s="624"/>
      <c r="CW10" s="624"/>
      <c r="CX10" s="624"/>
      <c r="CY10" s="625"/>
      <c r="CZ10" s="650">
        <v>0.7</v>
      </c>
      <c r="DA10" s="650"/>
      <c r="DB10" s="650"/>
      <c r="DC10" s="650"/>
      <c r="DD10" s="629" t="s">
        <v>68</v>
      </c>
      <c r="DE10" s="624"/>
      <c r="DF10" s="624"/>
      <c r="DG10" s="624"/>
      <c r="DH10" s="624"/>
      <c r="DI10" s="624"/>
      <c r="DJ10" s="624"/>
      <c r="DK10" s="624"/>
      <c r="DL10" s="624"/>
      <c r="DM10" s="624"/>
      <c r="DN10" s="624"/>
      <c r="DO10" s="624"/>
      <c r="DP10" s="625"/>
      <c r="DQ10" s="629">
        <v>68444</v>
      </c>
      <c r="DR10" s="624"/>
      <c r="DS10" s="624"/>
      <c r="DT10" s="624"/>
      <c r="DU10" s="624"/>
      <c r="DV10" s="624"/>
      <c r="DW10" s="624"/>
      <c r="DX10" s="624"/>
      <c r="DY10" s="624"/>
      <c r="DZ10" s="624"/>
      <c r="EA10" s="624"/>
      <c r="EB10" s="624"/>
      <c r="EC10" s="668"/>
    </row>
    <row r="11" spans="2:143" ht="11.25" customHeight="1" x14ac:dyDescent="0.15">
      <c r="B11" s="620" t="s">
        <v>182</v>
      </c>
      <c r="C11" s="621"/>
      <c r="D11" s="621"/>
      <c r="E11" s="621"/>
      <c r="F11" s="621"/>
      <c r="G11" s="621"/>
      <c r="H11" s="621"/>
      <c r="I11" s="621"/>
      <c r="J11" s="621"/>
      <c r="K11" s="621"/>
      <c r="L11" s="621"/>
      <c r="M11" s="621"/>
      <c r="N11" s="621"/>
      <c r="O11" s="621"/>
      <c r="P11" s="621"/>
      <c r="Q11" s="622"/>
      <c r="R11" s="623">
        <v>1255963</v>
      </c>
      <c r="S11" s="624"/>
      <c r="T11" s="624"/>
      <c r="U11" s="624"/>
      <c r="V11" s="624"/>
      <c r="W11" s="624"/>
      <c r="X11" s="624"/>
      <c r="Y11" s="625"/>
      <c r="Z11" s="626">
        <v>5.3</v>
      </c>
      <c r="AA11" s="627"/>
      <c r="AB11" s="627"/>
      <c r="AC11" s="628"/>
      <c r="AD11" s="629">
        <v>1255963</v>
      </c>
      <c r="AE11" s="624"/>
      <c r="AF11" s="624"/>
      <c r="AG11" s="624"/>
      <c r="AH11" s="624"/>
      <c r="AI11" s="624"/>
      <c r="AJ11" s="624"/>
      <c r="AK11" s="625"/>
      <c r="AL11" s="626">
        <v>11</v>
      </c>
      <c r="AM11" s="627"/>
      <c r="AN11" s="627"/>
      <c r="AO11" s="652"/>
      <c r="AP11" s="620" t="s">
        <v>183</v>
      </c>
      <c r="AQ11" s="621"/>
      <c r="AR11" s="621"/>
      <c r="AS11" s="621"/>
      <c r="AT11" s="621"/>
      <c r="AU11" s="621"/>
      <c r="AV11" s="621"/>
      <c r="AW11" s="621"/>
      <c r="AX11" s="621"/>
      <c r="AY11" s="621"/>
      <c r="AZ11" s="621"/>
      <c r="BA11" s="621"/>
      <c r="BB11" s="621"/>
      <c r="BC11" s="621"/>
      <c r="BD11" s="621"/>
      <c r="BE11" s="621"/>
      <c r="BF11" s="622"/>
      <c r="BG11" s="623">
        <v>247805</v>
      </c>
      <c r="BH11" s="624"/>
      <c r="BI11" s="624"/>
      <c r="BJ11" s="624"/>
      <c r="BK11" s="624"/>
      <c r="BL11" s="624"/>
      <c r="BM11" s="624"/>
      <c r="BN11" s="625"/>
      <c r="BO11" s="650">
        <v>3.2</v>
      </c>
      <c r="BP11" s="650"/>
      <c r="BQ11" s="650"/>
      <c r="BR11" s="650"/>
      <c r="BS11" s="651" t="s">
        <v>68</v>
      </c>
      <c r="BT11" s="651"/>
      <c r="BU11" s="651"/>
      <c r="BV11" s="651"/>
      <c r="BW11" s="651"/>
      <c r="BX11" s="651"/>
      <c r="BY11" s="651"/>
      <c r="BZ11" s="651"/>
      <c r="CA11" s="651"/>
      <c r="CB11" s="709"/>
      <c r="CD11" s="660" t="s">
        <v>184</v>
      </c>
      <c r="CE11" s="661"/>
      <c r="CF11" s="661"/>
      <c r="CG11" s="661"/>
      <c r="CH11" s="661"/>
      <c r="CI11" s="661"/>
      <c r="CJ11" s="661"/>
      <c r="CK11" s="661"/>
      <c r="CL11" s="661"/>
      <c r="CM11" s="661"/>
      <c r="CN11" s="661"/>
      <c r="CO11" s="661"/>
      <c r="CP11" s="661"/>
      <c r="CQ11" s="662"/>
      <c r="CR11" s="623">
        <v>341016</v>
      </c>
      <c r="CS11" s="624"/>
      <c r="CT11" s="624"/>
      <c r="CU11" s="624"/>
      <c r="CV11" s="624"/>
      <c r="CW11" s="624"/>
      <c r="CX11" s="624"/>
      <c r="CY11" s="625"/>
      <c r="CZ11" s="650">
        <v>1.6</v>
      </c>
      <c r="DA11" s="650"/>
      <c r="DB11" s="650"/>
      <c r="DC11" s="650"/>
      <c r="DD11" s="629">
        <v>116469</v>
      </c>
      <c r="DE11" s="624"/>
      <c r="DF11" s="624"/>
      <c r="DG11" s="624"/>
      <c r="DH11" s="624"/>
      <c r="DI11" s="624"/>
      <c r="DJ11" s="624"/>
      <c r="DK11" s="624"/>
      <c r="DL11" s="624"/>
      <c r="DM11" s="624"/>
      <c r="DN11" s="624"/>
      <c r="DO11" s="624"/>
      <c r="DP11" s="625"/>
      <c r="DQ11" s="629">
        <v>221964</v>
      </c>
      <c r="DR11" s="624"/>
      <c r="DS11" s="624"/>
      <c r="DT11" s="624"/>
      <c r="DU11" s="624"/>
      <c r="DV11" s="624"/>
      <c r="DW11" s="624"/>
      <c r="DX11" s="624"/>
      <c r="DY11" s="624"/>
      <c r="DZ11" s="624"/>
      <c r="EA11" s="624"/>
      <c r="EB11" s="624"/>
      <c r="EC11" s="668"/>
    </row>
    <row r="12" spans="2:143" ht="11.25" customHeight="1" x14ac:dyDescent="0.15">
      <c r="B12" s="620" t="s">
        <v>185</v>
      </c>
      <c r="C12" s="621"/>
      <c r="D12" s="621"/>
      <c r="E12" s="621"/>
      <c r="F12" s="621"/>
      <c r="G12" s="621"/>
      <c r="H12" s="621"/>
      <c r="I12" s="621"/>
      <c r="J12" s="621"/>
      <c r="K12" s="621"/>
      <c r="L12" s="621"/>
      <c r="M12" s="621"/>
      <c r="N12" s="621"/>
      <c r="O12" s="621"/>
      <c r="P12" s="621"/>
      <c r="Q12" s="622"/>
      <c r="R12" s="623" t="s">
        <v>68</v>
      </c>
      <c r="S12" s="624"/>
      <c r="T12" s="624"/>
      <c r="U12" s="624"/>
      <c r="V12" s="624"/>
      <c r="W12" s="624"/>
      <c r="X12" s="624"/>
      <c r="Y12" s="625"/>
      <c r="Z12" s="650" t="s">
        <v>68</v>
      </c>
      <c r="AA12" s="650"/>
      <c r="AB12" s="650"/>
      <c r="AC12" s="650"/>
      <c r="AD12" s="651" t="s">
        <v>68</v>
      </c>
      <c r="AE12" s="651"/>
      <c r="AF12" s="651"/>
      <c r="AG12" s="651"/>
      <c r="AH12" s="651"/>
      <c r="AI12" s="651"/>
      <c r="AJ12" s="651"/>
      <c r="AK12" s="651"/>
      <c r="AL12" s="626" t="s">
        <v>68</v>
      </c>
      <c r="AM12" s="627"/>
      <c r="AN12" s="627"/>
      <c r="AO12" s="652"/>
      <c r="AP12" s="620" t="s">
        <v>186</v>
      </c>
      <c r="AQ12" s="621"/>
      <c r="AR12" s="621"/>
      <c r="AS12" s="621"/>
      <c r="AT12" s="621"/>
      <c r="AU12" s="621"/>
      <c r="AV12" s="621"/>
      <c r="AW12" s="621"/>
      <c r="AX12" s="621"/>
      <c r="AY12" s="621"/>
      <c r="AZ12" s="621"/>
      <c r="BA12" s="621"/>
      <c r="BB12" s="621"/>
      <c r="BC12" s="621"/>
      <c r="BD12" s="621"/>
      <c r="BE12" s="621"/>
      <c r="BF12" s="622"/>
      <c r="BG12" s="623">
        <v>3733428</v>
      </c>
      <c r="BH12" s="624"/>
      <c r="BI12" s="624"/>
      <c r="BJ12" s="624"/>
      <c r="BK12" s="624"/>
      <c r="BL12" s="624"/>
      <c r="BM12" s="624"/>
      <c r="BN12" s="625"/>
      <c r="BO12" s="650">
        <v>48</v>
      </c>
      <c r="BP12" s="650"/>
      <c r="BQ12" s="650"/>
      <c r="BR12" s="650"/>
      <c r="BS12" s="651" t="s">
        <v>68</v>
      </c>
      <c r="BT12" s="651"/>
      <c r="BU12" s="651"/>
      <c r="BV12" s="651"/>
      <c r="BW12" s="651"/>
      <c r="BX12" s="651"/>
      <c r="BY12" s="651"/>
      <c r="BZ12" s="651"/>
      <c r="CA12" s="651"/>
      <c r="CB12" s="709"/>
      <c r="CD12" s="660" t="s">
        <v>187</v>
      </c>
      <c r="CE12" s="661"/>
      <c r="CF12" s="661"/>
      <c r="CG12" s="661"/>
      <c r="CH12" s="661"/>
      <c r="CI12" s="661"/>
      <c r="CJ12" s="661"/>
      <c r="CK12" s="661"/>
      <c r="CL12" s="661"/>
      <c r="CM12" s="661"/>
      <c r="CN12" s="661"/>
      <c r="CO12" s="661"/>
      <c r="CP12" s="661"/>
      <c r="CQ12" s="662"/>
      <c r="CR12" s="623">
        <v>355266</v>
      </c>
      <c r="CS12" s="624"/>
      <c r="CT12" s="624"/>
      <c r="CU12" s="624"/>
      <c r="CV12" s="624"/>
      <c r="CW12" s="624"/>
      <c r="CX12" s="624"/>
      <c r="CY12" s="625"/>
      <c r="CZ12" s="650">
        <v>1.7</v>
      </c>
      <c r="DA12" s="650"/>
      <c r="DB12" s="650"/>
      <c r="DC12" s="650"/>
      <c r="DD12" s="629">
        <v>10316</v>
      </c>
      <c r="DE12" s="624"/>
      <c r="DF12" s="624"/>
      <c r="DG12" s="624"/>
      <c r="DH12" s="624"/>
      <c r="DI12" s="624"/>
      <c r="DJ12" s="624"/>
      <c r="DK12" s="624"/>
      <c r="DL12" s="624"/>
      <c r="DM12" s="624"/>
      <c r="DN12" s="624"/>
      <c r="DO12" s="624"/>
      <c r="DP12" s="625"/>
      <c r="DQ12" s="629">
        <v>114697</v>
      </c>
      <c r="DR12" s="624"/>
      <c r="DS12" s="624"/>
      <c r="DT12" s="624"/>
      <c r="DU12" s="624"/>
      <c r="DV12" s="624"/>
      <c r="DW12" s="624"/>
      <c r="DX12" s="624"/>
      <c r="DY12" s="624"/>
      <c r="DZ12" s="624"/>
      <c r="EA12" s="624"/>
      <c r="EB12" s="624"/>
      <c r="EC12" s="668"/>
    </row>
    <row r="13" spans="2:143" ht="11.25" customHeight="1" x14ac:dyDescent="0.15">
      <c r="B13" s="620" t="s">
        <v>188</v>
      </c>
      <c r="C13" s="621"/>
      <c r="D13" s="621"/>
      <c r="E13" s="621"/>
      <c r="F13" s="621"/>
      <c r="G13" s="621"/>
      <c r="H13" s="621"/>
      <c r="I13" s="621"/>
      <c r="J13" s="621"/>
      <c r="K13" s="621"/>
      <c r="L13" s="621"/>
      <c r="M13" s="621"/>
      <c r="N13" s="621"/>
      <c r="O13" s="621"/>
      <c r="P13" s="621"/>
      <c r="Q13" s="622"/>
      <c r="R13" s="623" t="s">
        <v>68</v>
      </c>
      <c r="S13" s="624"/>
      <c r="T13" s="624"/>
      <c r="U13" s="624"/>
      <c r="V13" s="624"/>
      <c r="W13" s="624"/>
      <c r="X13" s="624"/>
      <c r="Y13" s="625"/>
      <c r="Z13" s="650" t="s">
        <v>68</v>
      </c>
      <c r="AA13" s="650"/>
      <c r="AB13" s="650"/>
      <c r="AC13" s="650"/>
      <c r="AD13" s="629" t="s">
        <v>68</v>
      </c>
      <c r="AE13" s="624"/>
      <c r="AF13" s="624"/>
      <c r="AG13" s="624"/>
      <c r="AH13" s="624"/>
      <c r="AI13" s="624"/>
      <c r="AJ13" s="624"/>
      <c r="AK13" s="625"/>
      <c r="AL13" s="626" t="s">
        <v>68</v>
      </c>
      <c r="AM13" s="627"/>
      <c r="AN13" s="627"/>
      <c r="AO13" s="652"/>
      <c r="AP13" s="620" t="s">
        <v>189</v>
      </c>
      <c r="AQ13" s="621"/>
      <c r="AR13" s="621"/>
      <c r="AS13" s="621"/>
      <c r="AT13" s="621"/>
      <c r="AU13" s="621"/>
      <c r="AV13" s="621"/>
      <c r="AW13" s="621"/>
      <c r="AX13" s="621"/>
      <c r="AY13" s="621"/>
      <c r="AZ13" s="621"/>
      <c r="BA13" s="621"/>
      <c r="BB13" s="621"/>
      <c r="BC13" s="621"/>
      <c r="BD13" s="621"/>
      <c r="BE13" s="621"/>
      <c r="BF13" s="622"/>
      <c r="BG13" s="623">
        <v>3722810</v>
      </c>
      <c r="BH13" s="624"/>
      <c r="BI13" s="624"/>
      <c r="BJ13" s="624"/>
      <c r="BK13" s="624"/>
      <c r="BL13" s="624"/>
      <c r="BM13" s="624"/>
      <c r="BN13" s="625"/>
      <c r="BO13" s="650">
        <v>47.8</v>
      </c>
      <c r="BP13" s="650"/>
      <c r="BQ13" s="650"/>
      <c r="BR13" s="650"/>
      <c r="BS13" s="651" t="s">
        <v>68</v>
      </c>
      <c r="BT13" s="651"/>
      <c r="BU13" s="651"/>
      <c r="BV13" s="651"/>
      <c r="BW13" s="651"/>
      <c r="BX13" s="651"/>
      <c r="BY13" s="651"/>
      <c r="BZ13" s="651"/>
      <c r="CA13" s="651"/>
      <c r="CB13" s="709"/>
      <c r="CD13" s="660" t="s">
        <v>190</v>
      </c>
      <c r="CE13" s="661"/>
      <c r="CF13" s="661"/>
      <c r="CG13" s="661"/>
      <c r="CH13" s="661"/>
      <c r="CI13" s="661"/>
      <c r="CJ13" s="661"/>
      <c r="CK13" s="661"/>
      <c r="CL13" s="661"/>
      <c r="CM13" s="661"/>
      <c r="CN13" s="661"/>
      <c r="CO13" s="661"/>
      <c r="CP13" s="661"/>
      <c r="CQ13" s="662"/>
      <c r="CR13" s="623">
        <v>1960839</v>
      </c>
      <c r="CS13" s="624"/>
      <c r="CT13" s="624"/>
      <c r="CU13" s="624"/>
      <c r="CV13" s="624"/>
      <c r="CW13" s="624"/>
      <c r="CX13" s="624"/>
      <c r="CY13" s="625"/>
      <c r="CZ13" s="650">
        <v>9.1999999999999993</v>
      </c>
      <c r="DA13" s="650"/>
      <c r="DB13" s="650"/>
      <c r="DC13" s="650"/>
      <c r="DD13" s="629">
        <v>842851</v>
      </c>
      <c r="DE13" s="624"/>
      <c r="DF13" s="624"/>
      <c r="DG13" s="624"/>
      <c r="DH13" s="624"/>
      <c r="DI13" s="624"/>
      <c r="DJ13" s="624"/>
      <c r="DK13" s="624"/>
      <c r="DL13" s="624"/>
      <c r="DM13" s="624"/>
      <c r="DN13" s="624"/>
      <c r="DO13" s="624"/>
      <c r="DP13" s="625"/>
      <c r="DQ13" s="629">
        <v>1411384</v>
      </c>
      <c r="DR13" s="624"/>
      <c r="DS13" s="624"/>
      <c r="DT13" s="624"/>
      <c r="DU13" s="624"/>
      <c r="DV13" s="624"/>
      <c r="DW13" s="624"/>
      <c r="DX13" s="624"/>
      <c r="DY13" s="624"/>
      <c r="DZ13" s="624"/>
      <c r="EA13" s="624"/>
      <c r="EB13" s="624"/>
      <c r="EC13" s="668"/>
    </row>
    <row r="14" spans="2:143" ht="11.25" customHeight="1" x14ac:dyDescent="0.15">
      <c r="B14" s="620" t="s">
        <v>191</v>
      </c>
      <c r="C14" s="621"/>
      <c r="D14" s="621"/>
      <c r="E14" s="621"/>
      <c r="F14" s="621"/>
      <c r="G14" s="621"/>
      <c r="H14" s="621"/>
      <c r="I14" s="621"/>
      <c r="J14" s="621"/>
      <c r="K14" s="621"/>
      <c r="L14" s="621"/>
      <c r="M14" s="621"/>
      <c r="N14" s="621"/>
      <c r="O14" s="621"/>
      <c r="P14" s="621"/>
      <c r="Q14" s="622"/>
      <c r="R14" s="623">
        <v>12</v>
      </c>
      <c r="S14" s="624"/>
      <c r="T14" s="624"/>
      <c r="U14" s="624"/>
      <c r="V14" s="624"/>
      <c r="W14" s="624"/>
      <c r="X14" s="624"/>
      <c r="Y14" s="625"/>
      <c r="Z14" s="650">
        <v>0</v>
      </c>
      <c r="AA14" s="650"/>
      <c r="AB14" s="650"/>
      <c r="AC14" s="650"/>
      <c r="AD14" s="629" t="s">
        <v>68</v>
      </c>
      <c r="AE14" s="624"/>
      <c r="AF14" s="624"/>
      <c r="AG14" s="624"/>
      <c r="AH14" s="624"/>
      <c r="AI14" s="624"/>
      <c r="AJ14" s="624"/>
      <c r="AK14" s="625"/>
      <c r="AL14" s="626" t="s">
        <v>68</v>
      </c>
      <c r="AM14" s="627"/>
      <c r="AN14" s="627"/>
      <c r="AO14" s="652"/>
      <c r="AP14" s="620" t="s">
        <v>192</v>
      </c>
      <c r="AQ14" s="621"/>
      <c r="AR14" s="621"/>
      <c r="AS14" s="621"/>
      <c r="AT14" s="621"/>
      <c r="AU14" s="621"/>
      <c r="AV14" s="621"/>
      <c r="AW14" s="621"/>
      <c r="AX14" s="621"/>
      <c r="AY14" s="621"/>
      <c r="AZ14" s="621"/>
      <c r="BA14" s="621"/>
      <c r="BB14" s="621"/>
      <c r="BC14" s="621"/>
      <c r="BD14" s="621"/>
      <c r="BE14" s="621"/>
      <c r="BF14" s="622"/>
      <c r="BG14" s="623">
        <v>170106</v>
      </c>
      <c r="BH14" s="624"/>
      <c r="BI14" s="624"/>
      <c r="BJ14" s="624"/>
      <c r="BK14" s="624"/>
      <c r="BL14" s="624"/>
      <c r="BM14" s="624"/>
      <c r="BN14" s="625"/>
      <c r="BO14" s="650">
        <v>2.2000000000000002</v>
      </c>
      <c r="BP14" s="650"/>
      <c r="BQ14" s="650"/>
      <c r="BR14" s="650"/>
      <c r="BS14" s="651" t="s">
        <v>68</v>
      </c>
      <c r="BT14" s="651"/>
      <c r="BU14" s="651"/>
      <c r="BV14" s="651"/>
      <c r="BW14" s="651"/>
      <c r="BX14" s="651"/>
      <c r="BY14" s="651"/>
      <c r="BZ14" s="651"/>
      <c r="CA14" s="651"/>
      <c r="CB14" s="709"/>
      <c r="CD14" s="660" t="s">
        <v>193</v>
      </c>
      <c r="CE14" s="661"/>
      <c r="CF14" s="661"/>
      <c r="CG14" s="661"/>
      <c r="CH14" s="661"/>
      <c r="CI14" s="661"/>
      <c r="CJ14" s="661"/>
      <c r="CK14" s="661"/>
      <c r="CL14" s="661"/>
      <c r="CM14" s="661"/>
      <c r="CN14" s="661"/>
      <c r="CO14" s="661"/>
      <c r="CP14" s="661"/>
      <c r="CQ14" s="662"/>
      <c r="CR14" s="623">
        <v>918612</v>
      </c>
      <c r="CS14" s="624"/>
      <c r="CT14" s="624"/>
      <c r="CU14" s="624"/>
      <c r="CV14" s="624"/>
      <c r="CW14" s="624"/>
      <c r="CX14" s="624"/>
      <c r="CY14" s="625"/>
      <c r="CZ14" s="650">
        <v>4.3</v>
      </c>
      <c r="DA14" s="650"/>
      <c r="DB14" s="650"/>
      <c r="DC14" s="650"/>
      <c r="DD14" s="629">
        <v>153956</v>
      </c>
      <c r="DE14" s="624"/>
      <c r="DF14" s="624"/>
      <c r="DG14" s="624"/>
      <c r="DH14" s="624"/>
      <c r="DI14" s="624"/>
      <c r="DJ14" s="624"/>
      <c r="DK14" s="624"/>
      <c r="DL14" s="624"/>
      <c r="DM14" s="624"/>
      <c r="DN14" s="624"/>
      <c r="DO14" s="624"/>
      <c r="DP14" s="625"/>
      <c r="DQ14" s="629">
        <v>771132</v>
      </c>
      <c r="DR14" s="624"/>
      <c r="DS14" s="624"/>
      <c r="DT14" s="624"/>
      <c r="DU14" s="624"/>
      <c r="DV14" s="624"/>
      <c r="DW14" s="624"/>
      <c r="DX14" s="624"/>
      <c r="DY14" s="624"/>
      <c r="DZ14" s="624"/>
      <c r="EA14" s="624"/>
      <c r="EB14" s="624"/>
      <c r="EC14" s="668"/>
    </row>
    <row r="15" spans="2:143" ht="11.25" customHeight="1" x14ac:dyDescent="0.15">
      <c r="B15" s="620" t="s">
        <v>194</v>
      </c>
      <c r="C15" s="621"/>
      <c r="D15" s="621"/>
      <c r="E15" s="621"/>
      <c r="F15" s="621"/>
      <c r="G15" s="621"/>
      <c r="H15" s="621"/>
      <c r="I15" s="621"/>
      <c r="J15" s="621"/>
      <c r="K15" s="621"/>
      <c r="L15" s="621"/>
      <c r="M15" s="621"/>
      <c r="N15" s="621"/>
      <c r="O15" s="621"/>
      <c r="P15" s="621"/>
      <c r="Q15" s="622"/>
      <c r="R15" s="623" t="s">
        <v>68</v>
      </c>
      <c r="S15" s="624"/>
      <c r="T15" s="624"/>
      <c r="U15" s="624"/>
      <c r="V15" s="624"/>
      <c r="W15" s="624"/>
      <c r="X15" s="624"/>
      <c r="Y15" s="625"/>
      <c r="Z15" s="650" t="s">
        <v>68</v>
      </c>
      <c r="AA15" s="650"/>
      <c r="AB15" s="650"/>
      <c r="AC15" s="650"/>
      <c r="AD15" s="651" t="s">
        <v>68</v>
      </c>
      <c r="AE15" s="651"/>
      <c r="AF15" s="651"/>
      <c r="AG15" s="651"/>
      <c r="AH15" s="651"/>
      <c r="AI15" s="651"/>
      <c r="AJ15" s="651"/>
      <c r="AK15" s="651"/>
      <c r="AL15" s="626" t="s">
        <v>68</v>
      </c>
      <c r="AM15" s="627"/>
      <c r="AN15" s="627"/>
      <c r="AO15" s="652"/>
      <c r="AP15" s="620" t="s">
        <v>195</v>
      </c>
      <c r="AQ15" s="621"/>
      <c r="AR15" s="621"/>
      <c r="AS15" s="621"/>
      <c r="AT15" s="621"/>
      <c r="AU15" s="621"/>
      <c r="AV15" s="621"/>
      <c r="AW15" s="621"/>
      <c r="AX15" s="621"/>
      <c r="AY15" s="621"/>
      <c r="AZ15" s="621"/>
      <c r="BA15" s="621"/>
      <c r="BB15" s="621"/>
      <c r="BC15" s="621"/>
      <c r="BD15" s="621"/>
      <c r="BE15" s="621"/>
      <c r="BF15" s="622"/>
      <c r="BG15" s="623">
        <v>391279</v>
      </c>
      <c r="BH15" s="624"/>
      <c r="BI15" s="624"/>
      <c r="BJ15" s="624"/>
      <c r="BK15" s="624"/>
      <c r="BL15" s="624"/>
      <c r="BM15" s="624"/>
      <c r="BN15" s="625"/>
      <c r="BO15" s="650">
        <v>5</v>
      </c>
      <c r="BP15" s="650"/>
      <c r="BQ15" s="650"/>
      <c r="BR15" s="650"/>
      <c r="BS15" s="651" t="s">
        <v>68</v>
      </c>
      <c r="BT15" s="651"/>
      <c r="BU15" s="651"/>
      <c r="BV15" s="651"/>
      <c r="BW15" s="651"/>
      <c r="BX15" s="651"/>
      <c r="BY15" s="651"/>
      <c r="BZ15" s="651"/>
      <c r="CA15" s="651"/>
      <c r="CB15" s="709"/>
      <c r="CD15" s="660" t="s">
        <v>196</v>
      </c>
      <c r="CE15" s="661"/>
      <c r="CF15" s="661"/>
      <c r="CG15" s="661"/>
      <c r="CH15" s="661"/>
      <c r="CI15" s="661"/>
      <c r="CJ15" s="661"/>
      <c r="CK15" s="661"/>
      <c r="CL15" s="661"/>
      <c r="CM15" s="661"/>
      <c r="CN15" s="661"/>
      <c r="CO15" s="661"/>
      <c r="CP15" s="661"/>
      <c r="CQ15" s="662"/>
      <c r="CR15" s="623">
        <v>1657374</v>
      </c>
      <c r="CS15" s="624"/>
      <c r="CT15" s="624"/>
      <c r="CU15" s="624"/>
      <c r="CV15" s="624"/>
      <c r="CW15" s="624"/>
      <c r="CX15" s="624"/>
      <c r="CY15" s="625"/>
      <c r="CZ15" s="650">
        <v>7.8</v>
      </c>
      <c r="DA15" s="650"/>
      <c r="DB15" s="650"/>
      <c r="DC15" s="650"/>
      <c r="DD15" s="629">
        <v>163955</v>
      </c>
      <c r="DE15" s="624"/>
      <c r="DF15" s="624"/>
      <c r="DG15" s="624"/>
      <c r="DH15" s="624"/>
      <c r="DI15" s="624"/>
      <c r="DJ15" s="624"/>
      <c r="DK15" s="624"/>
      <c r="DL15" s="624"/>
      <c r="DM15" s="624"/>
      <c r="DN15" s="624"/>
      <c r="DO15" s="624"/>
      <c r="DP15" s="625"/>
      <c r="DQ15" s="629">
        <v>1157254</v>
      </c>
      <c r="DR15" s="624"/>
      <c r="DS15" s="624"/>
      <c r="DT15" s="624"/>
      <c r="DU15" s="624"/>
      <c r="DV15" s="624"/>
      <c r="DW15" s="624"/>
      <c r="DX15" s="624"/>
      <c r="DY15" s="624"/>
      <c r="DZ15" s="624"/>
      <c r="EA15" s="624"/>
      <c r="EB15" s="624"/>
      <c r="EC15" s="668"/>
    </row>
    <row r="16" spans="2:143" ht="11.25" customHeight="1" x14ac:dyDescent="0.15">
      <c r="B16" s="620" t="s">
        <v>197</v>
      </c>
      <c r="C16" s="621"/>
      <c r="D16" s="621"/>
      <c r="E16" s="621"/>
      <c r="F16" s="621"/>
      <c r="G16" s="621"/>
      <c r="H16" s="621"/>
      <c r="I16" s="621"/>
      <c r="J16" s="621"/>
      <c r="K16" s="621"/>
      <c r="L16" s="621"/>
      <c r="M16" s="621"/>
      <c r="N16" s="621"/>
      <c r="O16" s="621"/>
      <c r="P16" s="621"/>
      <c r="Q16" s="622"/>
      <c r="R16" s="623">
        <v>29841</v>
      </c>
      <c r="S16" s="624"/>
      <c r="T16" s="624"/>
      <c r="U16" s="624"/>
      <c r="V16" s="624"/>
      <c r="W16" s="624"/>
      <c r="X16" s="624"/>
      <c r="Y16" s="625"/>
      <c r="Z16" s="650">
        <v>0.1</v>
      </c>
      <c r="AA16" s="650"/>
      <c r="AB16" s="650"/>
      <c r="AC16" s="650"/>
      <c r="AD16" s="651">
        <v>29841</v>
      </c>
      <c r="AE16" s="651"/>
      <c r="AF16" s="651"/>
      <c r="AG16" s="651"/>
      <c r="AH16" s="651"/>
      <c r="AI16" s="651"/>
      <c r="AJ16" s="651"/>
      <c r="AK16" s="651"/>
      <c r="AL16" s="626">
        <v>0.3</v>
      </c>
      <c r="AM16" s="627"/>
      <c r="AN16" s="627"/>
      <c r="AO16" s="652"/>
      <c r="AP16" s="620" t="s">
        <v>198</v>
      </c>
      <c r="AQ16" s="621"/>
      <c r="AR16" s="621"/>
      <c r="AS16" s="621"/>
      <c r="AT16" s="621"/>
      <c r="AU16" s="621"/>
      <c r="AV16" s="621"/>
      <c r="AW16" s="621"/>
      <c r="AX16" s="621"/>
      <c r="AY16" s="621"/>
      <c r="AZ16" s="621"/>
      <c r="BA16" s="621"/>
      <c r="BB16" s="621"/>
      <c r="BC16" s="621"/>
      <c r="BD16" s="621"/>
      <c r="BE16" s="621"/>
      <c r="BF16" s="622"/>
      <c r="BG16" s="623" t="s">
        <v>68</v>
      </c>
      <c r="BH16" s="624"/>
      <c r="BI16" s="624"/>
      <c r="BJ16" s="624"/>
      <c r="BK16" s="624"/>
      <c r="BL16" s="624"/>
      <c r="BM16" s="624"/>
      <c r="BN16" s="625"/>
      <c r="BO16" s="650" t="s">
        <v>68</v>
      </c>
      <c r="BP16" s="650"/>
      <c r="BQ16" s="650"/>
      <c r="BR16" s="650"/>
      <c r="BS16" s="651" t="s">
        <v>68</v>
      </c>
      <c r="BT16" s="651"/>
      <c r="BU16" s="651"/>
      <c r="BV16" s="651"/>
      <c r="BW16" s="651"/>
      <c r="BX16" s="651"/>
      <c r="BY16" s="651"/>
      <c r="BZ16" s="651"/>
      <c r="CA16" s="651"/>
      <c r="CB16" s="709"/>
      <c r="CD16" s="660" t="s">
        <v>199</v>
      </c>
      <c r="CE16" s="661"/>
      <c r="CF16" s="661"/>
      <c r="CG16" s="661"/>
      <c r="CH16" s="661"/>
      <c r="CI16" s="661"/>
      <c r="CJ16" s="661"/>
      <c r="CK16" s="661"/>
      <c r="CL16" s="661"/>
      <c r="CM16" s="661"/>
      <c r="CN16" s="661"/>
      <c r="CO16" s="661"/>
      <c r="CP16" s="661"/>
      <c r="CQ16" s="662"/>
      <c r="CR16" s="623" t="s">
        <v>68</v>
      </c>
      <c r="CS16" s="624"/>
      <c r="CT16" s="624"/>
      <c r="CU16" s="624"/>
      <c r="CV16" s="624"/>
      <c r="CW16" s="624"/>
      <c r="CX16" s="624"/>
      <c r="CY16" s="625"/>
      <c r="CZ16" s="650" t="s">
        <v>68</v>
      </c>
      <c r="DA16" s="650"/>
      <c r="DB16" s="650"/>
      <c r="DC16" s="650"/>
      <c r="DD16" s="629" t="s">
        <v>68</v>
      </c>
      <c r="DE16" s="624"/>
      <c r="DF16" s="624"/>
      <c r="DG16" s="624"/>
      <c r="DH16" s="624"/>
      <c r="DI16" s="624"/>
      <c r="DJ16" s="624"/>
      <c r="DK16" s="624"/>
      <c r="DL16" s="624"/>
      <c r="DM16" s="624"/>
      <c r="DN16" s="624"/>
      <c r="DO16" s="624"/>
      <c r="DP16" s="625"/>
      <c r="DQ16" s="629" t="s">
        <v>68</v>
      </c>
      <c r="DR16" s="624"/>
      <c r="DS16" s="624"/>
      <c r="DT16" s="624"/>
      <c r="DU16" s="624"/>
      <c r="DV16" s="624"/>
      <c r="DW16" s="624"/>
      <c r="DX16" s="624"/>
      <c r="DY16" s="624"/>
      <c r="DZ16" s="624"/>
      <c r="EA16" s="624"/>
      <c r="EB16" s="624"/>
      <c r="EC16" s="668"/>
    </row>
    <row r="17" spans="2:133" ht="11.25" customHeight="1" x14ac:dyDescent="0.15">
      <c r="B17" s="620" t="s">
        <v>200</v>
      </c>
      <c r="C17" s="621"/>
      <c r="D17" s="621"/>
      <c r="E17" s="621"/>
      <c r="F17" s="621"/>
      <c r="G17" s="621"/>
      <c r="H17" s="621"/>
      <c r="I17" s="621"/>
      <c r="J17" s="621"/>
      <c r="K17" s="621"/>
      <c r="L17" s="621"/>
      <c r="M17" s="621"/>
      <c r="N17" s="621"/>
      <c r="O17" s="621"/>
      <c r="P17" s="621"/>
      <c r="Q17" s="622"/>
      <c r="R17" s="623">
        <v>89247</v>
      </c>
      <c r="S17" s="624"/>
      <c r="T17" s="624"/>
      <c r="U17" s="624"/>
      <c r="V17" s="624"/>
      <c r="W17" s="624"/>
      <c r="X17" s="624"/>
      <c r="Y17" s="625"/>
      <c r="Z17" s="650">
        <v>0.4</v>
      </c>
      <c r="AA17" s="650"/>
      <c r="AB17" s="650"/>
      <c r="AC17" s="650"/>
      <c r="AD17" s="651">
        <v>89247</v>
      </c>
      <c r="AE17" s="651"/>
      <c r="AF17" s="651"/>
      <c r="AG17" s="651"/>
      <c r="AH17" s="651"/>
      <c r="AI17" s="651"/>
      <c r="AJ17" s="651"/>
      <c r="AK17" s="651"/>
      <c r="AL17" s="626">
        <v>0.8</v>
      </c>
      <c r="AM17" s="627"/>
      <c r="AN17" s="627"/>
      <c r="AO17" s="652"/>
      <c r="AP17" s="620" t="s">
        <v>201</v>
      </c>
      <c r="AQ17" s="621"/>
      <c r="AR17" s="621"/>
      <c r="AS17" s="621"/>
      <c r="AT17" s="621"/>
      <c r="AU17" s="621"/>
      <c r="AV17" s="621"/>
      <c r="AW17" s="621"/>
      <c r="AX17" s="621"/>
      <c r="AY17" s="621"/>
      <c r="AZ17" s="621"/>
      <c r="BA17" s="621"/>
      <c r="BB17" s="621"/>
      <c r="BC17" s="621"/>
      <c r="BD17" s="621"/>
      <c r="BE17" s="621"/>
      <c r="BF17" s="622"/>
      <c r="BG17" s="623" t="s">
        <v>68</v>
      </c>
      <c r="BH17" s="624"/>
      <c r="BI17" s="624"/>
      <c r="BJ17" s="624"/>
      <c r="BK17" s="624"/>
      <c r="BL17" s="624"/>
      <c r="BM17" s="624"/>
      <c r="BN17" s="625"/>
      <c r="BO17" s="650" t="s">
        <v>68</v>
      </c>
      <c r="BP17" s="650"/>
      <c r="BQ17" s="650"/>
      <c r="BR17" s="650"/>
      <c r="BS17" s="651" t="s">
        <v>68</v>
      </c>
      <c r="BT17" s="651"/>
      <c r="BU17" s="651"/>
      <c r="BV17" s="651"/>
      <c r="BW17" s="651"/>
      <c r="BX17" s="651"/>
      <c r="BY17" s="651"/>
      <c r="BZ17" s="651"/>
      <c r="CA17" s="651"/>
      <c r="CB17" s="709"/>
      <c r="CD17" s="660" t="s">
        <v>202</v>
      </c>
      <c r="CE17" s="661"/>
      <c r="CF17" s="661"/>
      <c r="CG17" s="661"/>
      <c r="CH17" s="661"/>
      <c r="CI17" s="661"/>
      <c r="CJ17" s="661"/>
      <c r="CK17" s="661"/>
      <c r="CL17" s="661"/>
      <c r="CM17" s="661"/>
      <c r="CN17" s="661"/>
      <c r="CO17" s="661"/>
      <c r="CP17" s="661"/>
      <c r="CQ17" s="662"/>
      <c r="CR17" s="623">
        <v>1907988</v>
      </c>
      <c r="CS17" s="624"/>
      <c r="CT17" s="624"/>
      <c r="CU17" s="624"/>
      <c r="CV17" s="624"/>
      <c r="CW17" s="624"/>
      <c r="CX17" s="624"/>
      <c r="CY17" s="625"/>
      <c r="CZ17" s="650">
        <v>9</v>
      </c>
      <c r="DA17" s="650"/>
      <c r="DB17" s="650"/>
      <c r="DC17" s="650"/>
      <c r="DD17" s="629" t="s">
        <v>68</v>
      </c>
      <c r="DE17" s="624"/>
      <c r="DF17" s="624"/>
      <c r="DG17" s="624"/>
      <c r="DH17" s="624"/>
      <c r="DI17" s="624"/>
      <c r="DJ17" s="624"/>
      <c r="DK17" s="624"/>
      <c r="DL17" s="624"/>
      <c r="DM17" s="624"/>
      <c r="DN17" s="624"/>
      <c r="DO17" s="624"/>
      <c r="DP17" s="625"/>
      <c r="DQ17" s="629">
        <v>1900658</v>
      </c>
      <c r="DR17" s="624"/>
      <c r="DS17" s="624"/>
      <c r="DT17" s="624"/>
      <c r="DU17" s="624"/>
      <c r="DV17" s="624"/>
      <c r="DW17" s="624"/>
      <c r="DX17" s="624"/>
      <c r="DY17" s="624"/>
      <c r="DZ17" s="624"/>
      <c r="EA17" s="624"/>
      <c r="EB17" s="624"/>
      <c r="EC17" s="668"/>
    </row>
    <row r="18" spans="2:133" ht="11.25" customHeight="1" x14ac:dyDescent="0.15">
      <c r="B18" s="620" t="s">
        <v>203</v>
      </c>
      <c r="C18" s="621"/>
      <c r="D18" s="621"/>
      <c r="E18" s="621"/>
      <c r="F18" s="621"/>
      <c r="G18" s="621"/>
      <c r="H18" s="621"/>
      <c r="I18" s="621"/>
      <c r="J18" s="621"/>
      <c r="K18" s="621"/>
      <c r="L18" s="621"/>
      <c r="M18" s="621"/>
      <c r="N18" s="621"/>
      <c r="O18" s="621"/>
      <c r="P18" s="621"/>
      <c r="Q18" s="622"/>
      <c r="R18" s="623">
        <v>166387</v>
      </c>
      <c r="S18" s="624"/>
      <c r="T18" s="624"/>
      <c r="U18" s="624"/>
      <c r="V18" s="624"/>
      <c r="W18" s="624"/>
      <c r="X18" s="624"/>
      <c r="Y18" s="625"/>
      <c r="Z18" s="650">
        <v>0.7</v>
      </c>
      <c r="AA18" s="650"/>
      <c r="AB18" s="650"/>
      <c r="AC18" s="650"/>
      <c r="AD18" s="651">
        <v>161231</v>
      </c>
      <c r="AE18" s="651"/>
      <c r="AF18" s="651"/>
      <c r="AG18" s="651"/>
      <c r="AH18" s="651"/>
      <c r="AI18" s="651"/>
      <c r="AJ18" s="651"/>
      <c r="AK18" s="651"/>
      <c r="AL18" s="626">
        <v>1.3999999761581421</v>
      </c>
      <c r="AM18" s="627"/>
      <c r="AN18" s="627"/>
      <c r="AO18" s="652"/>
      <c r="AP18" s="620" t="s">
        <v>204</v>
      </c>
      <c r="AQ18" s="621"/>
      <c r="AR18" s="621"/>
      <c r="AS18" s="621"/>
      <c r="AT18" s="621"/>
      <c r="AU18" s="621"/>
      <c r="AV18" s="621"/>
      <c r="AW18" s="621"/>
      <c r="AX18" s="621"/>
      <c r="AY18" s="621"/>
      <c r="AZ18" s="621"/>
      <c r="BA18" s="621"/>
      <c r="BB18" s="621"/>
      <c r="BC18" s="621"/>
      <c r="BD18" s="621"/>
      <c r="BE18" s="621"/>
      <c r="BF18" s="622"/>
      <c r="BG18" s="623" t="s">
        <v>68</v>
      </c>
      <c r="BH18" s="624"/>
      <c r="BI18" s="624"/>
      <c r="BJ18" s="624"/>
      <c r="BK18" s="624"/>
      <c r="BL18" s="624"/>
      <c r="BM18" s="624"/>
      <c r="BN18" s="625"/>
      <c r="BO18" s="650" t="s">
        <v>68</v>
      </c>
      <c r="BP18" s="650"/>
      <c r="BQ18" s="650"/>
      <c r="BR18" s="650"/>
      <c r="BS18" s="651" t="s">
        <v>68</v>
      </c>
      <c r="BT18" s="651"/>
      <c r="BU18" s="651"/>
      <c r="BV18" s="651"/>
      <c r="BW18" s="651"/>
      <c r="BX18" s="651"/>
      <c r="BY18" s="651"/>
      <c r="BZ18" s="651"/>
      <c r="CA18" s="651"/>
      <c r="CB18" s="709"/>
      <c r="CD18" s="660" t="s">
        <v>205</v>
      </c>
      <c r="CE18" s="661"/>
      <c r="CF18" s="661"/>
      <c r="CG18" s="661"/>
      <c r="CH18" s="661"/>
      <c r="CI18" s="661"/>
      <c r="CJ18" s="661"/>
      <c r="CK18" s="661"/>
      <c r="CL18" s="661"/>
      <c r="CM18" s="661"/>
      <c r="CN18" s="661"/>
      <c r="CO18" s="661"/>
      <c r="CP18" s="661"/>
      <c r="CQ18" s="662"/>
      <c r="CR18" s="623" t="s">
        <v>68</v>
      </c>
      <c r="CS18" s="624"/>
      <c r="CT18" s="624"/>
      <c r="CU18" s="624"/>
      <c r="CV18" s="624"/>
      <c r="CW18" s="624"/>
      <c r="CX18" s="624"/>
      <c r="CY18" s="625"/>
      <c r="CZ18" s="650" t="s">
        <v>68</v>
      </c>
      <c r="DA18" s="650"/>
      <c r="DB18" s="650"/>
      <c r="DC18" s="650"/>
      <c r="DD18" s="629" t="s">
        <v>68</v>
      </c>
      <c r="DE18" s="624"/>
      <c r="DF18" s="624"/>
      <c r="DG18" s="624"/>
      <c r="DH18" s="624"/>
      <c r="DI18" s="624"/>
      <c r="DJ18" s="624"/>
      <c r="DK18" s="624"/>
      <c r="DL18" s="624"/>
      <c r="DM18" s="624"/>
      <c r="DN18" s="624"/>
      <c r="DO18" s="624"/>
      <c r="DP18" s="625"/>
      <c r="DQ18" s="629" t="s">
        <v>68</v>
      </c>
      <c r="DR18" s="624"/>
      <c r="DS18" s="624"/>
      <c r="DT18" s="624"/>
      <c r="DU18" s="624"/>
      <c r="DV18" s="624"/>
      <c r="DW18" s="624"/>
      <c r="DX18" s="624"/>
      <c r="DY18" s="624"/>
      <c r="DZ18" s="624"/>
      <c r="EA18" s="624"/>
      <c r="EB18" s="624"/>
      <c r="EC18" s="668"/>
    </row>
    <row r="19" spans="2:133" ht="11.25" customHeight="1" x14ac:dyDescent="0.15">
      <c r="B19" s="620" t="s">
        <v>206</v>
      </c>
      <c r="C19" s="621"/>
      <c r="D19" s="621"/>
      <c r="E19" s="621"/>
      <c r="F19" s="621"/>
      <c r="G19" s="621"/>
      <c r="H19" s="621"/>
      <c r="I19" s="621"/>
      <c r="J19" s="621"/>
      <c r="K19" s="621"/>
      <c r="L19" s="621"/>
      <c r="M19" s="621"/>
      <c r="N19" s="621"/>
      <c r="O19" s="621"/>
      <c r="P19" s="621"/>
      <c r="Q19" s="622"/>
      <c r="R19" s="623">
        <v>54866</v>
      </c>
      <c r="S19" s="624"/>
      <c r="T19" s="624"/>
      <c r="U19" s="624"/>
      <c r="V19" s="624"/>
      <c r="W19" s="624"/>
      <c r="X19" s="624"/>
      <c r="Y19" s="625"/>
      <c r="Z19" s="650">
        <v>0.2</v>
      </c>
      <c r="AA19" s="650"/>
      <c r="AB19" s="650"/>
      <c r="AC19" s="650"/>
      <c r="AD19" s="651">
        <v>54866</v>
      </c>
      <c r="AE19" s="651"/>
      <c r="AF19" s="651"/>
      <c r="AG19" s="651"/>
      <c r="AH19" s="651"/>
      <c r="AI19" s="651"/>
      <c r="AJ19" s="651"/>
      <c r="AK19" s="651"/>
      <c r="AL19" s="626">
        <v>0.5</v>
      </c>
      <c r="AM19" s="627"/>
      <c r="AN19" s="627"/>
      <c r="AO19" s="652"/>
      <c r="AP19" s="620" t="s">
        <v>207</v>
      </c>
      <c r="AQ19" s="621"/>
      <c r="AR19" s="621"/>
      <c r="AS19" s="621"/>
      <c r="AT19" s="621"/>
      <c r="AU19" s="621"/>
      <c r="AV19" s="621"/>
      <c r="AW19" s="621"/>
      <c r="AX19" s="621"/>
      <c r="AY19" s="621"/>
      <c r="AZ19" s="621"/>
      <c r="BA19" s="621"/>
      <c r="BB19" s="621"/>
      <c r="BC19" s="621"/>
      <c r="BD19" s="621"/>
      <c r="BE19" s="621"/>
      <c r="BF19" s="622"/>
      <c r="BG19" s="623">
        <v>349907</v>
      </c>
      <c r="BH19" s="624"/>
      <c r="BI19" s="624"/>
      <c r="BJ19" s="624"/>
      <c r="BK19" s="624"/>
      <c r="BL19" s="624"/>
      <c r="BM19" s="624"/>
      <c r="BN19" s="625"/>
      <c r="BO19" s="650">
        <v>4.5</v>
      </c>
      <c r="BP19" s="650"/>
      <c r="BQ19" s="650"/>
      <c r="BR19" s="650"/>
      <c r="BS19" s="651" t="s">
        <v>68</v>
      </c>
      <c r="BT19" s="651"/>
      <c r="BU19" s="651"/>
      <c r="BV19" s="651"/>
      <c r="BW19" s="651"/>
      <c r="BX19" s="651"/>
      <c r="BY19" s="651"/>
      <c r="BZ19" s="651"/>
      <c r="CA19" s="651"/>
      <c r="CB19" s="709"/>
      <c r="CD19" s="660" t="s">
        <v>208</v>
      </c>
      <c r="CE19" s="661"/>
      <c r="CF19" s="661"/>
      <c r="CG19" s="661"/>
      <c r="CH19" s="661"/>
      <c r="CI19" s="661"/>
      <c r="CJ19" s="661"/>
      <c r="CK19" s="661"/>
      <c r="CL19" s="661"/>
      <c r="CM19" s="661"/>
      <c r="CN19" s="661"/>
      <c r="CO19" s="661"/>
      <c r="CP19" s="661"/>
      <c r="CQ19" s="662"/>
      <c r="CR19" s="623" t="s">
        <v>68</v>
      </c>
      <c r="CS19" s="624"/>
      <c r="CT19" s="624"/>
      <c r="CU19" s="624"/>
      <c r="CV19" s="624"/>
      <c r="CW19" s="624"/>
      <c r="CX19" s="624"/>
      <c r="CY19" s="625"/>
      <c r="CZ19" s="650" t="s">
        <v>68</v>
      </c>
      <c r="DA19" s="650"/>
      <c r="DB19" s="650"/>
      <c r="DC19" s="650"/>
      <c r="DD19" s="629" t="s">
        <v>68</v>
      </c>
      <c r="DE19" s="624"/>
      <c r="DF19" s="624"/>
      <c r="DG19" s="624"/>
      <c r="DH19" s="624"/>
      <c r="DI19" s="624"/>
      <c r="DJ19" s="624"/>
      <c r="DK19" s="624"/>
      <c r="DL19" s="624"/>
      <c r="DM19" s="624"/>
      <c r="DN19" s="624"/>
      <c r="DO19" s="624"/>
      <c r="DP19" s="625"/>
      <c r="DQ19" s="629" t="s">
        <v>68</v>
      </c>
      <c r="DR19" s="624"/>
      <c r="DS19" s="624"/>
      <c r="DT19" s="624"/>
      <c r="DU19" s="624"/>
      <c r="DV19" s="624"/>
      <c r="DW19" s="624"/>
      <c r="DX19" s="624"/>
      <c r="DY19" s="624"/>
      <c r="DZ19" s="624"/>
      <c r="EA19" s="624"/>
      <c r="EB19" s="624"/>
      <c r="EC19" s="668"/>
    </row>
    <row r="20" spans="2:133" ht="11.25" customHeight="1" x14ac:dyDescent="0.15">
      <c r="B20" s="620" t="s">
        <v>209</v>
      </c>
      <c r="C20" s="621"/>
      <c r="D20" s="621"/>
      <c r="E20" s="621"/>
      <c r="F20" s="621"/>
      <c r="G20" s="621"/>
      <c r="H20" s="621"/>
      <c r="I20" s="621"/>
      <c r="J20" s="621"/>
      <c r="K20" s="621"/>
      <c r="L20" s="621"/>
      <c r="M20" s="621"/>
      <c r="N20" s="621"/>
      <c r="O20" s="621"/>
      <c r="P20" s="621"/>
      <c r="Q20" s="622"/>
      <c r="R20" s="623">
        <v>9695</v>
      </c>
      <c r="S20" s="624"/>
      <c r="T20" s="624"/>
      <c r="U20" s="624"/>
      <c r="V20" s="624"/>
      <c r="W20" s="624"/>
      <c r="X20" s="624"/>
      <c r="Y20" s="625"/>
      <c r="Z20" s="650">
        <v>0</v>
      </c>
      <c r="AA20" s="650"/>
      <c r="AB20" s="650"/>
      <c r="AC20" s="650"/>
      <c r="AD20" s="651">
        <v>9695</v>
      </c>
      <c r="AE20" s="651"/>
      <c r="AF20" s="651"/>
      <c r="AG20" s="651"/>
      <c r="AH20" s="651"/>
      <c r="AI20" s="651"/>
      <c r="AJ20" s="651"/>
      <c r="AK20" s="651"/>
      <c r="AL20" s="626">
        <v>0.1</v>
      </c>
      <c r="AM20" s="627"/>
      <c r="AN20" s="627"/>
      <c r="AO20" s="652"/>
      <c r="AP20" s="620" t="s">
        <v>210</v>
      </c>
      <c r="AQ20" s="621"/>
      <c r="AR20" s="621"/>
      <c r="AS20" s="621"/>
      <c r="AT20" s="621"/>
      <c r="AU20" s="621"/>
      <c r="AV20" s="621"/>
      <c r="AW20" s="621"/>
      <c r="AX20" s="621"/>
      <c r="AY20" s="621"/>
      <c r="AZ20" s="621"/>
      <c r="BA20" s="621"/>
      <c r="BB20" s="621"/>
      <c r="BC20" s="621"/>
      <c r="BD20" s="621"/>
      <c r="BE20" s="621"/>
      <c r="BF20" s="622"/>
      <c r="BG20" s="623">
        <v>349907</v>
      </c>
      <c r="BH20" s="624"/>
      <c r="BI20" s="624"/>
      <c r="BJ20" s="624"/>
      <c r="BK20" s="624"/>
      <c r="BL20" s="624"/>
      <c r="BM20" s="624"/>
      <c r="BN20" s="625"/>
      <c r="BO20" s="650">
        <v>4.5</v>
      </c>
      <c r="BP20" s="650"/>
      <c r="BQ20" s="650"/>
      <c r="BR20" s="650"/>
      <c r="BS20" s="651" t="s">
        <v>68</v>
      </c>
      <c r="BT20" s="651"/>
      <c r="BU20" s="651"/>
      <c r="BV20" s="651"/>
      <c r="BW20" s="651"/>
      <c r="BX20" s="651"/>
      <c r="BY20" s="651"/>
      <c r="BZ20" s="651"/>
      <c r="CA20" s="651"/>
      <c r="CB20" s="709"/>
      <c r="CD20" s="660" t="s">
        <v>211</v>
      </c>
      <c r="CE20" s="661"/>
      <c r="CF20" s="661"/>
      <c r="CG20" s="661"/>
      <c r="CH20" s="661"/>
      <c r="CI20" s="661"/>
      <c r="CJ20" s="661"/>
      <c r="CK20" s="661"/>
      <c r="CL20" s="661"/>
      <c r="CM20" s="661"/>
      <c r="CN20" s="661"/>
      <c r="CO20" s="661"/>
      <c r="CP20" s="661"/>
      <c r="CQ20" s="662"/>
      <c r="CR20" s="623">
        <v>21228385</v>
      </c>
      <c r="CS20" s="624"/>
      <c r="CT20" s="624"/>
      <c r="CU20" s="624"/>
      <c r="CV20" s="624"/>
      <c r="CW20" s="624"/>
      <c r="CX20" s="624"/>
      <c r="CY20" s="625"/>
      <c r="CZ20" s="650">
        <v>100</v>
      </c>
      <c r="DA20" s="650"/>
      <c r="DB20" s="650"/>
      <c r="DC20" s="650"/>
      <c r="DD20" s="629">
        <v>1662752</v>
      </c>
      <c r="DE20" s="624"/>
      <c r="DF20" s="624"/>
      <c r="DG20" s="624"/>
      <c r="DH20" s="624"/>
      <c r="DI20" s="624"/>
      <c r="DJ20" s="624"/>
      <c r="DK20" s="624"/>
      <c r="DL20" s="624"/>
      <c r="DM20" s="624"/>
      <c r="DN20" s="624"/>
      <c r="DO20" s="624"/>
      <c r="DP20" s="625"/>
      <c r="DQ20" s="629">
        <v>13558568</v>
      </c>
      <c r="DR20" s="624"/>
      <c r="DS20" s="624"/>
      <c r="DT20" s="624"/>
      <c r="DU20" s="624"/>
      <c r="DV20" s="624"/>
      <c r="DW20" s="624"/>
      <c r="DX20" s="624"/>
      <c r="DY20" s="624"/>
      <c r="DZ20" s="624"/>
      <c r="EA20" s="624"/>
      <c r="EB20" s="624"/>
      <c r="EC20" s="668"/>
    </row>
    <row r="21" spans="2:133" ht="11.25" customHeight="1" x14ac:dyDescent="0.15">
      <c r="B21" s="620" t="s">
        <v>212</v>
      </c>
      <c r="C21" s="621"/>
      <c r="D21" s="621"/>
      <c r="E21" s="621"/>
      <c r="F21" s="621"/>
      <c r="G21" s="621"/>
      <c r="H21" s="621"/>
      <c r="I21" s="621"/>
      <c r="J21" s="621"/>
      <c r="K21" s="621"/>
      <c r="L21" s="621"/>
      <c r="M21" s="621"/>
      <c r="N21" s="621"/>
      <c r="O21" s="621"/>
      <c r="P21" s="621"/>
      <c r="Q21" s="622"/>
      <c r="R21" s="623">
        <v>4486</v>
      </c>
      <c r="S21" s="624"/>
      <c r="T21" s="624"/>
      <c r="U21" s="624"/>
      <c r="V21" s="624"/>
      <c r="W21" s="624"/>
      <c r="X21" s="624"/>
      <c r="Y21" s="625"/>
      <c r="Z21" s="650">
        <v>0</v>
      </c>
      <c r="AA21" s="650"/>
      <c r="AB21" s="650"/>
      <c r="AC21" s="650"/>
      <c r="AD21" s="651">
        <v>4486</v>
      </c>
      <c r="AE21" s="651"/>
      <c r="AF21" s="651"/>
      <c r="AG21" s="651"/>
      <c r="AH21" s="651"/>
      <c r="AI21" s="651"/>
      <c r="AJ21" s="651"/>
      <c r="AK21" s="651"/>
      <c r="AL21" s="626">
        <v>0</v>
      </c>
      <c r="AM21" s="627"/>
      <c r="AN21" s="627"/>
      <c r="AO21" s="652"/>
      <c r="AP21" s="716" t="s">
        <v>213</v>
      </c>
      <c r="AQ21" s="723"/>
      <c r="AR21" s="723"/>
      <c r="AS21" s="723"/>
      <c r="AT21" s="723"/>
      <c r="AU21" s="723"/>
      <c r="AV21" s="723"/>
      <c r="AW21" s="723"/>
      <c r="AX21" s="723"/>
      <c r="AY21" s="723"/>
      <c r="AZ21" s="723"/>
      <c r="BA21" s="723"/>
      <c r="BB21" s="723"/>
      <c r="BC21" s="723"/>
      <c r="BD21" s="723"/>
      <c r="BE21" s="723"/>
      <c r="BF21" s="718"/>
      <c r="BG21" s="623">
        <v>11039</v>
      </c>
      <c r="BH21" s="624"/>
      <c r="BI21" s="624"/>
      <c r="BJ21" s="624"/>
      <c r="BK21" s="624"/>
      <c r="BL21" s="624"/>
      <c r="BM21" s="624"/>
      <c r="BN21" s="625"/>
      <c r="BO21" s="650">
        <v>0.1</v>
      </c>
      <c r="BP21" s="650"/>
      <c r="BQ21" s="650"/>
      <c r="BR21" s="650"/>
      <c r="BS21" s="651" t="s">
        <v>68</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x14ac:dyDescent="0.15">
      <c r="B22" s="686" t="s">
        <v>214</v>
      </c>
      <c r="C22" s="687"/>
      <c r="D22" s="687"/>
      <c r="E22" s="687"/>
      <c r="F22" s="687"/>
      <c r="G22" s="687"/>
      <c r="H22" s="687"/>
      <c r="I22" s="687"/>
      <c r="J22" s="687"/>
      <c r="K22" s="687"/>
      <c r="L22" s="687"/>
      <c r="M22" s="687"/>
      <c r="N22" s="687"/>
      <c r="O22" s="687"/>
      <c r="P22" s="687"/>
      <c r="Q22" s="688"/>
      <c r="R22" s="623">
        <v>97340</v>
      </c>
      <c r="S22" s="624"/>
      <c r="T22" s="624"/>
      <c r="U22" s="624"/>
      <c r="V22" s="624"/>
      <c r="W22" s="624"/>
      <c r="X22" s="624"/>
      <c r="Y22" s="625"/>
      <c r="Z22" s="650">
        <v>0.4</v>
      </c>
      <c r="AA22" s="650"/>
      <c r="AB22" s="650"/>
      <c r="AC22" s="650"/>
      <c r="AD22" s="651">
        <v>92184</v>
      </c>
      <c r="AE22" s="651"/>
      <c r="AF22" s="651"/>
      <c r="AG22" s="651"/>
      <c r="AH22" s="651"/>
      <c r="AI22" s="651"/>
      <c r="AJ22" s="651"/>
      <c r="AK22" s="651"/>
      <c r="AL22" s="626">
        <v>0.80000001192092896</v>
      </c>
      <c r="AM22" s="627"/>
      <c r="AN22" s="627"/>
      <c r="AO22" s="652"/>
      <c r="AP22" s="716" t="s">
        <v>215</v>
      </c>
      <c r="AQ22" s="723"/>
      <c r="AR22" s="723"/>
      <c r="AS22" s="723"/>
      <c r="AT22" s="723"/>
      <c r="AU22" s="723"/>
      <c r="AV22" s="723"/>
      <c r="AW22" s="723"/>
      <c r="AX22" s="723"/>
      <c r="AY22" s="723"/>
      <c r="AZ22" s="723"/>
      <c r="BA22" s="723"/>
      <c r="BB22" s="723"/>
      <c r="BC22" s="723"/>
      <c r="BD22" s="723"/>
      <c r="BE22" s="723"/>
      <c r="BF22" s="718"/>
      <c r="BG22" s="623" t="s">
        <v>68</v>
      </c>
      <c r="BH22" s="624"/>
      <c r="BI22" s="624"/>
      <c r="BJ22" s="624"/>
      <c r="BK22" s="624"/>
      <c r="BL22" s="624"/>
      <c r="BM22" s="624"/>
      <c r="BN22" s="625"/>
      <c r="BO22" s="650" t="s">
        <v>68</v>
      </c>
      <c r="BP22" s="650"/>
      <c r="BQ22" s="650"/>
      <c r="BR22" s="650"/>
      <c r="BS22" s="651" t="s">
        <v>68</v>
      </c>
      <c r="BT22" s="651"/>
      <c r="BU22" s="651"/>
      <c r="BV22" s="651"/>
      <c r="BW22" s="651"/>
      <c r="BX22" s="651"/>
      <c r="BY22" s="651"/>
      <c r="BZ22" s="651"/>
      <c r="CA22" s="651"/>
      <c r="CB22" s="709"/>
      <c r="CD22" s="725" t="s">
        <v>216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217</v>
      </c>
      <c r="C23" s="621"/>
      <c r="D23" s="621"/>
      <c r="E23" s="621"/>
      <c r="F23" s="621"/>
      <c r="G23" s="621"/>
      <c r="H23" s="621"/>
      <c r="I23" s="621"/>
      <c r="J23" s="621"/>
      <c r="K23" s="621"/>
      <c r="L23" s="621"/>
      <c r="M23" s="621"/>
      <c r="N23" s="621"/>
      <c r="O23" s="621"/>
      <c r="P23" s="621"/>
      <c r="Q23" s="622"/>
      <c r="R23" s="623">
        <v>2367274</v>
      </c>
      <c r="S23" s="624"/>
      <c r="T23" s="624"/>
      <c r="U23" s="624"/>
      <c r="V23" s="624"/>
      <c r="W23" s="624"/>
      <c r="X23" s="624"/>
      <c r="Y23" s="625"/>
      <c r="Z23" s="650">
        <v>10</v>
      </c>
      <c r="AA23" s="650"/>
      <c r="AB23" s="650"/>
      <c r="AC23" s="650"/>
      <c r="AD23" s="651">
        <v>2105405</v>
      </c>
      <c r="AE23" s="651"/>
      <c r="AF23" s="651"/>
      <c r="AG23" s="651"/>
      <c r="AH23" s="651"/>
      <c r="AI23" s="651"/>
      <c r="AJ23" s="651"/>
      <c r="AK23" s="651"/>
      <c r="AL23" s="626">
        <v>18.399999999999999</v>
      </c>
      <c r="AM23" s="627"/>
      <c r="AN23" s="627"/>
      <c r="AO23" s="652"/>
      <c r="AP23" s="716" t="s">
        <v>218</v>
      </c>
      <c r="AQ23" s="723"/>
      <c r="AR23" s="723"/>
      <c r="AS23" s="723"/>
      <c r="AT23" s="723"/>
      <c r="AU23" s="723"/>
      <c r="AV23" s="723"/>
      <c r="AW23" s="723"/>
      <c r="AX23" s="723"/>
      <c r="AY23" s="723"/>
      <c r="AZ23" s="723"/>
      <c r="BA23" s="723"/>
      <c r="BB23" s="723"/>
      <c r="BC23" s="723"/>
      <c r="BD23" s="723"/>
      <c r="BE23" s="723"/>
      <c r="BF23" s="718"/>
      <c r="BG23" s="623">
        <v>338868</v>
      </c>
      <c r="BH23" s="624"/>
      <c r="BI23" s="624"/>
      <c r="BJ23" s="624"/>
      <c r="BK23" s="624"/>
      <c r="BL23" s="624"/>
      <c r="BM23" s="624"/>
      <c r="BN23" s="625"/>
      <c r="BO23" s="650">
        <v>4.4000000000000004</v>
      </c>
      <c r="BP23" s="650"/>
      <c r="BQ23" s="650"/>
      <c r="BR23" s="650"/>
      <c r="BS23" s="651" t="s">
        <v>68</v>
      </c>
      <c r="BT23" s="651"/>
      <c r="BU23" s="651"/>
      <c r="BV23" s="651"/>
      <c r="BW23" s="651"/>
      <c r="BX23" s="651"/>
      <c r="BY23" s="651"/>
      <c r="BZ23" s="651"/>
      <c r="CA23" s="651"/>
      <c r="CB23" s="709"/>
      <c r="CD23" s="725" t="s">
        <v>158</v>
      </c>
      <c r="CE23" s="726"/>
      <c r="CF23" s="726"/>
      <c r="CG23" s="726"/>
      <c r="CH23" s="726"/>
      <c r="CI23" s="726"/>
      <c r="CJ23" s="726"/>
      <c r="CK23" s="726"/>
      <c r="CL23" s="726"/>
      <c r="CM23" s="726"/>
      <c r="CN23" s="726"/>
      <c r="CO23" s="726"/>
      <c r="CP23" s="726"/>
      <c r="CQ23" s="727"/>
      <c r="CR23" s="725" t="s">
        <v>219</v>
      </c>
      <c r="CS23" s="726"/>
      <c r="CT23" s="726"/>
      <c r="CU23" s="726"/>
      <c r="CV23" s="726"/>
      <c r="CW23" s="726"/>
      <c r="CX23" s="726"/>
      <c r="CY23" s="727"/>
      <c r="CZ23" s="725" t="s">
        <v>220</v>
      </c>
      <c r="DA23" s="726"/>
      <c r="DB23" s="726"/>
      <c r="DC23" s="727"/>
      <c r="DD23" s="725" t="s">
        <v>221</v>
      </c>
      <c r="DE23" s="726"/>
      <c r="DF23" s="726"/>
      <c r="DG23" s="726"/>
      <c r="DH23" s="726"/>
      <c r="DI23" s="726"/>
      <c r="DJ23" s="726"/>
      <c r="DK23" s="727"/>
      <c r="DL23" s="728" t="s">
        <v>222</v>
      </c>
      <c r="DM23" s="729"/>
      <c r="DN23" s="729"/>
      <c r="DO23" s="729"/>
      <c r="DP23" s="729"/>
      <c r="DQ23" s="729"/>
      <c r="DR23" s="729"/>
      <c r="DS23" s="729"/>
      <c r="DT23" s="729"/>
      <c r="DU23" s="729"/>
      <c r="DV23" s="730"/>
      <c r="DW23" s="725" t="s">
        <v>223</v>
      </c>
      <c r="DX23" s="726"/>
      <c r="DY23" s="726"/>
      <c r="DZ23" s="726"/>
      <c r="EA23" s="726"/>
      <c r="EB23" s="726"/>
      <c r="EC23" s="727"/>
    </row>
    <row r="24" spans="2:133" ht="11.25" customHeight="1" x14ac:dyDescent="0.15">
      <c r="B24" s="620" t="s">
        <v>224</v>
      </c>
      <c r="C24" s="621"/>
      <c r="D24" s="621"/>
      <c r="E24" s="621"/>
      <c r="F24" s="621"/>
      <c r="G24" s="621"/>
      <c r="H24" s="621"/>
      <c r="I24" s="621"/>
      <c r="J24" s="621"/>
      <c r="K24" s="621"/>
      <c r="L24" s="621"/>
      <c r="M24" s="621"/>
      <c r="N24" s="621"/>
      <c r="O24" s="621"/>
      <c r="P24" s="621"/>
      <c r="Q24" s="622"/>
      <c r="R24" s="623">
        <v>2105405</v>
      </c>
      <c r="S24" s="624"/>
      <c r="T24" s="624"/>
      <c r="U24" s="624"/>
      <c r="V24" s="624"/>
      <c r="W24" s="624"/>
      <c r="X24" s="624"/>
      <c r="Y24" s="625"/>
      <c r="Z24" s="650">
        <v>8.9</v>
      </c>
      <c r="AA24" s="650"/>
      <c r="AB24" s="650"/>
      <c r="AC24" s="650"/>
      <c r="AD24" s="651">
        <v>2105405</v>
      </c>
      <c r="AE24" s="651"/>
      <c r="AF24" s="651"/>
      <c r="AG24" s="651"/>
      <c r="AH24" s="651"/>
      <c r="AI24" s="651"/>
      <c r="AJ24" s="651"/>
      <c r="AK24" s="651"/>
      <c r="AL24" s="626">
        <v>18.399999999999999</v>
      </c>
      <c r="AM24" s="627"/>
      <c r="AN24" s="627"/>
      <c r="AO24" s="652"/>
      <c r="AP24" s="716" t="s">
        <v>225</v>
      </c>
      <c r="AQ24" s="723"/>
      <c r="AR24" s="723"/>
      <c r="AS24" s="723"/>
      <c r="AT24" s="723"/>
      <c r="AU24" s="723"/>
      <c r="AV24" s="723"/>
      <c r="AW24" s="723"/>
      <c r="AX24" s="723"/>
      <c r="AY24" s="723"/>
      <c r="AZ24" s="723"/>
      <c r="BA24" s="723"/>
      <c r="BB24" s="723"/>
      <c r="BC24" s="723"/>
      <c r="BD24" s="723"/>
      <c r="BE24" s="723"/>
      <c r="BF24" s="718"/>
      <c r="BG24" s="623" t="s">
        <v>68</v>
      </c>
      <c r="BH24" s="624"/>
      <c r="BI24" s="624"/>
      <c r="BJ24" s="624"/>
      <c r="BK24" s="624"/>
      <c r="BL24" s="624"/>
      <c r="BM24" s="624"/>
      <c r="BN24" s="625"/>
      <c r="BO24" s="650" t="s">
        <v>68</v>
      </c>
      <c r="BP24" s="650"/>
      <c r="BQ24" s="650"/>
      <c r="BR24" s="650"/>
      <c r="BS24" s="651" t="s">
        <v>68</v>
      </c>
      <c r="BT24" s="651"/>
      <c r="BU24" s="651"/>
      <c r="BV24" s="651"/>
      <c r="BW24" s="651"/>
      <c r="BX24" s="651"/>
      <c r="BY24" s="651"/>
      <c r="BZ24" s="651"/>
      <c r="CA24" s="651"/>
      <c r="CB24" s="709"/>
      <c r="CD24" s="679" t="s">
        <v>226</v>
      </c>
      <c r="CE24" s="680"/>
      <c r="CF24" s="680"/>
      <c r="CG24" s="680"/>
      <c r="CH24" s="680"/>
      <c r="CI24" s="680"/>
      <c r="CJ24" s="680"/>
      <c r="CK24" s="680"/>
      <c r="CL24" s="680"/>
      <c r="CM24" s="680"/>
      <c r="CN24" s="680"/>
      <c r="CO24" s="680"/>
      <c r="CP24" s="680"/>
      <c r="CQ24" s="681"/>
      <c r="CR24" s="676">
        <v>10982523</v>
      </c>
      <c r="CS24" s="677"/>
      <c r="CT24" s="677"/>
      <c r="CU24" s="677"/>
      <c r="CV24" s="677"/>
      <c r="CW24" s="677"/>
      <c r="CX24" s="677"/>
      <c r="CY24" s="720"/>
      <c r="CZ24" s="721">
        <v>51.7</v>
      </c>
      <c r="DA24" s="696"/>
      <c r="DB24" s="696"/>
      <c r="DC24" s="724"/>
      <c r="DD24" s="719">
        <v>6456808</v>
      </c>
      <c r="DE24" s="677"/>
      <c r="DF24" s="677"/>
      <c r="DG24" s="677"/>
      <c r="DH24" s="677"/>
      <c r="DI24" s="677"/>
      <c r="DJ24" s="677"/>
      <c r="DK24" s="720"/>
      <c r="DL24" s="719">
        <v>6405985</v>
      </c>
      <c r="DM24" s="677"/>
      <c r="DN24" s="677"/>
      <c r="DO24" s="677"/>
      <c r="DP24" s="677"/>
      <c r="DQ24" s="677"/>
      <c r="DR24" s="677"/>
      <c r="DS24" s="677"/>
      <c r="DT24" s="677"/>
      <c r="DU24" s="677"/>
      <c r="DV24" s="720"/>
      <c r="DW24" s="721">
        <v>51.6</v>
      </c>
      <c r="DX24" s="696"/>
      <c r="DY24" s="696"/>
      <c r="DZ24" s="696"/>
      <c r="EA24" s="696"/>
      <c r="EB24" s="696"/>
      <c r="EC24" s="722"/>
    </row>
    <row r="25" spans="2:133" ht="11.25" customHeight="1" x14ac:dyDescent="0.15">
      <c r="B25" s="620" t="s">
        <v>227</v>
      </c>
      <c r="C25" s="621"/>
      <c r="D25" s="621"/>
      <c r="E25" s="621"/>
      <c r="F25" s="621"/>
      <c r="G25" s="621"/>
      <c r="H25" s="621"/>
      <c r="I25" s="621"/>
      <c r="J25" s="621"/>
      <c r="K25" s="621"/>
      <c r="L25" s="621"/>
      <c r="M25" s="621"/>
      <c r="N25" s="621"/>
      <c r="O25" s="621"/>
      <c r="P25" s="621"/>
      <c r="Q25" s="622"/>
      <c r="R25" s="623">
        <v>261823</v>
      </c>
      <c r="S25" s="624"/>
      <c r="T25" s="624"/>
      <c r="U25" s="624"/>
      <c r="V25" s="624"/>
      <c r="W25" s="624"/>
      <c r="X25" s="624"/>
      <c r="Y25" s="625"/>
      <c r="Z25" s="650">
        <v>1.1000000000000001</v>
      </c>
      <c r="AA25" s="650"/>
      <c r="AB25" s="650"/>
      <c r="AC25" s="650"/>
      <c r="AD25" s="651" t="s">
        <v>68</v>
      </c>
      <c r="AE25" s="651"/>
      <c r="AF25" s="651"/>
      <c r="AG25" s="651"/>
      <c r="AH25" s="651"/>
      <c r="AI25" s="651"/>
      <c r="AJ25" s="651"/>
      <c r="AK25" s="651"/>
      <c r="AL25" s="626" t="s">
        <v>68</v>
      </c>
      <c r="AM25" s="627"/>
      <c r="AN25" s="627"/>
      <c r="AO25" s="652"/>
      <c r="AP25" s="716" t="s">
        <v>228</v>
      </c>
      <c r="AQ25" s="723"/>
      <c r="AR25" s="723"/>
      <c r="AS25" s="723"/>
      <c r="AT25" s="723"/>
      <c r="AU25" s="723"/>
      <c r="AV25" s="723"/>
      <c r="AW25" s="723"/>
      <c r="AX25" s="723"/>
      <c r="AY25" s="723"/>
      <c r="AZ25" s="723"/>
      <c r="BA25" s="723"/>
      <c r="BB25" s="723"/>
      <c r="BC25" s="723"/>
      <c r="BD25" s="723"/>
      <c r="BE25" s="723"/>
      <c r="BF25" s="718"/>
      <c r="BG25" s="623" t="s">
        <v>68</v>
      </c>
      <c r="BH25" s="624"/>
      <c r="BI25" s="624"/>
      <c r="BJ25" s="624"/>
      <c r="BK25" s="624"/>
      <c r="BL25" s="624"/>
      <c r="BM25" s="624"/>
      <c r="BN25" s="625"/>
      <c r="BO25" s="650" t="s">
        <v>68</v>
      </c>
      <c r="BP25" s="650"/>
      <c r="BQ25" s="650"/>
      <c r="BR25" s="650"/>
      <c r="BS25" s="651" t="s">
        <v>68</v>
      </c>
      <c r="BT25" s="651"/>
      <c r="BU25" s="651"/>
      <c r="BV25" s="651"/>
      <c r="BW25" s="651"/>
      <c r="BX25" s="651"/>
      <c r="BY25" s="651"/>
      <c r="BZ25" s="651"/>
      <c r="CA25" s="651"/>
      <c r="CB25" s="709"/>
      <c r="CD25" s="660" t="s">
        <v>229</v>
      </c>
      <c r="CE25" s="661"/>
      <c r="CF25" s="661"/>
      <c r="CG25" s="661"/>
      <c r="CH25" s="661"/>
      <c r="CI25" s="661"/>
      <c r="CJ25" s="661"/>
      <c r="CK25" s="661"/>
      <c r="CL25" s="661"/>
      <c r="CM25" s="661"/>
      <c r="CN25" s="661"/>
      <c r="CO25" s="661"/>
      <c r="CP25" s="661"/>
      <c r="CQ25" s="662"/>
      <c r="CR25" s="623">
        <v>3367936</v>
      </c>
      <c r="CS25" s="634"/>
      <c r="CT25" s="634"/>
      <c r="CU25" s="634"/>
      <c r="CV25" s="634"/>
      <c r="CW25" s="634"/>
      <c r="CX25" s="634"/>
      <c r="CY25" s="635"/>
      <c r="CZ25" s="626">
        <v>15.9</v>
      </c>
      <c r="DA25" s="636"/>
      <c r="DB25" s="636"/>
      <c r="DC25" s="637"/>
      <c r="DD25" s="629">
        <v>3112595</v>
      </c>
      <c r="DE25" s="634"/>
      <c r="DF25" s="634"/>
      <c r="DG25" s="634"/>
      <c r="DH25" s="634"/>
      <c r="DI25" s="634"/>
      <c r="DJ25" s="634"/>
      <c r="DK25" s="635"/>
      <c r="DL25" s="629">
        <v>3079023</v>
      </c>
      <c r="DM25" s="634"/>
      <c r="DN25" s="634"/>
      <c r="DO25" s="634"/>
      <c r="DP25" s="634"/>
      <c r="DQ25" s="634"/>
      <c r="DR25" s="634"/>
      <c r="DS25" s="634"/>
      <c r="DT25" s="634"/>
      <c r="DU25" s="634"/>
      <c r="DV25" s="635"/>
      <c r="DW25" s="626">
        <v>24.8</v>
      </c>
      <c r="DX25" s="636"/>
      <c r="DY25" s="636"/>
      <c r="DZ25" s="636"/>
      <c r="EA25" s="636"/>
      <c r="EB25" s="636"/>
      <c r="EC25" s="663"/>
    </row>
    <row r="26" spans="2:133" ht="11.25" customHeight="1" x14ac:dyDescent="0.15">
      <c r="B26" s="620" t="s">
        <v>230</v>
      </c>
      <c r="C26" s="621"/>
      <c r="D26" s="621"/>
      <c r="E26" s="621"/>
      <c r="F26" s="621"/>
      <c r="G26" s="621"/>
      <c r="H26" s="621"/>
      <c r="I26" s="621"/>
      <c r="J26" s="621"/>
      <c r="K26" s="621"/>
      <c r="L26" s="621"/>
      <c r="M26" s="621"/>
      <c r="N26" s="621"/>
      <c r="O26" s="621"/>
      <c r="P26" s="621"/>
      <c r="Q26" s="622"/>
      <c r="R26" s="623">
        <v>46</v>
      </c>
      <c r="S26" s="624"/>
      <c r="T26" s="624"/>
      <c r="U26" s="624"/>
      <c r="V26" s="624"/>
      <c r="W26" s="624"/>
      <c r="X26" s="624"/>
      <c r="Y26" s="625"/>
      <c r="Z26" s="650">
        <v>0</v>
      </c>
      <c r="AA26" s="650"/>
      <c r="AB26" s="650"/>
      <c r="AC26" s="650"/>
      <c r="AD26" s="651" t="s">
        <v>68</v>
      </c>
      <c r="AE26" s="651"/>
      <c r="AF26" s="651"/>
      <c r="AG26" s="651"/>
      <c r="AH26" s="651"/>
      <c r="AI26" s="651"/>
      <c r="AJ26" s="651"/>
      <c r="AK26" s="651"/>
      <c r="AL26" s="626" t="s">
        <v>68</v>
      </c>
      <c r="AM26" s="627"/>
      <c r="AN26" s="627"/>
      <c r="AO26" s="652"/>
      <c r="AP26" s="716" t="s">
        <v>231</v>
      </c>
      <c r="AQ26" s="717"/>
      <c r="AR26" s="717"/>
      <c r="AS26" s="717"/>
      <c r="AT26" s="717"/>
      <c r="AU26" s="717"/>
      <c r="AV26" s="717"/>
      <c r="AW26" s="717"/>
      <c r="AX26" s="717"/>
      <c r="AY26" s="717"/>
      <c r="AZ26" s="717"/>
      <c r="BA26" s="717"/>
      <c r="BB26" s="717"/>
      <c r="BC26" s="717"/>
      <c r="BD26" s="717"/>
      <c r="BE26" s="717"/>
      <c r="BF26" s="718"/>
      <c r="BG26" s="623" t="s">
        <v>68</v>
      </c>
      <c r="BH26" s="624"/>
      <c r="BI26" s="624"/>
      <c r="BJ26" s="624"/>
      <c r="BK26" s="624"/>
      <c r="BL26" s="624"/>
      <c r="BM26" s="624"/>
      <c r="BN26" s="625"/>
      <c r="BO26" s="650" t="s">
        <v>68</v>
      </c>
      <c r="BP26" s="650"/>
      <c r="BQ26" s="650"/>
      <c r="BR26" s="650"/>
      <c r="BS26" s="651" t="s">
        <v>68</v>
      </c>
      <c r="BT26" s="651"/>
      <c r="BU26" s="651"/>
      <c r="BV26" s="651"/>
      <c r="BW26" s="651"/>
      <c r="BX26" s="651"/>
      <c r="BY26" s="651"/>
      <c r="BZ26" s="651"/>
      <c r="CA26" s="651"/>
      <c r="CB26" s="709"/>
      <c r="CD26" s="660" t="s">
        <v>232</v>
      </c>
      <c r="CE26" s="661"/>
      <c r="CF26" s="661"/>
      <c r="CG26" s="661"/>
      <c r="CH26" s="661"/>
      <c r="CI26" s="661"/>
      <c r="CJ26" s="661"/>
      <c r="CK26" s="661"/>
      <c r="CL26" s="661"/>
      <c r="CM26" s="661"/>
      <c r="CN26" s="661"/>
      <c r="CO26" s="661"/>
      <c r="CP26" s="661"/>
      <c r="CQ26" s="662"/>
      <c r="CR26" s="623">
        <v>2216335</v>
      </c>
      <c r="CS26" s="624"/>
      <c r="CT26" s="624"/>
      <c r="CU26" s="624"/>
      <c r="CV26" s="624"/>
      <c r="CW26" s="624"/>
      <c r="CX26" s="624"/>
      <c r="CY26" s="625"/>
      <c r="CZ26" s="626">
        <v>10.4</v>
      </c>
      <c r="DA26" s="636"/>
      <c r="DB26" s="636"/>
      <c r="DC26" s="637"/>
      <c r="DD26" s="629">
        <v>2027391</v>
      </c>
      <c r="DE26" s="624"/>
      <c r="DF26" s="624"/>
      <c r="DG26" s="624"/>
      <c r="DH26" s="624"/>
      <c r="DI26" s="624"/>
      <c r="DJ26" s="624"/>
      <c r="DK26" s="625"/>
      <c r="DL26" s="629" t="s">
        <v>68</v>
      </c>
      <c r="DM26" s="624"/>
      <c r="DN26" s="624"/>
      <c r="DO26" s="624"/>
      <c r="DP26" s="624"/>
      <c r="DQ26" s="624"/>
      <c r="DR26" s="624"/>
      <c r="DS26" s="624"/>
      <c r="DT26" s="624"/>
      <c r="DU26" s="624"/>
      <c r="DV26" s="625"/>
      <c r="DW26" s="626" t="s">
        <v>68</v>
      </c>
      <c r="DX26" s="636"/>
      <c r="DY26" s="636"/>
      <c r="DZ26" s="636"/>
      <c r="EA26" s="636"/>
      <c r="EB26" s="636"/>
      <c r="EC26" s="663"/>
    </row>
    <row r="27" spans="2:133" ht="11.25" customHeight="1" x14ac:dyDescent="0.15">
      <c r="B27" s="620" t="s">
        <v>233</v>
      </c>
      <c r="C27" s="621"/>
      <c r="D27" s="621"/>
      <c r="E27" s="621"/>
      <c r="F27" s="621"/>
      <c r="G27" s="621"/>
      <c r="H27" s="621"/>
      <c r="I27" s="621"/>
      <c r="J27" s="621"/>
      <c r="K27" s="621"/>
      <c r="L27" s="621"/>
      <c r="M27" s="621"/>
      <c r="N27" s="621"/>
      <c r="O27" s="621"/>
      <c r="P27" s="621"/>
      <c r="Q27" s="622"/>
      <c r="R27" s="623">
        <v>12009541</v>
      </c>
      <c r="S27" s="624"/>
      <c r="T27" s="624"/>
      <c r="U27" s="624"/>
      <c r="V27" s="624"/>
      <c r="W27" s="624"/>
      <c r="X27" s="624"/>
      <c r="Y27" s="625"/>
      <c r="Z27" s="650">
        <v>50.9</v>
      </c>
      <c r="AA27" s="650"/>
      <c r="AB27" s="650"/>
      <c r="AC27" s="650"/>
      <c r="AD27" s="651">
        <v>11403636</v>
      </c>
      <c r="AE27" s="651"/>
      <c r="AF27" s="651"/>
      <c r="AG27" s="651"/>
      <c r="AH27" s="651"/>
      <c r="AI27" s="651"/>
      <c r="AJ27" s="651"/>
      <c r="AK27" s="651"/>
      <c r="AL27" s="626">
        <v>99.599998474121094</v>
      </c>
      <c r="AM27" s="627"/>
      <c r="AN27" s="627"/>
      <c r="AO27" s="652"/>
      <c r="AP27" s="620" t="s">
        <v>234</v>
      </c>
      <c r="AQ27" s="621"/>
      <c r="AR27" s="621"/>
      <c r="AS27" s="621"/>
      <c r="AT27" s="621"/>
      <c r="AU27" s="621"/>
      <c r="AV27" s="621"/>
      <c r="AW27" s="621"/>
      <c r="AX27" s="621"/>
      <c r="AY27" s="621"/>
      <c r="AZ27" s="621"/>
      <c r="BA27" s="621"/>
      <c r="BB27" s="621"/>
      <c r="BC27" s="621"/>
      <c r="BD27" s="621"/>
      <c r="BE27" s="621"/>
      <c r="BF27" s="622"/>
      <c r="BG27" s="623">
        <v>7782407</v>
      </c>
      <c r="BH27" s="624"/>
      <c r="BI27" s="624"/>
      <c r="BJ27" s="624"/>
      <c r="BK27" s="624"/>
      <c r="BL27" s="624"/>
      <c r="BM27" s="624"/>
      <c r="BN27" s="625"/>
      <c r="BO27" s="650">
        <v>100</v>
      </c>
      <c r="BP27" s="650"/>
      <c r="BQ27" s="650"/>
      <c r="BR27" s="650"/>
      <c r="BS27" s="651" t="s">
        <v>68</v>
      </c>
      <c r="BT27" s="651"/>
      <c r="BU27" s="651"/>
      <c r="BV27" s="651"/>
      <c r="BW27" s="651"/>
      <c r="BX27" s="651"/>
      <c r="BY27" s="651"/>
      <c r="BZ27" s="651"/>
      <c r="CA27" s="651"/>
      <c r="CB27" s="709"/>
      <c r="CD27" s="660" t="s">
        <v>235</v>
      </c>
      <c r="CE27" s="661"/>
      <c r="CF27" s="661"/>
      <c r="CG27" s="661"/>
      <c r="CH27" s="661"/>
      <c r="CI27" s="661"/>
      <c r="CJ27" s="661"/>
      <c r="CK27" s="661"/>
      <c r="CL27" s="661"/>
      <c r="CM27" s="661"/>
      <c r="CN27" s="661"/>
      <c r="CO27" s="661"/>
      <c r="CP27" s="661"/>
      <c r="CQ27" s="662"/>
      <c r="CR27" s="623">
        <v>5706599</v>
      </c>
      <c r="CS27" s="634"/>
      <c r="CT27" s="634"/>
      <c r="CU27" s="634"/>
      <c r="CV27" s="634"/>
      <c r="CW27" s="634"/>
      <c r="CX27" s="634"/>
      <c r="CY27" s="635"/>
      <c r="CZ27" s="626">
        <v>26.9</v>
      </c>
      <c r="DA27" s="636"/>
      <c r="DB27" s="636"/>
      <c r="DC27" s="637"/>
      <c r="DD27" s="629">
        <v>1443555</v>
      </c>
      <c r="DE27" s="634"/>
      <c r="DF27" s="634"/>
      <c r="DG27" s="634"/>
      <c r="DH27" s="634"/>
      <c r="DI27" s="634"/>
      <c r="DJ27" s="634"/>
      <c r="DK27" s="635"/>
      <c r="DL27" s="629">
        <v>1426304</v>
      </c>
      <c r="DM27" s="634"/>
      <c r="DN27" s="634"/>
      <c r="DO27" s="634"/>
      <c r="DP27" s="634"/>
      <c r="DQ27" s="634"/>
      <c r="DR27" s="634"/>
      <c r="DS27" s="634"/>
      <c r="DT27" s="634"/>
      <c r="DU27" s="634"/>
      <c r="DV27" s="635"/>
      <c r="DW27" s="626">
        <v>11.5</v>
      </c>
      <c r="DX27" s="636"/>
      <c r="DY27" s="636"/>
      <c r="DZ27" s="636"/>
      <c r="EA27" s="636"/>
      <c r="EB27" s="636"/>
      <c r="EC27" s="663"/>
    </row>
    <row r="28" spans="2:133" ht="11.25" customHeight="1" x14ac:dyDescent="0.15">
      <c r="B28" s="620" t="s">
        <v>236</v>
      </c>
      <c r="C28" s="621"/>
      <c r="D28" s="621"/>
      <c r="E28" s="621"/>
      <c r="F28" s="621"/>
      <c r="G28" s="621"/>
      <c r="H28" s="621"/>
      <c r="I28" s="621"/>
      <c r="J28" s="621"/>
      <c r="K28" s="621"/>
      <c r="L28" s="621"/>
      <c r="M28" s="621"/>
      <c r="N28" s="621"/>
      <c r="O28" s="621"/>
      <c r="P28" s="621"/>
      <c r="Q28" s="622"/>
      <c r="R28" s="623">
        <v>8603</v>
      </c>
      <c r="S28" s="624"/>
      <c r="T28" s="624"/>
      <c r="U28" s="624"/>
      <c r="V28" s="624"/>
      <c r="W28" s="624"/>
      <c r="X28" s="624"/>
      <c r="Y28" s="625"/>
      <c r="Z28" s="650">
        <v>0</v>
      </c>
      <c r="AA28" s="650"/>
      <c r="AB28" s="650"/>
      <c r="AC28" s="650"/>
      <c r="AD28" s="651">
        <v>8603</v>
      </c>
      <c r="AE28" s="651"/>
      <c r="AF28" s="651"/>
      <c r="AG28" s="651"/>
      <c r="AH28" s="651"/>
      <c r="AI28" s="651"/>
      <c r="AJ28" s="651"/>
      <c r="AK28" s="651"/>
      <c r="AL28" s="626">
        <v>0.1</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237</v>
      </c>
      <c r="CE28" s="661"/>
      <c r="CF28" s="661"/>
      <c r="CG28" s="661"/>
      <c r="CH28" s="661"/>
      <c r="CI28" s="661"/>
      <c r="CJ28" s="661"/>
      <c r="CK28" s="661"/>
      <c r="CL28" s="661"/>
      <c r="CM28" s="661"/>
      <c r="CN28" s="661"/>
      <c r="CO28" s="661"/>
      <c r="CP28" s="661"/>
      <c r="CQ28" s="662"/>
      <c r="CR28" s="623">
        <v>1907988</v>
      </c>
      <c r="CS28" s="624"/>
      <c r="CT28" s="624"/>
      <c r="CU28" s="624"/>
      <c r="CV28" s="624"/>
      <c r="CW28" s="624"/>
      <c r="CX28" s="624"/>
      <c r="CY28" s="625"/>
      <c r="CZ28" s="626">
        <v>9</v>
      </c>
      <c r="DA28" s="636"/>
      <c r="DB28" s="636"/>
      <c r="DC28" s="637"/>
      <c r="DD28" s="629">
        <v>1900658</v>
      </c>
      <c r="DE28" s="624"/>
      <c r="DF28" s="624"/>
      <c r="DG28" s="624"/>
      <c r="DH28" s="624"/>
      <c r="DI28" s="624"/>
      <c r="DJ28" s="624"/>
      <c r="DK28" s="625"/>
      <c r="DL28" s="629">
        <v>1900658</v>
      </c>
      <c r="DM28" s="624"/>
      <c r="DN28" s="624"/>
      <c r="DO28" s="624"/>
      <c r="DP28" s="624"/>
      <c r="DQ28" s="624"/>
      <c r="DR28" s="624"/>
      <c r="DS28" s="624"/>
      <c r="DT28" s="624"/>
      <c r="DU28" s="624"/>
      <c r="DV28" s="625"/>
      <c r="DW28" s="626">
        <v>15.3</v>
      </c>
      <c r="DX28" s="636"/>
      <c r="DY28" s="636"/>
      <c r="DZ28" s="636"/>
      <c r="EA28" s="636"/>
      <c r="EB28" s="636"/>
      <c r="EC28" s="663"/>
    </row>
    <row r="29" spans="2:133" ht="11.25" customHeight="1" x14ac:dyDescent="0.15">
      <c r="B29" s="620" t="s">
        <v>238</v>
      </c>
      <c r="C29" s="621"/>
      <c r="D29" s="621"/>
      <c r="E29" s="621"/>
      <c r="F29" s="621"/>
      <c r="G29" s="621"/>
      <c r="H29" s="621"/>
      <c r="I29" s="621"/>
      <c r="J29" s="621"/>
      <c r="K29" s="621"/>
      <c r="L29" s="621"/>
      <c r="M29" s="621"/>
      <c r="N29" s="621"/>
      <c r="O29" s="621"/>
      <c r="P29" s="621"/>
      <c r="Q29" s="622"/>
      <c r="R29" s="623">
        <v>79955</v>
      </c>
      <c r="S29" s="624"/>
      <c r="T29" s="624"/>
      <c r="U29" s="624"/>
      <c r="V29" s="624"/>
      <c r="W29" s="624"/>
      <c r="X29" s="624"/>
      <c r="Y29" s="625"/>
      <c r="Z29" s="650">
        <v>0.3</v>
      </c>
      <c r="AA29" s="650"/>
      <c r="AB29" s="650"/>
      <c r="AC29" s="650"/>
      <c r="AD29" s="651" t="s">
        <v>68</v>
      </c>
      <c r="AE29" s="651"/>
      <c r="AF29" s="651"/>
      <c r="AG29" s="651"/>
      <c r="AH29" s="651"/>
      <c r="AI29" s="651"/>
      <c r="AJ29" s="651"/>
      <c r="AK29" s="651"/>
      <c r="AL29" s="626" t="s">
        <v>68</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239</v>
      </c>
      <c r="CE29" s="711"/>
      <c r="CF29" s="660" t="s">
        <v>240</v>
      </c>
      <c r="CG29" s="661"/>
      <c r="CH29" s="661"/>
      <c r="CI29" s="661"/>
      <c r="CJ29" s="661"/>
      <c r="CK29" s="661"/>
      <c r="CL29" s="661"/>
      <c r="CM29" s="661"/>
      <c r="CN29" s="661"/>
      <c r="CO29" s="661"/>
      <c r="CP29" s="661"/>
      <c r="CQ29" s="662"/>
      <c r="CR29" s="623">
        <v>1907988</v>
      </c>
      <c r="CS29" s="634"/>
      <c r="CT29" s="634"/>
      <c r="CU29" s="634"/>
      <c r="CV29" s="634"/>
      <c r="CW29" s="634"/>
      <c r="CX29" s="634"/>
      <c r="CY29" s="635"/>
      <c r="CZ29" s="626">
        <v>9</v>
      </c>
      <c r="DA29" s="636"/>
      <c r="DB29" s="636"/>
      <c r="DC29" s="637"/>
      <c r="DD29" s="629">
        <v>1900658</v>
      </c>
      <c r="DE29" s="634"/>
      <c r="DF29" s="634"/>
      <c r="DG29" s="634"/>
      <c r="DH29" s="634"/>
      <c r="DI29" s="634"/>
      <c r="DJ29" s="634"/>
      <c r="DK29" s="635"/>
      <c r="DL29" s="629">
        <v>1900658</v>
      </c>
      <c r="DM29" s="634"/>
      <c r="DN29" s="634"/>
      <c r="DO29" s="634"/>
      <c r="DP29" s="634"/>
      <c r="DQ29" s="634"/>
      <c r="DR29" s="634"/>
      <c r="DS29" s="634"/>
      <c r="DT29" s="634"/>
      <c r="DU29" s="634"/>
      <c r="DV29" s="635"/>
      <c r="DW29" s="626">
        <v>15.3</v>
      </c>
      <c r="DX29" s="636"/>
      <c r="DY29" s="636"/>
      <c r="DZ29" s="636"/>
      <c r="EA29" s="636"/>
      <c r="EB29" s="636"/>
      <c r="EC29" s="663"/>
    </row>
    <row r="30" spans="2:133" ht="11.25" customHeight="1" x14ac:dyDescent="0.15">
      <c r="B30" s="620" t="s">
        <v>241</v>
      </c>
      <c r="C30" s="621"/>
      <c r="D30" s="621"/>
      <c r="E30" s="621"/>
      <c r="F30" s="621"/>
      <c r="G30" s="621"/>
      <c r="H30" s="621"/>
      <c r="I30" s="621"/>
      <c r="J30" s="621"/>
      <c r="K30" s="621"/>
      <c r="L30" s="621"/>
      <c r="M30" s="621"/>
      <c r="N30" s="621"/>
      <c r="O30" s="621"/>
      <c r="P30" s="621"/>
      <c r="Q30" s="622"/>
      <c r="R30" s="623">
        <v>85215</v>
      </c>
      <c r="S30" s="624"/>
      <c r="T30" s="624"/>
      <c r="U30" s="624"/>
      <c r="V30" s="624"/>
      <c r="W30" s="624"/>
      <c r="X30" s="624"/>
      <c r="Y30" s="625"/>
      <c r="Z30" s="650">
        <v>0.4</v>
      </c>
      <c r="AA30" s="650"/>
      <c r="AB30" s="650"/>
      <c r="AC30" s="650"/>
      <c r="AD30" s="651">
        <v>6349</v>
      </c>
      <c r="AE30" s="651"/>
      <c r="AF30" s="651"/>
      <c r="AG30" s="651"/>
      <c r="AH30" s="651"/>
      <c r="AI30" s="651"/>
      <c r="AJ30" s="651"/>
      <c r="AK30" s="651"/>
      <c r="AL30" s="626">
        <v>0.1</v>
      </c>
      <c r="AM30" s="627"/>
      <c r="AN30" s="627"/>
      <c r="AO30" s="652"/>
      <c r="AP30" s="682" t="s">
        <v>158</v>
      </c>
      <c r="AQ30" s="683"/>
      <c r="AR30" s="683"/>
      <c r="AS30" s="683"/>
      <c r="AT30" s="683"/>
      <c r="AU30" s="683"/>
      <c r="AV30" s="683"/>
      <c r="AW30" s="683"/>
      <c r="AX30" s="683"/>
      <c r="AY30" s="683"/>
      <c r="AZ30" s="683"/>
      <c r="BA30" s="683"/>
      <c r="BB30" s="683"/>
      <c r="BC30" s="683"/>
      <c r="BD30" s="683"/>
      <c r="BE30" s="683"/>
      <c r="BF30" s="684"/>
      <c r="BG30" s="682" t="s">
        <v>242</v>
      </c>
      <c r="BH30" s="707"/>
      <c r="BI30" s="707"/>
      <c r="BJ30" s="707"/>
      <c r="BK30" s="707"/>
      <c r="BL30" s="707"/>
      <c r="BM30" s="707"/>
      <c r="BN30" s="707"/>
      <c r="BO30" s="707"/>
      <c r="BP30" s="707"/>
      <c r="BQ30" s="708"/>
      <c r="BR30" s="682" t="s">
        <v>243</v>
      </c>
      <c r="BS30" s="707"/>
      <c r="BT30" s="707"/>
      <c r="BU30" s="707"/>
      <c r="BV30" s="707"/>
      <c r="BW30" s="707"/>
      <c r="BX30" s="707"/>
      <c r="BY30" s="707"/>
      <c r="BZ30" s="707"/>
      <c r="CA30" s="707"/>
      <c r="CB30" s="708"/>
      <c r="CD30" s="712"/>
      <c r="CE30" s="713"/>
      <c r="CF30" s="660" t="s">
        <v>244</v>
      </c>
      <c r="CG30" s="661"/>
      <c r="CH30" s="661"/>
      <c r="CI30" s="661"/>
      <c r="CJ30" s="661"/>
      <c r="CK30" s="661"/>
      <c r="CL30" s="661"/>
      <c r="CM30" s="661"/>
      <c r="CN30" s="661"/>
      <c r="CO30" s="661"/>
      <c r="CP30" s="661"/>
      <c r="CQ30" s="662"/>
      <c r="CR30" s="623">
        <v>1851389</v>
      </c>
      <c r="CS30" s="624"/>
      <c r="CT30" s="624"/>
      <c r="CU30" s="624"/>
      <c r="CV30" s="624"/>
      <c r="CW30" s="624"/>
      <c r="CX30" s="624"/>
      <c r="CY30" s="625"/>
      <c r="CZ30" s="626">
        <v>8.6999999999999993</v>
      </c>
      <c r="DA30" s="636"/>
      <c r="DB30" s="636"/>
      <c r="DC30" s="637"/>
      <c r="DD30" s="629">
        <v>1844468</v>
      </c>
      <c r="DE30" s="624"/>
      <c r="DF30" s="624"/>
      <c r="DG30" s="624"/>
      <c r="DH30" s="624"/>
      <c r="DI30" s="624"/>
      <c r="DJ30" s="624"/>
      <c r="DK30" s="625"/>
      <c r="DL30" s="629">
        <v>1844468</v>
      </c>
      <c r="DM30" s="624"/>
      <c r="DN30" s="624"/>
      <c r="DO30" s="624"/>
      <c r="DP30" s="624"/>
      <c r="DQ30" s="624"/>
      <c r="DR30" s="624"/>
      <c r="DS30" s="624"/>
      <c r="DT30" s="624"/>
      <c r="DU30" s="624"/>
      <c r="DV30" s="625"/>
      <c r="DW30" s="626">
        <v>14.9</v>
      </c>
      <c r="DX30" s="636"/>
      <c r="DY30" s="636"/>
      <c r="DZ30" s="636"/>
      <c r="EA30" s="636"/>
      <c r="EB30" s="636"/>
      <c r="EC30" s="663"/>
    </row>
    <row r="31" spans="2:133" ht="11.25" customHeight="1" x14ac:dyDescent="0.15">
      <c r="B31" s="620" t="s">
        <v>245</v>
      </c>
      <c r="C31" s="621"/>
      <c r="D31" s="621"/>
      <c r="E31" s="621"/>
      <c r="F31" s="621"/>
      <c r="G31" s="621"/>
      <c r="H31" s="621"/>
      <c r="I31" s="621"/>
      <c r="J31" s="621"/>
      <c r="K31" s="621"/>
      <c r="L31" s="621"/>
      <c r="M31" s="621"/>
      <c r="N31" s="621"/>
      <c r="O31" s="621"/>
      <c r="P31" s="621"/>
      <c r="Q31" s="622"/>
      <c r="R31" s="623">
        <v>75041</v>
      </c>
      <c r="S31" s="624"/>
      <c r="T31" s="624"/>
      <c r="U31" s="624"/>
      <c r="V31" s="624"/>
      <c r="W31" s="624"/>
      <c r="X31" s="624"/>
      <c r="Y31" s="625"/>
      <c r="Z31" s="650">
        <v>0.3</v>
      </c>
      <c r="AA31" s="650"/>
      <c r="AB31" s="650"/>
      <c r="AC31" s="650"/>
      <c r="AD31" s="651" t="s">
        <v>68</v>
      </c>
      <c r="AE31" s="651"/>
      <c r="AF31" s="651"/>
      <c r="AG31" s="651"/>
      <c r="AH31" s="651"/>
      <c r="AI31" s="651"/>
      <c r="AJ31" s="651"/>
      <c r="AK31" s="651"/>
      <c r="AL31" s="626" t="s">
        <v>68</v>
      </c>
      <c r="AM31" s="627"/>
      <c r="AN31" s="627"/>
      <c r="AO31" s="652"/>
      <c r="AP31" s="698" t="s">
        <v>246</v>
      </c>
      <c r="AQ31" s="699"/>
      <c r="AR31" s="699"/>
      <c r="AS31" s="699"/>
      <c r="AT31" s="704" t="s">
        <v>247</v>
      </c>
      <c r="AU31" s="80"/>
      <c r="AV31" s="80"/>
      <c r="AW31" s="80"/>
      <c r="AX31" s="691" t="s">
        <v>123</v>
      </c>
      <c r="AY31" s="692"/>
      <c r="AZ31" s="692"/>
      <c r="BA31" s="692"/>
      <c r="BB31" s="692"/>
      <c r="BC31" s="692"/>
      <c r="BD31" s="692"/>
      <c r="BE31" s="692"/>
      <c r="BF31" s="693"/>
      <c r="BG31" s="694">
        <v>99.2</v>
      </c>
      <c r="BH31" s="695"/>
      <c r="BI31" s="695"/>
      <c r="BJ31" s="695"/>
      <c r="BK31" s="695"/>
      <c r="BL31" s="695"/>
      <c r="BM31" s="696">
        <v>98</v>
      </c>
      <c r="BN31" s="695"/>
      <c r="BO31" s="695"/>
      <c r="BP31" s="695"/>
      <c r="BQ31" s="697"/>
      <c r="BR31" s="694">
        <v>98.9</v>
      </c>
      <c r="BS31" s="695"/>
      <c r="BT31" s="695"/>
      <c r="BU31" s="695"/>
      <c r="BV31" s="695"/>
      <c r="BW31" s="695"/>
      <c r="BX31" s="696">
        <v>97.7</v>
      </c>
      <c r="BY31" s="695"/>
      <c r="BZ31" s="695"/>
      <c r="CA31" s="695"/>
      <c r="CB31" s="697"/>
      <c r="CD31" s="712"/>
      <c r="CE31" s="713"/>
      <c r="CF31" s="660" t="s">
        <v>248</v>
      </c>
      <c r="CG31" s="661"/>
      <c r="CH31" s="661"/>
      <c r="CI31" s="661"/>
      <c r="CJ31" s="661"/>
      <c r="CK31" s="661"/>
      <c r="CL31" s="661"/>
      <c r="CM31" s="661"/>
      <c r="CN31" s="661"/>
      <c r="CO31" s="661"/>
      <c r="CP31" s="661"/>
      <c r="CQ31" s="662"/>
      <c r="CR31" s="623">
        <v>56599</v>
      </c>
      <c r="CS31" s="634"/>
      <c r="CT31" s="634"/>
      <c r="CU31" s="634"/>
      <c r="CV31" s="634"/>
      <c r="CW31" s="634"/>
      <c r="CX31" s="634"/>
      <c r="CY31" s="635"/>
      <c r="CZ31" s="626">
        <v>0.3</v>
      </c>
      <c r="DA31" s="636"/>
      <c r="DB31" s="636"/>
      <c r="DC31" s="637"/>
      <c r="DD31" s="629">
        <v>56190</v>
      </c>
      <c r="DE31" s="634"/>
      <c r="DF31" s="634"/>
      <c r="DG31" s="634"/>
      <c r="DH31" s="634"/>
      <c r="DI31" s="634"/>
      <c r="DJ31" s="634"/>
      <c r="DK31" s="635"/>
      <c r="DL31" s="629">
        <v>56190</v>
      </c>
      <c r="DM31" s="634"/>
      <c r="DN31" s="634"/>
      <c r="DO31" s="634"/>
      <c r="DP31" s="634"/>
      <c r="DQ31" s="634"/>
      <c r="DR31" s="634"/>
      <c r="DS31" s="634"/>
      <c r="DT31" s="634"/>
      <c r="DU31" s="634"/>
      <c r="DV31" s="635"/>
      <c r="DW31" s="626">
        <v>0.5</v>
      </c>
      <c r="DX31" s="636"/>
      <c r="DY31" s="636"/>
      <c r="DZ31" s="636"/>
      <c r="EA31" s="636"/>
      <c r="EB31" s="636"/>
      <c r="EC31" s="663"/>
    </row>
    <row r="32" spans="2:133" ht="11.25" customHeight="1" x14ac:dyDescent="0.15">
      <c r="B32" s="620" t="s">
        <v>249</v>
      </c>
      <c r="C32" s="621"/>
      <c r="D32" s="621"/>
      <c r="E32" s="621"/>
      <c r="F32" s="621"/>
      <c r="G32" s="621"/>
      <c r="H32" s="621"/>
      <c r="I32" s="621"/>
      <c r="J32" s="621"/>
      <c r="K32" s="621"/>
      <c r="L32" s="621"/>
      <c r="M32" s="621"/>
      <c r="N32" s="621"/>
      <c r="O32" s="621"/>
      <c r="P32" s="621"/>
      <c r="Q32" s="622"/>
      <c r="R32" s="623">
        <v>4954557</v>
      </c>
      <c r="S32" s="624"/>
      <c r="T32" s="624"/>
      <c r="U32" s="624"/>
      <c r="V32" s="624"/>
      <c r="W32" s="624"/>
      <c r="X32" s="624"/>
      <c r="Y32" s="625"/>
      <c r="Z32" s="650">
        <v>21</v>
      </c>
      <c r="AA32" s="650"/>
      <c r="AB32" s="650"/>
      <c r="AC32" s="650"/>
      <c r="AD32" s="651" t="s">
        <v>68</v>
      </c>
      <c r="AE32" s="651"/>
      <c r="AF32" s="651"/>
      <c r="AG32" s="651"/>
      <c r="AH32" s="651"/>
      <c r="AI32" s="651"/>
      <c r="AJ32" s="651"/>
      <c r="AK32" s="651"/>
      <c r="AL32" s="626" t="s">
        <v>68</v>
      </c>
      <c r="AM32" s="627"/>
      <c r="AN32" s="627"/>
      <c r="AO32" s="652"/>
      <c r="AP32" s="700"/>
      <c r="AQ32" s="701"/>
      <c r="AR32" s="701"/>
      <c r="AS32" s="701"/>
      <c r="AT32" s="705"/>
      <c r="AU32" s="79" t="s">
        <v>250</v>
      </c>
      <c r="AV32" s="79"/>
      <c r="AW32" s="79"/>
      <c r="AX32" s="620" t="s">
        <v>251</v>
      </c>
      <c r="AY32" s="621"/>
      <c r="AZ32" s="621"/>
      <c r="BA32" s="621"/>
      <c r="BB32" s="621"/>
      <c r="BC32" s="621"/>
      <c r="BD32" s="621"/>
      <c r="BE32" s="621"/>
      <c r="BF32" s="622"/>
      <c r="BG32" s="689">
        <v>99</v>
      </c>
      <c r="BH32" s="634"/>
      <c r="BI32" s="634"/>
      <c r="BJ32" s="634"/>
      <c r="BK32" s="634"/>
      <c r="BL32" s="634"/>
      <c r="BM32" s="627">
        <v>97.5</v>
      </c>
      <c r="BN32" s="690"/>
      <c r="BO32" s="690"/>
      <c r="BP32" s="690"/>
      <c r="BQ32" s="667"/>
      <c r="BR32" s="689">
        <v>98.6</v>
      </c>
      <c r="BS32" s="634"/>
      <c r="BT32" s="634"/>
      <c r="BU32" s="634"/>
      <c r="BV32" s="634"/>
      <c r="BW32" s="634"/>
      <c r="BX32" s="627">
        <v>97.1</v>
      </c>
      <c r="BY32" s="690"/>
      <c r="BZ32" s="690"/>
      <c r="CA32" s="690"/>
      <c r="CB32" s="667"/>
      <c r="CD32" s="714"/>
      <c r="CE32" s="715"/>
      <c r="CF32" s="660" t="s">
        <v>252</v>
      </c>
      <c r="CG32" s="661"/>
      <c r="CH32" s="661"/>
      <c r="CI32" s="661"/>
      <c r="CJ32" s="661"/>
      <c r="CK32" s="661"/>
      <c r="CL32" s="661"/>
      <c r="CM32" s="661"/>
      <c r="CN32" s="661"/>
      <c r="CO32" s="661"/>
      <c r="CP32" s="661"/>
      <c r="CQ32" s="662"/>
      <c r="CR32" s="623" t="s">
        <v>68</v>
      </c>
      <c r="CS32" s="624"/>
      <c r="CT32" s="624"/>
      <c r="CU32" s="624"/>
      <c r="CV32" s="624"/>
      <c r="CW32" s="624"/>
      <c r="CX32" s="624"/>
      <c r="CY32" s="625"/>
      <c r="CZ32" s="626" t="s">
        <v>68</v>
      </c>
      <c r="DA32" s="636"/>
      <c r="DB32" s="636"/>
      <c r="DC32" s="637"/>
      <c r="DD32" s="629" t="s">
        <v>68</v>
      </c>
      <c r="DE32" s="624"/>
      <c r="DF32" s="624"/>
      <c r="DG32" s="624"/>
      <c r="DH32" s="624"/>
      <c r="DI32" s="624"/>
      <c r="DJ32" s="624"/>
      <c r="DK32" s="625"/>
      <c r="DL32" s="629" t="s">
        <v>68</v>
      </c>
      <c r="DM32" s="624"/>
      <c r="DN32" s="624"/>
      <c r="DO32" s="624"/>
      <c r="DP32" s="624"/>
      <c r="DQ32" s="624"/>
      <c r="DR32" s="624"/>
      <c r="DS32" s="624"/>
      <c r="DT32" s="624"/>
      <c r="DU32" s="624"/>
      <c r="DV32" s="625"/>
      <c r="DW32" s="626" t="s">
        <v>68</v>
      </c>
      <c r="DX32" s="636"/>
      <c r="DY32" s="636"/>
      <c r="DZ32" s="636"/>
      <c r="EA32" s="636"/>
      <c r="EB32" s="636"/>
      <c r="EC32" s="663"/>
    </row>
    <row r="33" spans="2:133" ht="11.25" customHeight="1" x14ac:dyDescent="0.15">
      <c r="B33" s="686" t="s">
        <v>253</v>
      </c>
      <c r="C33" s="687"/>
      <c r="D33" s="687"/>
      <c r="E33" s="687"/>
      <c r="F33" s="687"/>
      <c r="G33" s="687"/>
      <c r="H33" s="687"/>
      <c r="I33" s="687"/>
      <c r="J33" s="687"/>
      <c r="K33" s="687"/>
      <c r="L33" s="687"/>
      <c r="M33" s="687"/>
      <c r="N33" s="687"/>
      <c r="O33" s="687"/>
      <c r="P33" s="687"/>
      <c r="Q33" s="688"/>
      <c r="R33" s="623" t="s">
        <v>68</v>
      </c>
      <c r="S33" s="624"/>
      <c r="T33" s="624"/>
      <c r="U33" s="624"/>
      <c r="V33" s="624"/>
      <c r="W33" s="624"/>
      <c r="X33" s="624"/>
      <c r="Y33" s="625"/>
      <c r="Z33" s="650" t="s">
        <v>68</v>
      </c>
      <c r="AA33" s="650"/>
      <c r="AB33" s="650"/>
      <c r="AC33" s="650"/>
      <c r="AD33" s="651" t="s">
        <v>68</v>
      </c>
      <c r="AE33" s="651"/>
      <c r="AF33" s="651"/>
      <c r="AG33" s="651"/>
      <c r="AH33" s="651"/>
      <c r="AI33" s="651"/>
      <c r="AJ33" s="651"/>
      <c r="AK33" s="651"/>
      <c r="AL33" s="626" t="s">
        <v>68</v>
      </c>
      <c r="AM33" s="627"/>
      <c r="AN33" s="627"/>
      <c r="AO33" s="652"/>
      <c r="AP33" s="702"/>
      <c r="AQ33" s="703"/>
      <c r="AR33" s="703"/>
      <c r="AS33" s="703"/>
      <c r="AT33" s="706"/>
      <c r="AU33" s="81"/>
      <c r="AV33" s="81"/>
      <c r="AW33" s="81"/>
      <c r="AX33" s="600" t="s">
        <v>254</v>
      </c>
      <c r="AY33" s="601"/>
      <c r="AZ33" s="601"/>
      <c r="BA33" s="601"/>
      <c r="BB33" s="601"/>
      <c r="BC33" s="601"/>
      <c r="BD33" s="601"/>
      <c r="BE33" s="601"/>
      <c r="BF33" s="602"/>
      <c r="BG33" s="685">
        <v>99.3</v>
      </c>
      <c r="BH33" s="604"/>
      <c r="BI33" s="604"/>
      <c r="BJ33" s="604"/>
      <c r="BK33" s="604"/>
      <c r="BL33" s="604"/>
      <c r="BM33" s="642">
        <v>98.3</v>
      </c>
      <c r="BN33" s="604"/>
      <c r="BO33" s="604"/>
      <c r="BP33" s="604"/>
      <c r="BQ33" s="653"/>
      <c r="BR33" s="685">
        <v>99</v>
      </c>
      <c r="BS33" s="604"/>
      <c r="BT33" s="604"/>
      <c r="BU33" s="604"/>
      <c r="BV33" s="604"/>
      <c r="BW33" s="604"/>
      <c r="BX33" s="642">
        <v>98</v>
      </c>
      <c r="BY33" s="604"/>
      <c r="BZ33" s="604"/>
      <c r="CA33" s="604"/>
      <c r="CB33" s="653"/>
      <c r="CD33" s="660" t="s">
        <v>255</v>
      </c>
      <c r="CE33" s="661"/>
      <c r="CF33" s="661"/>
      <c r="CG33" s="661"/>
      <c r="CH33" s="661"/>
      <c r="CI33" s="661"/>
      <c r="CJ33" s="661"/>
      <c r="CK33" s="661"/>
      <c r="CL33" s="661"/>
      <c r="CM33" s="661"/>
      <c r="CN33" s="661"/>
      <c r="CO33" s="661"/>
      <c r="CP33" s="661"/>
      <c r="CQ33" s="662"/>
      <c r="CR33" s="623">
        <v>8583110</v>
      </c>
      <c r="CS33" s="634"/>
      <c r="CT33" s="634"/>
      <c r="CU33" s="634"/>
      <c r="CV33" s="634"/>
      <c r="CW33" s="634"/>
      <c r="CX33" s="634"/>
      <c r="CY33" s="635"/>
      <c r="CZ33" s="626">
        <v>40.4</v>
      </c>
      <c r="DA33" s="636"/>
      <c r="DB33" s="636"/>
      <c r="DC33" s="637"/>
      <c r="DD33" s="629">
        <v>6396474</v>
      </c>
      <c r="DE33" s="634"/>
      <c r="DF33" s="634"/>
      <c r="DG33" s="634"/>
      <c r="DH33" s="634"/>
      <c r="DI33" s="634"/>
      <c r="DJ33" s="634"/>
      <c r="DK33" s="635"/>
      <c r="DL33" s="629">
        <v>4273434</v>
      </c>
      <c r="DM33" s="634"/>
      <c r="DN33" s="634"/>
      <c r="DO33" s="634"/>
      <c r="DP33" s="634"/>
      <c r="DQ33" s="634"/>
      <c r="DR33" s="634"/>
      <c r="DS33" s="634"/>
      <c r="DT33" s="634"/>
      <c r="DU33" s="634"/>
      <c r="DV33" s="635"/>
      <c r="DW33" s="626">
        <v>34.4</v>
      </c>
      <c r="DX33" s="636"/>
      <c r="DY33" s="636"/>
      <c r="DZ33" s="636"/>
      <c r="EA33" s="636"/>
      <c r="EB33" s="636"/>
      <c r="EC33" s="663"/>
    </row>
    <row r="34" spans="2:133" ht="11.25" customHeight="1" x14ac:dyDescent="0.15">
      <c r="B34" s="620" t="s">
        <v>256</v>
      </c>
      <c r="C34" s="621"/>
      <c r="D34" s="621"/>
      <c r="E34" s="621"/>
      <c r="F34" s="621"/>
      <c r="G34" s="621"/>
      <c r="H34" s="621"/>
      <c r="I34" s="621"/>
      <c r="J34" s="621"/>
      <c r="K34" s="621"/>
      <c r="L34" s="621"/>
      <c r="M34" s="621"/>
      <c r="N34" s="621"/>
      <c r="O34" s="621"/>
      <c r="P34" s="621"/>
      <c r="Q34" s="622"/>
      <c r="R34" s="623">
        <v>1264421</v>
      </c>
      <c r="S34" s="624"/>
      <c r="T34" s="624"/>
      <c r="U34" s="624"/>
      <c r="V34" s="624"/>
      <c r="W34" s="624"/>
      <c r="X34" s="624"/>
      <c r="Y34" s="625"/>
      <c r="Z34" s="650">
        <v>5.4</v>
      </c>
      <c r="AA34" s="650"/>
      <c r="AB34" s="650"/>
      <c r="AC34" s="650"/>
      <c r="AD34" s="651" t="s">
        <v>68</v>
      </c>
      <c r="AE34" s="651"/>
      <c r="AF34" s="651"/>
      <c r="AG34" s="651"/>
      <c r="AH34" s="651"/>
      <c r="AI34" s="651"/>
      <c r="AJ34" s="651"/>
      <c r="AK34" s="651"/>
      <c r="AL34" s="626" t="s">
        <v>68</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257</v>
      </c>
      <c r="CE34" s="661"/>
      <c r="CF34" s="661"/>
      <c r="CG34" s="661"/>
      <c r="CH34" s="661"/>
      <c r="CI34" s="661"/>
      <c r="CJ34" s="661"/>
      <c r="CK34" s="661"/>
      <c r="CL34" s="661"/>
      <c r="CM34" s="661"/>
      <c r="CN34" s="661"/>
      <c r="CO34" s="661"/>
      <c r="CP34" s="661"/>
      <c r="CQ34" s="662"/>
      <c r="CR34" s="623">
        <v>3187506</v>
      </c>
      <c r="CS34" s="624"/>
      <c r="CT34" s="624"/>
      <c r="CU34" s="624"/>
      <c r="CV34" s="624"/>
      <c r="CW34" s="624"/>
      <c r="CX34" s="624"/>
      <c r="CY34" s="625"/>
      <c r="CZ34" s="626">
        <v>15</v>
      </c>
      <c r="DA34" s="636"/>
      <c r="DB34" s="636"/>
      <c r="DC34" s="637"/>
      <c r="DD34" s="629">
        <v>2145580</v>
      </c>
      <c r="DE34" s="624"/>
      <c r="DF34" s="624"/>
      <c r="DG34" s="624"/>
      <c r="DH34" s="624"/>
      <c r="DI34" s="624"/>
      <c r="DJ34" s="624"/>
      <c r="DK34" s="625"/>
      <c r="DL34" s="629">
        <v>2028611</v>
      </c>
      <c r="DM34" s="624"/>
      <c r="DN34" s="624"/>
      <c r="DO34" s="624"/>
      <c r="DP34" s="624"/>
      <c r="DQ34" s="624"/>
      <c r="DR34" s="624"/>
      <c r="DS34" s="624"/>
      <c r="DT34" s="624"/>
      <c r="DU34" s="624"/>
      <c r="DV34" s="625"/>
      <c r="DW34" s="626">
        <v>16.3</v>
      </c>
      <c r="DX34" s="636"/>
      <c r="DY34" s="636"/>
      <c r="DZ34" s="636"/>
      <c r="EA34" s="636"/>
      <c r="EB34" s="636"/>
      <c r="EC34" s="663"/>
    </row>
    <row r="35" spans="2:133" ht="11.25" customHeight="1" x14ac:dyDescent="0.15">
      <c r="B35" s="620" t="s">
        <v>258</v>
      </c>
      <c r="C35" s="621"/>
      <c r="D35" s="621"/>
      <c r="E35" s="621"/>
      <c r="F35" s="621"/>
      <c r="G35" s="621"/>
      <c r="H35" s="621"/>
      <c r="I35" s="621"/>
      <c r="J35" s="621"/>
      <c r="K35" s="621"/>
      <c r="L35" s="621"/>
      <c r="M35" s="621"/>
      <c r="N35" s="621"/>
      <c r="O35" s="621"/>
      <c r="P35" s="621"/>
      <c r="Q35" s="622"/>
      <c r="R35" s="623">
        <v>398064</v>
      </c>
      <c r="S35" s="624"/>
      <c r="T35" s="624"/>
      <c r="U35" s="624"/>
      <c r="V35" s="624"/>
      <c r="W35" s="624"/>
      <c r="X35" s="624"/>
      <c r="Y35" s="625"/>
      <c r="Z35" s="650">
        <v>1.7</v>
      </c>
      <c r="AA35" s="650"/>
      <c r="AB35" s="650"/>
      <c r="AC35" s="650"/>
      <c r="AD35" s="651">
        <v>26532</v>
      </c>
      <c r="AE35" s="651"/>
      <c r="AF35" s="651"/>
      <c r="AG35" s="651"/>
      <c r="AH35" s="651"/>
      <c r="AI35" s="651"/>
      <c r="AJ35" s="651"/>
      <c r="AK35" s="651"/>
      <c r="AL35" s="626">
        <v>0.2</v>
      </c>
      <c r="AM35" s="627"/>
      <c r="AN35" s="627"/>
      <c r="AO35" s="652"/>
      <c r="AP35" s="84"/>
      <c r="AQ35" s="682" t="s">
        <v>259</v>
      </c>
      <c r="AR35" s="683"/>
      <c r="AS35" s="683"/>
      <c r="AT35" s="683"/>
      <c r="AU35" s="683"/>
      <c r="AV35" s="683"/>
      <c r="AW35" s="683"/>
      <c r="AX35" s="683"/>
      <c r="AY35" s="683"/>
      <c r="AZ35" s="683"/>
      <c r="BA35" s="683"/>
      <c r="BB35" s="683"/>
      <c r="BC35" s="683"/>
      <c r="BD35" s="683"/>
      <c r="BE35" s="683"/>
      <c r="BF35" s="684"/>
      <c r="BG35" s="682" t="s">
        <v>260</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261</v>
      </c>
      <c r="CE35" s="661"/>
      <c r="CF35" s="661"/>
      <c r="CG35" s="661"/>
      <c r="CH35" s="661"/>
      <c r="CI35" s="661"/>
      <c r="CJ35" s="661"/>
      <c r="CK35" s="661"/>
      <c r="CL35" s="661"/>
      <c r="CM35" s="661"/>
      <c r="CN35" s="661"/>
      <c r="CO35" s="661"/>
      <c r="CP35" s="661"/>
      <c r="CQ35" s="662"/>
      <c r="CR35" s="623">
        <v>100041</v>
      </c>
      <c r="CS35" s="634"/>
      <c r="CT35" s="634"/>
      <c r="CU35" s="634"/>
      <c r="CV35" s="634"/>
      <c r="CW35" s="634"/>
      <c r="CX35" s="634"/>
      <c r="CY35" s="635"/>
      <c r="CZ35" s="626">
        <v>0.5</v>
      </c>
      <c r="DA35" s="636"/>
      <c r="DB35" s="636"/>
      <c r="DC35" s="637"/>
      <c r="DD35" s="629">
        <v>63025</v>
      </c>
      <c r="DE35" s="634"/>
      <c r="DF35" s="634"/>
      <c r="DG35" s="634"/>
      <c r="DH35" s="634"/>
      <c r="DI35" s="634"/>
      <c r="DJ35" s="634"/>
      <c r="DK35" s="635"/>
      <c r="DL35" s="629">
        <v>44416</v>
      </c>
      <c r="DM35" s="634"/>
      <c r="DN35" s="634"/>
      <c r="DO35" s="634"/>
      <c r="DP35" s="634"/>
      <c r="DQ35" s="634"/>
      <c r="DR35" s="634"/>
      <c r="DS35" s="634"/>
      <c r="DT35" s="634"/>
      <c r="DU35" s="634"/>
      <c r="DV35" s="635"/>
      <c r="DW35" s="626">
        <v>0.4</v>
      </c>
      <c r="DX35" s="636"/>
      <c r="DY35" s="636"/>
      <c r="DZ35" s="636"/>
      <c r="EA35" s="636"/>
      <c r="EB35" s="636"/>
      <c r="EC35" s="663"/>
    </row>
    <row r="36" spans="2:133" ht="11.25" customHeight="1" x14ac:dyDescent="0.15">
      <c r="B36" s="620" t="s">
        <v>262</v>
      </c>
      <c r="C36" s="621"/>
      <c r="D36" s="621"/>
      <c r="E36" s="621"/>
      <c r="F36" s="621"/>
      <c r="G36" s="621"/>
      <c r="H36" s="621"/>
      <c r="I36" s="621"/>
      <c r="J36" s="621"/>
      <c r="K36" s="621"/>
      <c r="L36" s="621"/>
      <c r="M36" s="621"/>
      <c r="N36" s="621"/>
      <c r="O36" s="621"/>
      <c r="P36" s="621"/>
      <c r="Q36" s="622"/>
      <c r="R36" s="623">
        <v>148977</v>
      </c>
      <c r="S36" s="624"/>
      <c r="T36" s="624"/>
      <c r="U36" s="624"/>
      <c r="V36" s="624"/>
      <c r="W36" s="624"/>
      <c r="X36" s="624"/>
      <c r="Y36" s="625"/>
      <c r="Z36" s="650">
        <v>0.6</v>
      </c>
      <c r="AA36" s="650"/>
      <c r="AB36" s="650"/>
      <c r="AC36" s="650"/>
      <c r="AD36" s="651" t="s">
        <v>68</v>
      </c>
      <c r="AE36" s="651"/>
      <c r="AF36" s="651"/>
      <c r="AG36" s="651"/>
      <c r="AH36" s="651"/>
      <c r="AI36" s="651"/>
      <c r="AJ36" s="651"/>
      <c r="AK36" s="651"/>
      <c r="AL36" s="626" t="s">
        <v>68</v>
      </c>
      <c r="AM36" s="627"/>
      <c r="AN36" s="627"/>
      <c r="AO36" s="652"/>
      <c r="AP36" s="84"/>
      <c r="AQ36" s="673" t="s">
        <v>263</v>
      </c>
      <c r="AR36" s="674"/>
      <c r="AS36" s="674"/>
      <c r="AT36" s="674"/>
      <c r="AU36" s="674"/>
      <c r="AV36" s="674"/>
      <c r="AW36" s="674"/>
      <c r="AX36" s="674"/>
      <c r="AY36" s="675"/>
      <c r="AZ36" s="676">
        <v>2400330</v>
      </c>
      <c r="BA36" s="677"/>
      <c r="BB36" s="677"/>
      <c r="BC36" s="677"/>
      <c r="BD36" s="677"/>
      <c r="BE36" s="677"/>
      <c r="BF36" s="678"/>
      <c r="BG36" s="679" t="s">
        <v>264</v>
      </c>
      <c r="BH36" s="680"/>
      <c r="BI36" s="680"/>
      <c r="BJ36" s="680"/>
      <c r="BK36" s="680"/>
      <c r="BL36" s="680"/>
      <c r="BM36" s="680"/>
      <c r="BN36" s="680"/>
      <c r="BO36" s="680"/>
      <c r="BP36" s="680"/>
      <c r="BQ36" s="680"/>
      <c r="BR36" s="680"/>
      <c r="BS36" s="680"/>
      <c r="BT36" s="680"/>
      <c r="BU36" s="681"/>
      <c r="BV36" s="676">
        <v>528439</v>
      </c>
      <c r="BW36" s="677"/>
      <c r="BX36" s="677"/>
      <c r="BY36" s="677"/>
      <c r="BZ36" s="677"/>
      <c r="CA36" s="677"/>
      <c r="CB36" s="678"/>
      <c r="CD36" s="660" t="s">
        <v>265</v>
      </c>
      <c r="CE36" s="661"/>
      <c r="CF36" s="661"/>
      <c r="CG36" s="661"/>
      <c r="CH36" s="661"/>
      <c r="CI36" s="661"/>
      <c r="CJ36" s="661"/>
      <c r="CK36" s="661"/>
      <c r="CL36" s="661"/>
      <c r="CM36" s="661"/>
      <c r="CN36" s="661"/>
      <c r="CO36" s="661"/>
      <c r="CP36" s="661"/>
      <c r="CQ36" s="662"/>
      <c r="CR36" s="623">
        <v>1511454</v>
      </c>
      <c r="CS36" s="624"/>
      <c r="CT36" s="624"/>
      <c r="CU36" s="624"/>
      <c r="CV36" s="624"/>
      <c r="CW36" s="624"/>
      <c r="CX36" s="624"/>
      <c r="CY36" s="625"/>
      <c r="CZ36" s="626">
        <v>7.1</v>
      </c>
      <c r="DA36" s="636"/>
      <c r="DB36" s="636"/>
      <c r="DC36" s="637"/>
      <c r="DD36" s="629">
        <v>1015039</v>
      </c>
      <c r="DE36" s="624"/>
      <c r="DF36" s="624"/>
      <c r="DG36" s="624"/>
      <c r="DH36" s="624"/>
      <c r="DI36" s="624"/>
      <c r="DJ36" s="624"/>
      <c r="DK36" s="625"/>
      <c r="DL36" s="629">
        <v>765423</v>
      </c>
      <c r="DM36" s="624"/>
      <c r="DN36" s="624"/>
      <c r="DO36" s="624"/>
      <c r="DP36" s="624"/>
      <c r="DQ36" s="624"/>
      <c r="DR36" s="624"/>
      <c r="DS36" s="624"/>
      <c r="DT36" s="624"/>
      <c r="DU36" s="624"/>
      <c r="DV36" s="625"/>
      <c r="DW36" s="626">
        <v>6.2</v>
      </c>
      <c r="DX36" s="636"/>
      <c r="DY36" s="636"/>
      <c r="DZ36" s="636"/>
      <c r="EA36" s="636"/>
      <c r="EB36" s="636"/>
      <c r="EC36" s="663"/>
    </row>
    <row r="37" spans="2:133" ht="11.25" customHeight="1" x14ac:dyDescent="0.15">
      <c r="B37" s="620" t="s">
        <v>266</v>
      </c>
      <c r="C37" s="621"/>
      <c r="D37" s="621"/>
      <c r="E37" s="621"/>
      <c r="F37" s="621"/>
      <c r="G37" s="621"/>
      <c r="H37" s="621"/>
      <c r="I37" s="621"/>
      <c r="J37" s="621"/>
      <c r="K37" s="621"/>
      <c r="L37" s="621"/>
      <c r="M37" s="621"/>
      <c r="N37" s="621"/>
      <c r="O37" s="621"/>
      <c r="P37" s="621"/>
      <c r="Q37" s="622"/>
      <c r="R37" s="623">
        <v>645246</v>
      </c>
      <c r="S37" s="624"/>
      <c r="T37" s="624"/>
      <c r="U37" s="624"/>
      <c r="V37" s="624"/>
      <c r="W37" s="624"/>
      <c r="X37" s="624"/>
      <c r="Y37" s="625"/>
      <c r="Z37" s="650">
        <v>2.7</v>
      </c>
      <c r="AA37" s="650"/>
      <c r="AB37" s="650"/>
      <c r="AC37" s="650"/>
      <c r="AD37" s="651" t="s">
        <v>68</v>
      </c>
      <c r="AE37" s="651"/>
      <c r="AF37" s="651"/>
      <c r="AG37" s="651"/>
      <c r="AH37" s="651"/>
      <c r="AI37" s="651"/>
      <c r="AJ37" s="651"/>
      <c r="AK37" s="651"/>
      <c r="AL37" s="626" t="s">
        <v>68</v>
      </c>
      <c r="AM37" s="627"/>
      <c r="AN37" s="627"/>
      <c r="AO37" s="652"/>
      <c r="AQ37" s="664" t="s">
        <v>267</v>
      </c>
      <c r="AR37" s="665"/>
      <c r="AS37" s="665"/>
      <c r="AT37" s="665"/>
      <c r="AU37" s="665"/>
      <c r="AV37" s="665"/>
      <c r="AW37" s="665"/>
      <c r="AX37" s="665"/>
      <c r="AY37" s="666"/>
      <c r="AZ37" s="623">
        <v>619511</v>
      </c>
      <c r="BA37" s="624"/>
      <c r="BB37" s="624"/>
      <c r="BC37" s="624"/>
      <c r="BD37" s="634"/>
      <c r="BE37" s="634"/>
      <c r="BF37" s="667"/>
      <c r="BG37" s="660" t="s">
        <v>268</v>
      </c>
      <c r="BH37" s="661"/>
      <c r="BI37" s="661"/>
      <c r="BJ37" s="661"/>
      <c r="BK37" s="661"/>
      <c r="BL37" s="661"/>
      <c r="BM37" s="661"/>
      <c r="BN37" s="661"/>
      <c r="BO37" s="661"/>
      <c r="BP37" s="661"/>
      <c r="BQ37" s="661"/>
      <c r="BR37" s="661"/>
      <c r="BS37" s="661"/>
      <c r="BT37" s="661"/>
      <c r="BU37" s="662"/>
      <c r="BV37" s="623">
        <v>502057</v>
      </c>
      <c r="BW37" s="624"/>
      <c r="BX37" s="624"/>
      <c r="BY37" s="624"/>
      <c r="BZ37" s="624"/>
      <c r="CA37" s="624"/>
      <c r="CB37" s="668"/>
      <c r="CD37" s="660" t="s">
        <v>269</v>
      </c>
      <c r="CE37" s="661"/>
      <c r="CF37" s="661"/>
      <c r="CG37" s="661"/>
      <c r="CH37" s="661"/>
      <c r="CI37" s="661"/>
      <c r="CJ37" s="661"/>
      <c r="CK37" s="661"/>
      <c r="CL37" s="661"/>
      <c r="CM37" s="661"/>
      <c r="CN37" s="661"/>
      <c r="CO37" s="661"/>
      <c r="CP37" s="661"/>
      <c r="CQ37" s="662"/>
      <c r="CR37" s="623">
        <v>2626</v>
      </c>
      <c r="CS37" s="634"/>
      <c r="CT37" s="634"/>
      <c r="CU37" s="634"/>
      <c r="CV37" s="634"/>
      <c r="CW37" s="634"/>
      <c r="CX37" s="634"/>
      <c r="CY37" s="635"/>
      <c r="CZ37" s="626">
        <v>0</v>
      </c>
      <c r="DA37" s="636"/>
      <c r="DB37" s="636"/>
      <c r="DC37" s="637"/>
      <c r="DD37" s="629">
        <v>2626</v>
      </c>
      <c r="DE37" s="634"/>
      <c r="DF37" s="634"/>
      <c r="DG37" s="634"/>
      <c r="DH37" s="634"/>
      <c r="DI37" s="634"/>
      <c r="DJ37" s="634"/>
      <c r="DK37" s="635"/>
      <c r="DL37" s="629">
        <v>2626</v>
      </c>
      <c r="DM37" s="634"/>
      <c r="DN37" s="634"/>
      <c r="DO37" s="634"/>
      <c r="DP37" s="634"/>
      <c r="DQ37" s="634"/>
      <c r="DR37" s="634"/>
      <c r="DS37" s="634"/>
      <c r="DT37" s="634"/>
      <c r="DU37" s="634"/>
      <c r="DV37" s="635"/>
      <c r="DW37" s="626">
        <v>0</v>
      </c>
      <c r="DX37" s="636"/>
      <c r="DY37" s="636"/>
      <c r="DZ37" s="636"/>
      <c r="EA37" s="636"/>
      <c r="EB37" s="636"/>
      <c r="EC37" s="663"/>
    </row>
    <row r="38" spans="2:133" ht="11.25" customHeight="1" x14ac:dyDescent="0.15">
      <c r="B38" s="620" t="s">
        <v>270</v>
      </c>
      <c r="C38" s="621"/>
      <c r="D38" s="621"/>
      <c r="E38" s="621"/>
      <c r="F38" s="621"/>
      <c r="G38" s="621"/>
      <c r="H38" s="621"/>
      <c r="I38" s="621"/>
      <c r="J38" s="621"/>
      <c r="K38" s="621"/>
      <c r="L38" s="621"/>
      <c r="M38" s="621"/>
      <c r="N38" s="621"/>
      <c r="O38" s="621"/>
      <c r="P38" s="621"/>
      <c r="Q38" s="622"/>
      <c r="R38" s="623">
        <v>1354990</v>
      </c>
      <c r="S38" s="624"/>
      <c r="T38" s="624"/>
      <c r="U38" s="624"/>
      <c r="V38" s="624"/>
      <c r="W38" s="624"/>
      <c r="X38" s="624"/>
      <c r="Y38" s="625"/>
      <c r="Z38" s="650">
        <v>5.7</v>
      </c>
      <c r="AA38" s="650"/>
      <c r="AB38" s="650"/>
      <c r="AC38" s="650"/>
      <c r="AD38" s="651" t="s">
        <v>68</v>
      </c>
      <c r="AE38" s="651"/>
      <c r="AF38" s="651"/>
      <c r="AG38" s="651"/>
      <c r="AH38" s="651"/>
      <c r="AI38" s="651"/>
      <c r="AJ38" s="651"/>
      <c r="AK38" s="651"/>
      <c r="AL38" s="626" t="s">
        <v>68</v>
      </c>
      <c r="AM38" s="627"/>
      <c r="AN38" s="627"/>
      <c r="AO38" s="652"/>
      <c r="AQ38" s="664" t="s">
        <v>271</v>
      </c>
      <c r="AR38" s="665"/>
      <c r="AS38" s="665"/>
      <c r="AT38" s="665"/>
      <c r="AU38" s="665"/>
      <c r="AV38" s="665"/>
      <c r="AW38" s="665"/>
      <c r="AX38" s="665"/>
      <c r="AY38" s="666"/>
      <c r="AZ38" s="623">
        <v>11467</v>
      </c>
      <c r="BA38" s="624"/>
      <c r="BB38" s="624"/>
      <c r="BC38" s="624"/>
      <c r="BD38" s="634"/>
      <c r="BE38" s="634"/>
      <c r="BF38" s="667"/>
      <c r="BG38" s="660" t="s">
        <v>272</v>
      </c>
      <c r="BH38" s="661"/>
      <c r="BI38" s="661"/>
      <c r="BJ38" s="661"/>
      <c r="BK38" s="661"/>
      <c r="BL38" s="661"/>
      <c r="BM38" s="661"/>
      <c r="BN38" s="661"/>
      <c r="BO38" s="661"/>
      <c r="BP38" s="661"/>
      <c r="BQ38" s="661"/>
      <c r="BR38" s="661"/>
      <c r="BS38" s="661"/>
      <c r="BT38" s="661"/>
      <c r="BU38" s="662"/>
      <c r="BV38" s="623">
        <v>7996</v>
      </c>
      <c r="BW38" s="624"/>
      <c r="BX38" s="624"/>
      <c r="BY38" s="624"/>
      <c r="BZ38" s="624"/>
      <c r="CA38" s="624"/>
      <c r="CB38" s="668"/>
      <c r="CD38" s="660" t="s">
        <v>273</v>
      </c>
      <c r="CE38" s="661"/>
      <c r="CF38" s="661"/>
      <c r="CG38" s="661"/>
      <c r="CH38" s="661"/>
      <c r="CI38" s="661"/>
      <c r="CJ38" s="661"/>
      <c r="CK38" s="661"/>
      <c r="CL38" s="661"/>
      <c r="CM38" s="661"/>
      <c r="CN38" s="661"/>
      <c r="CO38" s="661"/>
      <c r="CP38" s="661"/>
      <c r="CQ38" s="662"/>
      <c r="CR38" s="623">
        <v>1769352</v>
      </c>
      <c r="CS38" s="624"/>
      <c r="CT38" s="624"/>
      <c r="CU38" s="624"/>
      <c r="CV38" s="624"/>
      <c r="CW38" s="624"/>
      <c r="CX38" s="624"/>
      <c r="CY38" s="625"/>
      <c r="CZ38" s="626">
        <v>8.3000000000000007</v>
      </c>
      <c r="DA38" s="636"/>
      <c r="DB38" s="636"/>
      <c r="DC38" s="637"/>
      <c r="DD38" s="629">
        <v>1465975</v>
      </c>
      <c r="DE38" s="624"/>
      <c r="DF38" s="624"/>
      <c r="DG38" s="624"/>
      <c r="DH38" s="624"/>
      <c r="DI38" s="624"/>
      <c r="DJ38" s="624"/>
      <c r="DK38" s="625"/>
      <c r="DL38" s="629">
        <v>1432971</v>
      </c>
      <c r="DM38" s="624"/>
      <c r="DN38" s="624"/>
      <c r="DO38" s="624"/>
      <c r="DP38" s="624"/>
      <c r="DQ38" s="624"/>
      <c r="DR38" s="624"/>
      <c r="DS38" s="624"/>
      <c r="DT38" s="624"/>
      <c r="DU38" s="624"/>
      <c r="DV38" s="625"/>
      <c r="DW38" s="626">
        <v>11.5</v>
      </c>
      <c r="DX38" s="636"/>
      <c r="DY38" s="636"/>
      <c r="DZ38" s="636"/>
      <c r="EA38" s="636"/>
      <c r="EB38" s="636"/>
      <c r="EC38" s="663"/>
    </row>
    <row r="39" spans="2:133" ht="11.25" customHeight="1" x14ac:dyDescent="0.15">
      <c r="B39" s="620" t="s">
        <v>274</v>
      </c>
      <c r="C39" s="621"/>
      <c r="D39" s="621"/>
      <c r="E39" s="621"/>
      <c r="F39" s="621"/>
      <c r="G39" s="621"/>
      <c r="H39" s="621"/>
      <c r="I39" s="621"/>
      <c r="J39" s="621"/>
      <c r="K39" s="621"/>
      <c r="L39" s="621"/>
      <c r="M39" s="621"/>
      <c r="N39" s="621"/>
      <c r="O39" s="621"/>
      <c r="P39" s="621"/>
      <c r="Q39" s="622"/>
      <c r="R39" s="623">
        <v>1041460</v>
      </c>
      <c r="S39" s="624"/>
      <c r="T39" s="624"/>
      <c r="U39" s="624"/>
      <c r="V39" s="624"/>
      <c r="W39" s="624"/>
      <c r="X39" s="624"/>
      <c r="Y39" s="625"/>
      <c r="Z39" s="650">
        <v>4.4000000000000004</v>
      </c>
      <c r="AA39" s="650"/>
      <c r="AB39" s="650"/>
      <c r="AC39" s="650"/>
      <c r="AD39" s="651" t="s">
        <v>68</v>
      </c>
      <c r="AE39" s="651"/>
      <c r="AF39" s="651"/>
      <c r="AG39" s="651"/>
      <c r="AH39" s="651"/>
      <c r="AI39" s="651"/>
      <c r="AJ39" s="651"/>
      <c r="AK39" s="651"/>
      <c r="AL39" s="626" t="s">
        <v>68</v>
      </c>
      <c r="AM39" s="627"/>
      <c r="AN39" s="627"/>
      <c r="AO39" s="652"/>
      <c r="AQ39" s="664" t="s">
        <v>275</v>
      </c>
      <c r="AR39" s="665"/>
      <c r="AS39" s="665"/>
      <c r="AT39" s="665"/>
      <c r="AU39" s="665"/>
      <c r="AV39" s="665"/>
      <c r="AW39" s="665"/>
      <c r="AX39" s="665"/>
      <c r="AY39" s="666"/>
      <c r="AZ39" s="623" t="s">
        <v>68</v>
      </c>
      <c r="BA39" s="624"/>
      <c r="BB39" s="624"/>
      <c r="BC39" s="624"/>
      <c r="BD39" s="634"/>
      <c r="BE39" s="634"/>
      <c r="BF39" s="667"/>
      <c r="BG39" s="660" t="s">
        <v>276</v>
      </c>
      <c r="BH39" s="661"/>
      <c r="BI39" s="661"/>
      <c r="BJ39" s="661"/>
      <c r="BK39" s="661"/>
      <c r="BL39" s="661"/>
      <c r="BM39" s="661"/>
      <c r="BN39" s="661"/>
      <c r="BO39" s="661"/>
      <c r="BP39" s="661"/>
      <c r="BQ39" s="661"/>
      <c r="BR39" s="661"/>
      <c r="BS39" s="661"/>
      <c r="BT39" s="661"/>
      <c r="BU39" s="662"/>
      <c r="BV39" s="623">
        <v>12405</v>
      </c>
      <c r="BW39" s="624"/>
      <c r="BX39" s="624"/>
      <c r="BY39" s="624"/>
      <c r="BZ39" s="624"/>
      <c r="CA39" s="624"/>
      <c r="CB39" s="668"/>
      <c r="CD39" s="660" t="s">
        <v>277</v>
      </c>
      <c r="CE39" s="661"/>
      <c r="CF39" s="661"/>
      <c r="CG39" s="661"/>
      <c r="CH39" s="661"/>
      <c r="CI39" s="661"/>
      <c r="CJ39" s="661"/>
      <c r="CK39" s="661"/>
      <c r="CL39" s="661"/>
      <c r="CM39" s="661"/>
      <c r="CN39" s="661"/>
      <c r="CO39" s="661"/>
      <c r="CP39" s="661"/>
      <c r="CQ39" s="662"/>
      <c r="CR39" s="623">
        <v>1709875</v>
      </c>
      <c r="CS39" s="634"/>
      <c r="CT39" s="634"/>
      <c r="CU39" s="634"/>
      <c r="CV39" s="634"/>
      <c r="CW39" s="634"/>
      <c r="CX39" s="634"/>
      <c r="CY39" s="635"/>
      <c r="CZ39" s="626">
        <v>8.1</v>
      </c>
      <c r="DA39" s="636"/>
      <c r="DB39" s="636"/>
      <c r="DC39" s="637"/>
      <c r="DD39" s="629">
        <v>1546973</v>
      </c>
      <c r="DE39" s="634"/>
      <c r="DF39" s="634"/>
      <c r="DG39" s="634"/>
      <c r="DH39" s="634"/>
      <c r="DI39" s="634"/>
      <c r="DJ39" s="634"/>
      <c r="DK39" s="635"/>
      <c r="DL39" s="629" t="s">
        <v>68</v>
      </c>
      <c r="DM39" s="634"/>
      <c r="DN39" s="634"/>
      <c r="DO39" s="634"/>
      <c r="DP39" s="634"/>
      <c r="DQ39" s="634"/>
      <c r="DR39" s="634"/>
      <c r="DS39" s="634"/>
      <c r="DT39" s="634"/>
      <c r="DU39" s="634"/>
      <c r="DV39" s="635"/>
      <c r="DW39" s="626" t="s">
        <v>68</v>
      </c>
      <c r="DX39" s="636"/>
      <c r="DY39" s="636"/>
      <c r="DZ39" s="636"/>
      <c r="EA39" s="636"/>
      <c r="EB39" s="636"/>
      <c r="EC39" s="663"/>
    </row>
    <row r="40" spans="2:133" ht="11.25" customHeight="1" x14ac:dyDescent="0.15">
      <c r="B40" s="620" t="s">
        <v>278</v>
      </c>
      <c r="C40" s="621"/>
      <c r="D40" s="621"/>
      <c r="E40" s="621"/>
      <c r="F40" s="621"/>
      <c r="G40" s="621"/>
      <c r="H40" s="621"/>
      <c r="I40" s="621"/>
      <c r="J40" s="621"/>
      <c r="K40" s="621"/>
      <c r="L40" s="621"/>
      <c r="M40" s="621"/>
      <c r="N40" s="621"/>
      <c r="O40" s="621"/>
      <c r="P40" s="621"/>
      <c r="Q40" s="622"/>
      <c r="R40" s="623">
        <v>1536119</v>
      </c>
      <c r="S40" s="624"/>
      <c r="T40" s="624"/>
      <c r="U40" s="624"/>
      <c r="V40" s="624"/>
      <c r="W40" s="624"/>
      <c r="X40" s="624"/>
      <c r="Y40" s="625"/>
      <c r="Z40" s="650">
        <v>6.5</v>
      </c>
      <c r="AA40" s="650"/>
      <c r="AB40" s="650"/>
      <c r="AC40" s="650"/>
      <c r="AD40" s="651" t="s">
        <v>68</v>
      </c>
      <c r="AE40" s="651"/>
      <c r="AF40" s="651"/>
      <c r="AG40" s="651"/>
      <c r="AH40" s="651"/>
      <c r="AI40" s="651"/>
      <c r="AJ40" s="651"/>
      <c r="AK40" s="651"/>
      <c r="AL40" s="626" t="s">
        <v>68</v>
      </c>
      <c r="AM40" s="627"/>
      <c r="AN40" s="627"/>
      <c r="AO40" s="652"/>
      <c r="AQ40" s="664" t="s">
        <v>279</v>
      </c>
      <c r="AR40" s="665"/>
      <c r="AS40" s="665"/>
      <c r="AT40" s="665"/>
      <c r="AU40" s="665"/>
      <c r="AV40" s="665"/>
      <c r="AW40" s="665"/>
      <c r="AX40" s="665"/>
      <c r="AY40" s="666"/>
      <c r="AZ40" s="623" t="s">
        <v>68</v>
      </c>
      <c r="BA40" s="624"/>
      <c r="BB40" s="624"/>
      <c r="BC40" s="624"/>
      <c r="BD40" s="634"/>
      <c r="BE40" s="634"/>
      <c r="BF40" s="667"/>
      <c r="BG40" s="669" t="s">
        <v>280</v>
      </c>
      <c r="BH40" s="670"/>
      <c r="BI40" s="670"/>
      <c r="BJ40" s="670"/>
      <c r="BK40" s="670"/>
      <c r="BL40" s="85"/>
      <c r="BM40" s="661" t="s">
        <v>281</v>
      </c>
      <c r="BN40" s="661"/>
      <c r="BO40" s="661"/>
      <c r="BP40" s="661"/>
      <c r="BQ40" s="661"/>
      <c r="BR40" s="661"/>
      <c r="BS40" s="661"/>
      <c r="BT40" s="661"/>
      <c r="BU40" s="662"/>
      <c r="BV40" s="623">
        <v>84</v>
      </c>
      <c r="BW40" s="624"/>
      <c r="BX40" s="624"/>
      <c r="BY40" s="624"/>
      <c r="BZ40" s="624"/>
      <c r="CA40" s="624"/>
      <c r="CB40" s="668"/>
      <c r="CD40" s="660" t="s">
        <v>282</v>
      </c>
      <c r="CE40" s="661"/>
      <c r="CF40" s="661"/>
      <c r="CG40" s="661"/>
      <c r="CH40" s="661"/>
      <c r="CI40" s="661"/>
      <c r="CJ40" s="661"/>
      <c r="CK40" s="661"/>
      <c r="CL40" s="661"/>
      <c r="CM40" s="661"/>
      <c r="CN40" s="661"/>
      <c r="CO40" s="661"/>
      <c r="CP40" s="661"/>
      <c r="CQ40" s="662"/>
      <c r="CR40" s="623">
        <v>304882</v>
      </c>
      <c r="CS40" s="624"/>
      <c r="CT40" s="624"/>
      <c r="CU40" s="624"/>
      <c r="CV40" s="624"/>
      <c r="CW40" s="624"/>
      <c r="CX40" s="624"/>
      <c r="CY40" s="625"/>
      <c r="CZ40" s="626">
        <v>1.4</v>
      </c>
      <c r="DA40" s="636"/>
      <c r="DB40" s="636"/>
      <c r="DC40" s="637"/>
      <c r="DD40" s="629">
        <v>159882</v>
      </c>
      <c r="DE40" s="624"/>
      <c r="DF40" s="624"/>
      <c r="DG40" s="624"/>
      <c r="DH40" s="624"/>
      <c r="DI40" s="624"/>
      <c r="DJ40" s="624"/>
      <c r="DK40" s="625"/>
      <c r="DL40" s="629">
        <v>2013</v>
      </c>
      <c r="DM40" s="624"/>
      <c r="DN40" s="624"/>
      <c r="DO40" s="624"/>
      <c r="DP40" s="624"/>
      <c r="DQ40" s="624"/>
      <c r="DR40" s="624"/>
      <c r="DS40" s="624"/>
      <c r="DT40" s="624"/>
      <c r="DU40" s="624"/>
      <c r="DV40" s="625"/>
      <c r="DW40" s="626">
        <v>0</v>
      </c>
      <c r="DX40" s="636"/>
      <c r="DY40" s="636"/>
      <c r="DZ40" s="636"/>
      <c r="EA40" s="636"/>
      <c r="EB40" s="636"/>
      <c r="EC40" s="663"/>
    </row>
    <row r="41" spans="2:133" ht="11.25" customHeight="1" x14ac:dyDescent="0.15">
      <c r="B41" s="620" t="s">
        <v>283</v>
      </c>
      <c r="C41" s="621"/>
      <c r="D41" s="621"/>
      <c r="E41" s="621"/>
      <c r="F41" s="621"/>
      <c r="G41" s="621"/>
      <c r="H41" s="621"/>
      <c r="I41" s="621"/>
      <c r="J41" s="621"/>
      <c r="K41" s="621"/>
      <c r="L41" s="621"/>
      <c r="M41" s="621"/>
      <c r="N41" s="621"/>
      <c r="O41" s="621"/>
      <c r="P41" s="621"/>
      <c r="Q41" s="622"/>
      <c r="R41" s="623" t="s">
        <v>68</v>
      </c>
      <c r="S41" s="624"/>
      <c r="T41" s="624"/>
      <c r="U41" s="624"/>
      <c r="V41" s="624"/>
      <c r="W41" s="624"/>
      <c r="X41" s="624"/>
      <c r="Y41" s="625"/>
      <c r="Z41" s="650" t="s">
        <v>68</v>
      </c>
      <c r="AA41" s="650"/>
      <c r="AB41" s="650"/>
      <c r="AC41" s="650"/>
      <c r="AD41" s="651" t="s">
        <v>68</v>
      </c>
      <c r="AE41" s="651"/>
      <c r="AF41" s="651"/>
      <c r="AG41" s="651"/>
      <c r="AH41" s="651"/>
      <c r="AI41" s="651"/>
      <c r="AJ41" s="651"/>
      <c r="AK41" s="651"/>
      <c r="AL41" s="626" t="s">
        <v>68</v>
      </c>
      <c r="AM41" s="627"/>
      <c r="AN41" s="627"/>
      <c r="AO41" s="652"/>
      <c r="AQ41" s="664" t="s">
        <v>284</v>
      </c>
      <c r="AR41" s="665"/>
      <c r="AS41" s="665"/>
      <c r="AT41" s="665"/>
      <c r="AU41" s="665"/>
      <c r="AV41" s="665"/>
      <c r="AW41" s="665"/>
      <c r="AX41" s="665"/>
      <c r="AY41" s="666"/>
      <c r="AZ41" s="623">
        <v>346561</v>
      </c>
      <c r="BA41" s="624"/>
      <c r="BB41" s="624"/>
      <c r="BC41" s="624"/>
      <c r="BD41" s="634"/>
      <c r="BE41" s="634"/>
      <c r="BF41" s="667"/>
      <c r="BG41" s="669"/>
      <c r="BH41" s="670"/>
      <c r="BI41" s="670"/>
      <c r="BJ41" s="670"/>
      <c r="BK41" s="670"/>
      <c r="BL41" s="85"/>
      <c r="BM41" s="661" t="s">
        <v>285</v>
      </c>
      <c r="BN41" s="661"/>
      <c r="BO41" s="661"/>
      <c r="BP41" s="661"/>
      <c r="BQ41" s="661"/>
      <c r="BR41" s="661"/>
      <c r="BS41" s="661"/>
      <c r="BT41" s="661"/>
      <c r="BU41" s="662"/>
      <c r="BV41" s="623" t="s">
        <v>68</v>
      </c>
      <c r="BW41" s="624"/>
      <c r="BX41" s="624"/>
      <c r="BY41" s="624"/>
      <c r="BZ41" s="624"/>
      <c r="CA41" s="624"/>
      <c r="CB41" s="668"/>
      <c r="CD41" s="660" t="s">
        <v>286</v>
      </c>
      <c r="CE41" s="661"/>
      <c r="CF41" s="661"/>
      <c r="CG41" s="661"/>
      <c r="CH41" s="661"/>
      <c r="CI41" s="661"/>
      <c r="CJ41" s="661"/>
      <c r="CK41" s="661"/>
      <c r="CL41" s="661"/>
      <c r="CM41" s="661"/>
      <c r="CN41" s="661"/>
      <c r="CO41" s="661"/>
      <c r="CP41" s="661"/>
      <c r="CQ41" s="662"/>
      <c r="CR41" s="623" t="s">
        <v>68</v>
      </c>
      <c r="CS41" s="634"/>
      <c r="CT41" s="634"/>
      <c r="CU41" s="634"/>
      <c r="CV41" s="634"/>
      <c r="CW41" s="634"/>
      <c r="CX41" s="634"/>
      <c r="CY41" s="635"/>
      <c r="CZ41" s="626" t="s">
        <v>68</v>
      </c>
      <c r="DA41" s="636"/>
      <c r="DB41" s="636"/>
      <c r="DC41" s="637"/>
      <c r="DD41" s="629" t="s">
        <v>68</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287</v>
      </c>
      <c r="C42" s="621"/>
      <c r="D42" s="621"/>
      <c r="E42" s="621"/>
      <c r="F42" s="621"/>
      <c r="G42" s="621"/>
      <c r="H42" s="621"/>
      <c r="I42" s="621"/>
      <c r="J42" s="621"/>
      <c r="K42" s="621"/>
      <c r="L42" s="621"/>
      <c r="M42" s="621"/>
      <c r="N42" s="621"/>
      <c r="O42" s="621"/>
      <c r="P42" s="621"/>
      <c r="Q42" s="622"/>
      <c r="R42" s="623" t="s">
        <v>68</v>
      </c>
      <c r="S42" s="624"/>
      <c r="T42" s="624"/>
      <c r="U42" s="624"/>
      <c r="V42" s="624"/>
      <c r="W42" s="624"/>
      <c r="X42" s="624"/>
      <c r="Y42" s="625"/>
      <c r="Z42" s="650" t="s">
        <v>68</v>
      </c>
      <c r="AA42" s="650"/>
      <c r="AB42" s="650"/>
      <c r="AC42" s="650"/>
      <c r="AD42" s="651" t="s">
        <v>68</v>
      </c>
      <c r="AE42" s="651"/>
      <c r="AF42" s="651"/>
      <c r="AG42" s="651"/>
      <c r="AH42" s="651"/>
      <c r="AI42" s="651"/>
      <c r="AJ42" s="651"/>
      <c r="AK42" s="651"/>
      <c r="AL42" s="626" t="s">
        <v>68</v>
      </c>
      <c r="AM42" s="627"/>
      <c r="AN42" s="627"/>
      <c r="AO42" s="652"/>
      <c r="AQ42" s="657" t="s">
        <v>288</v>
      </c>
      <c r="AR42" s="658"/>
      <c r="AS42" s="658"/>
      <c r="AT42" s="658"/>
      <c r="AU42" s="658"/>
      <c r="AV42" s="658"/>
      <c r="AW42" s="658"/>
      <c r="AX42" s="658"/>
      <c r="AY42" s="659"/>
      <c r="AZ42" s="603">
        <v>1422791</v>
      </c>
      <c r="BA42" s="638"/>
      <c r="BB42" s="638"/>
      <c r="BC42" s="638"/>
      <c r="BD42" s="604"/>
      <c r="BE42" s="604"/>
      <c r="BF42" s="653"/>
      <c r="BG42" s="671"/>
      <c r="BH42" s="672"/>
      <c r="BI42" s="672"/>
      <c r="BJ42" s="672"/>
      <c r="BK42" s="672"/>
      <c r="BL42" s="86"/>
      <c r="BM42" s="654" t="s">
        <v>289</v>
      </c>
      <c r="BN42" s="654"/>
      <c r="BO42" s="654"/>
      <c r="BP42" s="654"/>
      <c r="BQ42" s="654"/>
      <c r="BR42" s="654"/>
      <c r="BS42" s="654"/>
      <c r="BT42" s="654"/>
      <c r="BU42" s="655"/>
      <c r="BV42" s="603">
        <v>327</v>
      </c>
      <c r="BW42" s="638"/>
      <c r="BX42" s="638"/>
      <c r="BY42" s="638"/>
      <c r="BZ42" s="638"/>
      <c r="CA42" s="638"/>
      <c r="CB42" s="656"/>
      <c r="CD42" s="620" t="s">
        <v>290</v>
      </c>
      <c r="CE42" s="621"/>
      <c r="CF42" s="621"/>
      <c r="CG42" s="621"/>
      <c r="CH42" s="621"/>
      <c r="CI42" s="621"/>
      <c r="CJ42" s="621"/>
      <c r="CK42" s="621"/>
      <c r="CL42" s="621"/>
      <c r="CM42" s="621"/>
      <c r="CN42" s="621"/>
      <c r="CO42" s="621"/>
      <c r="CP42" s="621"/>
      <c r="CQ42" s="622"/>
      <c r="CR42" s="623">
        <v>1662752</v>
      </c>
      <c r="CS42" s="634"/>
      <c r="CT42" s="634"/>
      <c r="CU42" s="634"/>
      <c r="CV42" s="634"/>
      <c r="CW42" s="634"/>
      <c r="CX42" s="634"/>
      <c r="CY42" s="635"/>
      <c r="CZ42" s="626">
        <v>7.8</v>
      </c>
      <c r="DA42" s="636"/>
      <c r="DB42" s="636"/>
      <c r="DC42" s="637"/>
      <c r="DD42" s="629">
        <v>705286</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291</v>
      </c>
      <c r="C43" s="621"/>
      <c r="D43" s="621"/>
      <c r="E43" s="621"/>
      <c r="F43" s="621"/>
      <c r="G43" s="621"/>
      <c r="H43" s="621"/>
      <c r="I43" s="621"/>
      <c r="J43" s="621"/>
      <c r="K43" s="621"/>
      <c r="L43" s="621"/>
      <c r="M43" s="621"/>
      <c r="N43" s="621"/>
      <c r="O43" s="621"/>
      <c r="P43" s="621"/>
      <c r="Q43" s="622"/>
      <c r="R43" s="623">
        <v>963319</v>
      </c>
      <c r="S43" s="624"/>
      <c r="T43" s="624"/>
      <c r="U43" s="624"/>
      <c r="V43" s="624"/>
      <c r="W43" s="624"/>
      <c r="X43" s="624"/>
      <c r="Y43" s="625"/>
      <c r="Z43" s="650">
        <v>4.0999999999999996</v>
      </c>
      <c r="AA43" s="650"/>
      <c r="AB43" s="650"/>
      <c r="AC43" s="650"/>
      <c r="AD43" s="651" t="s">
        <v>68</v>
      </c>
      <c r="AE43" s="651"/>
      <c r="AF43" s="651"/>
      <c r="AG43" s="651"/>
      <c r="AH43" s="651"/>
      <c r="AI43" s="651"/>
      <c r="AJ43" s="651"/>
      <c r="AK43" s="651"/>
      <c r="AL43" s="626" t="s">
        <v>68</v>
      </c>
      <c r="AM43" s="627"/>
      <c r="AN43" s="627"/>
      <c r="AO43" s="652"/>
      <c r="BV43" s="87"/>
      <c r="BW43" s="87"/>
      <c r="BX43" s="87"/>
      <c r="BY43" s="87"/>
      <c r="BZ43" s="87"/>
      <c r="CA43" s="87"/>
      <c r="CB43" s="87"/>
      <c r="CD43" s="620" t="s">
        <v>292</v>
      </c>
      <c r="CE43" s="621"/>
      <c r="CF43" s="621"/>
      <c r="CG43" s="621"/>
      <c r="CH43" s="621"/>
      <c r="CI43" s="621"/>
      <c r="CJ43" s="621"/>
      <c r="CK43" s="621"/>
      <c r="CL43" s="621"/>
      <c r="CM43" s="621"/>
      <c r="CN43" s="621"/>
      <c r="CO43" s="621"/>
      <c r="CP43" s="621"/>
      <c r="CQ43" s="622"/>
      <c r="CR43" s="623">
        <v>36538</v>
      </c>
      <c r="CS43" s="634"/>
      <c r="CT43" s="634"/>
      <c r="CU43" s="634"/>
      <c r="CV43" s="634"/>
      <c r="CW43" s="634"/>
      <c r="CX43" s="634"/>
      <c r="CY43" s="635"/>
      <c r="CZ43" s="626">
        <v>0.2</v>
      </c>
      <c r="DA43" s="636"/>
      <c r="DB43" s="636"/>
      <c r="DC43" s="637"/>
      <c r="DD43" s="629">
        <v>36538</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293</v>
      </c>
      <c r="C44" s="601"/>
      <c r="D44" s="601"/>
      <c r="E44" s="601"/>
      <c r="F44" s="601"/>
      <c r="G44" s="601"/>
      <c r="H44" s="601"/>
      <c r="I44" s="601"/>
      <c r="J44" s="601"/>
      <c r="K44" s="601"/>
      <c r="L44" s="601"/>
      <c r="M44" s="601"/>
      <c r="N44" s="601"/>
      <c r="O44" s="601"/>
      <c r="P44" s="601"/>
      <c r="Q44" s="602"/>
      <c r="R44" s="603">
        <v>23602189</v>
      </c>
      <c r="S44" s="638"/>
      <c r="T44" s="638"/>
      <c r="U44" s="638"/>
      <c r="V44" s="638"/>
      <c r="W44" s="638"/>
      <c r="X44" s="638"/>
      <c r="Y44" s="639"/>
      <c r="Z44" s="640">
        <v>100</v>
      </c>
      <c r="AA44" s="640"/>
      <c r="AB44" s="640"/>
      <c r="AC44" s="640"/>
      <c r="AD44" s="641">
        <v>11445120</v>
      </c>
      <c r="AE44" s="641"/>
      <c r="AF44" s="641"/>
      <c r="AG44" s="641"/>
      <c r="AH44" s="641"/>
      <c r="AI44" s="641"/>
      <c r="AJ44" s="641"/>
      <c r="AK44" s="641"/>
      <c r="AL44" s="606">
        <v>100</v>
      </c>
      <c r="AM44" s="642"/>
      <c r="AN44" s="642"/>
      <c r="AO44" s="643"/>
      <c r="CD44" s="644" t="s">
        <v>239</v>
      </c>
      <c r="CE44" s="645"/>
      <c r="CF44" s="620" t="s">
        <v>294</v>
      </c>
      <c r="CG44" s="621"/>
      <c r="CH44" s="621"/>
      <c r="CI44" s="621"/>
      <c r="CJ44" s="621"/>
      <c r="CK44" s="621"/>
      <c r="CL44" s="621"/>
      <c r="CM44" s="621"/>
      <c r="CN44" s="621"/>
      <c r="CO44" s="621"/>
      <c r="CP44" s="621"/>
      <c r="CQ44" s="622"/>
      <c r="CR44" s="623">
        <v>1662752</v>
      </c>
      <c r="CS44" s="624"/>
      <c r="CT44" s="624"/>
      <c r="CU44" s="624"/>
      <c r="CV44" s="624"/>
      <c r="CW44" s="624"/>
      <c r="CX44" s="624"/>
      <c r="CY44" s="625"/>
      <c r="CZ44" s="626">
        <v>7.8</v>
      </c>
      <c r="DA44" s="627"/>
      <c r="DB44" s="627"/>
      <c r="DC44" s="628"/>
      <c r="DD44" s="629">
        <v>705286</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295</v>
      </c>
      <c r="CG45" s="621"/>
      <c r="CH45" s="621"/>
      <c r="CI45" s="621"/>
      <c r="CJ45" s="621"/>
      <c r="CK45" s="621"/>
      <c r="CL45" s="621"/>
      <c r="CM45" s="621"/>
      <c r="CN45" s="621"/>
      <c r="CO45" s="621"/>
      <c r="CP45" s="621"/>
      <c r="CQ45" s="622"/>
      <c r="CR45" s="623">
        <v>410700</v>
      </c>
      <c r="CS45" s="634"/>
      <c r="CT45" s="634"/>
      <c r="CU45" s="634"/>
      <c r="CV45" s="634"/>
      <c r="CW45" s="634"/>
      <c r="CX45" s="634"/>
      <c r="CY45" s="635"/>
      <c r="CZ45" s="626">
        <v>1.9</v>
      </c>
      <c r="DA45" s="636"/>
      <c r="DB45" s="636"/>
      <c r="DC45" s="637"/>
      <c r="DD45" s="629">
        <v>19509</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296</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297</v>
      </c>
      <c r="CG46" s="621"/>
      <c r="CH46" s="621"/>
      <c r="CI46" s="621"/>
      <c r="CJ46" s="621"/>
      <c r="CK46" s="621"/>
      <c r="CL46" s="621"/>
      <c r="CM46" s="621"/>
      <c r="CN46" s="621"/>
      <c r="CO46" s="621"/>
      <c r="CP46" s="621"/>
      <c r="CQ46" s="622"/>
      <c r="CR46" s="623">
        <v>1174138</v>
      </c>
      <c r="CS46" s="624"/>
      <c r="CT46" s="624"/>
      <c r="CU46" s="624"/>
      <c r="CV46" s="624"/>
      <c r="CW46" s="624"/>
      <c r="CX46" s="624"/>
      <c r="CY46" s="625"/>
      <c r="CZ46" s="626">
        <v>5.5</v>
      </c>
      <c r="DA46" s="627"/>
      <c r="DB46" s="627"/>
      <c r="DC46" s="628"/>
      <c r="DD46" s="629">
        <v>632875</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298</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299</v>
      </c>
      <c r="CG47" s="621"/>
      <c r="CH47" s="621"/>
      <c r="CI47" s="621"/>
      <c r="CJ47" s="621"/>
      <c r="CK47" s="621"/>
      <c r="CL47" s="621"/>
      <c r="CM47" s="621"/>
      <c r="CN47" s="621"/>
      <c r="CO47" s="621"/>
      <c r="CP47" s="621"/>
      <c r="CQ47" s="622"/>
      <c r="CR47" s="623" t="s">
        <v>68</v>
      </c>
      <c r="CS47" s="634"/>
      <c r="CT47" s="634"/>
      <c r="CU47" s="634"/>
      <c r="CV47" s="634"/>
      <c r="CW47" s="634"/>
      <c r="CX47" s="634"/>
      <c r="CY47" s="635"/>
      <c r="CZ47" s="626" t="s">
        <v>68</v>
      </c>
      <c r="DA47" s="636"/>
      <c r="DB47" s="636"/>
      <c r="DC47" s="637"/>
      <c r="DD47" s="629" t="s">
        <v>68</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300</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301</v>
      </c>
      <c r="CG48" s="621"/>
      <c r="CH48" s="621"/>
      <c r="CI48" s="621"/>
      <c r="CJ48" s="621"/>
      <c r="CK48" s="621"/>
      <c r="CL48" s="621"/>
      <c r="CM48" s="621"/>
      <c r="CN48" s="621"/>
      <c r="CO48" s="621"/>
      <c r="CP48" s="621"/>
      <c r="CQ48" s="622"/>
      <c r="CR48" s="623" t="s">
        <v>68</v>
      </c>
      <c r="CS48" s="624"/>
      <c r="CT48" s="624"/>
      <c r="CU48" s="624"/>
      <c r="CV48" s="624"/>
      <c r="CW48" s="624"/>
      <c r="CX48" s="624"/>
      <c r="CY48" s="625"/>
      <c r="CZ48" s="626" t="s">
        <v>68</v>
      </c>
      <c r="DA48" s="627"/>
      <c r="DB48" s="627"/>
      <c r="DC48" s="628"/>
      <c r="DD48" s="629" t="s">
        <v>68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302</v>
      </c>
      <c r="CE49" s="601"/>
      <c r="CF49" s="601"/>
      <c r="CG49" s="601"/>
      <c r="CH49" s="601"/>
      <c r="CI49" s="601"/>
      <c r="CJ49" s="601"/>
      <c r="CK49" s="601"/>
      <c r="CL49" s="601"/>
      <c r="CM49" s="601"/>
      <c r="CN49" s="601"/>
      <c r="CO49" s="601"/>
      <c r="CP49" s="601"/>
      <c r="CQ49" s="602"/>
      <c r="CR49" s="603">
        <v>21228385</v>
      </c>
      <c r="CS49" s="604"/>
      <c r="CT49" s="604"/>
      <c r="CU49" s="604"/>
      <c r="CV49" s="604"/>
      <c r="CW49" s="604"/>
      <c r="CX49" s="604"/>
      <c r="CY49" s="605"/>
      <c r="CZ49" s="606">
        <v>100</v>
      </c>
      <c r="DA49" s="607"/>
      <c r="DB49" s="607"/>
      <c r="DC49" s="608"/>
      <c r="DD49" s="609">
        <v>13558568</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kAdDB0ub6SH+Bah7B96hEDzIAf3Kluowos4TzSuuIxznb79pcmTeE65wb369dS40JcoloIQfxAjbvsC5f4NTrg==" saltValue="t8zYbllCnVDheiCg0xDI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Y21" sqref="AY21:BM21"/>
    </sheetView>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30" t="s">
        <v>303</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1" t="s">
        <v>304</v>
      </c>
      <c r="DK2" s="1132"/>
      <c r="DL2" s="1132"/>
      <c r="DM2" s="1132"/>
      <c r="DN2" s="1132"/>
      <c r="DO2" s="1133"/>
      <c r="DP2" s="94"/>
      <c r="DQ2" s="1131" t="s">
        <v>305</v>
      </c>
      <c r="DR2" s="1132"/>
      <c r="DS2" s="1132"/>
      <c r="DT2" s="1132"/>
      <c r="DU2" s="1132"/>
      <c r="DV2" s="1132"/>
      <c r="DW2" s="1132"/>
      <c r="DX2" s="1132"/>
      <c r="DY2" s="1132"/>
      <c r="DZ2" s="1133"/>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2" t="s">
        <v>306</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8"/>
      <c r="BA4" s="98"/>
      <c r="BB4" s="98"/>
      <c r="BC4" s="98"/>
      <c r="BD4" s="98"/>
      <c r="BE4" s="99"/>
      <c r="BF4" s="99"/>
      <c r="BG4" s="99"/>
      <c r="BH4" s="99"/>
      <c r="BI4" s="99"/>
      <c r="BJ4" s="99"/>
      <c r="BK4" s="99"/>
      <c r="BL4" s="99"/>
      <c r="BM4" s="99"/>
      <c r="BN4" s="99"/>
      <c r="BO4" s="99"/>
      <c r="BP4" s="99"/>
      <c r="BQ4" s="753" t="s">
        <v>307</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26" t="s">
        <v>308</v>
      </c>
      <c r="B5" s="1027"/>
      <c r="C5" s="1027"/>
      <c r="D5" s="1027"/>
      <c r="E5" s="1027"/>
      <c r="F5" s="1027"/>
      <c r="G5" s="1027"/>
      <c r="H5" s="1027"/>
      <c r="I5" s="1027"/>
      <c r="J5" s="1027"/>
      <c r="K5" s="1027"/>
      <c r="L5" s="1027"/>
      <c r="M5" s="1027"/>
      <c r="N5" s="1027"/>
      <c r="O5" s="1027"/>
      <c r="P5" s="1028"/>
      <c r="Q5" s="1012" t="s">
        <v>309</v>
      </c>
      <c r="R5" s="1013"/>
      <c r="S5" s="1013"/>
      <c r="T5" s="1013"/>
      <c r="U5" s="1014"/>
      <c r="V5" s="1012" t="s">
        <v>310</v>
      </c>
      <c r="W5" s="1013"/>
      <c r="X5" s="1013"/>
      <c r="Y5" s="1013"/>
      <c r="Z5" s="1014"/>
      <c r="AA5" s="1012" t="s">
        <v>311</v>
      </c>
      <c r="AB5" s="1013"/>
      <c r="AC5" s="1013"/>
      <c r="AD5" s="1013"/>
      <c r="AE5" s="1013"/>
      <c r="AF5" s="1134" t="s">
        <v>312</v>
      </c>
      <c r="AG5" s="1013"/>
      <c r="AH5" s="1013"/>
      <c r="AI5" s="1013"/>
      <c r="AJ5" s="1018"/>
      <c r="AK5" s="1013" t="s">
        <v>313</v>
      </c>
      <c r="AL5" s="1013"/>
      <c r="AM5" s="1013"/>
      <c r="AN5" s="1013"/>
      <c r="AO5" s="1014"/>
      <c r="AP5" s="1012" t="s">
        <v>314</v>
      </c>
      <c r="AQ5" s="1013"/>
      <c r="AR5" s="1013"/>
      <c r="AS5" s="1013"/>
      <c r="AT5" s="1014"/>
      <c r="AU5" s="1012" t="s">
        <v>315</v>
      </c>
      <c r="AV5" s="1013"/>
      <c r="AW5" s="1013"/>
      <c r="AX5" s="1013"/>
      <c r="AY5" s="1018"/>
      <c r="AZ5" s="98"/>
      <c r="BA5" s="98"/>
      <c r="BB5" s="98"/>
      <c r="BC5" s="98"/>
      <c r="BD5" s="98"/>
      <c r="BE5" s="99"/>
      <c r="BF5" s="99"/>
      <c r="BG5" s="99"/>
      <c r="BH5" s="99"/>
      <c r="BI5" s="99"/>
      <c r="BJ5" s="99"/>
      <c r="BK5" s="99"/>
      <c r="BL5" s="99"/>
      <c r="BM5" s="99"/>
      <c r="BN5" s="99"/>
      <c r="BO5" s="99"/>
      <c r="BP5" s="99"/>
      <c r="BQ5" s="1026" t="s">
        <v>316</v>
      </c>
      <c r="BR5" s="1027"/>
      <c r="BS5" s="1027"/>
      <c r="BT5" s="1027"/>
      <c r="BU5" s="1027"/>
      <c r="BV5" s="1027"/>
      <c r="BW5" s="1027"/>
      <c r="BX5" s="1027"/>
      <c r="BY5" s="1027"/>
      <c r="BZ5" s="1027"/>
      <c r="CA5" s="1027"/>
      <c r="CB5" s="1027"/>
      <c r="CC5" s="1027"/>
      <c r="CD5" s="1027"/>
      <c r="CE5" s="1027"/>
      <c r="CF5" s="1027"/>
      <c r="CG5" s="1028"/>
      <c r="CH5" s="1012" t="s">
        <v>317</v>
      </c>
      <c r="CI5" s="1013"/>
      <c r="CJ5" s="1013"/>
      <c r="CK5" s="1013"/>
      <c r="CL5" s="1014"/>
      <c r="CM5" s="1012" t="s">
        <v>318</v>
      </c>
      <c r="CN5" s="1013"/>
      <c r="CO5" s="1013"/>
      <c r="CP5" s="1013"/>
      <c r="CQ5" s="1014"/>
      <c r="CR5" s="1012" t="s">
        <v>319</v>
      </c>
      <c r="CS5" s="1013"/>
      <c r="CT5" s="1013"/>
      <c r="CU5" s="1013"/>
      <c r="CV5" s="1014"/>
      <c r="CW5" s="1012" t="s">
        <v>320</v>
      </c>
      <c r="CX5" s="1013"/>
      <c r="CY5" s="1013"/>
      <c r="CZ5" s="1013"/>
      <c r="DA5" s="1014"/>
      <c r="DB5" s="1012" t="s">
        <v>321</v>
      </c>
      <c r="DC5" s="1013"/>
      <c r="DD5" s="1013"/>
      <c r="DE5" s="1013"/>
      <c r="DF5" s="1014"/>
      <c r="DG5" s="1124" t="s">
        <v>322</v>
      </c>
      <c r="DH5" s="1125"/>
      <c r="DI5" s="1125"/>
      <c r="DJ5" s="1125"/>
      <c r="DK5" s="1126"/>
      <c r="DL5" s="1124" t="s">
        <v>323</v>
      </c>
      <c r="DM5" s="1125"/>
      <c r="DN5" s="1125"/>
      <c r="DO5" s="1125"/>
      <c r="DP5" s="1126"/>
      <c r="DQ5" s="1012" t="s">
        <v>324</v>
      </c>
      <c r="DR5" s="1013"/>
      <c r="DS5" s="1013"/>
      <c r="DT5" s="1013"/>
      <c r="DU5" s="1014"/>
      <c r="DV5" s="1012" t="s">
        <v>315</v>
      </c>
      <c r="DW5" s="1013"/>
      <c r="DX5" s="1013"/>
      <c r="DY5" s="1013"/>
      <c r="DZ5" s="1018"/>
      <c r="EA5" s="100"/>
    </row>
    <row r="6" spans="1:131" s="101" customFormat="1" ht="26.25" customHeight="1" thickBot="1" x14ac:dyDescent="0.2">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5"/>
      <c r="AG6" s="1016"/>
      <c r="AH6" s="1016"/>
      <c r="AI6" s="1016"/>
      <c r="AJ6" s="1019"/>
      <c r="AK6" s="1016"/>
      <c r="AL6" s="1016"/>
      <c r="AM6" s="1016"/>
      <c r="AN6" s="1016"/>
      <c r="AO6" s="1017"/>
      <c r="AP6" s="1015"/>
      <c r="AQ6" s="1016"/>
      <c r="AR6" s="1016"/>
      <c r="AS6" s="1016"/>
      <c r="AT6" s="1017"/>
      <c r="AU6" s="1015"/>
      <c r="AV6" s="1016"/>
      <c r="AW6" s="1016"/>
      <c r="AX6" s="1016"/>
      <c r="AY6" s="1019"/>
      <c r="AZ6" s="98"/>
      <c r="BA6" s="98"/>
      <c r="BB6" s="98"/>
      <c r="BC6" s="98"/>
      <c r="BD6" s="98"/>
      <c r="BE6" s="99"/>
      <c r="BF6" s="99"/>
      <c r="BG6" s="99"/>
      <c r="BH6" s="99"/>
      <c r="BI6" s="99"/>
      <c r="BJ6" s="99"/>
      <c r="BK6" s="99"/>
      <c r="BL6" s="99"/>
      <c r="BM6" s="99"/>
      <c r="BN6" s="99"/>
      <c r="BO6" s="99"/>
      <c r="BP6" s="99"/>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7"/>
      <c r="DH6" s="1128"/>
      <c r="DI6" s="1128"/>
      <c r="DJ6" s="1128"/>
      <c r="DK6" s="1129"/>
      <c r="DL6" s="1127"/>
      <c r="DM6" s="1128"/>
      <c r="DN6" s="1128"/>
      <c r="DO6" s="1128"/>
      <c r="DP6" s="1129"/>
      <c r="DQ6" s="1015"/>
      <c r="DR6" s="1016"/>
      <c r="DS6" s="1016"/>
      <c r="DT6" s="1016"/>
      <c r="DU6" s="1017"/>
      <c r="DV6" s="1015"/>
      <c r="DW6" s="1016"/>
      <c r="DX6" s="1016"/>
      <c r="DY6" s="1016"/>
      <c r="DZ6" s="1019"/>
      <c r="EA6" s="100"/>
    </row>
    <row r="7" spans="1:131" s="101" customFormat="1" ht="26.25" customHeight="1" thickTop="1" x14ac:dyDescent="0.15">
      <c r="A7" s="102">
        <v>1</v>
      </c>
      <c r="B7" s="1067" t="s">
        <v>325</v>
      </c>
      <c r="C7" s="1068"/>
      <c r="D7" s="1068"/>
      <c r="E7" s="1068"/>
      <c r="F7" s="1068"/>
      <c r="G7" s="1068"/>
      <c r="H7" s="1068"/>
      <c r="I7" s="1068"/>
      <c r="J7" s="1068"/>
      <c r="K7" s="1068"/>
      <c r="L7" s="1068"/>
      <c r="M7" s="1068"/>
      <c r="N7" s="1068"/>
      <c r="O7" s="1068"/>
      <c r="P7" s="1069"/>
      <c r="Q7" s="1113">
        <v>23545</v>
      </c>
      <c r="R7" s="1114"/>
      <c r="S7" s="1114"/>
      <c r="T7" s="1114"/>
      <c r="U7" s="1114"/>
      <c r="V7" s="1114">
        <v>21174</v>
      </c>
      <c r="W7" s="1114"/>
      <c r="X7" s="1114"/>
      <c r="Y7" s="1114"/>
      <c r="Z7" s="1114"/>
      <c r="AA7" s="1114">
        <v>2371</v>
      </c>
      <c r="AB7" s="1114"/>
      <c r="AC7" s="1114"/>
      <c r="AD7" s="1114"/>
      <c r="AE7" s="1115"/>
      <c r="AF7" s="1116">
        <v>1867</v>
      </c>
      <c r="AG7" s="1117"/>
      <c r="AH7" s="1117"/>
      <c r="AI7" s="1117"/>
      <c r="AJ7" s="1118"/>
      <c r="AK7" s="1119">
        <v>604</v>
      </c>
      <c r="AL7" s="1120"/>
      <c r="AM7" s="1120"/>
      <c r="AN7" s="1120"/>
      <c r="AO7" s="1120"/>
      <c r="AP7" s="1120">
        <v>17778</v>
      </c>
      <c r="AQ7" s="1120"/>
      <c r="AR7" s="1120"/>
      <c r="AS7" s="1120"/>
      <c r="AT7" s="1120"/>
      <c r="AU7" s="1121"/>
      <c r="AV7" s="1121"/>
      <c r="AW7" s="1121"/>
      <c r="AX7" s="1121"/>
      <c r="AY7" s="1122"/>
      <c r="AZ7" s="98"/>
      <c r="BA7" s="98"/>
      <c r="BB7" s="98"/>
      <c r="BC7" s="98"/>
      <c r="BD7" s="98"/>
      <c r="BE7" s="99"/>
      <c r="BF7" s="99"/>
      <c r="BG7" s="99"/>
      <c r="BH7" s="99"/>
      <c r="BI7" s="99"/>
      <c r="BJ7" s="99"/>
      <c r="BK7" s="99"/>
      <c r="BL7" s="99"/>
      <c r="BM7" s="99"/>
      <c r="BN7" s="99"/>
      <c r="BO7" s="99"/>
      <c r="BP7" s="99"/>
      <c r="BQ7" s="102">
        <v>1</v>
      </c>
      <c r="BR7" s="103"/>
      <c r="BS7" s="1110" t="s">
        <v>326</v>
      </c>
      <c r="BT7" s="1111"/>
      <c r="BU7" s="1111"/>
      <c r="BV7" s="1111"/>
      <c r="BW7" s="1111"/>
      <c r="BX7" s="1111"/>
      <c r="BY7" s="1111"/>
      <c r="BZ7" s="1111"/>
      <c r="CA7" s="1111"/>
      <c r="CB7" s="1111"/>
      <c r="CC7" s="1111"/>
      <c r="CD7" s="1111"/>
      <c r="CE7" s="1111"/>
      <c r="CF7" s="1111"/>
      <c r="CG7" s="1123"/>
      <c r="CH7" s="1107">
        <v>-7</v>
      </c>
      <c r="CI7" s="1108"/>
      <c r="CJ7" s="1108"/>
      <c r="CK7" s="1108"/>
      <c r="CL7" s="1109"/>
      <c r="CM7" s="1107">
        <v>11</v>
      </c>
      <c r="CN7" s="1108"/>
      <c r="CO7" s="1108"/>
      <c r="CP7" s="1108"/>
      <c r="CQ7" s="1109"/>
      <c r="CR7" s="1107">
        <v>36</v>
      </c>
      <c r="CS7" s="1108"/>
      <c r="CT7" s="1108"/>
      <c r="CU7" s="1108"/>
      <c r="CV7" s="1109"/>
      <c r="CW7" s="1107"/>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10"/>
      <c r="DW7" s="1111"/>
      <c r="DX7" s="1111"/>
      <c r="DY7" s="1111"/>
      <c r="DZ7" s="1112"/>
      <c r="EA7" s="100"/>
    </row>
    <row r="8" spans="1:131" s="101" customFormat="1" ht="26.25" customHeight="1" x14ac:dyDescent="0.15">
      <c r="A8" s="104">
        <v>2</v>
      </c>
      <c r="B8" s="1053" t="s">
        <v>327</v>
      </c>
      <c r="C8" s="1054"/>
      <c r="D8" s="1054"/>
      <c r="E8" s="1054"/>
      <c r="F8" s="1054"/>
      <c r="G8" s="1054"/>
      <c r="H8" s="1054"/>
      <c r="I8" s="1054"/>
      <c r="J8" s="1054"/>
      <c r="K8" s="1054"/>
      <c r="L8" s="1054"/>
      <c r="M8" s="1054"/>
      <c r="N8" s="1054"/>
      <c r="O8" s="1054"/>
      <c r="P8" s="1055"/>
      <c r="Q8" s="1061">
        <v>70</v>
      </c>
      <c r="R8" s="1062"/>
      <c r="S8" s="1062"/>
      <c r="T8" s="1062"/>
      <c r="U8" s="1062"/>
      <c r="V8" s="1062">
        <v>68</v>
      </c>
      <c r="W8" s="1062"/>
      <c r="X8" s="1062"/>
      <c r="Y8" s="1062"/>
      <c r="Z8" s="1062"/>
      <c r="AA8" s="1062">
        <v>2</v>
      </c>
      <c r="AB8" s="1062"/>
      <c r="AC8" s="1062"/>
      <c r="AD8" s="1062"/>
      <c r="AE8" s="1063"/>
      <c r="AF8" s="1058">
        <v>2</v>
      </c>
      <c r="AG8" s="1059"/>
      <c r="AH8" s="1059"/>
      <c r="AI8" s="1059"/>
      <c r="AJ8" s="1060"/>
      <c r="AK8" s="1103">
        <v>47</v>
      </c>
      <c r="AL8" s="1104"/>
      <c r="AM8" s="1104"/>
      <c r="AN8" s="1104"/>
      <c r="AO8" s="1104"/>
      <c r="AP8" s="1104">
        <v>0</v>
      </c>
      <c r="AQ8" s="1104"/>
      <c r="AR8" s="1104"/>
      <c r="AS8" s="1104"/>
      <c r="AT8" s="1104"/>
      <c r="AU8" s="1105"/>
      <c r="AV8" s="1105"/>
      <c r="AW8" s="1105"/>
      <c r="AX8" s="1105"/>
      <c r="AY8" s="1106"/>
      <c r="AZ8" s="98"/>
      <c r="BA8" s="98"/>
      <c r="BB8" s="98"/>
      <c r="BC8" s="98"/>
      <c r="BD8" s="98"/>
      <c r="BE8" s="99"/>
      <c r="BF8" s="99"/>
      <c r="BG8" s="99"/>
      <c r="BH8" s="99"/>
      <c r="BI8" s="99"/>
      <c r="BJ8" s="99"/>
      <c r="BK8" s="99"/>
      <c r="BL8" s="99"/>
      <c r="BM8" s="99"/>
      <c r="BN8" s="99"/>
      <c r="BO8" s="99"/>
      <c r="BP8" s="99"/>
      <c r="BQ8" s="104">
        <v>2</v>
      </c>
      <c r="BR8" s="105"/>
      <c r="BS8" s="1023" t="s">
        <v>328</v>
      </c>
      <c r="BT8" s="1024"/>
      <c r="BU8" s="1024"/>
      <c r="BV8" s="1024"/>
      <c r="BW8" s="1024"/>
      <c r="BX8" s="1024"/>
      <c r="BY8" s="1024"/>
      <c r="BZ8" s="1024"/>
      <c r="CA8" s="1024"/>
      <c r="CB8" s="1024"/>
      <c r="CC8" s="1024"/>
      <c r="CD8" s="1024"/>
      <c r="CE8" s="1024"/>
      <c r="CF8" s="1024"/>
      <c r="CG8" s="1039"/>
      <c r="CH8" s="1020">
        <v>331</v>
      </c>
      <c r="CI8" s="1021"/>
      <c r="CJ8" s="1021"/>
      <c r="CK8" s="1021"/>
      <c r="CL8" s="1022"/>
      <c r="CM8" s="1020">
        <v>7528</v>
      </c>
      <c r="CN8" s="1021"/>
      <c r="CO8" s="1021"/>
      <c r="CP8" s="1021"/>
      <c r="CQ8" s="1022"/>
      <c r="CR8" s="1020">
        <v>214</v>
      </c>
      <c r="CS8" s="1021"/>
      <c r="CT8" s="1021"/>
      <c r="CU8" s="1021"/>
      <c r="CV8" s="1022"/>
      <c r="CW8" s="1020"/>
      <c r="CX8" s="1021"/>
      <c r="CY8" s="1021"/>
      <c r="CZ8" s="1021"/>
      <c r="DA8" s="1022"/>
      <c r="DB8" s="1020"/>
      <c r="DC8" s="1021"/>
      <c r="DD8" s="1021"/>
      <c r="DE8" s="1021"/>
      <c r="DF8" s="1022"/>
      <c r="DG8" s="1020"/>
      <c r="DH8" s="1021"/>
      <c r="DI8" s="1021"/>
      <c r="DJ8" s="1021"/>
      <c r="DK8" s="1022"/>
      <c r="DL8" s="1020">
        <v>131</v>
      </c>
      <c r="DM8" s="1021"/>
      <c r="DN8" s="1021"/>
      <c r="DO8" s="1021"/>
      <c r="DP8" s="1022"/>
      <c r="DQ8" s="1020">
        <v>72</v>
      </c>
      <c r="DR8" s="1021"/>
      <c r="DS8" s="1021"/>
      <c r="DT8" s="1021"/>
      <c r="DU8" s="1022"/>
      <c r="DV8" s="1023"/>
      <c r="DW8" s="1024"/>
      <c r="DX8" s="1024"/>
      <c r="DY8" s="1024"/>
      <c r="DZ8" s="1025"/>
      <c r="EA8" s="100"/>
    </row>
    <row r="9" spans="1:131" s="101" customFormat="1" ht="26.25" customHeight="1" x14ac:dyDescent="0.15">
      <c r="A9" s="104">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3"/>
      <c r="AL9" s="1104"/>
      <c r="AM9" s="1104"/>
      <c r="AN9" s="1104"/>
      <c r="AO9" s="1104"/>
      <c r="AP9" s="1104"/>
      <c r="AQ9" s="1104"/>
      <c r="AR9" s="1104"/>
      <c r="AS9" s="1104"/>
      <c r="AT9" s="1104"/>
      <c r="AU9" s="1105"/>
      <c r="AV9" s="1105"/>
      <c r="AW9" s="1105"/>
      <c r="AX9" s="1105"/>
      <c r="AY9" s="1106"/>
      <c r="AZ9" s="98"/>
      <c r="BA9" s="98"/>
      <c r="BB9" s="98"/>
      <c r="BC9" s="98"/>
      <c r="BD9" s="98"/>
      <c r="BE9" s="99"/>
      <c r="BF9" s="99"/>
      <c r="BG9" s="99"/>
      <c r="BH9" s="99"/>
      <c r="BI9" s="99"/>
      <c r="BJ9" s="99"/>
      <c r="BK9" s="99"/>
      <c r="BL9" s="99"/>
      <c r="BM9" s="99"/>
      <c r="BN9" s="99"/>
      <c r="BO9" s="99"/>
      <c r="BP9" s="99"/>
      <c r="BQ9" s="104">
        <v>3</v>
      </c>
      <c r="BR9" s="105"/>
      <c r="BS9" s="1023"/>
      <c r="BT9" s="1024"/>
      <c r="BU9" s="1024"/>
      <c r="BV9" s="1024"/>
      <c r="BW9" s="1024"/>
      <c r="BX9" s="1024"/>
      <c r="BY9" s="1024"/>
      <c r="BZ9" s="1024"/>
      <c r="CA9" s="1024"/>
      <c r="CB9" s="1024"/>
      <c r="CC9" s="1024"/>
      <c r="CD9" s="1024"/>
      <c r="CE9" s="1024"/>
      <c r="CF9" s="1024"/>
      <c r="CG9" s="1039"/>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100"/>
    </row>
    <row r="10" spans="1:131" s="101" customFormat="1" ht="26.25" customHeight="1" x14ac:dyDescent="0.15">
      <c r="A10" s="104">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3"/>
      <c r="AL10" s="1104"/>
      <c r="AM10" s="1104"/>
      <c r="AN10" s="1104"/>
      <c r="AO10" s="1104"/>
      <c r="AP10" s="1104"/>
      <c r="AQ10" s="1104"/>
      <c r="AR10" s="1104"/>
      <c r="AS10" s="1104"/>
      <c r="AT10" s="1104"/>
      <c r="AU10" s="1105"/>
      <c r="AV10" s="1105"/>
      <c r="AW10" s="1105"/>
      <c r="AX10" s="1105"/>
      <c r="AY10" s="1106"/>
      <c r="AZ10" s="98"/>
      <c r="BA10" s="98"/>
      <c r="BB10" s="98"/>
      <c r="BC10" s="98"/>
      <c r="BD10" s="98"/>
      <c r="BE10" s="99"/>
      <c r="BF10" s="99"/>
      <c r="BG10" s="99"/>
      <c r="BH10" s="99"/>
      <c r="BI10" s="99"/>
      <c r="BJ10" s="99"/>
      <c r="BK10" s="99"/>
      <c r="BL10" s="99"/>
      <c r="BM10" s="99"/>
      <c r="BN10" s="99"/>
      <c r="BO10" s="99"/>
      <c r="BP10" s="99"/>
      <c r="BQ10" s="104">
        <v>4</v>
      </c>
      <c r="BR10" s="105"/>
      <c r="BS10" s="1023"/>
      <c r="BT10" s="1024"/>
      <c r="BU10" s="1024"/>
      <c r="BV10" s="1024"/>
      <c r="BW10" s="1024"/>
      <c r="BX10" s="1024"/>
      <c r="BY10" s="1024"/>
      <c r="BZ10" s="1024"/>
      <c r="CA10" s="1024"/>
      <c r="CB10" s="1024"/>
      <c r="CC10" s="1024"/>
      <c r="CD10" s="1024"/>
      <c r="CE10" s="1024"/>
      <c r="CF10" s="1024"/>
      <c r="CG10" s="1039"/>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100"/>
    </row>
    <row r="11" spans="1:131" s="101" customFormat="1" ht="26.25" customHeight="1" x14ac:dyDescent="0.15">
      <c r="A11" s="104">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8"/>
      <c r="BA11" s="98"/>
      <c r="BB11" s="98"/>
      <c r="BC11" s="98"/>
      <c r="BD11" s="98"/>
      <c r="BE11" s="99"/>
      <c r="BF11" s="99"/>
      <c r="BG11" s="99"/>
      <c r="BH11" s="99"/>
      <c r="BI11" s="99"/>
      <c r="BJ11" s="99"/>
      <c r="BK11" s="99"/>
      <c r="BL11" s="99"/>
      <c r="BM11" s="99"/>
      <c r="BN11" s="99"/>
      <c r="BO11" s="99"/>
      <c r="BP11" s="99"/>
      <c r="BQ11" s="104">
        <v>5</v>
      </c>
      <c r="BR11" s="105"/>
      <c r="BS11" s="1023"/>
      <c r="BT11" s="1024"/>
      <c r="BU11" s="1024"/>
      <c r="BV11" s="1024"/>
      <c r="BW11" s="1024"/>
      <c r="BX11" s="1024"/>
      <c r="BY11" s="1024"/>
      <c r="BZ11" s="1024"/>
      <c r="CA11" s="1024"/>
      <c r="CB11" s="1024"/>
      <c r="CC11" s="1024"/>
      <c r="CD11" s="1024"/>
      <c r="CE11" s="1024"/>
      <c r="CF11" s="1024"/>
      <c r="CG11" s="1039"/>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100"/>
    </row>
    <row r="12" spans="1:131" s="101" customFormat="1" ht="26.25" customHeight="1" x14ac:dyDescent="0.15">
      <c r="A12" s="104">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8"/>
      <c r="BA12" s="98"/>
      <c r="BB12" s="98"/>
      <c r="BC12" s="98"/>
      <c r="BD12" s="98"/>
      <c r="BE12" s="99"/>
      <c r="BF12" s="99"/>
      <c r="BG12" s="99"/>
      <c r="BH12" s="99"/>
      <c r="BI12" s="99"/>
      <c r="BJ12" s="99"/>
      <c r="BK12" s="99"/>
      <c r="BL12" s="99"/>
      <c r="BM12" s="99"/>
      <c r="BN12" s="99"/>
      <c r="BO12" s="99"/>
      <c r="BP12" s="99"/>
      <c r="BQ12" s="104">
        <v>6</v>
      </c>
      <c r="BR12" s="105"/>
      <c r="BS12" s="1023"/>
      <c r="BT12" s="1024"/>
      <c r="BU12" s="1024"/>
      <c r="BV12" s="1024"/>
      <c r="BW12" s="1024"/>
      <c r="BX12" s="1024"/>
      <c r="BY12" s="1024"/>
      <c r="BZ12" s="1024"/>
      <c r="CA12" s="1024"/>
      <c r="CB12" s="1024"/>
      <c r="CC12" s="1024"/>
      <c r="CD12" s="1024"/>
      <c r="CE12" s="1024"/>
      <c r="CF12" s="1024"/>
      <c r="CG12" s="1039"/>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100"/>
    </row>
    <row r="13" spans="1:131" s="101" customFormat="1" ht="26.25" customHeight="1" x14ac:dyDescent="0.15">
      <c r="A13" s="104">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8"/>
      <c r="BA13" s="98"/>
      <c r="BB13" s="98"/>
      <c r="BC13" s="98"/>
      <c r="BD13" s="98"/>
      <c r="BE13" s="99"/>
      <c r="BF13" s="99"/>
      <c r="BG13" s="99"/>
      <c r="BH13" s="99"/>
      <c r="BI13" s="99"/>
      <c r="BJ13" s="99"/>
      <c r="BK13" s="99"/>
      <c r="BL13" s="99"/>
      <c r="BM13" s="99"/>
      <c r="BN13" s="99"/>
      <c r="BO13" s="99"/>
      <c r="BP13" s="99"/>
      <c r="BQ13" s="104">
        <v>7</v>
      </c>
      <c r="BR13" s="105"/>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100"/>
    </row>
    <row r="14" spans="1:131" s="101" customFormat="1" ht="26.25" customHeight="1" x14ac:dyDescent="0.15">
      <c r="A14" s="104">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8"/>
      <c r="BA14" s="98"/>
      <c r="BB14" s="98"/>
      <c r="BC14" s="98"/>
      <c r="BD14" s="98"/>
      <c r="BE14" s="99"/>
      <c r="BF14" s="99"/>
      <c r="BG14" s="99"/>
      <c r="BH14" s="99"/>
      <c r="BI14" s="99"/>
      <c r="BJ14" s="99"/>
      <c r="BK14" s="99"/>
      <c r="BL14" s="99"/>
      <c r="BM14" s="99"/>
      <c r="BN14" s="99"/>
      <c r="BO14" s="99"/>
      <c r="BP14" s="99"/>
      <c r="BQ14" s="104">
        <v>8</v>
      </c>
      <c r="BR14" s="105"/>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100"/>
    </row>
    <row r="15" spans="1:131" s="101" customFormat="1" ht="26.25" customHeight="1" x14ac:dyDescent="0.15">
      <c r="A15" s="104">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8"/>
      <c r="BA15" s="98"/>
      <c r="BB15" s="98"/>
      <c r="BC15" s="98"/>
      <c r="BD15" s="98"/>
      <c r="BE15" s="99"/>
      <c r="BF15" s="99"/>
      <c r="BG15" s="99"/>
      <c r="BH15" s="99"/>
      <c r="BI15" s="99"/>
      <c r="BJ15" s="99"/>
      <c r="BK15" s="99"/>
      <c r="BL15" s="99"/>
      <c r="BM15" s="99"/>
      <c r="BN15" s="99"/>
      <c r="BO15" s="99"/>
      <c r="BP15" s="99"/>
      <c r="BQ15" s="104">
        <v>9</v>
      </c>
      <c r="BR15" s="105"/>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100"/>
    </row>
    <row r="16" spans="1:131" s="101" customFormat="1" ht="26.25" customHeight="1" x14ac:dyDescent="0.15">
      <c r="A16" s="104">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8"/>
      <c r="BA16" s="98"/>
      <c r="BB16" s="98"/>
      <c r="BC16" s="98"/>
      <c r="BD16" s="98"/>
      <c r="BE16" s="99"/>
      <c r="BF16" s="99"/>
      <c r="BG16" s="99"/>
      <c r="BH16" s="99"/>
      <c r="BI16" s="99"/>
      <c r="BJ16" s="99"/>
      <c r="BK16" s="99"/>
      <c r="BL16" s="99"/>
      <c r="BM16" s="99"/>
      <c r="BN16" s="99"/>
      <c r="BO16" s="99"/>
      <c r="BP16" s="99"/>
      <c r="BQ16" s="104">
        <v>10</v>
      </c>
      <c r="BR16" s="105"/>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100"/>
    </row>
    <row r="17" spans="1:131" s="101" customFormat="1" ht="26.25" customHeight="1" x14ac:dyDescent="0.15">
      <c r="A17" s="104">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8"/>
      <c r="BA17" s="98"/>
      <c r="BB17" s="98"/>
      <c r="BC17" s="98"/>
      <c r="BD17" s="98"/>
      <c r="BE17" s="99"/>
      <c r="BF17" s="99"/>
      <c r="BG17" s="99"/>
      <c r="BH17" s="99"/>
      <c r="BI17" s="99"/>
      <c r="BJ17" s="99"/>
      <c r="BK17" s="99"/>
      <c r="BL17" s="99"/>
      <c r="BM17" s="99"/>
      <c r="BN17" s="99"/>
      <c r="BO17" s="99"/>
      <c r="BP17" s="99"/>
      <c r="BQ17" s="104">
        <v>11</v>
      </c>
      <c r="BR17" s="105"/>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100"/>
    </row>
    <row r="18" spans="1:131" s="101" customFormat="1" ht="26.25" customHeight="1" x14ac:dyDescent="0.15">
      <c r="A18" s="104">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8"/>
      <c r="BA18" s="98"/>
      <c r="BB18" s="98"/>
      <c r="BC18" s="98"/>
      <c r="BD18" s="98"/>
      <c r="BE18" s="99"/>
      <c r="BF18" s="99"/>
      <c r="BG18" s="99"/>
      <c r="BH18" s="99"/>
      <c r="BI18" s="99"/>
      <c r="BJ18" s="99"/>
      <c r="BK18" s="99"/>
      <c r="BL18" s="99"/>
      <c r="BM18" s="99"/>
      <c r="BN18" s="99"/>
      <c r="BO18" s="99"/>
      <c r="BP18" s="99"/>
      <c r="BQ18" s="104">
        <v>12</v>
      </c>
      <c r="BR18" s="105"/>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100"/>
    </row>
    <row r="19" spans="1:131" s="101" customFormat="1" ht="26.25" customHeight="1" x14ac:dyDescent="0.15">
      <c r="A19" s="104">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8"/>
      <c r="BA19" s="98"/>
      <c r="BB19" s="98"/>
      <c r="BC19" s="98"/>
      <c r="BD19" s="98"/>
      <c r="BE19" s="99"/>
      <c r="BF19" s="99"/>
      <c r="BG19" s="99"/>
      <c r="BH19" s="99"/>
      <c r="BI19" s="99"/>
      <c r="BJ19" s="99"/>
      <c r="BK19" s="99"/>
      <c r="BL19" s="99"/>
      <c r="BM19" s="99"/>
      <c r="BN19" s="99"/>
      <c r="BO19" s="99"/>
      <c r="BP19" s="99"/>
      <c r="BQ19" s="104">
        <v>13</v>
      </c>
      <c r="BR19" s="105"/>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100"/>
    </row>
    <row r="20" spans="1:131" s="101" customFormat="1" ht="26.25" customHeight="1" x14ac:dyDescent="0.15">
      <c r="A20" s="104">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8"/>
      <c r="BA20" s="98"/>
      <c r="BB20" s="98"/>
      <c r="BC20" s="98"/>
      <c r="BD20" s="98"/>
      <c r="BE20" s="99"/>
      <c r="BF20" s="99"/>
      <c r="BG20" s="99"/>
      <c r="BH20" s="99"/>
      <c r="BI20" s="99"/>
      <c r="BJ20" s="99"/>
      <c r="BK20" s="99"/>
      <c r="BL20" s="99"/>
      <c r="BM20" s="99"/>
      <c r="BN20" s="99"/>
      <c r="BO20" s="99"/>
      <c r="BP20" s="99"/>
      <c r="BQ20" s="104">
        <v>14</v>
      </c>
      <c r="BR20" s="105"/>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100"/>
    </row>
    <row r="21" spans="1:131" s="101" customFormat="1" ht="26.25" customHeight="1" thickBot="1" x14ac:dyDescent="0.2">
      <c r="A21" s="104">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8"/>
      <c r="BA21" s="98"/>
      <c r="BB21" s="98"/>
      <c r="BC21" s="98"/>
      <c r="BD21" s="98"/>
      <c r="BE21" s="99"/>
      <c r="BF21" s="99"/>
      <c r="BG21" s="99"/>
      <c r="BH21" s="99"/>
      <c r="BI21" s="99"/>
      <c r="BJ21" s="99"/>
      <c r="BK21" s="99"/>
      <c r="BL21" s="99"/>
      <c r="BM21" s="99"/>
      <c r="BN21" s="99"/>
      <c r="BO21" s="99"/>
      <c r="BP21" s="99"/>
      <c r="BQ21" s="104">
        <v>15</v>
      </c>
      <c r="BR21" s="105"/>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100"/>
    </row>
    <row r="22" spans="1:131" s="101" customFormat="1" ht="26.25" customHeight="1" x14ac:dyDescent="0.15">
      <c r="A22" s="104">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329</v>
      </c>
      <c r="BA22" s="1051"/>
      <c r="BB22" s="1051"/>
      <c r="BC22" s="1051"/>
      <c r="BD22" s="1052"/>
      <c r="BE22" s="99"/>
      <c r="BF22" s="99"/>
      <c r="BG22" s="99"/>
      <c r="BH22" s="99"/>
      <c r="BI22" s="99"/>
      <c r="BJ22" s="99"/>
      <c r="BK22" s="99"/>
      <c r="BL22" s="99"/>
      <c r="BM22" s="99"/>
      <c r="BN22" s="99"/>
      <c r="BO22" s="99"/>
      <c r="BP22" s="99"/>
      <c r="BQ22" s="104">
        <v>16</v>
      </c>
      <c r="BR22" s="105"/>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100"/>
    </row>
    <row r="23" spans="1:131" s="101" customFormat="1" ht="26.25" customHeight="1" thickBot="1" x14ac:dyDescent="0.2">
      <c r="A23" s="106" t="s">
        <v>330</v>
      </c>
      <c r="B23" s="960" t="s">
        <v>331</v>
      </c>
      <c r="C23" s="961"/>
      <c r="D23" s="961"/>
      <c r="E23" s="961"/>
      <c r="F23" s="961"/>
      <c r="G23" s="961"/>
      <c r="H23" s="961"/>
      <c r="I23" s="961"/>
      <c r="J23" s="961"/>
      <c r="K23" s="961"/>
      <c r="L23" s="961"/>
      <c r="M23" s="961"/>
      <c r="N23" s="961"/>
      <c r="O23" s="961"/>
      <c r="P23" s="971"/>
      <c r="Q23" s="1090">
        <v>23610</v>
      </c>
      <c r="R23" s="1084"/>
      <c r="S23" s="1084"/>
      <c r="T23" s="1084"/>
      <c r="U23" s="1084"/>
      <c r="V23" s="1084">
        <v>21236</v>
      </c>
      <c r="W23" s="1084"/>
      <c r="X23" s="1084"/>
      <c r="Y23" s="1084"/>
      <c r="Z23" s="1084"/>
      <c r="AA23" s="1084">
        <v>2374</v>
      </c>
      <c r="AB23" s="1084"/>
      <c r="AC23" s="1084"/>
      <c r="AD23" s="1084"/>
      <c r="AE23" s="1091"/>
      <c r="AF23" s="1092">
        <v>1870</v>
      </c>
      <c r="AG23" s="1084"/>
      <c r="AH23" s="1084"/>
      <c r="AI23" s="1084"/>
      <c r="AJ23" s="1093"/>
      <c r="AK23" s="1094"/>
      <c r="AL23" s="1095"/>
      <c r="AM23" s="1095"/>
      <c r="AN23" s="1095"/>
      <c r="AO23" s="1095"/>
      <c r="AP23" s="1084">
        <v>17778</v>
      </c>
      <c r="AQ23" s="1084"/>
      <c r="AR23" s="1084"/>
      <c r="AS23" s="1084"/>
      <c r="AT23" s="1084"/>
      <c r="AU23" s="1085"/>
      <c r="AV23" s="1085"/>
      <c r="AW23" s="1085"/>
      <c r="AX23" s="1085"/>
      <c r="AY23" s="1086"/>
      <c r="AZ23" s="1087" t="s">
        <v>68</v>
      </c>
      <c r="BA23" s="1088"/>
      <c r="BB23" s="1088"/>
      <c r="BC23" s="1088"/>
      <c r="BD23" s="1089"/>
      <c r="BE23" s="99"/>
      <c r="BF23" s="99"/>
      <c r="BG23" s="99"/>
      <c r="BH23" s="99"/>
      <c r="BI23" s="99"/>
      <c r="BJ23" s="99"/>
      <c r="BK23" s="99"/>
      <c r="BL23" s="99"/>
      <c r="BM23" s="99"/>
      <c r="BN23" s="99"/>
      <c r="BO23" s="99"/>
      <c r="BP23" s="99"/>
      <c r="BQ23" s="104">
        <v>17</v>
      </c>
      <c r="BR23" s="105"/>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100"/>
    </row>
    <row r="24" spans="1:131" s="101" customFormat="1" ht="26.25" customHeight="1" x14ac:dyDescent="0.15">
      <c r="A24" s="1083" t="s">
        <v>332</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8"/>
      <c r="BA24" s="98"/>
      <c r="BB24" s="98"/>
      <c r="BC24" s="98"/>
      <c r="BD24" s="98"/>
      <c r="BE24" s="99"/>
      <c r="BF24" s="99"/>
      <c r="BG24" s="99"/>
      <c r="BH24" s="99"/>
      <c r="BI24" s="99"/>
      <c r="BJ24" s="99"/>
      <c r="BK24" s="99"/>
      <c r="BL24" s="99"/>
      <c r="BM24" s="99"/>
      <c r="BN24" s="99"/>
      <c r="BO24" s="99"/>
      <c r="BP24" s="99"/>
      <c r="BQ24" s="104">
        <v>18</v>
      </c>
      <c r="BR24" s="105"/>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100"/>
    </row>
    <row r="25" spans="1:131" ht="26.25" customHeight="1" thickBot="1" x14ac:dyDescent="0.2">
      <c r="A25" s="1082" t="s">
        <v>333</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8"/>
      <c r="BK25" s="98"/>
      <c r="BL25" s="98"/>
      <c r="BM25" s="98"/>
      <c r="BN25" s="98"/>
      <c r="BO25" s="107"/>
      <c r="BP25" s="107"/>
      <c r="BQ25" s="104">
        <v>19</v>
      </c>
      <c r="BR25" s="105"/>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6"/>
    </row>
    <row r="26" spans="1:131" ht="26.25" customHeight="1" x14ac:dyDescent="0.15">
      <c r="A26" s="1026" t="s">
        <v>308</v>
      </c>
      <c r="B26" s="1027"/>
      <c r="C26" s="1027"/>
      <c r="D26" s="1027"/>
      <c r="E26" s="1027"/>
      <c r="F26" s="1027"/>
      <c r="G26" s="1027"/>
      <c r="H26" s="1027"/>
      <c r="I26" s="1027"/>
      <c r="J26" s="1027"/>
      <c r="K26" s="1027"/>
      <c r="L26" s="1027"/>
      <c r="M26" s="1027"/>
      <c r="N26" s="1027"/>
      <c r="O26" s="1027"/>
      <c r="P26" s="1028"/>
      <c r="Q26" s="1012" t="s">
        <v>334</v>
      </c>
      <c r="R26" s="1013"/>
      <c r="S26" s="1013"/>
      <c r="T26" s="1013"/>
      <c r="U26" s="1014"/>
      <c r="V26" s="1012" t="s">
        <v>335</v>
      </c>
      <c r="W26" s="1013"/>
      <c r="X26" s="1013"/>
      <c r="Y26" s="1013"/>
      <c r="Z26" s="1014"/>
      <c r="AA26" s="1012" t="s">
        <v>336</v>
      </c>
      <c r="AB26" s="1013"/>
      <c r="AC26" s="1013"/>
      <c r="AD26" s="1013"/>
      <c r="AE26" s="1013"/>
      <c r="AF26" s="1078" t="s">
        <v>337</v>
      </c>
      <c r="AG26" s="1033"/>
      <c r="AH26" s="1033"/>
      <c r="AI26" s="1033"/>
      <c r="AJ26" s="1079"/>
      <c r="AK26" s="1013" t="s">
        <v>338</v>
      </c>
      <c r="AL26" s="1013"/>
      <c r="AM26" s="1013"/>
      <c r="AN26" s="1013"/>
      <c r="AO26" s="1014"/>
      <c r="AP26" s="1012" t="s">
        <v>339</v>
      </c>
      <c r="AQ26" s="1013"/>
      <c r="AR26" s="1013"/>
      <c r="AS26" s="1013"/>
      <c r="AT26" s="1014"/>
      <c r="AU26" s="1012" t="s">
        <v>340</v>
      </c>
      <c r="AV26" s="1013"/>
      <c r="AW26" s="1013"/>
      <c r="AX26" s="1013"/>
      <c r="AY26" s="1014"/>
      <c r="AZ26" s="1012" t="s">
        <v>341</v>
      </c>
      <c r="BA26" s="1013"/>
      <c r="BB26" s="1013"/>
      <c r="BC26" s="1013"/>
      <c r="BD26" s="1014"/>
      <c r="BE26" s="1012" t="s">
        <v>315</v>
      </c>
      <c r="BF26" s="1013"/>
      <c r="BG26" s="1013"/>
      <c r="BH26" s="1013"/>
      <c r="BI26" s="1018"/>
      <c r="BJ26" s="98"/>
      <c r="BK26" s="98"/>
      <c r="BL26" s="98"/>
      <c r="BM26" s="98"/>
      <c r="BN26" s="98"/>
      <c r="BO26" s="107"/>
      <c r="BP26" s="107"/>
      <c r="BQ26" s="104">
        <v>20</v>
      </c>
      <c r="BR26" s="105"/>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80"/>
      <c r="AG27" s="1036"/>
      <c r="AH27" s="1036"/>
      <c r="AI27" s="1036"/>
      <c r="AJ27" s="1081"/>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8"/>
      <c r="BK27" s="98"/>
      <c r="BL27" s="98"/>
      <c r="BM27" s="98"/>
      <c r="BN27" s="98"/>
      <c r="BO27" s="107"/>
      <c r="BP27" s="107"/>
      <c r="BQ27" s="104">
        <v>21</v>
      </c>
      <c r="BR27" s="105"/>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6"/>
    </row>
    <row r="28" spans="1:131" ht="26.25" customHeight="1" thickTop="1" x14ac:dyDescent="0.15">
      <c r="A28" s="108">
        <v>1</v>
      </c>
      <c r="B28" s="1067" t="s">
        <v>342</v>
      </c>
      <c r="C28" s="1068"/>
      <c r="D28" s="1068"/>
      <c r="E28" s="1068"/>
      <c r="F28" s="1068"/>
      <c r="G28" s="1068"/>
      <c r="H28" s="1068"/>
      <c r="I28" s="1068"/>
      <c r="J28" s="1068"/>
      <c r="K28" s="1068"/>
      <c r="L28" s="1068"/>
      <c r="M28" s="1068"/>
      <c r="N28" s="1068"/>
      <c r="O28" s="1068"/>
      <c r="P28" s="1069"/>
      <c r="Q28" s="1070">
        <v>6177</v>
      </c>
      <c r="R28" s="1071"/>
      <c r="S28" s="1071"/>
      <c r="T28" s="1071"/>
      <c r="U28" s="1071"/>
      <c r="V28" s="1071">
        <v>5648</v>
      </c>
      <c r="W28" s="1071"/>
      <c r="X28" s="1071"/>
      <c r="Y28" s="1071"/>
      <c r="Z28" s="1071"/>
      <c r="AA28" s="1071">
        <v>528</v>
      </c>
      <c r="AB28" s="1071"/>
      <c r="AC28" s="1071"/>
      <c r="AD28" s="1071"/>
      <c r="AE28" s="1072"/>
      <c r="AF28" s="1073">
        <v>528</v>
      </c>
      <c r="AG28" s="1071"/>
      <c r="AH28" s="1071"/>
      <c r="AI28" s="1071"/>
      <c r="AJ28" s="1074"/>
      <c r="AK28" s="1075">
        <v>547</v>
      </c>
      <c r="AL28" s="1076"/>
      <c r="AM28" s="1076"/>
      <c r="AN28" s="1076"/>
      <c r="AO28" s="1076"/>
      <c r="AP28" s="1076"/>
      <c r="AQ28" s="1076"/>
      <c r="AR28" s="1076"/>
      <c r="AS28" s="1076"/>
      <c r="AT28" s="1076"/>
      <c r="AU28" s="1076"/>
      <c r="AV28" s="1076"/>
      <c r="AW28" s="1076"/>
      <c r="AX28" s="1076"/>
      <c r="AY28" s="1076"/>
      <c r="AZ28" s="1077"/>
      <c r="BA28" s="1077"/>
      <c r="BB28" s="1077"/>
      <c r="BC28" s="1077"/>
      <c r="BD28" s="1077"/>
      <c r="BE28" s="1065"/>
      <c r="BF28" s="1065"/>
      <c r="BG28" s="1065"/>
      <c r="BH28" s="1065"/>
      <c r="BI28" s="1066"/>
      <c r="BJ28" s="98"/>
      <c r="BK28" s="98"/>
      <c r="BL28" s="98"/>
      <c r="BM28" s="98"/>
      <c r="BN28" s="98"/>
      <c r="BO28" s="107"/>
      <c r="BP28" s="107"/>
      <c r="BQ28" s="104">
        <v>22</v>
      </c>
      <c r="BR28" s="105"/>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6"/>
    </row>
    <row r="29" spans="1:131" ht="26.25" customHeight="1" x14ac:dyDescent="0.15">
      <c r="A29" s="108">
        <v>2</v>
      </c>
      <c r="B29" s="1053" t="s">
        <v>343</v>
      </c>
      <c r="C29" s="1054"/>
      <c r="D29" s="1054"/>
      <c r="E29" s="1054"/>
      <c r="F29" s="1054"/>
      <c r="G29" s="1054"/>
      <c r="H29" s="1054"/>
      <c r="I29" s="1054"/>
      <c r="J29" s="1054"/>
      <c r="K29" s="1054"/>
      <c r="L29" s="1054"/>
      <c r="M29" s="1054"/>
      <c r="N29" s="1054"/>
      <c r="O29" s="1054"/>
      <c r="P29" s="1055"/>
      <c r="Q29" s="1061">
        <v>5002</v>
      </c>
      <c r="R29" s="1062"/>
      <c r="S29" s="1062"/>
      <c r="T29" s="1062"/>
      <c r="U29" s="1062"/>
      <c r="V29" s="1062">
        <v>4865</v>
      </c>
      <c r="W29" s="1062"/>
      <c r="X29" s="1062"/>
      <c r="Y29" s="1062"/>
      <c r="Z29" s="1062"/>
      <c r="AA29" s="1062">
        <v>138</v>
      </c>
      <c r="AB29" s="1062"/>
      <c r="AC29" s="1062"/>
      <c r="AD29" s="1062"/>
      <c r="AE29" s="1063"/>
      <c r="AF29" s="1058">
        <v>138</v>
      </c>
      <c r="AG29" s="1059"/>
      <c r="AH29" s="1059"/>
      <c r="AI29" s="1059"/>
      <c r="AJ29" s="1060"/>
      <c r="AK29" s="1003">
        <v>743</v>
      </c>
      <c r="AL29" s="994"/>
      <c r="AM29" s="994"/>
      <c r="AN29" s="994"/>
      <c r="AO29" s="994"/>
      <c r="AP29" s="994"/>
      <c r="AQ29" s="994"/>
      <c r="AR29" s="994"/>
      <c r="AS29" s="994"/>
      <c r="AT29" s="994"/>
      <c r="AU29" s="994"/>
      <c r="AV29" s="994"/>
      <c r="AW29" s="994"/>
      <c r="AX29" s="994"/>
      <c r="AY29" s="994"/>
      <c r="AZ29" s="1064"/>
      <c r="BA29" s="1064"/>
      <c r="BB29" s="1064"/>
      <c r="BC29" s="1064"/>
      <c r="BD29" s="1064"/>
      <c r="BE29" s="995"/>
      <c r="BF29" s="995"/>
      <c r="BG29" s="995"/>
      <c r="BH29" s="995"/>
      <c r="BI29" s="996"/>
      <c r="BJ29" s="98"/>
      <c r="BK29" s="98"/>
      <c r="BL29" s="98"/>
      <c r="BM29" s="98"/>
      <c r="BN29" s="98"/>
      <c r="BO29" s="107"/>
      <c r="BP29" s="107"/>
      <c r="BQ29" s="104">
        <v>23</v>
      </c>
      <c r="BR29" s="105"/>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6"/>
    </row>
    <row r="30" spans="1:131" ht="26.25" customHeight="1" x14ac:dyDescent="0.15">
      <c r="A30" s="108">
        <v>3</v>
      </c>
      <c r="B30" s="1053" t="s">
        <v>344</v>
      </c>
      <c r="C30" s="1054"/>
      <c r="D30" s="1054"/>
      <c r="E30" s="1054"/>
      <c r="F30" s="1054"/>
      <c r="G30" s="1054"/>
      <c r="H30" s="1054"/>
      <c r="I30" s="1054"/>
      <c r="J30" s="1054"/>
      <c r="K30" s="1054"/>
      <c r="L30" s="1054"/>
      <c r="M30" s="1054"/>
      <c r="N30" s="1054"/>
      <c r="O30" s="1054"/>
      <c r="P30" s="1055"/>
      <c r="Q30" s="1061">
        <v>1245</v>
      </c>
      <c r="R30" s="1062"/>
      <c r="S30" s="1062"/>
      <c r="T30" s="1062"/>
      <c r="U30" s="1062"/>
      <c r="V30" s="1062">
        <v>1190</v>
      </c>
      <c r="W30" s="1062"/>
      <c r="X30" s="1062"/>
      <c r="Y30" s="1062"/>
      <c r="Z30" s="1062"/>
      <c r="AA30" s="1062">
        <v>55</v>
      </c>
      <c r="AB30" s="1062"/>
      <c r="AC30" s="1062"/>
      <c r="AD30" s="1062"/>
      <c r="AE30" s="1063"/>
      <c r="AF30" s="1058">
        <v>55</v>
      </c>
      <c r="AG30" s="1059"/>
      <c r="AH30" s="1059"/>
      <c r="AI30" s="1059"/>
      <c r="AJ30" s="1060"/>
      <c r="AK30" s="1003">
        <v>653</v>
      </c>
      <c r="AL30" s="994"/>
      <c r="AM30" s="994"/>
      <c r="AN30" s="994"/>
      <c r="AO30" s="994"/>
      <c r="AP30" s="994"/>
      <c r="AQ30" s="994"/>
      <c r="AR30" s="994"/>
      <c r="AS30" s="994"/>
      <c r="AT30" s="994"/>
      <c r="AU30" s="994"/>
      <c r="AV30" s="994"/>
      <c r="AW30" s="994"/>
      <c r="AX30" s="994"/>
      <c r="AY30" s="994"/>
      <c r="AZ30" s="1064"/>
      <c r="BA30" s="1064"/>
      <c r="BB30" s="1064"/>
      <c r="BC30" s="1064"/>
      <c r="BD30" s="1064"/>
      <c r="BE30" s="995"/>
      <c r="BF30" s="995"/>
      <c r="BG30" s="995"/>
      <c r="BH30" s="995"/>
      <c r="BI30" s="996"/>
      <c r="BJ30" s="98"/>
      <c r="BK30" s="98"/>
      <c r="BL30" s="98"/>
      <c r="BM30" s="98"/>
      <c r="BN30" s="98"/>
      <c r="BO30" s="107"/>
      <c r="BP30" s="107"/>
      <c r="BQ30" s="104">
        <v>24</v>
      </c>
      <c r="BR30" s="105"/>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6"/>
    </row>
    <row r="31" spans="1:131" ht="26.25" customHeight="1" x14ac:dyDescent="0.15">
      <c r="A31" s="108">
        <v>4</v>
      </c>
      <c r="B31" s="1053" t="s">
        <v>345</v>
      </c>
      <c r="C31" s="1054"/>
      <c r="D31" s="1054"/>
      <c r="E31" s="1054"/>
      <c r="F31" s="1054"/>
      <c r="G31" s="1054"/>
      <c r="H31" s="1054"/>
      <c r="I31" s="1054"/>
      <c r="J31" s="1054"/>
      <c r="K31" s="1054"/>
      <c r="L31" s="1054"/>
      <c r="M31" s="1054"/>
      <c r="N31" s="1054"/>
      <c r="O31" s="1054"/>
      <c r="P31" s="1055"/>
      <c r="Q31" s="1061">
        <v>1187</v>
      </c>
      <c r="R31" s="1062"/>
      <c r="S31" s="1062"/>
      <c r="T31" s="1062"/>
      <c r="U31" s="1062"/>
      <c r="V31" s="1062">
        <v>1075</v>
      </c>
      <c r="W31" s="1062"/>
      <c r="X31" s="1062"/>
      <c r="Y31" s="1062"/>
      <c r="Z31" s="1062"/>
      <c r="AA31" s="1062">
        <v>112</v>
      </c>
      <c r="AB31" s="1062"/>
      <c r="AC31" s="1062"/>
      <c r="AD31" s="1062"/>
      <c r="AE31" s="1063"/>
      <c r="AF31" s="1058">
        <v>1531</v>
      </c>
      <c r="AG31" s="1059"/>
      <c r="AH31" s="1059"/>
      <c r="AI31" s="1059"/>
      <c r="AJ31" s="1060"/>
      <c r="AK31" s="1003">
        <v>11</v>
      </c>
      <c r="AL31" s="994"/>
      <c r="AM31" s="994"/>
      <c r="AN31" s="994"/>
      <c r="AO31" s="994"/>
      <c r="AP31" s="994">
        <v>4208</v>
      </c>
      <c r="AQ31" s="994"/>
      <c r="AR31" s="994"/>
      <c r="AS31" s="994"/>
      <c r="AT31" s="994"/>
      <c r="AU31" s="994">
        <v>46</v>
      </c>
      <c r="AV31" s="994"/>
      <c r="AW31" s="994"/>
      <c r="AX31" s="994"/>
      <c r="AY31" s="994"/>
      <c r="AZ31" s="1064"/>
      <c r="BA31" s="1064"/>
      <c r="BB31" s="1064"/>
      <c r="BC31" s="1064"/>
      <c r="BD31" s="1064"/>
      <c r="BE31" s="995" t="s">
        <v>346</v>
      </c>
      <c r="BF31" s="995"/>
      <c r="BG31" s="995"/>
      <c r="BH31" s="995"/>
      <c r="BI31" s="996"/>
      <c r="BJ31" s="98"/>
      <c r="BK31" s="98"/>
      <c r="BL31" s="98"/>
      <c r="BM31" s="98"/>
      <c r="BN31" s="98"/>
      <c r="BO31" s="107"/>
      <c r="BP31" s="107"/>
      <c r="BQ31" s="104">
        <v>25</v>
      </c>
      <c r="BR31" s="105"/>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6"/>
    </row>
    <row r="32" spans="1:131" ht="26.25" customHeight="1" x14ac:dyDescent="0.15">
      <c r="A32" s="108">
        <v>5</v>
      </c>
      <c r="B32" s="1053" t="s">
        <v>347</v>
      </c>
      <c r="C32" s="1054"/>
      <c r="D32" s="1054"/>
      <c r="E32" s="1054"/>
      <c r="F32" s="1054"/>
      <c r="G32" s="1054"/>
      <c r="H32" s="1054"/>
      <c r="I32" s="1054"/>
      <c r="J32" s="1054"/>
      <c r="K32" s="1054"/>
      <c r="L32" s="1054"/>
      <c r="M32" s="1054"/>
      <c r="N32" s="1054"/>
      <c r="O32" s="1054"/>
      <c r="P32" s="1055"/>
      <c r="Q32" s="1061">
        <v>914</v>
      </c>
      <c r="R32" s="1062"/>
      <c r="S32" s="1062"/>
      <c r="T32" s="1062"/>
      <c r="U32" s="1062"/>
      <c r="V32" s="1062">
        <v>914</v>
      </c>
      <c r="W32" s="1062"/>
      <c r="X32" s="1062"/>
      <c r="Y32" s="1062"/>
      <c r="Z32" s="1062"/>
      <c r="AA32" s="1062">
        <v>0</v>
      </c>
      <c r="AB32" s="1062"/>
      <c r="AC32" s="1062"/>
      <c r="AD32" s="1062"/>
      <c r="AE32" s="1063"/>
      <c r="AF32" s="1058">
        <v>185</v>
      </c>
      <c r="AG32" s="1059"/>
      <c r="AH32" s="1059"/>
      <c r="AI32" s="1059"/>
      <c r="AJ32" s="1060"/>
      <c r="AK32" s="1003">
        <v>455</v>
      </c>
      <c r="AL32" s="994"/>
      <c r="AM32" s="994"/>
      <c r="AN32" s="994"/>
      <c r="AO32" s="994"/>
      <c r="AP32" s="994">
        <v>4888</v>
      </c>
      <c r="AQ32" s="994"/>
      <c r="AR32" s="994"/>
      <c r="AS32" s="994"/>
      <c r="AT32" s="994"/>
      <c r="AU32" s="994">
        <v>4257</v>
      </c>
      <c r="AV32" s="994"/>
      <c r="AW32" s="994"/>
      <c r="AX32" s="994"/>
      <c r="AY32" s="994"/>
      <c r="AZ32" s="1064"/>
      <c r="BA32" s="1064"/>
      <c r="BB32" s="1064"/>
      <c r="BC32" s="1064"/>
      <c r="BD32" s="1064"/>
      <c r="BE32" s="995" t="s">
        <v>346</v>
      </c>
      <c r="BF32" s="995"/>
      <c r="BG32" s="995"/>
      <c r="BH32" s="995"/>
      <c r="BI32" s="996"/>
      <c r="BJ32" s="98"/>
      <c r="BK32" s="98"/>
      <c r="BL32" s="98"/>
      <c r="BM32" s="98"/>
      <c r="BN32" s="98"/>
      <c r="BO32" s="107"/>
      <c r="BP32" s="107"/>
      <c r="BQ32" s="104">
        <v>26</v>
      </c>
      <c r="BR32" s="105"/>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6"/>
    </row>
    <row r="33" spans="1:131" ht="26.25" customHeight="1" x14ac:dyDescent="0.15">
      <c r="A33" s="108">
        <v>6</v>
      </c>
      <c r="B33" s="1053"/>
      <c r="C33" s="1054"/>
      <c r="D33" s="1054"/>
      <c r="E33" s="1054"/>
      <c r="F33" s="1054"/>
      <c r="G33" s="1054"/>
      <c r="H33" s="1054"/>
      <c r="I33" s="1054"/>
      <c r="J33" s="1054"/>
      <c r="K33" s="1054"/>
      <c r="L33" s="1054"/>
      <c r="M33" s="1054"/>
      <c r="N33" s="1054"/>
      <c r="O33" s="1054"/>
      <c r="P33" s="1055"/>
      <c r="Q33" s="1061"/>
      <c r="R33" s="1062"/>
      <c r="S33" s="1062"/>
      <c r="T33" s="1062"/>
      <c r="U33" s="1062"/>
      <c r="V33" s="1062"/>
      <c r="W33" s="1062"/>
      <c r="X33" s="1062"/>
      <c r="Y33" s="1062"/>
      <c r="Z33" s="1062"/>
      <c r="AA33" s="1062"/>
      <c r="AB33" s="1062"/>
      <c r="AC33" s="1062"/>
      <c r="AD33" s="1062"/>
      <c r="AE33" s="1063"/>
      <c r="AF33" s="1058"/>
      <c r="AG33" s="1059"/>
      <c r="AH33" s="1059"/>
      <c r="AI33" s="1059"/>
      <c r="AJ33" s="1060"/>
      <c r="AK33" s="1003"/>
      <c r="AL33" s="994"/>
      <c r="AM33" s="994"/>
      <c r="AN33" s="994"/>
      <c r="AO33" s="994"/>
      <c r="AP33" s="994"/>
      <c r="AQ33" s="994"/>
      <c r="AR33" s="994"/>
      <c r="AS33" s="994"/>
      <c r="AT33" s="994"/>
      <c r="AU33" s="994"/>
      <c r="AV33" s="994"/>
      <c r="AW33" s="994"/>
      <c r="AX33" s="994"/>
      <c r="AY33" s="994"/>
      <c r="AZ33" s="1064"/>
      <c r="BA33" s="1064"/>
      <c r="BB33" s="1064"/>
      <c r="BC33" s="1064"/>
      <c r="BD33" s="1064"/>
      <c r="BE33" s="995"/>
      <c r="BF33" s="995"/>
      <c r="BG33" s="995"/>
      <c r="BH33" s="995"/>
      <c r="BI33" s="996"/>
      <c r="BJ33" s="98"/>
      <c r="BK33" s="98"/>
      <c r="BL33" s="98"/>
      <c r="BM33" s="98"/>
      <c r="BN33" s="98"/>
      <c r="BO33" s="107"/>
      <c r="BP33" s="107"/>
      <c r="BQ33" s="104">
        <v>27</v>
      </c>
      <c r="BR33" s="105"/>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6"/>
    </row>
    <row r="34" spans="1:131" ht="26.25" customHeight="1" x14ac:dyDescent="0.15">
      <c r="A34" s="108">
        <v>7</v>
      </c>
      <c r="B34" s="1053"/>
      <c r="C34" s="1054"/>
      <c r="D34" s="1054"/>
      <c r="E34" s="1054"/>
      <c r="F34" s="1054"/>
      <c r="G34" s="1054"/>
      <c r="H34" s="1054"/>
      <c r="I34" s="1054"/>
      <c r="J34" s="1054"/>
      <c r="K34" s="1054"/>
      <c r="L34" s="1054"/>
      <c r="M34" s="1054"/>
      <c r="N34" s="1054"/>
      <c r="O34" s="1054"/>
      <c r="P34" s="1055"/>
      <c r="Q34" s="1061"/>
      <c r="R34" s="1062"/>
      <c r="S34" s="1062"/>
      <c r="T34" s="1062"/>
      <c r="U34" s="1062"/>
      <c r="V34" s="1062"/>
      <c r="W34" s="1062"/>
      <c r="X34" s="1062"/>
      <c r="Y34" s="1062"/>
      <c r="Z34" s="1062"/>
      <c r="AA34" s="1062"/>
      <c r="AB34" s="1062"/>
      <c r="AC34" s="1062"/>
      <c r="AD34" s="1062"/>
      <c r="AE34" s="1063"/>
      <c r="AF34" s="1058"/>
      <c r="AG34" s="1059"/>
      <c r="AH34" s="1059"/>
      <c r="AI34" s="1059"/>
      <c r="AJ34" s="1060"/>
      <c r="AK34" s="1003"/>
      <c r="AL34" s="994"/>
      <c r="AM34" s="994"/>
      <c r="AN34" s="994"/>
      <c r="AO34" s="994"/>
      <c r="AP34" s="994"/>
      <c r="AQ34" s="994"/>
      <c r="AR34" s="994"/>
      <c r="AS34" s="994"/>
      <c r="AT34" s="994"/>
      <c r="AU34" s="994"/>
      <c r="AV34" s="994"/>
      <c r="AW34" s="994"/>
      <c r="AX34" s="994"/>
      <c r="AY34" s="994"/>
      <c r="AZ34" s="1064"/>
      <c r="BA34" s="1064"/>
      <c r="BB34" s="1064"/>
      <c r="BC34" s="1064"/>
      <c r="BD34" s="1064"/>
      <c r="BE34" s="995"/>
      <c r="BF34" s="995"/>
      <c r="BG34" s="995"/>
      <c r="BH34" s="995"/>
      <c r="BI34" s="996"/>
      <c r="BJ34" s="98"/>
      <c r="BK34" s="98"/>
      <c r="BL34" s="98"/>
      <c r="BM34" s="98"/>
      <c r="BN34" s="98"/>
      <c r="BO34" s="107"/>
      <c r="BP34" s="107"/>
      <c r="BQ34" s="104">
        <v>28</v>
      </c>
      <c r="BR34" s="105"/>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6"/>
    </row>
    <row r="35" spans="1:131" ht="26.25" customHeight="1" x14ac:dyDescent="0.15">
      <c r="A35" s="108">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3"/>
      <c r="AL35" s="994"/>
      <c r="AM35" s="994"/>
      <c r="AN35" s="994"/>
      <c r="AO35" s="994"/>
      <c r="AP35" s="994"/>
      <c r="AQ35" s="994"/>
      <c r="AR35" s="994"/>
      <c r="AS35" s="994"/>
      <c r="AT35" s="994"/>
      <c r="AU35" s="994"/>
      <c r="AV35" s="994"/>
      <c r="AW35" s="994"/>
      <c r="AX35" s="994"/>
      <c r="AY35" s="994"/>
      <c r="AZ35" s="1064"/>
      <c r="BA35" s="1064"/>
      <c r="BB35" s="1064"/>
      <c r="BC35" s="1064"/>
      <c r="BD35" s="1064"/>
      <c r="BE35" s="995"/>
      <c r="BF35" s="995"/>
      <c r="BG35" s="995"/>
      <c r="BH35" s="995"/>
      <c r="BI35" s="996"/>
      <c r="BJ35" s="98"/>
      <c r="BK35" s="98"/>
      <c r="BL35" s="98"/>
      <c r="BM35" s="98"/>
      <c r="BN35" s="98"/>
      <c r="BO35" s="107"/>
      <c r="BP35" s="107"/>
      <c r="BQ35" s="104">
        <v>29</v>
      </c>
      <c r="BR35" s="105"/>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6"/>
    </row>
    <row r="36" spans="1:131" ht="26.25" customHeight="1" x14ac:dyDescent="0.15">
      <c r="A36" s="108">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8"/>
      <c r="BK36" s="98"/>
      <c r="BL36" s="98"/>
      <c r="BM36" s="98"/>
      <c r="BN36" s="98"/>
      <c r="BO36" s="107"/>
      <c r="BP36" s="107"/>
      <c r="BQ36" s="104">
        <v>30</v>
      </c>
      <c r="BR36" s="105"/>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6"/>
    </row>
    <row r="37" spans="1:131" ht="26.25" customHeight="1" x14ac:dyDescent="0.15">
      <c r="A37" s="108">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8"/>
      <c r="BK37" s="98"/>
      <c r="BL37" s="98"/>
      <c r="BM37" s="98"/>
      <c r="BN37" s="98"/>
      <c r="BO37" s="107"/>
      <c r="BP37" s="107"/>
      <c r="BQ37" s="104">
        <v>31</v>
      </c>
      <c r="BR37" s="105"/>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6"/>
    </row>
    <row r="38" spans="1:131" ht="26.25" customHeight="1" x14ac:dyDescent="0.15">
      <c r="A38" s="108">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8"/>
      <c r="BK38" s="98"/>
      <c r="BL38" s="98"/>
      <c r="BM38" s="98"/>
      <c r="BN38" s="98"/>
      <c r="BO38" s="107"/>
      <c r="BP38" s="107"/>
      <c r="BQ38" s="104">
        <v>32</v>
      </c>
      <c r="BR38" s="105"/>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6"/>
    </row>
    <row r="39" spans="1:131" ht="26.25" customHeight="1" x14ac:dyDescent="0.15">
      <c r="A39" s="108">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8"/>
      <c r="BK39" s="98"/>
      <c r="BL39" s="98"/>
      <c r="BM39" s="98"/>
      <c r="BN39" s="98"/>
      <c r="BO39" s="107"/>
      <c r="BP39" s="107"/>
      <c r="BQ39" s="104">
        <v>33</v>
      </c>
      <c r="BR39" s="105"/>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6"/>
    </row>
    <row r="40" spans="1:131" ht="26.25" customHeight="1" x14ac:dyDescent="0.15">
      <c r="A40" s="104">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8"/>
      <c r="BK40" s="98"/>
      <c r="BL40" s="98"/>
      <c r="BM40" s="98"/>
      <c r="BN40" s="98"/>
      <c r="BO40" s="107"/>
      <c r="BP40" s="107"/>
      <c r="BQ40" s="104">
        <v>34</v>
      </c>
      <c r="BR40" s="105"/>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6"/>
    </row>
    <row r="41" spans="1:131" ht="26.25" customHeight="1" x14ac:dyDescent="0.15">
      <c r="A41" s="104">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8"/>
      <c r="BK41" s="98"/>
      <c r="BL41" s="98"/>
      <c r="BM41" s="98"/>
      <c r="BN41" s="98"/>
      <c r="BO41" s="107"/>
      <c r="BP41" s="107"/>
      <c r="BQ41" s="104">
        <v>35</v>
      </c>
      <c r="BR41" s="105"/>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6"/>
    </row>
    <row r="42" spans="1:131" ht="26.25" customHeight="1" x14ac:dyDescent="0.15">
      <c r="A42" s="104">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8"/>
      <c r="BK42" s="98"/>
      <c r="BL42" s="98"/>
      <c r="BM42" s="98"/>
      <c r="BN42" s="98"/>
      <c r="BO42" s="107"/>
      <c r="BP42" s="107"/>
      <c r="BQ42" s="104">
        <v>36</v>
      </c>
      <c r="BR42" s="105"/>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6"/>
    </row>
    <row r="43" spans="1:131" ht="26.25" customHeight="1" x14ac:dyDescent="0.15">
      <c r="A43" s="104">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8"/>
      <c r="BK43" s="98"/>
      <c r="BL43" s="98"/>
      <c r="BM43" s="98"/>
      <c r="BN43" s="98"/>
      <c r="BO43" s="107"/>
      <c r="BP43" s="107"/>
      <c r="BQ43" s="104">
        <v>37</v>
      </c>
      <c r="BR43" s="105"/>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6"/>
    </row>
    <row r="44" spans="1:131" ht="26.25" customHeight="1" x14ac:dyDescent="0.15">
      <c r="A44" s="104">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8"/>
      <c r="BK44" s="98"/>
      <c r="BL44" s="98"/>
      <c r="BM44" s="98"/>
      <c r="BN44" s="98"/>
      <c r="BO44" s="107"/>
      <c r="BP44" s="107"/>
      <c r="BQ44" s="104">
        <v>38</v>
      </c>
      <c r="BR44" s="105"/>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6"/>
    </row>
    <row r="45" spans="1:131" ht="26.25" customHeight="1" x14ac:dyDescent="0.15">
      <c r="A45" s="104">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8"/>
      <c r="BK45" s="98"/>
      <c r="BL45" s="98"/>
      <c r="BM45" s="98"/>
      <c r="BN45" s="98"/>
      <c r="BO45" s="107"/>
      <c r="BP45" s="107"/>
      <c r="BQ45" s="104">
        <v>39</v>
      </c>
      <c r="BR45" s="105"/>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6"/>
    </row>
    <row r="46" spans="1:131" ht="26.25" customHeight="1" x14ac:dyDescent="0.15">
      <c r="A46" s="104">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8"/>
      <c r="BK46" s="98"/>
      <c r="BL46" s="98"/>
      <c r="BM46" s="98"/>
      <c r="BN46" s="98"/>
      <c r="BO46" s="107"/>
      <c r="BP46" s="107"/>
      <c r="BQ46" s="104">
        <v>40</v>
      </c>
      <c r="BR46" s="105"/>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6"/>
    </row>
    <row r="47" spans="1:131" ht="26.25" customHeight="1" x14ac:dyDescent="0.15">
      <c r="A47" s="104">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8"/>
      <c r="BK47" s="98"/>
      <c r="BL47" s="98"/>
      <c r="BM47" s="98"/>
      <c r="BN47" s="98"/>
      <c r="BO47" s="107"/>
      <c r="BP47" s="107"/>
      <c r="BQ47" s="104">
        <v>41</v>
      </c>
      <c r="BR47" s="105"/>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6"/>
    </row>
    <row r="48" spans="1:131" ht="26.25" customHeight="1" x14ac:dyDescent="0.15">
      <c r="A48" s="104">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8"/>
      <c r="BK48" s="98"/>
      <c r="BL48" s="98"/>
      <c r="BM48" s="98"/>
      <c r="BN48" s="98"/>
      <c r="BO48" s="107"/>
      <c r="BP48" s="107"/>
      <c r="BQ48" s="104">
        <v>42</v>
      </c>
      <c r="BR48" s="105"/>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6"/>
    </row>
    <row r="49" spans="1:131" ht="26.25" customHeight="1" x14ac:dyDescent="0.15">
      <c r="A49" s="104">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8"/>
      <c r="BK49" s="98"/>
      <c r="BL49" s="98"/>
      <c r="BM49" s="98"/>
      <c r="BN49" s="98"/>
      <c r="BO49" s="107"/>
      <c r="BP49" s="107"/>
      <c r="BQ49" s="104">
        <v>43</v>
      </c>
      <c r="BR49" s="105"/>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6"/>
    </row>
    <row r="50" spans="1:131" ht="26.25" customHeight="1" x14ac:dyDescent="0.15">
      <c r="A50" s="104">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8"/>
      <c r="BK50" s="98"/>
      <c r="BL50" s="98"/>
      <c r="BM50" s="98"/>
      <c r="BN50" s="98"/>
      <c r="BO50" s="107"/>
      <c r="BP50" s="107"/>
      <c r="BQ50" s="104">
        <v>44</v>
      </c>
      <c r="BR50" s="105"/>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6"/>
    </row>
    <row r="51" spans="1:131" ht="26.25" customHeight="1" x14ac:dyDescent="0.15">
      <c r="A51" s="104">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8"/>
      <c r="BK51" s="98"/>
      <c r="BL51" s="98"/>
      <c r="BM51" s="98"/>
      <c r="BN51" s="98"/>
      <c r="BO51" s="107"/>
      <c r="BP51" s="107"/>
      <c r="BQ51" s="104">
        <v>45</v>
      </c>
      <c r="BR51" s="105"/>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6"/>
    </row>
    <row r="52" spans="1:131" ht="26.25" customHeight="1" x14ac:dyDescent="0.15">
      <c r="A52" s="104">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8"/>
      <c r="BK52" s="98"/>
      <c r="BL52" s="98"/>
      <c r="BM52" s="98"/>
      <c r="BN52" s="98"/>
      <c r="BO52" s="107"/>
      <c r="BP52" s="107"/>
      <c r="BQ52" s="104">
        <v>46</v>
      </c>
      <c r="BR52" s="105"/>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6"/>
    </row>
    <row r="53" spans="1:131" ht="26.25" customHeight="1" x14ac:dyDescent="0.15">
      <c r="A53" s="104">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8"/>
      <c r="BK53" s="98"/>
      <c r="BL53" s="98"/>
      <c r="BM53" s="98"/>
      <c r="BN53" s="98"/>
      <c r="BO53" s="107"/>
      <c r="BP53" s="107"/>
      <c r="BQ53" s="104">
        <v>47</v>
      </c>
      <c r="BR53" s="105"/>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6"/>
    </row>
    <row r="54" spans="1:131" ht="26.25" customHeight="1" x14ac:dyDescent="0.15">
      <c r="A54" s="104">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8"/>
      <c r="BK54" s="98"/>
      <c r="BL54" s="98"/>
      <c r="BM54" s="98"/>
      <c r="BN54" s="98"/>
      <c r="BO54" s="107"/>
      <c r="BP54" s="107"/>
      <c r="BQ54" s="104">
        <v>48</v>
      </c>
      <c r="BR54" s="105"/>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6"/>
    </row>
    <row r="55" spans="1:131" ht="26.25" customHeight="1" x14ac:dyDescent="0.15">
      <c r="A55" s="104">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8"/>
      <c r="BK55" s="98"/>
      <c r="BL55" s="98"/>
      <c r="BM55" s="98"/>
      <c r="BN55" s="98"/>
      <c r="BO55" s="107"/>
      <c r="BP55" s="107"/>
      <c r="BQ55" s="104">
        <v>49</v>
      </c>
      <c r="BR55" s="105"/>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6"/>
    </row>
    <row r="56" spans="1:131" ht="26.25" customHeight="1" x14ac:dyDescent="0.15">
      <c r="A56" s="104">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8"/>
      <c r="BK56" s="98"/>
      <c r="BL56" s="98"/>
      <c r="BM56" s="98"/>
      <c r="BN56" s="98"/>
      <c r="BO56" s="107"/>
      <c r="BP56" s="107"/>
      <c r="BQ56" s="104">
        <v>50</v>
      </c>
      <c r="BR56" s="105"/>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6"/>
    </row>
    <row r="57" spans="1:131" ht="26.25" customHeight="1" x14ac:dyDescent="0.15">
      <c r="A57" s="104">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8"/>
      <c r="BK57" s="98"/>
      <c r="BL57" s="98"/>
      <c r="BM57" s="98"/>
      <c r="BN57" s="98"/>
      <c r="BO57" s="107"/>
      <c r="BP57" s="107"/>
      <c r="BQ57" s="104">
        <v>51</v>
      </c>
      <c r="BR57" s="105"/>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6"/>
    </row>
    <row r="58" spans="1:131" ht="26.25" customHeight="1" x14ac:dyDescent="0.15">
      <c r="A58" s="104">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8"/>
      <c r="BK58" s="98"/>
      <c r="BL58" s="98"/>
      <c r="BM58" s="98"/>
      <c r="BN58" s="98"/>
      <c r="BO58" s="107"/>
      <c r="BP58" s="107"/>
      <c r="BQ58" s="104">
        <v>52</v>
      </c>
      <c r="BR58" s="105"/>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6"/>
    </row>
    <row r="59" spans="1:131" ht="26.25" customHeight="1" x14ac:dyDescent="0.15">
      <c r="A59" s="104">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8"/>
      <c r="BK59" s="98"/>
      <c r="BL59" s="98"/>
      <c r="BM59" s="98"/>
      <c r="BN59" s="98"/>
      <c r="BO59" s="107"/>
      <c r="BP59" s="107"/>
      <c r="BQ59" s="104">
        <v>53</v>
      </c>
      <c r="BR59" s="105"/>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6"/>
    </row>
    <row r="60" spans="1:131" ht="26.25" customHeight="1" x14ac:dyDescent="0.15">
      <c r="A60" s="104">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8"/>
      <c r="BK60" s="98"/>
      <c r="BL60" s="98"/>
      <c r="BM60" s="98"/>
      <c r="BN60" s="98"/>
      <c r="BO60" s="107"/>
      <c r="BP60" s="107"/>
      <c r="BQ60" s="104">
        <v>54</v>
      </c>
      <c r="BR60" s="105"/>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6"/>
    </row>
    <row r="61" spans="1:131" ht="26.25" customHeight="1" thickBot="1" x14ac:dyDescent="0.2">
      <c r="A61" s="104">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8"/>
      <c r="BK61" s="98"/>
      <c r="BL61" s="98"/>
      <c r="BM61" s="98"/>
      <c r="BN61" s="98"/>
      <c r="BO61" s="107"/>
      <c r="BP61" s="107"/>
      <c r="BQ61" s="104">
        <v>55</v>
      </c>
      <c r="BR61" s="105"/>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6"/>
    </row>
    <row r="62" spans="1:131" ht="26.25" customHeight="1" x14ac:dyDescent="0.15">
      <c r="A62" s="104">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348</v>
      </c>
      <c r="BK62" s="1051"/>
      <c r="BL62" s="1051"/>
      <c r="BM62" s="1051"/>
      <c r="BN62" s="1052"/>
      <c r="BO62" s="107"/>
      <c r="BP62" s="107"/>
      <c r="BQ62" s="104">
        <v>56</v>
      </c>
      <c r="BR62" s="105"/>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6"/>
    </row>
    <row r="63" spans="1:131" ht="26.25" customHeight="1" thickBot="1" x14ac:dyDescent="0.2">
      <c r="A63" s="106" t="s">
        <v>330</v>
      </c>
      <c r="B63" s="960" t="s">
        <v>349</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2437</v>
      </c>
      <c r="AG63" s="982"/>
      <c r="AH63" s="982"/>
      <c r="AI63" s="982"/>
      <c r="AJ63" s="1045"/>
      <c r="AK63" s="1046"/>
      <c r="AL63" s="986"/>
      <c r="AM63" s="986"/>
      <c r="AN63" s="986"/>
      <c r="AO63" s="986"/>
      <c r="AP63" s="982">
        <v>9096</v>
      </c>
      <c r="AQ63" s="982"/>
      <c r="AR63" s="982"/>
      <c r="AS63" s="982"/>
      <c r="AT63" s="982"/>
      <c r="AU63" s="982">
        <v>4303</v>
      </c>
      <c r="AV63" s="982"/>
      <c r="AW63" s="982"/>
      <c r="AX63" s="982"/>
      <c r="AY63" s="982"/>
      <c r="AZ63" s="1040"/>
      <c r="BA63" s="1040"/>
      <c r="BB63" s="1040"/>
      <c r="BC63" s="1040"/>
      <c r="BD63" s="1040"/>
      <c r="BE63" s="983"/>
      <c r="BF63" s="983"/>
      <c r="BG63" s="983"/>
      <c r="BH63" s="983"/>
      <c r="BI63" s="984"/>
      <c r="BJ63" s="1041" t="s">
        <v>68</v>
      </c>
      <c r="BK63" s="976"/>
      <c r="BL63" s="976"/>
      <c r="BM63" s="976"/>
      <c r="BN63" s="1042"/>
      <c r="BO63" s="107"/>
      <c r="BP63" s="107"/>
      <c r="BQ63" s="104">
        <v>57</v>
      </c>
      <c r="BR63" s="105"/>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6"/>
    </row>
    <row r="65" spans="1:131" ht="26.25" customHeight="1" thickBot="1" x14ac:dyDescent="0.2">
      <c r="A65" s="98" t="s">
        <v>350</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6"/>
    </row>
    <row r="66" spans="1:131" ht="26.25" customHeight="1" x14ac:dyDescent="0.15">
      <c r="A66" s="1026" t="s">
        <v>351</v>
      </c>
      <c r="B66" s="1027"/>
      <c r="C66" s="1027"/>
      <c r="D66" s="1027"/>
      <c r="E66" s="1027"/>
      <c r="F66" s="1027"/>
      <c r="G66" s="1027"/>
      <c r="H66" s="1027"/>
      <c r="I66" s="1027"/>
      <c r="J66" s="1027"/>
      <c r="K66" s="1027"/>
      <c r="L66" s="1027"/>
      <c r="M66" s="1027"/>
      <c r="N66" s="1027"/>
      <c r="O66" s="1027"/>
      <c r="P66" s="1028"/>
      <c r="Q66" s="1012" t="s">
        <v>334</v>
      </c>
      <c r="R66" s="1013"/>
      <c r="S66" s="1013"/>
      <c r="T66" s="1013"/>
      <c r="U66" s="1014"/>
      <c r="V66" s="1012" t="s">
        <v>335</v>
      </c>
      <c r="W66" s="1013"/>
      <c r="X66" s="1013"/>
      <c r="Y66" s="1013"/>
      <c r="Z66" s="1014"/>
      <c r="AA66" s="1012" t="s">
        <v>336</v>
      </c>
      <c r="AB66" s="1013"/>
      <c r="AC66" s="1013"/>
      <c r="AD66" s="1013"/>
      <c r="AE66" s="1014"/>
      <c r="AF66" s="1032" t="s">
        <v>337</v>
      </c>
      <c r="AG66" s="1033"/>
      <c r="AH66" s="1033"/>
      <c r="AI66" s="1033"/>
      <c r="AJ66" s="1034"/>
      <c r="AK66" s="1012" t="s">
        <v>338</v>
      </c>
      <c r="AL66" s="1027"/>
      <c r="AM66" s="1027"/>
      <c r="AN66" s="1027"/>
      <c r="AO66" s="1028"/>
      <c r="AP66" s="1012" t="s">
        <v>339</v>
      </c>
      <c r="AQ66" s="1013"/>
      <c r="AR66" s="1013"/>
      <c r="AS66" s="1013"/>
      <c r="AT66" s="1014"/>
      <c r="AU66" s="1012" t="s">
        <v>352</v>
      </c>
      <c r="AV66" s="1013"/>
      <c r="AW66" s="1013"/>
      <c r="AX66" s="1013"/>
      <c r="AY66" s="1014"/>
      <c r="AZ66" s="1012" t="s">
        <v>315</v>
      </c>
      <c r="BA66" s="1013"/>
      <c r="BB66" s="1013"/>
      <c r="BC66" s="1013"/>
      <c r="BD66" s="1018"/>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08" t="s">
        <v>353</v>
      </c>
      <c r="C68" s="1009"/>
      <c r="D68" s="1009"/>
      <c r="E68" s="1009"/>
      <c r="F68" s="1009"/>
      <c r="G68" s="1009"/>
      <c r="H68" s="1009"/>
      <c r="I68" s="1009"/>
      <c r="J68" s="1009"/>
      <c r="K68" s="1009"/>
      <c r="L68" s="1009"/>
      <c r="M68" s="1009"/>
      <c r="N68" s="1009"/>
      <c r="O68" s="1009"/>
      <c r="P68" s="1010"/>
      <c r="Q68" s="1011">
        <v>1730</v>
      </c>
      <c r="R68" s="1005"/>
      <c r="S68" s="1005"/>
      <c r="T68" s="1005"/>
      <c r="U68" s="1005"/>
      <c r="V68" s="1005">
        <v>1694</v>
      </c>
      <c r="W68" s="1005"/>
      <c r="X68" s="1005"/>
      <c r="Y68" s="1005"/>
      <c r="Z68" s="1005"/>
      <c r="AA68" s="1005">
        <v>36</v>
      </c>
      <c r="AB68" s="1005"/>
      <c r="AC68" s="1005"/>
      <c r="AD68" s="1005"/>
      <c r="AE68" s="1005"/>
      <c r="AF68" s="1005">
        <v>36</v>
      </c>
      <c r="AG68" s="1005"/>
      <c r="AH68" s="1005"/>
      <c r="AI68" s="1005"/>
      <c r="AJ68" s="1005"/>
      <c r="AK68" s="1005"/>
      <c r="AL68" s="1005"/>
      <c r="AM68" s="1005"/>
      <c r="AN68" s="1005"/>
      <c r="AO68" s="1005"/>
      <c r="AP68" s="1005"/>
      <c r="AQ68" s="1005"/>
      <c r="AR68" s="1005"/>
      <c r="AS68" s="1005"/>
      <c r="AT68" s="1005"/>
      <c r="AU68" s="1005"/>
      <c r="AV68" s="1005"/>
      <c r="AW68" s="1005"/>
      <c r="AX68" s="1005"/>
      <c r="AY68" s="1005"/>
      <c r="AZ68" s="1006" t="s">
        <v>354</v>
      </c>
      <c r="BA68" s="1006"/>
      <c r="BB68" s="1006"/>
      <c r="BC68" s="1006"/>
      <c r="BD68" s="1007"/>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t="s">
        <v>355</v>
      </c>
      <c r="C69" s="998"/>
      <c r="D69" s="998"/>
      <c r="E69" s="998"/>
      <c r="F69" s="998"/>
      <c r="G69" s="998"/>
      <c r="H69" s="998"/>
      <c r="I69" s="998"/>
      <c r="J69" s="998"/>
      <c r="K69" s="998"/>
      <c r="L69" s="998"/>
      <c r="M69" s="998"/>
      <c r="N69" s="998"/>
      <c r="O69" s="998"/>
      <c r="P69" s="999"/>
      <c r="Q69" s="1000">
        <v>824275</v>
      </c>
      <c r="R69" s="994"/>
      <c r="S69" s="994"/>
      <c r="T69" s="994"/>
      <c r="U69" s="994"/>
      <c r="V69" s="994">
        <v>793576</v>
      </c>
      <c r="W69" s="994"/>
      <c r="X69" s="994"/>
      <c r="Y69" s="994"/>
      <c r="Z69" s="994"/>
      <c r="AA69" s="994">
        <v>30699</v>
      </c>
      <c r="AB69" s="994"/>
      <c r="AC69" s="994"/>
      <c r="AD69" s="994"/>
      <c r="AE69" s="994"/>
      <c r="AF69" s="994">
        <v>30699</v>
      </c>
      <c r="AG69" s="994"/>
      <c r="AH69" s="994"/>
      <c r="AI69" s="994"/>
      <c r="AJ69" s="994"/>
      <c r="AK69" s="994">
        <v>9728</v>
      </c>
      <c r="AL69" s="994"/>
      <c r="AM69" s="994"/>
      <c r="AN69" s="994"/>
      <c r="AO69" s="994"/>
      <c r="AP69" s="994"/>
      <c r="AQ69" s="994"/>
      <c r="AR69" s="994"/>
      <c r="AS69" s="994"/>
      <c r="AT69" s="994"/>
      <c r="AU69" s="994"/>
      <c r="AV69" s="994"/>
      <c r="AW69" s="994"/>
      <c r="AX69" s="994"/>
      <c r="AY69" s="994"/>
      <c r="AZ69" s="995" t="s">
        <v>356</v>
      </c>
      <c r="BA69" s="995"/>
      <c r="BB69" s="995"/>
      <c r="BC69" s="995"/>
      <c r="BD69" s="99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t="s">
        <v>357</v>
      </c>
      <c r="C70" s="998"/>
      <c r="D70" s="998"/>
      <c r="E70" s="998"/>
      <c r="F70" s="998"/>
      <c r="G70" s="998"/>
      <c r="H70" s="998"/>
      <c r="I70" s="998"/>
      <c r="J70" s="998"/>
      <c r="K70" s="998"/>
      <c r="L70" s="998"/>
      <c r="M70" s="998"/>
      <c r="N70" s="998"/>
      <c r="O70" s="998"/>
      <c r="P70" s="999"/>
      <c r="Q70" s="1000">
        <v>23194</v>
      </c>
      <c r="R70" s="994"/>
      <c r="S70" s="994"/>
      <c r="T70" s="994"/>
      <c r="U70" s="994"/>
      <c r="V70" s="994">
        <v>22714</v>
      </c>
      <c r="W70" s="994"/>
      <c r="X70" s="994"/>
      <c r="Y70" s="994"/>
      <c r="Z70" s="994"/>
      <c r="AA70" s="994">
        <v>480</v>
      </c>
      <c r="AB70" s="994"/>
      <c r="AC70" s="994"/>
      <c r="AD70" s="994"/>
      <c r="AE70" s="994"/>
      <c r="AF70" s="994">
        <v>480</v>
      </c>
      <c r="AG70" s="994"/>
      <c r="AH70" s="994"/>
      <c r="AI70" s="994"/>
      <c r="AJ70" s="994"/>
      <c r="AK70" s="994">
        <v>23</v>
      </c>
      <c r="AL70" s="994"/>
      <c r="AM70" s="994"/>
      <c r="AN70" s="994"/>
      <c r="AO70" s="994"/>
      <c r="AP70" s="994"/>
      <c r="AQ70" s="994"/>
      <c r="AR70" s="994"/>
      <c r="AS70" s="994"/>
      <c r="AT70" s="994"/>
      <c r="AU70" s="994"/>
      <c r="AV70" s="994"/>
      <c r="AW70" s="994"/>
      <c r="AX70" s="994"/>
      <c r="AY70" s="994"/>
      <c r="AZ70" s="995" t="s">
        <v>354</v>
      </c>
      <c r="BA70" s="995"/>
      <c r="BB70" s="995"/>
      <c r="BC70" s="995"/>
      <c r="BD70" s="99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t="s">
        <v>358</v>
      </c>
      <c r="C71" s="998"/>
      <c r="D71" s="998"/>
      <c r="E71" s="998"/>
      <c r="F71" s="998"/>
      <c r="G71" s="998"/>
      <c r="H71" s="998"/>
      <c r="I71" s="998"/>
      <c r="J71" s="998"/>
      <c r="K71" s="998"/>
      <c r="L71" s="998"/>
      <c r="M71" s="998"/>
      <c r="N71" s="998"/>
      <c r="O71" s="998"/>
      <c r="P71" s="999"/>
      <c r="Q71" s="1000">
        <v>238</v>
      </c>
      <c r="R71" s="994"/>
      <c r="S71" s="994"/>
      <c r="T71" s="994"/>
      <c r="U71" s="994"/>
      <c r="V71" s="994">
        <v>112</v>
      </c>
      <c r="W71" s="994"/>
      <c r="X71" s="994"/>
      <c r="Y71" s="994"/>
      <c r="Z71" s="994"/>
      <c r="AA71" s="994">
        <v>125</v>
      </c>
      <c r="AB71" s="994"/>
      <c r="AC71" s="994"/>
      <c r="AD71" s="994"/>
      <c r="AE71" s="994"/>
      <c r="AF71" s="994">
        <v>125</v>
      </c>
      <c r="AG71" s="994"/>
      <c r="AH71" s="994"/>
      <c r="AI71" s="994"/>
      <c r="AJ71" s="994"/>
      <c r="AK71" s="994"/>
      <c r="AL71" s="994"/>
      <c r="AM71" s="994"/>
      <c r="AN71" s="994"/>
      <c r="AO71" s="994"/>
      <c r="AP71" s="994"/>
      <c r="AQ71" s="994"/>
      <c r="AR71" s="994"/>
      <c r="AS71" s="994"/>
      <c r="AT71" s="994"/>
      <c r="AU71" s="994"/>
      <c r="AV71" s="994"/>
      <c r="AW71" s="994"/>
      <c r="AX71" s="994"/>
      <c r="AY71" s="994"/>
      <c r="AZ71" s="995" t="s">
        <v>359</v>
      </c>
      <c r="BA71" s="995"/>
      <c r="BB71" s="995"/>
      <c r="BC71" s="995"/>
      <c r="BD71" s="99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t="s">
        <v>360</v>
      </c>
      <c r="C72" s="998"/>
      <c r="D72" s="998"/>
      <c r="E72" s="998"/>
      <c r="F72" s="998"/>
      <c r="G72" s="998"/>
      <c r="H72" s="998"/>
      <c r="I72" s="998"/>
      <c r="J72" s="998"/>
      <c r="K72" s="998"/>
      <c r="L72" s="998"/>
      <c r="M72" s="998"/>
      <c r="N72" s="998"/>
      <c r="O72" s="998"/>
      <c r="P72" s="999"/>
      <c r="Q72" s="1000">
        <v>332</v>
      </c>
      <c r="R72" s="994"/>
      <c r="S72" s="994"/>
      <c r="T72" s="994"/>
      <c r="U72" s="994"/>
      <c r="V72" s="994">
        <v>324</v>
      </c>
      <c r="W72" s="994"/>
      <c r="X72" s="994"/>
      <c r="Y72" s="994"/>
      <c r="Z72" s="994"/>
      <c r="AA72" s="994">
        <v>8</v>
      </c>
      <c r="AB72" s="994"/>
      <c r="AC72" s="994"/>
      <c r="AD72" s="994"/>
      <c r="AE72" s="994"/>
      <c r="AF72" s="994">
        <v>8</v>
      </c>
      <c r="AG72" s="994"/>
      <c r="AH72" s="994"/>
      <c r="AI72" s="994"/>
      <c r="AJ72" s="994"/>
      <c r="AK72" s="994">
        <v>5</v>
      </c>
      <c r="AL72" s="994"/>
      <c r="AM72" s="994"/>
      <c r="AN72" s="994"/>
      <c r="AO72" s="994"/>
      <c r="AP72" s="994"/>
      <c r="AQ72" s="994"/>
      <c r="AR72" s="994"/>
      <c r="AS72" s="994"/>
      <c r="AT72" s="994"/>
      <c r="AU72" s="994"/>
      <c r="AV72" s="994"/>
      <c r="AW72" s="994"/>
      <c r="AX72" s="994"/>
      <c r="AY72" s="994"/>
      <c r="AZ72" s="995"/>
      <c r="BA72" s="995"/>
      <c r="BB72" s="995"/>
      <c r="BC72" s="995"/>
      <c r="BD72" s="99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t="s">
        <v>361</v>
      </c>
      <c r="C73" s="998"/>
      <c r="D73" s="998"/>
      <c r="E73" s="998"/>
      <c r="F73" s="998"/>
      <c r="G73" s="998"/>
      <c r="H73" s="998"/>
      <c r="I73" s="998"/>
      <c r="J73" s="998"/>
      <c r="K73" s="998"/>
      <c r="L73" s="998"/>
      <c r="M73" s="998"/>
      <c r="N73" s="998"/>
      <c r="O73" s="998"/>
      <c r="P73" s="999"/>
      <c r="Q73" s="1000">
        <v>43335</v>
      </c>
      <c r="R73" s="994"/>
      <c r="S73" s="994"/>
      <c r="T73" s="994"/>
      <c r="U73" s="994"/>
      <c r="V73" s="994">
        <v>41922</v>
      </c>
      <c r="W73" s="994"/>
      <c r="X73" s="994"/>
      <c r="Y73" s="994"/>
      <c r="Z73" s="994"/>
      <c r="AA73" s="994">
        <v>1413</v>
      </c>
      <c r="AB73" s="994"/>
      <c r="AC73" s="994"/>
      <c r="AD73" s="994"/>
      <c r="AE73" s="994"/>
      <c r="AF73" s="994">
        <v>6408</v>
      </c>
      <c r="AG73" s="994"/>
      <c r="AH73" s="994"/>
      <c r="AI73" s="994"/>
      <c r="AJ73" s="994"/>
      <c r="AK73" s="994"/>
      <c r="AL73" s="994"/>
      <c r="AM73" s="994"/>
      <c r="AN73" s="994"/>
      <c r="AO73" s="994"/>
      <c r="AP73" s="994"/>
      <c r="AQ73" s="994"/>
      <c r="AR73" s="994"/>
      <c r="AS73" s="994"/>
      <c r="AT73" s="994"/>
      <c r="AU73" s="994"/>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t="s">
        <v>362</v>
      </c>
      <c r="C74" s="998"/>
      <c r="D74" s="998"/>
      <c r="E74" s="998"/>
      <c r="F74" s="998"/>
      <c r="G74" s="998"/>
      <c r="H74" s="998"/>
      <c r="I74" s="998"/>
      <c r="J74" s="998"/>
      <c r="K74" s="998"/>
      <c r="L74" s="998"/>
      <c r="M74" s="998"/>
      <c r="N74" s="998"/>
      <c r="O74" s="998"/>
      <c r="P74" s="999"/>
      <c r="Q74" s="1000">
        <v>10</v>
      </c>
      <c r="R74" s="994"/>
      <c r="S74" s="994"/>
      <c r="T74" s="994"/>
      <c r="U74" s="994"/>
      <c r="V74" s="994">
        <v>1</v>
      </c>
      <c r="W74" s="994"/>
      <c r="X74" s="994"/>
      <c r="Y74" s="994"/>
      <c r="Z74" s="994"/>
      <c r="AA74" s="994">
        <v>9</v>
      </c>
      <c r="AB74" s="994"/>
      <c r="AC74" s="994"/>
      <c r="AD74" s="994"/>
      <c r="AE74" s="994"/>
      <c r="AF74" s="994">
        <v>9</v>
      </c>
      <c r="AG74" s="994"/>
      <c r="AH74" s="994"/>
      <c r="AI74" s="994"/>
      <c r="AJ74" s="994"/>
      <c r="AK74" s="994"/>
      <c r="AL74" s="994"/>
      <c r="AM74" s="994"/>
      <c r="AN74" s="994"/>
      <c r="AO74" s="994"/>
      <c r="AP74" s="994"/>
      <c r="AQ74" s="994"/>
      <c r="AR74" s="994"/>
      <c r="AS74" s="994"/>
      <c r="AT74" s="994"/>
      <c r="AU74" s="994"/>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330</v>
      </c>
      <c r="B88" s="960" t="s">
        <v>363</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v>37765</v>
      </c>
      <c r="AG88" s="982"/>
      <c r="AH88" s="982"/>
      <c r="AI88" s="982"/>
      <c r="AJ88" s="982"/>
      <c r="AK88" s="986"/>
      <c r="AL88" s="986"/>
      <c r="AM88" s="986"/>
      <c r="AN88" s="986"/>
      <c r="AO88" s="986"/>
      <c r="AP88" s="982"/>
      <c r="AQ88" s="982"/>
      <c r="AR88" s="982"/>
      <c r="AS88" s="982"/>
      <c r="AT88" s="982"/>
      <c r="AU88" s="982"/>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330</v>
      </c>
      <c r="BR102" s="960" t="s">
        <v>364</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v>250</v>
      </c>
      <c r="CS102" s="976"/>
      <c r="CT102" s="976"/>
      <c r="CU102" s="976"/>
      <c r="CV102" s="977"/>
      <c r="CW102" s="975"/>
      <c r="CX102" s="976"/>
      <c r="CY102" s="976"/>
      <c r="CZ102" s="976"/>
      <c r="DA102" s="977"/>
      <c r="DB102" s="975"/>
      <c r="DC102" s="976"/>
      <c r="DD102" s="976"/>
      <c r="DE102" s="976"/>
      <c r="DF102" s="977"/>
      <c r="DG102" s="975"/>
      <c r="DH102" s="976"/>
      <c r="DI102" s="976"/>
      <c r="DJ102" s="976"/>
      <c r="DK102" s="977"/>
      <c r="DL102" s="975">
        <v>131</v>
      </c>
      <c r="DM102" s="976"/>
      <c r="DN102" s="976"/>
      <c r="DO102" s="976"/>
      <c r="DP102" s="977"/>
      <c r="DQ102" s="975">
        <v>72</v>
      </c>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365</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366</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367</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368</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369</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370</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371</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372</v>
      </c>
      <c r="AB109" s="919"/>
      <c r="AC109" s="919"/>
      <c r="AD109" s="919"/>
      <c r="AE109" s="920"/>
      <c r="AF109" s="921" t="s">
        <v>373</v>
      </c>
      <c r="AG109" s="919"/>
      <c r="AH109" s="919"/>
      <c r="AI109" s="919"/>
      <c r="AJ109" s="920"/>
      <c r="AK109" s="921" t="s">
        <v>242</v>
      </c>
      <c r="AL109" s="919"/>
      <c r="AM109" s="919"/>
      <c r="AN109" s="919"/>
      <c r="AO109" s="920"/>
      <c r="AP109" s="921" t="s">
        <v>374</v>
      </c>
      <c r="AQ109" s="919"/>
      <c r="AR109" s="919"/>
      <c r="AS109" s="919"/>
      <c r="AT109" s="952"/>
      <c r="AU109" s="918" t="s">
        <v>371</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372</v>
      </c>
      <c r="BR109" s="919"/>
      <c r="BS109" s="919"/>
      <c r="BT109" s="919"/>
      <c r="BU109" s="920"/>
      <c r="BV109" s="921" t="s">
        <v>373</v>
      </c>
      <c r="BW109" s="919"/>
      <c r="BX109" s="919"/>
      <c r="BY109" s="919"/>
      <c r="BZ109" s="920"/>
      <c r="CA109" s="921" t="s">
        <v>242</v>
      </c>
      <c r="CB109" s="919"/>
      <c r="CC109" s="919"/>
      <c r="CD109" s="919"/>
      <c r="CE109" s="920"/>
      <c r="CF109" s="959" t="s">
        <v>374</v>
      </c>
      <c r="CG109" s="959"/>
      <c r="CH109" s="959"/>
      <c r="CI109" s="959"/>
      <c r="CJ109" s="959"/>
      <c r="CK109" s="921" t="s">
        <v>375</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372</v>
      </c>
      <c r="DH109" s="919"/>
      <c r="DI109" s="919"/>
      <c r="DJ109" s="919"/>
      <c r="DK109" s="920"/>
      <c r="DL109" s="921" t="s">
        <v>373</v>
      </c>
      <c r="DM109" s="919"/>
      <c r="DN109" s="919"/>
      <c r="DO109" s="919"/>
      <c r="DP109" s="920"/>
      <c r="DQ109" s="921" t="s">
        <v>242</v>
      </c>
      <c r="DR109" s="919"/>
      <c r="DS109" s="919"/>
      <c r="DT109" s="919"/>
      <c r="DU109" s="920"/>
      <c r="DV109" s="921" t="s">
        <v>374</v>
      </c>
      <c r="DW109" s="919"/>
      <c r="DX109" s="919"/>
      <c r="DY109" s="919"/>
      <c r="DZ109" s="952"/>
    </row>
    <row r="110" spans="1:131" s="96" customFormat="1" ht="26.25" customHeight="1" x14ac:dyDescent="0.15">
      <c r="A110" s="830" t="s">
        <v>376</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1911216</v>
      </c>
      <c r="AB110" s="912"/>
      <c r="AC110" s="912"/>
      <c r="AD110" s="912"/>
      <c r="AE110" s="913"/>
      <c r="AF110" s="914">
        <v>1815204</v>
      </c>
      <c r="AG110" s="912"/>
      <c r="AH110" s="912"/>
      <c r="AI110" s="912"/>
      <c r="AJ110" s="913"/>
      <c r="AK110" s="914">
        <v>1907988</v>
      </c>
      <c r="AL110" s="912"/>
      <c r="AM110" s="912"/>
      <c r="AN110" s="912"/>
      <c r="AO110" s="913"/>
      <c r="AP110" s="915">
        <v>17.600000000000001</v>
      </c>
      <c r="AQ110" s="916"/>
      <c r="AR110" s="916"/>
      <c r="AS110" s="916"/>
      <c r="AT110" s="917"/>
      <c r="AU110" s="953" t="s">
        <v>377</v>
      </c>
      <c r="AV110" s="954"/>
      <c r="AW110" s="954"/>
      <c r="AX110" s="954"/>
      <c r="AY110" s="954"/>
      <c r="AZ110" s="863" t="s">
        <v>378</v>
      </c>
      <c r="BA110" s="831"/>
      <c r="BB110" s="831"/>
      <c r="BC110" s="831"/>
      <c r="BD110" s="831"/>
      <c r="BE110" s="831"/>
      <c r="BF110" s="831"/>
      <c r="BG110" s="831"/>
      <c r="BH110" s="831"/>
      <c r="BI110" s="831"/>
      <c r="BJ110" s="831"/>
      <c r="BK110" s="831"/>
      <c r="BL110" s="831"/>
      <c r="BM110" s="831"/>
      <c r="BN110" s="831"/>
      <c r="BO110" s="831"/>
      <c r="BP110" s="832"/>
      <c r="BQ110" s="864">
        <v>18304550</v>
      </c>
      <c r="BR110" s="848"/>
      <c r="BS110" s="848"/>
      <c r="BT110" s="848"/>
      <c r="BU110" s="848"/>
      <c r="BV110" s="848">
        <v>18093010</v>
      </c>
      <c r="BW110" s="848"/>
      <c r="BX110" s="848"/>
      <c r="BY110" s="848"/>
      <c r="BZ110" s="848"/>
      <c r="CA110" s="848">
        <v>17777739</v>
      </c>
      <c r="CB110" s="848"/>
      <c r="CC110" s="848"/>
      <c r="CD110" s="848"/>
      <c r="CE110" s="848"/>
      <c r="CF110" s="886">
        <v>164.2</v>
      </c>
      <c r="CG110" s="887"/>
      <c r="CH110" s="887"/>
      <c r="CI110" s="887"/>
      <c r="CJ110" s="887"/>
      <c r="CK110" s="949" t="s">
        <v>379</v>
      </c>
      <c r="CL110" s="906"/>
      <c r="CM110" s="863" t="s">
        <v>380</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t="s">
        <v>68</v>
      </c>
      <c r="DH110" s="848"/>
      <c r="DI110" s="848"/>
      <c r="DJ110" s="848"/>
      <c r="DK110" s="848"/>
      <c r="DL110" s="848" t="s">
        <v>68</v>
      </c>
      <c r="DM110" s="848"/>
      <c r="DN110" s="848"/>
      <c r="DO110" s="848"/>
      <c r="DP110" s="848"/>
      <c r="DQ110" s="848" t="s">
        <v>68</v>
      </c>
      <c r="DR110" s="848"/>
      <c r="DS110" s="848"/>
      <c r="DT110" s="848"/>
      <c r="DU110" s="848"/>
      <c r="DV110" s="849" t="s">
        <v>68</v>
      </c>
      <c r="DW110" s="849"/>
      <c r="DX110" s="849"/>
      <c r="DY110" s="849"/>
      <c r="DZ110" s="850"/>
    </row>
    <row r="111" spans="1:131" s="96" customFormat="1" ht="26.25" customHeight="1" x14ac:dyDescent="0.15">
      <c r="A111" s="797" t="s">
        <v>381</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68</v>
      </c>
      <c r="AB111" s="936"/>
      <c r="AC111" s="936"/>
      <c r="AD111" s="936"/>
      <c r="AE111" s="937"/>
      <c r="AF111" s="938" t="s">
        <v>68</v>
      </c>
      <c r="AG111" s="936"/>
      <c r="AH111" s="936"/>
      <c r="AI111" s="936"/>
      <c r="AJ111" s="937"/>
      <c r="AK111" s="938" t="s">
        <v>68</v>
      </c>
      <c r="AL111" s="936"/>
      <c r="AM111" s="936"/>
      <c r="AN111" s="936"/>
      <c r="AO111" s="937"/>
      <c r="AP111" s="939" t="s">
        <v>68</v>
      </c>
      <c r="AQ111" s="940"/>
      <c r="AR111" s="940"/>
      <c r="AS111" s="940"/>
      <c r="AT111" s="941"/>
      <c r="AU111" s="955"/>
      <c r="AV111" s="956"/>
      <c r="AW111" s="956"/>
      <c r="AX111" s="956"/>
      <c r="AY111" s="956"/>
      <c r="AZ111" s="838" t="s">
        <v>382</v>
      </c>
      <c r="BA111" s="775"/>
      <c r="BB111" s="775"/>
      <c r="BC111" s="775"/>
      <c r="BD111" s="775"/>
      <c r="BE111" s="775"/>
      <c r="BF111" s="775"/>
      <c r="BG111" s="775"/>
      <c r="BH111" s="775"/>
      <c r="BI111" s="775"/>
      <c r="BJ111" s="775"/>
      <c r="BK111" s="775"/>
      <c r="BL111" s="775"/>
      <c r="BM111" s="775"/>
      <c r="BN111" s="775"/>
      <c r="BO111" s="775"/>
      <c r="BP111" s="776"/>
      <c r="BQ111" s="839" t="s">
        <v>68</v>
      </c>
      <c r="BR111" s="840"/>
      <c r="BS111" s="840"/>
      <c r="BT111" s="840"/>
      <c r="BU111" s="840"/>
      <c r="BV111" s="840" t="s">
        <v>68</v>
      </c>
      <c r="BW111" s="840"/>
      <c r="BX111" s="840"/>
      <c r="BY111" s="840"/>
      <c r="BZ111" s="840"/>
      <c r="CA111" s="840" t="s">
        <v>68</v>
      </c>
      <c r="CB111" s="840"/>
      <c r="CC111" s="840"/>
      <c r="CD111" s="840"/>
      <c r="CE111" s="840"/>
      <c r="CF111" s="895" t="s">
        <v>68</v>
      </c>
      <c r="CG111" s="896"/>
      <c r="CH111" s="896"/>
      <c r="CI111" s="896"/>
      <c r="CJ111" s="896"/>
      <c r="CK111" s="950"/>
      <c r="CL111" s="908"/>
      <c r="CM111" s="838" t="s">
        <v>383</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68</v>
      </c>
      <c r="DH111" s="840"/>
      <c r="DI111" s="840"/>
      <c r="DJ111" s="840"/>
      <c r="DK111" s="840"/>
      <c r="DL111" s="840" t="s">
        <v>68</v>
      </c>
      <c r="DM111" s="840"/>
      <c r="DN111" s="840"/>
      <c r="DO111" s="840"/>
      <c r="DP111" s="840"/>
      <c r="DQ111" s="840" t="s">
        <v>68</v>
      </c>
      <c r="DR111" s="840"/>
      <c r="DS111" s="840"/>
      <c r="DT111" s="840"/>
      <c r="DU111" s="840"/>
      <c r="DV111" s="817" t="s">
        <v>68</v>
      </c>
      <c r="DW111" s="817"/>
      <c r="DX111" s="817"/>
      <c r="DY111" s="817"/>
      <c r="DZ111" s="818"/>
    </row>
    <row r="112" spans="1:131" s="96" customFormat="1" ht="26.25" customHeight="1" x14ac:dyDescent="0.15">
      <c r="A112" s="942" t="s">
        <v>384</v>
      </c>
      <c r="B112" s="943"/>
      <c r="C112" s="775" t="s">
        <v>385</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68</v>
      </c>
      <c r="AB112" s="803"/>
      <c r="AC112" s="803"/>
      <c r="AD112" s="803"/>
      <c r="AE112" s="804"/>
      <c r="AF112" s="805" t="s">
        <v>68</v>
      </c>
      <c r="AG112" s="803"/>
      <c r="AH112" s="803"/>
      <c r="AI112" s="803"/>
      <c r="AJ112" s="804"/>
      <c r="AK112" s="805" t="s">
        <v>68</v>
      </c>
      <c r="AL112" s="803"/>
      <c r="AM112" s="803"/>
      <c r="AN112" s="803"/>
      <c r="AO112" s="804"/>
      <c r="AP112" s="844" t="s">
        <v>68</v>
      </c>
      <c r="AQ112" s="845"/>
      <c r="AR112" s="845"/>
      <c r="AS112" s="845"/>
      <c r="AT112" s="846"/>
      <c r="AU112" s="955"/>
      <c r="AV112" s="956"/>
      <c r="AW112" s="956"/>
      <c r="AX112" s="956"/>
      <c r="AY112" s="956"/>
      <c r="AZ112" s="838" t="s">
        <v>386</v>
      </c>
      <c r="BA112" s="775"/>
      <c r="BB112" s="775"/>
      <c r="BC112" s="775"/>
      <c r="BD112" s="775"/>
      <c r="BE112" s="775"/>
      <c r="BF112" s="775"/>
      <c r="BG112" s="775"/>
      <c r="BH112" s="775"/>
      <c r="BI112" s="775"/>
      <c r="BJ112" s="775"/>
      <c r="BK112" s="775"/>
      <c r="BL112" s="775"/>
      <c r="BM112" s="775"/>
      <c r="BN112" s="775"/>
      <c r="BO112" s="775"/>
      <c r="BP112" s="776"/>
      <c r="BQ112" s="839">
        <v>5536486</v>
      </c>
      <c r="BR112" s="840"/>
      <c r="BS112" s="840"/>
      <c r="BT112" s="840"/>
      <c r="BU112" s="840"/>
      <c r="BV112" s="840">
        <v>4840084</v>
      </c>
      <c r="BW112" s="840"/>
      <c r="BX112" s="840"/>
      <c r="BY112" s="840"/>
      <c r="BZ112" s="840"/>
      <c r="CA112" s="840">
        <v>4303303</v>
      </c>
      <c r="CB112" s="840"/>
      <c r="CC112" s="840"/>
      <c r="CD112" s="840"/>
      <c r="CE112" s="840"/>
      <c r="CF112" s="895">
        <v>39.799999999999997</v>
      </c>
      <c r="CG112" s="896"/>
      <c r="CH112" s="896"/>
      <c r="CI112" s="896"/>
      <c r="CJ112" s="896"/>
      <c r="CK112" s="950"/>
      <c r="CL112" s="908"/>
      <c r="CM112" s="838" t="s">
        <v>387</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68</v>
      </c>
      <c r="DH112" s="840"/>
      <c r="DI112" s="840"/>
      <c r="DJ112" s="840"/>
      <c r="DK112" s="840"/>
      <c r="DL112" s="840" t="s">
        <v>68</v>
      </c>
      <c r="DM112" s="840"/>
      <c r="DN112" s="840"/>
      <c r="DO112" s="840"/>
      <c r="DP112" s="840"/>
      <c r="DQ112" s="840" t="s">
        <v>68</v>
      </c>
      <c r="DR112" s="840"/>
      <c r="DS112" s="840"/>
      <c r="DT112" s="840"/>
      <c r="DU112" s="840"/>
      <c r="DV112" s="817" t="s">
        <v>68</v>
      </c>
      <c r="DW112" s="817"/>
      <c r="DX112" s="817"/>
      <c r="DY112" s="817"/>
      <c r="DZ112" s="818"/>
    </row>
    <row r="113" spans="1:130" s="96" customFormat="1" ht="26.25" customHeight="1" x14ac:dyDescent="0.15">
      <c r="A113" s="944"/>
      <c r="B113" s="945"/>
      <c r="C113" s="775" t="s">
        <v>388</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553102</v>
      </c>
      <c r="AB113" s="936"/>
      <c r="AC113" s="936"/>
      <c r="AD113" s="936"/>
      <c r="AE113" s="937"/>
      <c r="AF113" s="938">
        <v>492633</v>
      </c>
      <c r="AG113" s="936"/>
      <c r="AH113" s="936"/>
      <c r="AI113" s="936"/>
      <c r="AJ113" s="937"/>
      <c r="AK113" s="938">
        <v>473307</v>
      </c>
      <c r="AL113" s="936"/>
      <c r="AM113" s="936"/>
      <c r="AN113" s="936"/>
      <c r="AO113" s="937"/>
      <c r="AP113" s="939">
        <v>4.4000000000000004</v>
      </c>
      <c r="AQ113" s="940"/>
      <c r="AR113" s="940"/>
      <c r="AS113" s="940"/>
      <c r="AT113" s="941"/>
      <c r="AU113" s="955"/>
      <c r="AV113" s="956"/>
      <c r="AW113" s="956"/>
      <c r="AX113" s="956"/>
      <c r="AY113" s="956"/>
      <c r="AZ113" s="838" t="s">
        <v>389</v>
      </c>
      <c r="BA113" s="775"/>
      <c r="BB113" s="775"/>
      <c r="BC113" s="775"/>
      <c r="BD113" s="775"/>
      <c r="BE113" s="775"/>
      <c r="BF113" s="775"/>
      <c r="BG113" s="775"/>
      <c r="BH113" s="775"/>
      <c r="BI113" s="775"/>
      <c r="BJ113" s="775"/>
      <c r="BK113" s="775"/>
      <c r="BL113" s="775"/>
      <c r="BM113" s="775"/>
      <c r="BN113" s="775"/>
      <c r="BO113" s="775"/>
      <c r="BP113" s="776"/>
      <c r="BQ113" s="839" t="s">
        <v>68</v>
      </c>
      <c r="BR113" s="840"/>
      <c r="BS113" s="840"/>
      <c r="BT113" s="840"/>
      <c r="BU113" s="840"/>
      <c r="BV113" s="840" t="s">
        <v>68</v>
      </c>
      <c r="BW113" s="840"/>
      <c r="BX113" s="840"/>
      <c r="BY113" s="840"/>
      <c r="BZ113" s="840"/>
      <c r="CA113" s="840" t="s">
        <v>68</v>
      </c>
      <c r="CB113" s="840"/>
      <c r="CC113" s="840"/>
      <c r="CD113" s="840"/>
      <c r="CE113" s="840"/>
      <c r="CF113" s="895" t="s">
        <v>68</v>
      </c>
      <c r="CG113" s="896"/>
      <c r="CH113" s="896"/>
      <c r="CI113" s="896"/>
      <c r="CJ113" s="896"/>
      <c r="CK113" s="950"/>
      <c r="CL113" s="908"/>
      <c r="CM113" s="838" t="s">
        <v>390</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68</v>
      </c>
      <c r="DH113" s="803"/>
      <c r="DI113" s="803"/>
      <c r="DJ113" s="803"/>
      <c r="DK113" s="804"/>
      <c r="DL113" s="805" t="s">
        <v>68</v>
      </c>
      <c r="DM113" s="803"/>
      <c r="DN113" s="803"/>
      <c r="DO113" s="803"/>
      <c r="DP113" s="804"/>
      <c r="DQ113" s="805" t="s">
        <v>68</v>
      </c>
      <c r="DR113" s="803"/>
      <c r="DS113" s="803"/>
      <c r="DT113" s="803"/>
      <c r="DU113" s="804"/>
      <c r="DV113" s="844" t="s">
        <v>68</v>
      </c>
      <c r="DW113" s="845"/>
      <c r="DX113" s="845"/>
      <c r="DY113" s="845"/>
      <c r="DZ113" s="846"/>
    </row>
    <row r="114" spans="1:130" s="96" customFormat="1" ht="26.25" customHeight="1" x14ac:dyDescent="0.15">
      <c r="A114" s="944"/>
      <c r="B114" s="945"/>
      <c r="C114" s="775" t="s">
        <v>391</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t="s">
        <v>68</v>
      </c>
      <c r="AB114" s="803"/>
      <c r="AC114" s="803"/>
      <c r="AD114" s="803"/>
      <c r="AE114" s="804"/>
      <c r="AF114" s="805" t="s">
        <v>68</v>
      </c>
      <c r="AG114" s="803"/>
      <c r="AH114" s="803"/>
      <c r="AI114" s="803"/>
      <c r="AJ114" s="804"/>
      <c r="AK114" s="805" t="s">
        <v>68</v>
      </c>
      <c r="AL114" s="803"/>
      <c r="AM114" s="803"/>
      <c r="AN114" s="803"/>
      <c r="AO114" s="804"/>
      <c r="AP114" s="844" t="s">
        <v>68</v>
      </c>
      <c r="AQ114" s="845"/>
      <c r="AR114" s="845"/>
      <c r="AS114" s="845"/>
      <c r="AT114" s="846"/>
      <c r="AU114" s="955"/>
      <c r="AV114" s="956"/>
      <c r="AW114" s="956"/>
      <c r="AX114" s="956"/>
      <c r="AY114" s="956"/>
      <c r="AZ114" s="838" t="s">
        <v>392</v>
      </c>
      <c r="BA114" s="775"/>
      <c r="BB114" s="775"/>
      <c r="BC114" s="775"/>
      <c r="BD114" s="775"/>
      <c r="BE114" s="775"/>
      <c r="BF114" s="775"/>
      <c r="BG114" s="775"/>
      <c r="BH114" s="775"/>
      <c r="BI114" s="775"/>
      <c r="BJ114" s="775"/>
      <c r="BK114" s="775"/>
      <c r="BL114" s="775"/>
      <c r="BM114" s="775"/>
      <c r="BN114" s="775"/>
      <c r="BO114" s="775"/>
      <c r="BP114" s="776"/>
      <c r="BQ114" s="839">
        <v>3972917</v>
      </c>
      <c r="BR114" s="840"/>
      <c r="BS114" s="840"/>
      <c r="BT114" s="840"/>
      <c r="BU114" s="840"/>
      <c r="BV114" s="840">
        <v>3926622</v>
      </c>
      <c r="BW114" s="840"/>
      <c r="BX114" s="840"/>
      <c r="BY114" s="840"/>
      <c r="BZ114" s="840"/>
      <c r="CA114" s="840">
        <v>3992775</v>
      </c>
      <c r="CB114" s="840"/>
      <c r="CC114" s="840"/>
      <c r="CD114" s="840"/>
      <c r="CE114" s="840"/>
      <c r="CF114" s="895">
        <v>36.9</v>
      </c>
      <c r="CG114" s="896"/>
      <c r="CH114" s="896"/>
      <c r="CI114" s="896"/>
      <c r="CJ114" s="896"/>
      <c r="CK114" s="950"/>
      <c r="CL114" s="908"/>
      <c r="CM114" s="838" t="s">
        <v>393</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68</v>
      </c>
      <c r="DH114" s="803"/>
      <c r="DI114" s="803"/>
      <c r="DJ114" s="803"/>
      <c r="DK114" s="804"/>
      <c r="DL114" s="805" t="s">
        <v>68</v>
      </c>
      <c r="DM114" s="803"/>
      <c r="DN114" s="803"/>
      <c r="DO114" s="803"/>
      <c r="DP114" s="804"/>
      <c r="DQ114" s="805" t="s">
        <v>68</v>
      </c>
      <c r="DR114" s="803"/>
      <c r="DS114" s="803"/>
      <c r="DT114" s="803"/>
      <c r="DU114" s="804"/>
      <c r="DV114" s="844" t="s">
        <v>68</v>
      </c>
      <c r="DW114" s="845"/>
      <c r="DX114" s="845"/>
      <c r="DY114" s="845"/>
      <c r="DZ114" s="846"/>
    </row>
    <row r="115" spans="1:130" s="96" customFormat="1" ht="26.25" customHeight="1" x14ac:dyDescent="0.15">
      <c r="A115" s="944"/>
      <c r="B115" s="945"/>
      <c r="C115" s="775" t="s">
        <v>394</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t="s">
        <v>68</v>
      </c>
      <c r="AB115" s="936"/>
      <c r="AC115" s="936"/>
      <c r="AD115" s="936"/>
      <c r="AE115" s="937"/>
      <c r="AF115" s="938" t="s">
        <v>68</v>
      </c>
      <c r="AG115" s="936"/>
      <c r="AH115" s="936"/>
      <c r="AI115" s="936"/>
      <c r="AJ115" s="937"/>
      <c r="AK115" s="938" t="s">
        <v>68</v>
      </c>
      <c r="AL115" s="936"/>
      <c r="AM115" s="936"/>
      <c r="AN115" s="936"/>
      <c r="AO115" s="937"/>
      <c r="AP115" s="939" t="s">
        <v>68</v>
      </c>
      <c r="AQ115" s="940"/>
      <c r="AR115" s="940"/>
      <c r="AS115" s="940"/>
      <c r="AT115" s="941"/>
      <c r="AU115" s="955"/>
      <c r="AV115" s="956"/>
      <c r="AW115" s="956"/>
      <c r="AX115" s="956"/>
      <c r="AY115" s="956"/>
      <c r="AZ115" s="838" t="s">
        <v>395</v>
      </c>
      <c r="BA115" s="775"/>
      <c r="BB115" s="775"/>
      <c r="BC115" s="775"/>
      <c r="BD115" s="775"/>
      <c r="BE115" s="775"/>
      <c r="BF115" s="775"/>
      <c r="BG115" s="775"/>
      <c r="BH115" s="775"/>
      <c r="BI115" s="775"/>
      <c r="BJ115" s="775"/>
      <c r="BK115" s="775"/>
      <c r="BL115" s="775"/>
      <c r="BM115" s="775"/>
      <c r="BN115" s="775"/>
      <c r="BO115" s="775"/>
      <c r="BP115" s="776"/>
      <c r="BQ115" s="839" t="s">
        <v>68</v>
      </c>
      <c r="BR115" s="840"/>
      <c r="BS115" s="840"/>
      <c r="BT115" s="840"/>
      <c r="BU115" s="840"/>
      <c r="BV115" s="840">
        <v>33139</v>
      </c>
      <c r="BW115" s="840"/>
      <c r="BX115" s="840"/>
      <c r="BY115" s="840"/>
      <c r="BZ115" s="840"/>
      <c r="CA115" s="840">
        <v>72444</v>
      </c>
      <c r="CB115" s="840"/>
      <c r="CC115" s="840"/>
      <c r="CD115" s="840"/>
      <c r="CE115" s="840"/>
      <c r="CF115" s="895">
        <v>0.7</v>
      </c>
      <c r="CG115" s="896"/>
      <c r="CH115" s="896"/>
      <c r="CI115" s="896"/>
      <c r="CJ115" s="896"/>
      <c r="CK115" s="950"/>
      <c r="CL115" s="908"/>
      <c r="CM115" s="838" t="s">
        <v>396</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68</v>
      </c>
      <c r="DH115" s="803"/>
      <c r="DI115" s="803"/>
      <c r="DJ115" s="803"/>
      <c r="DK115" s="804"/>
      <c r="DL115" s="805" t="s">
        <v>68</v>
      </c>
      <c r="DM115" s="803"/>
      <c r="DN115" s="803"/>
      <c r="DO115" s="803"/>
      <c r="DP115" s="804"/>
      <c r="DQ115" s="805" t="s">
        <v>68</v>
      </c>
      <c r="DR115" s="803"/>
      <c r="DS115" s="803"/>
      <c r="DT115" s="803"/>
      <c r="DU115" s="804"/>
      <c r="DV115" s="844" t="s">
        <v>68</v>
      </c>
      <c r="DW115" s="845"/>
      <c r="DX115" s="845"/>
      <c r="DY115" s="845"/>
      <c r="DZ115" s="846"/>
    </row>
    <row r="116" spans="1:130" s="96" customFormat="1" ht="26.25" customHeight="1" x14ac:dyDescent="0.15">
      <c r="A116" s="946"/>
      <c r="B116" s="947"/>
      <c r="C116" s="842" t="s">
        <v>397</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t="s">
        <v>68</v>
      </c>
      <c r="AB116" s="803"/>
      <c r="AC116" s="803"/>
      <c r="AD116" s="803"/>
      <c r="AE116" s="804"/>
      <c r="AF116" s="805" t="s">
        <v>68</v>
      </c>
      <c r="AG116" s="803"/>
      <c r="AH116" s="803"/>
      <c r="AI116" s="803"/>
      <c r="AJ116" s="804"/>
      <c r="AK116" s="805" t="s">
        <v>68</v>
      </c>
      <c r="AL116" s="803"/>
      <c r="AM116" s="803"/>
      <c r="AN116" s="803"/>
      <c r="AO116" s="804"/>
      <c r="AP116" s="844" t="s">
        <v>68</v>
      </c>
      <c r="AQ116" s="845"/>
      <c r="AR116" s="845"/>
      <c r="AS116" s="845"/>
      <c r="AT116" s="846"/>
      <c r="AU116" s="955"/>
      <c r="AV116" s="956"/>
      <c r="AW116" s="956"/>
      <c r="AX116" s="956"/>
      <c r="AY116" s="956"/>
      <c r="AZ116" s="932" t="s">
        <v>398</v>
      </c>
      <c r="BA116" s="933"/>
      <c r="BB116" s="933"/>
      <c r="BC116" s="933"/>
      <c r="BD116" s="933"/>
      <c r="BE116" s="933"/>
      <c r="BF116" s="933"/>
      <c r="BG116" s="933"/>
      <c r="BH116" s="933"/>
      <c r="BI116" s="933"/>
      <c r="BJ116" s="933"/>
      <c r="BK116" s="933"/>
      <c r="BL116" s="933"/>
      <c r="BM116" s="933"/>
      <c r="BN116" s="933"/>
      <c r="BO116" s="933"/>
      <c r="BP116" s="934"/>
      <c r="BQ116" s="839" t="s">
        <v>68</v>
      </c>
      <c r="BR116" s="840"/>
      <c r="BS116" s="840"/>
      <c r="BT116" s="840"/>
      <c r="BU116" s="840"/>
      <c r="BV116" s="840" t="s">
        <v>68</v>
      </c>
      <c r="BW116" s="840"/>
      <c r="BX116" s="840"/>
      <c r="BY116" s="840"/>
      <c r="BZ116" s="840"/>
      <c r="CA116" s="840" t="s">
        <v>68</v>
      </c>
      <c r="CB116" s="840"/>
      <c r="CC116" s="840"/>
      <c r="CD116" s="840"/>
      <c r="CE116" s="840"/>
      <c r="CF116" s="895" t="s">
        <v>68</v>
      </c>
      <c r="CG116" s="896"/>
      <c r="CH116" s="896"/>
      <c r="CI116" s="896"/>
      <c r="CJ116" s="896"/>
      <c r="CK116" s="950"/>
      <c r="CL116" s="908"/>
      <c r="CM116" s="838" t="s">
        <v>399</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68</v>
      </c>
      <c r="DH116" s="803"/>
      <c r="DI116" s="803"/>
      <c r="DJ116" s="803"/>
      <c r="DK116" s="804"/>
      <c r="DL116" s="805" t="s">
        <v>68</v>
      </c>
      <c r="DM116" s="803"/>
      <c r="DN116" s="803"/>
      <c r="DO116" s="803"/>
      <c r="DP116" s="804"/>
      <c r="DQ116" s="805" t="s">
        <v>68</v>
      </c>
      <c r="DR116" s="803"/>
      <c r="DS116" s="803"/>
      <c r="DT116" s="803"/>
      <c r="DU116" s="804"/>
      <c r="DV116" s="844" t="s">
        <v>68</v>
      </c>
      <c r="DW116" s="845"/>
      <c r="DX116" s="845"/>
      <c r="DY116" s="845"/>
      <c r="DZ116" s="846"/>
    </row>
    <row r="117" spans="1:130" s="96" customFormat="1" ht="26.25" customHeight="1" x14ac:dyDescent="0.15">
      <c r="A117" s="918" t="s">
        <v>123</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400</v>
      </c>
      <c r="Z117" s="920"/>
      <c r="AA117" s="925">
        <v>2464318</v>
      </c>
      <c r="AB117" s="926"/>
      <c r="AC117" s="926"/>
      <c r="AD117" s="926"/>
      <c r="AE117" s="927"/>
      <c r="AF117" s="928">
        <v>2307837</v>
      </c>
      <c r="AG117" s="926"/>
      <c r="AH117" s="926"/>
      <c r="AI117" s="926"/>
      <c r="AJ117" s="927"/>
      <c r="AK117" s="928">
        <v>2381295</v>
      </c>
      <c r="AL117" s="926"/>
      <c r="AM117" s="926"/>
      <c r="AN117" s="926"/>
      <c r="AO117" s="927"/>
      <c r="AP117" s="929"/>
      <c r="AQ117" s="930"/>
      <c r="AR117" s="930"/>
      <c r="AS117" s="930"/>
      <c r="AT117" s="931"/>
      <c r="AU117" s="955"/>
      <c r="AV117" s="956"/>
      <c r="AW117" s="956"/>
      <c r="AX117" s="956"/>
      <c r="AY117" s="956"/>
      <c r="AZ117" s="883" t="s">
        <v>401</v>
      </c>
      <c r="BA117" s="884"/>
      <c r="BB117" s="884"/>
      <c r="BC117" s="884"/>
      <c r="BD117" s="884"/>
      <c r="BE117" s="884"/>
      <c r="BF117" s="884"/>
      <c r="BG117" s="884"/>
      <c r="BH117" s="884"/>
      <c r="BI117" s="884"/>
      <c r="BJ117" s="884"/>
      <c r="BK117" s="884"/>
      <c r="BL117" s="884"/>
      <c r="BM117" s="884"/>
      <c r="BN117" s="884"/>
      <c r="BO117" s="884"/>
      <c r="BP117" s="885"/>
      <c r="BQ117" s="839" t="s">
        <v>68</v>
      </c>
      <c r="BR117" s="840"/>
      <c r="BS117" s="840"/>
      <c r="BT117" s="840"/>
      <c r="BU117" s="840"/>
      <c r="BV117" s="840" t="s">
        <v>68</v>
      </c>
      <c r="BW117" s="840"/>
      <c r="BX117" s="840"/>
      <c r="BY117" s="840"/>
      <c r="BZ117" s="840"/>
      <c r="CA117" s="840" t="s">
        <v>68</v>
      </c>
      <c r="CB117" s="840"/>
      <c r="CC117" s="840"/>
      <c r="CD117" s="840"/>
      <c r="CE117" s="840"/>
      <c r="CF117" s="895" t="s">
        <v>68</v>
      </c>
      <c r="CG117" s="896"/>
      <c r="CH117" s="896"/>
      <c r="CI117" s="896"/>
      <c r="CJ117" s="896"/>
      <c r="CK117" s="950"/>
      <c r="CL117" s="908"/>
      <c r="CM117" s="838" t="s">
        <v>402</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68</v>
      </c>
      <c r="DH117" s="803"/>
      <c r="DI117" s="803"/>
      <c r="DJ117" s="803"/>
      <c r="DK117" s="804"/>
      <c r="DL117" s="805" t="s">
        <v>68</v>
      </c>
      <c r="DM117" s="803"/>
      <c r="DN117" s="803"/>
      <c r="DO117" s="803"/>
      <c r="DP117" s="804"/>
      <c r="DQ117" s="805" t="s">
        <v>68</v>
      </c>
      <c r="DR117" s="803"/>
      <c r="DS117" s="803"/>
      <c r="DT117" s="803"/>
      <c r="DU117" s="804"/>
      <c r="DV117" s="844" t="s">
        <v>68</v>
      </c>
      <c r="DW117" s="845"/>
      <c r="DX117" s="845"/>
      <c r="DY117" s="845"/>
      <c r="DZ117" s="846"/>
    </row>
    <row r="118" spans="1:130" s="96" customFormat="1" ht="26.25" customHeight="1" x14ac:dyDescent="0.15">
      <c r="A118" s="918" t="s">
        <v>375</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372</v>
      </c>
      <c r="AB118" s="919"/>
      <c r="AC118" s="919"/>
      <c r="AD118" s="919"/>
      <c r="AE118" s="920"/>
      <c r="AF118" s="921" t="s">
        <v>373</v>
      </c>
      <c r="AG118" s="919"/>
      <c r="AH118" s="919"/>
      <c r="AI118" s="919"/>
      <c r="AJ118" s="920"/>
      <c r="AK118" s="921" t="s">
        <v>242</v>
      </c>
      <c r="AL118" s="919"/>
      <c r="AM118" s="919"/>
      <c r="AN118" s="919"/>
      <c r="AO118" s="920"/>
      <c r="AP118" s="922" t="s">
        <v>374</v>
      </c>
      <c r="AQ118" s="923"/>
      <c r="AR118" s="923"/>
      <c r="AS118" s="923"/>
      <c r="AT118" s="924"/>
      <c r="AU118" s="955"/>
      <c r="AV118" s="956"/>
      <c r="AW118" s="956"/>
      <c r="AX118" s="956"/>
      <c r="AY118" s="956"/>
      <c r="AZ118" s="841" t="s">
        <v>403</v>
      </c>
      <c r="BA118" s="842"/>
      <c r="BB118" s="842"/>
      <c r="BC118" s="842"/>
      <c r="BD118" s="842"/>
      <c r="BE118" s="842"/>
      <c r="BF118" s="842"/>
      <c r="BG118" s="842"/>
      <c r="BH118" s="842"/>
      <c r="BI118" s="842"/>
      <c r="BJ118" s="842"/>
      <c r="BK118" s="842"/>
      <c r="BL118" s="842"/>
      <c r="BM118" s="842"/>
      <c r="BN118" s="842"/>
      <c r="BO118" s="842"/>
      <c r="BP118" s="843"/>
      <c r="BQ118" s="879" t="s">
        <v>68</v>
      </c>
      <c r="BR118" s="880"/>
      <c r="BS118" s="880"/>
      <c r="BT118" s="880"/>
      <c r="BU118" s="880"/>
      <c r="BV118" s="880" t="s">
        <v>68</v>
      </c>
      <c r="BW118" s="880"/>
      <c r="BX118" s="880"/>
      <c r="BY118" s="880"/>
      <c r="BZ118" s="880"/>
      <c r="CA118" s="880" t="s">
        <v>68</v>
      </c>
      <c r="CB118" s="880"/>
      <c r="CC118" s="880"/>
      <c r="CD118" s="880"/>
      <c r="CE118" s="880"/>
      <c r="CF118" s="895" t="s">
        <v>68</v>
      </c>
      <c r="CG118" s="896"/>
      <c r="CH118" s="896"/>
      <c r="CI118" s="896"/>
      <c r="CJ118" s="896"/>
      <c r="CK118" s="950"/>
      <c r="CL118" s="908"/>
      <c r="CM118" s="838" t="s">
        <v>404</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68</v>
      </c>
      <c r="DH118" s="803"/>
      <c r="DI118" s="803"/>
      <c r="DJ118" s="803"/>
      <c r="DK118" s="804"/>
      <c r="DL118" s="805" t="s">
        <v>68</v>
      </c>
      <c r="DM118" s="803"/>
      <c r="DN118" s="803"/>
      <c r="DO118" s="803"/>
      <c r="DP118" s="804"/>
      <c r="DQ118" s="805" t="s">
        <v>68</v>
      </c>
      <c r="DR118" s="803"/>
      <c r="DS118" s="803"/>
      <c r="DT118" s="803"/>
      <c r="DU118" s="804"/>
      <c r="DV118" s="844" t="s">
        <v>68</v>
      </c>
      <c r="DW118" s="845"/>
      <c r="DX118" s="845"/>
      <c r="DY118" s="845"/>
      <c r="DZ118" s="846"/>
    </row>
    <row r="119" spans="1:130" s="96" customFormat="1" ht="26.25" customHeight="1" x14ac:dyDescent="0.15">
      <c r="A119" s="905" t="s">
        <v>379</v>
      </c>
      <c r="B119" s="906"/>
      <c r="C119" s="863" t="s">
        <v>380</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68</v>
      </c>
      <c r="AB119" s="912"/>
      <c r="AC119" s="912"/>
      <c r="AD119" s="912"/>
      <c r="AE119" s="913"/>
      <c r="AF119" s="914" t="s">
        <v>68</v>
      </c>
      <c r="AG119" s="912"/>
      <c r="AH119" s="912"/>
      <c r="AI119" s="912"/>
      <c r="AJ119" s="913"/>
      <c r="AK119" s="914" t="s">
        <v>68</v>
      </c>
      <c r="AL119" s="912"/>
      <c r="AM119" s="912"/>
      <c r="AN119" s="912"/>
      <c r="AO119" s="913"/>
      <c r="AP119" s="915" t="s">
        <v>68</v>
      </c>
      <c r="AQ119" s="916"/>
      <c r="AR119" s="916"/>
      <c r="AS119" s="916"/>
      <c r="AT119" s="917"/>
      <c r="AU119" s="957"/>
      <c r="AV119" s="958"/>
      <c r="AW119" s="958"/>
      <c r="AX119" s="958"/>
      <c r="AY119" s="958"/>
      <c r="AZ119" s="117" t="s">
        <v>123</v>
      </c>
      <c r="BA119" s="117"/>
      <c r="BB119" s="117"/>
      <c r="BC119" s="117"/>
      <c r="BD119" s="117"/>
      <c r="BE119" s="117"/>
      <c r="BF119" s="117"/>
      <c r="BG119" s="117"/>
      <c r="BH119" s="117"/>
      <c r="BI119" s="117"/>
      <c r="BJ119" s="117"/>
      <c r="BK119" s="117"/>
      <c r="BL119" s="117"/>
      <c r="BM119" s="117"/>
      <c r="BN119" s="117"/>
      <c r="BO119" s="877" t="s">
        <v>405</v>
      </c>
      <c r="BP119" s="878"/>
      <c r="BQ119" s="879">
        <v>27813953</v>
      </c>
      <c r="BR119" s="880"/>
      <c r="BS119" s="880"/>
      <c r="BT119" s="880"/>
      <c r="BU119" s="880"/>
      <c r="BV119" s="880">
        <v>26892855</v>
      </c>
      <c r="BW119" s="880"/>
      <c r="BX119" s="880"/>
      <c r="BY119" s="880"/>
      <c r="BZ119" s="880"/>
      <c r="CA119" s="880">
        <v>26146261</v>
      </c>
      <c r="CB119" s="880"/>
      <c r="CC119" s="880"/>
      <c r="CD119" s="880"/>
      <c r="CE119" s="880"/>
      <c r="CF119" s="771"/>
      <c r="CG119" s="772"/>
      <c r="CH119" s="772"/>
      <c r="CI119" s="772"/>
      <c r="CJ119" s="876"/>
      <c r="CK119" s="951"/>
      <c r="CL119" s="910"/>
      <c r="CM119" s="841" t="s">
        <v>406</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t="s">
        <v>68</v>
      </c>
      <c r="DH119" s="787"/>
      <c r="DI119" s="787"/>
      <c r="DJ119" s="787"/>
      <c r="DK119" s="788"/>
      <c r="DL119" s="789" t="s">
        <v>68</v>
      </c>
      <c r="DM119" s="787"/>
      <c r="DN119" s="787"/>
      <c r="DO119" s="787"/>
      <c r="DP119" s="788"/>
      <c r="DQ119" s="789" t="s">
        <v>68</v>
      </c>
      <c r="DR119" s="787"/>
      <c r="DS119" s="787"/>
      <c r="DT119" s="787"/>
      <c r="DU119" s="788"/>
      <c r="DV119" s="851" t="s">
        <v>68</v>
      </c>
      <c r="DW119" s="852"/>
      <c r="DX119" s="852"/>
      <c r="DY119" s="852"/>
      <c r="DZ119" s="853"/>
    </row>
    <row r="120" spans="1:130" s="96" customFormat="1" ht="26.25" customHeight="1" x14ac:dyDescent="0.15">
      <c r="A120" s="907"/>
      <c r="B120" s="908"/>
      <c r="C120" s="838" t="s">
        <v>383</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68</v>
      </c>
      <c r="AB120" s="803"/>
      <c r="AC120" s="803"/>
      <c r="AD120" s="803"/>
      <c r="AE120" s="804"/>
      <c r="AF120" s="805" t="s">
        <v>68</v>
      </c>
      <c r="AG120" s="803"/>
      <c r="AH120" s="803"/>
      <c r="AI120" s="803"/>
      <c r="AJ120" s="804"/>
      <c r="AK120" s="805" t="s">
        <v>68</v>
      </c>
      <c r="AL120" s="803"/>
      <c r="AM120" s="803"/>
      <c r="AN120" s="803"/>
      <c r="AO120" s="804"/>
      <c r="AP120" s="844" t="s">
        <v>68</v>
      </c>
      <c r="AQ120" s="845"/>
      <c r="AR120" s="845"/>
      <c r="AS120" s="845"/>
      <c r="AT120" s="846"/>
      <c r="AU120" s="897" t="s">
        <v>407</v>
      </c>
      <c r="AV120" s="898"/>
      <c r="AW120" s="898"/>
      <c r="AX120" s="898"/>
      <c r="AY120" s="899"/>
      <c r="AZ120" s="863" t="s">
        <v>408</v>
      </c>
      <c r="BA120" s="831"/>
      <c r="BB120" s="831"/>
      <c r="BC120" s="831"/>
      <c r="BD120" s="831"/>
      <c r="BE120" s="831"/>
      <c r="BF120" s="831"/>
      <c r="BG120" s="831"/>
      <c r="BH120" s="831"/>
      <c r="BI120" s="831"/>
      <c r="BJ120" s="831"/>
      <c r="BK120" s="831"/>
      <c r="BL120" s="831"/>
      <c r="BM120" s="831"/>
      <c r="BN120" s="831"/>
      <c r="BO120" s="831"/>
      <c r="BP120" s="832"/>
      <c r="BQ120" s="864">
        <v>3551076</v>
      </c>
      <c r="BR120" s="848"/>
      <c r="BS120" s="848"/>
      <c r="BT120" s="848"/>
      <c r="BU120" s="848"/>
      <c r="BV120" s="848">
        <v>3656559</v>
      </c>
      <c r="BW120" s="848"/>
      <c r="BX120" s="848"/>
      <c r="BY120" s="848"/>
      <c r="BZ120" s="848"/>
      <c r="CA120" s="848">
        <v>4652200</v>
      </c>
      <c r="CB120" s="848"/>
      <c r="CC120" s="848"/>
      <c r="CD120" s="848"/>
      <c r="CE120" s="848"/>
      <c r="CF120" s="886">
        <v>43</v>
      </c>
      <c r="CG120" s="887"/>
      <c r="CH120" s="887"/>
      <c r="CI120" s="887"/>
      <c r="CJ120" s="887"/>
      <c r="CK120" s="888" t="s">
        <v>409</v>
      </c>
      <c r="CL120" s="855"/>
      <c r="CM120" s="855"/>
      <c r="CN120" s="855"/>
      <c r="CO120" s="856"/>
      <c r="CP120" s="892" t="s">
        <v>347</v>
      </c>
      <c r="CQ120" s="893"/>
      <c r="CR120" s="893"/>
      <c r="CS120" s="893"/>
      <c r="CT120" s="893"/>
      <c r="CU120" s="893"/>
      <c r="CV120" s="893"/>
      <c r="CW120" s="893"/>
      <c r="CX120" s="893"/>
      <c r="CY120" s="893"/>
      <c r="CZ120" s="893"/>
      <c r="DA120" s="893"/>
      <c r="DB120" s="893"/>
      <c r="DC120" s="893"/>
      <c r="DD120" s="893"/>
      <c r="DE120" s="893"/>
      <c r="DF120" s="894"/>
      <c r="DG120" s="864" t="s">
        <v>68</v>
      </c>
      <c r="DH120" s="848"/>
      <c r="DI120" s="848"/>
      <c r="DJ120" s="848"/>
      <c r="DK120" s="848"/>
      <c r="DL120" s="848">
        <v>4798662</v>
      </c>
      <c r="DM120" s="848"/>
      <c r="DN120" s="848"/>
      <c r="DO120" s="848"/>
      <c r="DP120" s="848"/>
      <c r="DQ120" s="848">
        <v>4257012</v>
      </c>
      <c r="DR120" s="848"/>
      <c r="DS120" s="848"/>
      <c r="DT120" s="848"/>
      <c r="DU120" s="848"/>
      <c r="DV120" s="849">
        <v>39.299999999999997</v>
      </c>
      <c r="DW120" s="849"/>
      <c r="DX120" s="849"/>
      <c r="DY120" s="849"/>
      <c r="DZ120" s="850"/>
    </row>
    <row r="121" spans="1:130" s="96" customFormat="1" ht="26.25" customHeight="1" x14ac:dyDescent="0.15">
      <c r="A121" s="907"/>
      <c r="B121" s="908"/>
      <c r="C121" s="883" t="s">
        <v>410</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t="s">
        <v>68</v>
      </c>
      <c r="AB121" s="803"/>
      <c r="AC121" s="803"/>
      <c r="AD121" s="803"/>
      <c r="AE121" s="804"/>
      <c r="AF121" s="805" t="s">
        <v>68</v>
      </c>
      <c r="AG121" s="803"/>
      <c r="AH121" s="803"/>
      <c r="AI121" s="803"/>
      <c r="AJ121" s="804"/>
      <c r="AK121" s="805" t="s">
        <v>68</v>
      </c>
      <c r="AL121" s="803"/>
      <c r="AM121" s="803"/>
      <c r="AN121" s="803"/>
      <c r="AO121" s="804"/>
      <c r="AP121" s="844" t="s">
        <v>68</v>
      </c>
      <c r="AQ121" s="845"/>
      <c r="AR121" s="845"/>
      <c r="AS121" s="845"/>
      <c r="AT121" s="846"/>
      <c r="AU121" s="900"/>
      <c r="AV121" s="901"/>
      <c r="AW121" s="901"/>
      <c r="AX121" s="901"/>
      <c r="AY121" s="902"/>
      <c r="AZ121" s="838" t="s">
        <v>411</v>
      </c>
      <c r="BA121" s="775"/>
      <c r="BB121" s="775"/>
      <c r="BC121" s="775"/>
      <c r="BD121" s="775"/>
      <c r="BE121" s="775"/>
      <c r="BF121" s="775"/>
      <c r="BG121" s="775"/>
      <c r="BH121" s="775"/>
      <c r="BI121" s="775"/>
      <c r="BJ121" s="775"/>
      <c r="BK121" s="775"/>
      <c r="BL121" s="775"/>
      <c r="BM121" s="775"/>
      <c r="BN121" s="775"/>
      <c r="BO121" s="775"/>
      <c r="BP121" s="776"/>
      <c r="BQ121" s="839">
        <v>2496082</v>
      </c>
      <c r="BR121" s="840"/>
      <c r="BS121" s="840"/>
      <c r="BT121" s="840"/>
      <c r="BU121" s="840"/>
      <c r="BV121" s="840">
        <v>2282228</v>
      </c>
      <c r="BW121" s="840"/>
      <c r="BX121" s="840"/>
      <c r="BY121" s="840"/>
      <c r="BZ121" s="840"/>
      <c r="CA121" s="840">
        <v>2041005</v>
      </c>
      <c r="CB121" s="840"/>
      <c r="CC121" s="840"/>
      <c r="CD121" s="840"/>
      <c r="CE121" s="840"/>
      <c r="CF121" s="895">
        <v>18.899999999999999</v>
      </c>
      <c r="CG121" s="896"/>
      <c r="CH121" s="896"/>
      <c r="CI121" s="896"/>
      <c r="CJ121" s="896"/>
      <c r="CK121" s="889"/>
      <c r="CL121" s="858"/>
      <c r="CM121" s="858"/>
      <c r="CN121" s="858"/>
      <c r="CO121" s="859"/>
      <c r="CP121" s="867" t="s">
        <v>345</v>
      </c>
      <c r="CQ121" s="868"/>
      <c r="CR121" s="868"/>
      <c r="CS121" s="868"/>
      <c r="CT121" s="868"/>
      <c r="CU121" s="868"/>
      <c r="CV121" s="868"/>
      <c r="CW121" s="868"/>
      <c r="CX121" s="868"/>
      <c r="CY121" s="868"/>
      <c r="CZ121" s="868"/>
      <c r="DA121" s="868"/>
      <c r="DB121" s="868"/>
      <c r="DC121" s="868"/>
      <c r="DD121" s="868"/>
      <c r="DE121" s="868"/>
      <c r="DF121" s="869"/>
      <c r="DG121" s="839">
        <v>36151</v>
      </c>
      <c r="DH121" s="840"/>
      <c r="DI121" s="840"/>
      <c r="DJ121" s="840"/>
      <c r="DK121" s="840"/>
      <c r="DL121" s="840">
        <v>41422</v>
      </c>
      <c r="DM121" s="840"/>
      <c r="DN121" s="840"/>
      <c r="DO121" s="840"/>
      <c r="DP121" s="840"/>
      <c r="DQ121" s="840">
        <v>46291</v>
      </c>
      <c r="DR121" s="840"/>
      <c r="DS121" s="840"/>
      <c r="DT121" s="840"/>
      <c r="DU121" s="840"/>
      <c r="DV121" s="817">
        <v>0.4</v>
      </c>
      <c r="DW121" s="817"/>
      <c r="DX121" s="817"/>
      <c r="DY121" s="817"/>
      <c r="DZ121" s="818"/>
    </row>
    <row r="122" spans="1:130" s="96" customFormat="1" ht="26.25" customHeight="1" x14ac:dyDescent="0.15">
      <c r="A122" s="907"/>
      <c r="B122" s="908"/>
      <c r="C122" s="838" t="s">
        <v>393</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68</v>
      </c>
      <c r="AB122" s="803"/>
      <c r="AC122" s="803"/>
      <c r="AD122" s="803"/>
      <c r="AE122" s="804"/>
      <c r="AF122" s="805" t="s">
        <v>68</v>
      </c>
      <c r="AG122" s="803"/>
      <c r="AH122" s="803"/>
      <c r="AI122" s="803"/>
      <c r="AJ122" s="804"/>
      <c r="AK122" s="805" t="s">
        <v>68</v>
      </c>
      <c r="AL122" s="803"/>
      <c r="AM122" s="803"/>
      <c r="AN122" s="803"/>
      <c r="AO122" s="804"/>
      <c r="AP122" s="844" t="s">
        <v>68</v>
      </c>
      <c r="AQ122" s="845"/>
      <c r="AR122" s="845"/>
      <c r="AS122" s="845"/>
      <c r="AT122" s="846"/>
      <c r="AU122" s="900"/>
      <c r="AV122" s="901"/>
      <c r="AW122" s="901"/>
      <c r="AX122" s="901"/>
      <c r="AY122" s="902"/>
      <c r="AZ122" s="841" t="s">
        <v>412</v>
      </c>
      <c r="BA122" s="842"/>
      <c r="BB122" s="842"/>
      <c r="BC122" s="842"/>
      <c r="BD122" s="842"/>
      <c r="BE122" s="842"/>
      <c r="BF122" s="842"/>
      <c r="BG122" s="842"/>
      <c r="BH122" s="842"/>
      <c r="BI122" s="842"/>
      <c r="BJ122" s="842"/>
      <c r="BK122" s="842"/>
      <c r="BL122" s="842"/>
      <c r="BM122" s="842"/>
      <c r="BN122" s="842"/>
      <c r="BO122" s="842"/>
      <c r="BP122" s="843"/>
      <c r="BQ122" s="879">
        <v>13550439</v>
      </c>
      <c r="BR122" s="880"/>
      <c r="BS122" s="880"/>
      <c r="BT122" s="880"/>
      <c r="BU122" s="880"/>
      <c r="BV122" s="880">
        <v>13413592</v>
      </c>
      <c r="BW122" s="880"/>
      <c r="BX122" s="880"/>
      <c r="BY122" s="880"/>
      <c r="BZ122" s="880"/>
      <c r="CA122" s="880">
        <v>13232154</v>
      </c>
      <c r="CB122" s="880"/>
      <c r="CC122" s="880"/>
      <c r="CD122" s="880"/>
      <c r="CE122" s="880"/>
      <c r="CF122" s="881">
        <v>122.2</v>
      </c>
      <c r="CG122" s="882"/>
      <c r="CH122" s="882"/>
      <c r="CI122" s="882"/>
      <c r="CJ122" s="882"/>
      <c r="CK122" s="889"/>
      <c r="CL122" s="858"/>
      <c r="CM122" s="858"/>
      <c r="CN122" s="858"/>
      <c r="CO122" s="859"/>
      <c r="CP122" s="867"/>
      <c r="CQ122" s="868"/>
      <c r="CR122" s="868"/>
      <c r="CS122" s="868"/>
      <c r="CT122" s="868"/>
      <c r="CU122" s="868"/>
      <c r="CV122" s="868"/>
      <c r="CW122" s="868"/>
      <c r="CX122" s="868"/>
      <c r="CY122" s="868"/>
      <c r="CZ122" s="868"/>
      <c r="DA122" s="868"/>
      <c r="DB122" s="868"/>
      <c r="DC122" s="868"/>
      <c r="DD122" s="868"/>
      <c r="DE122" s="868"/>
      <c r="DF122" s="869"/>
      <c r="DG122" s="839"/>
      <c r="DH122" s="840"/>
      <c r="DI122" s="840"/>
      <c r="DJ122" s="840"/>
      <c r="DK122" s="840"/>
      <c r="DL122" s="840"/>
      <c r="DM122" s="840"/>
      <c r="DN122" s="840"/>
      <c r="DO122" s="840"/>
      <c r="DP122" s="840"/>
      <c r="DQ122" s="840"/>
      <c r="DR122" s="840"/>
      <c r="DS122" s="840"/>
      <c r="DT122" s="840"/>
      <c r="DU122" s="840"/>
      <c r="DV122" s="817"/>
      <c r="DW122" s="817"/>
      <c r="DX122" s="817"/>
      <c r="DY122" s="817"/>
      <c r="DZ122" s="818"/>
    </row>
    <row r="123" spans="1:130" s="96" customFormat="1" ht="26.25" customHeight="1" x14ac:dyDescent="0.15">
      <c r="A123" s="907"/>
      <c r="B123" s="908"/>
      <c r="C123" s="838" t="s">
        <v>399</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68</v>
      </c>
      <c r="AB123" s="803"/>
      <c r="AC123" s="803"/>
      <c r="AD123" s="803"/>
      <c r="AE123" s="804"/>
      <c r="AF123" s="805" t="s">
        <v>68</v>
      </c>
      <c r="AG123" s="803"/>
      <c r="AH123" s="803"/>
      <c r="AI123" s="803"/>
      <c r="AJ123" s="804"/>
      <c r="AK123" s="805" t="s">
        <v>68</v>
      </c>
      <c r="AL123" s="803"/>
      <c r="AM123" s="803"/>
      <c r="AN123" s="803"/>
      <c r="AO123" s="804"/>
      <c r="AP123" s="844" t="s">
        <v>68</v>
      </c>
      <c r="AQ123" s="845"/>
      <c r="AR123" s="845"/>
      <c r="AS123" s="845"/>
      <c r="AT123" s="846"/>
      <c r="AU123" s="903"/>
      <c r="AV123" s="904"/>
      <c r="AW123" s="904"/>
      <c r="AX123" s="904"/>
      <c r="AY123" s="904"/>
      <c r="AZ123" s="117" t="s">
        <v>123</v>
      </c>
      <c r="BA123" s="117"/>
      <c r="BB123" s="117"/>
      <c r="BC123" s="117"/>
      <c r="BD123" s="117"/>
      <c r="BE123" s="117"/>
      <c r="BF123" s="117"/>
      <c r="BG123" s="117"/>
      <c r="BH123" s="117"/>
      <c r="BI123" s="117"/>
      <c r="BJ123" s="117"/>
      <c r="BK123" s="117"/>
      <c r="BL123" s="117"/>
      <c r="BM123" s="117"/>
      <c r="BN123" s="117"/>
      <c r="BO123" s="877" t="s">
        <v>413</v>
      </c>
      <c r="BP123" s="878"/>
      <c r="BQ123" s="874">
        <v>19597597</v>
      </c>
      <c r="BR123" s="875"/>
      <c r="BS123" s="875"/>
      <c r="BT123" s="875"/>
      <c r="BU123" s="875"/>
      <c r="BV123" s="875">
        <v>19352379</v>
      </c>
      <c r="BW123" s="875"/>
      <c r="BX123" s="875"/>
      <c r="BY123" s="875"/>
      <c r="BZ123" s="875"/>
      <c r="CA123" s="875">
        <v>19925359</v>
      </c>
      <c r="CB123" s="875"/>
      <c r="CC123" s="875"/>
      <c r="CD123" s="875"/>
      <c r="CE123" s="875"/>
      <c r="CF123" s="771"/>
      <c r="CG123" s="772"/>
      <c r="CH123" s="772"/>
      <c r="CI123" s="772"/>
      <c r="CJ123" s="876"/>
      <c r="CK123" s="889"/>
      <c r="CL123" s="858"/>
      <c r="CM123" s="858"/>
      <c r="CN123" s="858"/>
      <c r="CO123" s="859"/>
      <c r="CP123" s="867"/>
      <c r="CQ123" s="868"/>
      <c r="CR123" s="868"/>
      <c r="CS123" s="868"/>
      <c r="CT123" s="868"/>
      <c r="CU123" s="868"/>
      <c r="CV123" s="868"/>
      <c r="CW123" s="868"/>
      <c r="CX123" s="868"/>
      <c r="CY123" s="868"/>
      <c r="CZ123" s="868"/>
      <c r="DA123" s="868"/>
      <c r="DB123" s="868"/>
      <c r="DC123" s="868"/>
      <c r="DD123" s="868"/>
      <c r="DE123" s="868"/>
      <c r="DF123" s="869"/>
      <c r="DG123" s="802"/>
      <c r="DH123" s="803"/>
      <c r="DI123" s="803"/>
      <c r="DJ123" s="803"/>
      <c r="DK123" s="804"/>
      <c r="DL123" s="805"/>
      <c r="DM123" s="803"/>
      <c r="DN123" s="803"/>
      <c r="DO123" s="803"/>
      <c r="DP123" s="804"/>
      <c r="DQ123" s="805"/>
      <c r="DR123" s="803"/>
      <c r="DS123" s="803"/>
      <c r="DT123" s="803"/>
      <c r="DU123" s="804"/>
      <c r="DV123" s="844"/>
      <c r="DW123" s="845"/>
      <c r="DX123" s="845"/>
      <c r="DY123" s="845"/>
      <c r="DZ123" s="846"/>
    </row>
    <row r="124" spans="1:130" s="96" customFormat="1" ht="26.25" customHeight="1" thickBot="1" x14ac:dyDescent="0.2">
      <c r="A124" s="907"/>
      <c r="B124" s="908"/>
      <c r="C124" s="838" t="s">
        <v>402</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68</v>
      </c>
      <c r="AB124" s="803"/>
      <c r="AC124" s="803"/>
      <c r="AD124" s="803"/>
      <c r="AE124" s="804"/>
      <c r="AF124" s="805" t="s">
        <v>68</v>
      </c>
      <c r="AG124" s="803"/>
      <c r="AH124" s="803"/>
      <c r="AI124" s="803"/>
      <c r="AJ124" s="804"/>
      <c r="AK124" s="805" t="s">
        <v>68</v>
      </c>
      <c r="AL124" s="803"/>
      <c r="AM124" s="803"/>
      <c r="AN124" s="803"/>
      <c r="AO124" s="804"/>
      <c r="AP124" s="844" t="s">
        <v>68</v>
      </c>
      <c r="AQ124" s="845"/>
      <c r="AR124" s="845"/>
      <c r="AS124" s="845"/>
      <c r="AT124" s="846"/>
      <c r="AU124" s="870" t="s">
        <v>414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81.8</v>
      </c>
      <c r="BR124" s="865"/>
      <c r="BS124" s="865"/>
      <c r="BT124" s="865"/>
      <c r="BU124" s="865"/>
      <c r="BV124" s="865">
        <v>73.099999999999994</v>
      </c>
      <c r="BW124" s="865"/>
      <c r="BX124" s="865"/>
      <c r="BY124" s="865"/>
      <c r="BZ124" s="865"/>
      <c r="CA124" s="865">
        <v>57.4</v>
      </c>
      <c r="CB124" s="865"/>
      <c r="CC124" s="865"/>
      <c r="CD124" s="865"/>
      <c r="CE124" s="865"/>
      <c r="CF124" s="749"/>
      <c r="CG124" s="750"/>
      <c r="CH124" s="750"/>
      <c r="CI124" s="750"/>
      <c r="CJ124" s="866"/>
      <c r="CK124" s="890"/>
      <c r="CL124" s="890"/>
      <c r="CM124" s="890"/>
      <c r="CN124" s="890"/>
      <c r="CO124" s="891"/>
      <c r="CP124" s="867" t="s">
        <v>415</v>
      </c>
      <c r="CQ124" s="868"/>
      <c r="CR124" s="868"/>
      <c r="CS124" s="868"/>
      <c r="CT124" s="868"/>
      <c r="CU124" s="868"/>
      <c r="CV124" s="868"/>
      <c r="CW124" s="868"/>
      <c r="CX124" s="868"/>
      <c r="CY124" s="868"/>
      <c r="CZ124" s="868"/>
      <c r="DA124" s="868"/>
      <c r="DB124" s="868"/>
      <c r="DC124" s="868"/>
      <c r="DD124" s="868"/>
      <c r="DE124" s="868"/>
      <c r="DF124" s="869"/>
      <c r="DG124" s="786">
        <v>5500335</v>
      </c>
      <c r="DH124" s="787"/>
      <c r="DI124" s="787"/>
      <c r="DJ124" s="787"/>
      <c r="DK124" s="788"/>
      <c r="DL124" s="789" t="s">
        <v>68</v>
      </c>
      <c r="DM124" s="787"/>
      <c r="DN124" s="787"/>
      <c r="DO124" s="787"/>
      <c r="DP124" s="788"/>
      <c r="DQ124" s="789" t="s">
        <v>68</v>
      </c>
      <c r="DR124" s="787"/>
      <c r="DS124" s="787"/>
      <c r="DT124" s="787"/>
      <c r="DU124" s="788"/>
      <c r="DV124" s="851" t="s">
        <v>68</v>
      </c>
      <c r="DW124" s="852"/>
      <c r="DX124" s="852"/>
      <c r="DY124" s="852"/>
      <c r="DZ124" s="853"/>
    </row>
    <row r="125" spans="1:130" s="96" customFormat="1" ht="26.25" customHeight="1" x14ac:dyDescent="0.15">
      <c r="A125" s="907"/>
      <c r="B125" s="908"/>
      <c r="C125" s="838" t="s">
        <v>404</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68</v>
      </c>
      <c r="AB125" s="803"/>
      <c r="AC125" s="803"/>
      <c r="AD125" s="803"/>
      <c r="AE125" s="804"/>
      <c r="AF125" s="805" t="s">
        <v>68</v>
      </c>
      <c r="AG125" s="803"/>
      <c r="AH125" s="803"/>
      <c r="AI125" s="803"/>
      <c r="AJ125" s="804"/>
      <c r="AK125" s="805" t="s">
        <v>68</v>
      </c>
      <c r="AL125" s="803"/>
      <c r="AM125" s="803"/>
      <c r="AN125" s="803"/>
      <c r="AO125" s="804"/>
      <c r="AP125" s="844" t="s">
        <v>68</v>
      </c>
      <c r="AQ125" s="845"/>
      <c r="AR125" s="845"/>
      <c r="AS125" s="845"/>
      <c r="AT125" s="84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4" t="s">
        <v>416</v>
      </c>
      <c r="CL125" s="855"/>
      <c r="CM125" s="855"/>
      <c r="CN125" s="855"/>
      <c r="CO125" s="856"/>
      <c r="CP125" s="863" t="s">
        <v>417</v>
      </c>
      <c r="CQ125" s="831"/>
      <c r="CR125" s="831"/>
      <c r="CS125" s="831"/>
      <c r="CT125" s="831"/>
      <c r="CU125" s="831"/>
      <c r="CV125" s="831"/>
      <c r="CW125" s="831"/>
      <c r="CX125" s="831"/>
      <c r="CY125" s="831"/>
      <c r="CZ125" s="831"/>
      <c r="DA125" s="831"/>
      <c r="DB125" s="831"/>
      <c r="DC125" s="831"/>
      <c r="DD125" s="831"/>
      <c r="DE125" s="831"/>
      <c r="DF125" s="832"/>
      <c r="DG125" s="864" t="s">
        <v>68</v>
      </c>
      <c r="DH125" s="848"/>
      <c r="DI125" s="848"/>
      <c r="DJ125" s="848"/>
      <c r="DK125" s="848"/>
      <c r="DL125" s="848" t="s">
        <v>68</v>
      </c>
      <c r="DM125" s="848"/>
      <c r="DN125" s="848"/>
      <c r="DO125" s="848"/>
      <c r="DP125" s="848"/>
      <c r="DQ125" s="848" t="s">
        <v>68</v>
      </c>
      <c r="DR125" s="848"/>
      <c r="DS125" s="848"/>
      <c r="DT125" s="848"/>
      <c r="DU125" s="848"/>
      <c r="DV125" s="849" t="s">
        <v>68</v>
      </c>
      <c r="DW125" s="849"/>
      <c r="DX125" s="849"/>
      <c r="DY125" s="849"/>
      <c r="DZ125" s="850"/>
    </row>
    <row r="126" spans="1:130" s="96" customFormat="1" ht="26.25" customHeight="1" thickBot="1" x14ac:dyDescent="0.2">
      <c r="A126" s="907"/>
      <c r="B126" s="908"/>
      <c r="C126" s="838" t="s">
        <v>406</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t="s">
        <v>68</v>
      </c>
      <c r="AB126" s="803"/>
      <c r="AC126" s="803"/>
      <c r="AD126" s="803"/>
      <c r="AE126" s="804"/>
      <c r="AF126" s="805" t="s">
        <v>68</v>
      </c>
      <c r="AG126" s="803"/>
      <c r="AH126" s="803"/>
      <c r="AI126" s="803"/>
      <c r="AJ126" s="804"/>
      <c r="AK126" s="805" t="s">
        <v>68</v>
      </c>
      <c r="AL126" s="803"/>
      <c r="AM126" s="803"/>
      <c r="AN126" s="803"/>
      <c r="AO126" s="804"/>
      <c r="AP126" s="844" t="s">
        <v>68</v>
      </c>
      <c r="AQ126" s="845"/>
      <c r="AR126" s="845"/>
      <c r="AS126" s="845"/>
      <c r="AT126" s="84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57"/>
      <c r="CL126" s="858"/>
      <c r="CM126" s="858"/>
      <c r="CN126" s="858"/>
      <c r="CO126" s="859"/>
      <c r="CP126" s="838" t="s">
        <v>418</v>
      </c>
      <c r="CQ126" s="775"/>
      <c r="CR126" s="775"/>
      <c r="CS126" s="775"/>
      <c r="CT126" s="775"/>
      <c r="CU126" s="775"/>
      <c r="CV126" s="775"/>
      <c r="CW126" s="775"/>
      <c r="CX126" s="775"/>
      <c r="CY126" s="775"/>
      <c r="CZ126" s="775"/>
      <c r="DA126" s="775"/>
      <c r="DB126" s="775"/>
      <c r="DC126" s="775"/>
      <c r="DD126" s="775"/>
      <c r="DE126" s="775"/>
      <c r="DF126" s="776"/>
      <c r="DG126" s="839" t="s">
        <v>68</v>
      </c>
      <c r="DH126" s="840"/>
      <c r="DI126" s="840"/>
      <c r="DJ126" s="840"/>
      <c r="DK126" s="840"/>
      <c r="DL126" s="840" t="s">
        <v>68</v>
      </c>
      <c r="DM126" s="840"/>
      <c r="DN126" s="840"/>
      <c r="DO126" s="840"/>
      <c r="DP126" s="840"/>
      <c r="DQ126" s="840" t="s">
        <v>68</v>
      </c>
      <c r="DR126" s="840"/>
      <c r="DS126" s="840"/>
      <c r="DT126" s="840"/>
      <c r="DU126" s="840"/>
      <c r="DV126" s="817" t="s">
        <v>68</v>
      </c>
      <c r="DW126" s="817"/>
      <c r="DX126" s="817"/>
      <c r="DY126" s="817"/>
      <c r="DZ126" s="818"/>
    </row>
    <row r="127" spans="1:130" s="96" customFormat="1" ht="26.25" customHeight="1" x14ac:dyDescent="0.15">
      <c r="A127" s="909"/>
      <c r="B127" s="910"/>
      <c r="C127" s="841" t="s">
        <v>419</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t="s">
        <v>68</v>
      </c>
      <c r="AB127" s="803"/>
      <c r="AC127" s="803"/>
      <c r="AD127" s="803"/>
      <c r="AE127" s="804"/>
      <c r="AF127" s="805" t="s">
        <v>68</v>
      </c>
      <c r="AG127" s="803"/>
      <c r="AH127" s="803"/>
      <c r="AI127" s="803"/>
      <c r="AJ127" s="804"/>
      <c r="AK127" s="805" t="s">
        <v>68</v>
      </c>
      <c r="AL127" s="803"/>
      <c r="AM127" s="803"/>
      <c r="AN127" s="803"/>
      <c r="AO127" s="804"/>
      <c r="AP127" s="844" t="s">
        <v>68</v>
      </c>
      <c r="AQ127" s="845"/>
      <c r="AR127" s="845"/>
      <c r="AS127" s="845"/>
      <c r="AT127" s="846"/>
      <c r="AU127" s="98"/>
      <c r="AV127" s="98"/>
      <c r="AW127" s="98"/>
      <c r="AX127" s="847" t="s">
        <v>420</v>
      </c>
      <c r="AY127" s="835"/>
      <c r="AZ127" s="835"/>
      <c r="BA127" s="835"/>
      <c r="BB127" s="835"/>
      <c r="BC127" s="835"/>
      <c r="BD127" s="835"/>
      <c r="BE127" s="836"/>
      <c r="BF127" s="834" t="s">
        <v>421</v>
      </c>
      <c r="BG127" s="835"/>
      <c r="BH127" s="835"/>
      <c r="BI127" s="835"/>
      <c r="BJ127" s="835"/>
      <c r="BK127" s="835"/>
      <c r="BL127" s="836"/>
      <c r="BM127" s="834" t="s">
        <v>422</v>
      </c>
      <c r="BN127" s="835"/>
      <c r="BO127" s="835"/>
      <c r="BP127" s="835"/>
      <c r="BQ127" s="835"/>
      <c r="BR127" s="835"/>
      <c r="BS127" s="836"/>
      <c r="BT127" s="834" t="s">
        <v>423</v>
      </c>
      <c r="BU127" s="835"/>
      <c r="BV127" s="835"/>
      <c r="BW127" s="835"/>
      <c r="BX127" s="835"/>
      <c r="BY127" s="835"/>
      <c r="BZ127" s="837"/>
      <c r="CA127" s="98"/>
      <c r="CB127" s="98"/>
      <c r="CC127" s="98"/>
      <c r="CD127" s="121"/>
      <c r="CE127" s="121"/>
      <c r="CF127" s="121"/>
      <c r="CG127" s="98"/>
      <c r="CH127" s="98"/>
      <c r="CI127" s="98"/>
      <c r="CJ127" s="120"/>
      <c r="CK127" s="857"/>
      <c r="CL127" s="858"/>
      <c r="CM127" s="858"/>
      <c r="CN127" s="858"/>
      <c r="CO127" s="859"/>
      <c r="CP127" s="838" t="s">
        <v>424</v>
      </c>
      <c r="CQ127" s="775"/>
      <c r="CR127" s="775"/>
      <c r="CS127" s="775"/>
      <c r="CT127" s="775"/>
      <c r="CU127" s="775"/>
      <c r="CV127" s="775"/>
      <c r="CW127" s="775"/>
      <c r="CX127" s="775"/>
      <c r="CY127" s="775"/>
      <c r="CZ127" s="775"/>
      <c r="DA127" s="775"/>
      <c r="DB127" s="775"/>
      <c r="DC127" s="775"/>
      <c r="DD127" s="775"/>
      <c r="DE127" s="775"/>
      <c r="DF127" s="776"/>
      <c r="DG127" s="839" t="s">
        <v>68</v>
      </c>
      <c r="DH127" s="840"/>
      <c r="DI127" s="840"/>
      <c r="DJ127" s="840"/>
      <c r="DK127" s="840"/>
      <c r="DL127" s="840" t="s">
        <v>68</v>
      </c>
      <c r="DM127" s="840"/>
      <c r="DN127" s="840"/>
      <c r="DO127" s="840"/>
      <c r="DP127" s="840"/>
      <c r="DQ127" s="840" t="s">
        <v>68</v>
      </c>
      <c r="DR127" s="840"/>
      <c r="DS127" s="840"/>
      <c r="DT127" s="840"/>
      <c r="DU127" s="840"/>
      <c r="DV127" s="817" t="s">
        <v>68</v>
      </c>
      <c r="DW127" s="817"/>
      <c r="DX127" s="817"/>
      <c r="DY127" s="817"/>
      <c r="DZ127" s="818"/>
    </row>
    <row r="128" spans="1:130" s="96" customFormat="1" ht="26.25" customHeight="1" thickBot="1" x14ac:dyDescent="0.2">
      <c r="A128" s="819" t="s">
        <v>425</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426</v>
      </c>
      <c r="X128" s="821"/>
      <c r="Y128" s="821"/>
      <c r="Z128" s="822"/>
      <c r="AA128" s="823">
        <v>299402</v>
      </c>
      <c r="AB128" s="824"/>
      <c r="AC128" s="824"/>
      <c r="AD128" s="824"/>
      <c r="AE128" s="825"/>
      <c r="AF128" s="826">
        <v>210425</v>
      </c>
      <c r="AG128" s="824"/>
      <c r="AH128" s="824"/>
      <c r="AI128" s="824"/>
      <c r="AJ128" s="825"/>
      <c r="AK128" s="826">
        <v>236958</v>
      </c>
      <c r="AL128" s="824"/>
      <c r="AM128" s="824"/>
      <c r="AN128" s="824"/>
      <c r="AO128" s="825"/>
      <c r="AP128" s="827"/>
      <c r="AQ128" s="828"/>
      <c r="AR128" s="828"/>
      <c r="AS128" s="828"/>
      <c r="AT128" s="829"/>
      <c r="AU128" s="98"/>
      <c r="AV128" s="98"/>
      <c r="AW128" s="98"/>
      <c r="AX128" s="830" t="s">
        <v>427</v>
      </c>
      <c r="AY128" s="831"/>
      <c r="AZ128" s="831"/>
      <c r="BA128" s="831"/>
      <c r="BB128" s="831"/>
      <c r="BC128" s="831"/>
      <c r="BD128" s="831"/>
      <c r="BE128" s="832"/>
      <c r="BF128" s="809" t="s">
        <v>68</v>
      </c>
      <c r="BG128" s="810"/>
      <c r="BH128" s="810"/>
      <c r="BI128" s="810"/>
      <c r="BJ128" s="810"/>
      <c r="BK128" s="810"/>
      <c r="BL128" s="833"/>
      <c r="BM128" s="809">
        <v>13.06</v>
      </c>
      <c r="BN128" s="810"/>
      <c r="BO128" s="810"/>
      <c r="BP128" s="810"/>
      <c r="BQ128" s="810"/>
      <c r="BR128" s="810"/>
      <c r="BS128" s="833"/>
      <c r="BT128" s="809">
        <v>20</v>
      </c>
      <c r="BU128" s="810"/>
      <c r="BV128" s="810"/>
      <c r="BW128" s="810"/>
      <c r="BX128" s="810"/>
      <c r="BY128" s="810"/>
      <c r="BZ128" s="811"/>
      <c r="CA128" s="121"/>
      <c r="CB128" s="121"/>
      <c r="CC128" s="121"/>
      <c r="CD128" s="121"/>
      <c r="CE128" s="121"/>
      <c r="CF128" s="121"/>
      <c r="CG128" s="98"/>
      <c r="CH128" s="98"/>
      <c r="CI128" s="98"/>
      <c r="CJ128" s="120"/>
      <c r="CK128" s="860"/>
      <c r="CL128" s="861"/>
      <c r="CM128" s="861"/>
      <c r="CN128" s="861"/>
      <c r="CO128" s="862"/>
      <c r="CP128" s="812" t="s">
        <v>428</v>
      </c>
      <c r="CQ128" s="753"/>
      <c r="CR128" s="753"/>
      <c r="CS128" s="753"/>
      <c r="CT128" s="753"/>
      <c r="CU128" s="753"/>
      <c r="CV128" s="753"/>
      <c r="CW128" s="753"/>
      <c r="CX128" s="753"/>
      <c r="CY128" s="753"/>
      <c r="CZ128" s="753"/>
      <c r="DA128" s="753"/>
      <c r="DB128" s="753"/>
      <c r="DC128" s="753"/>
      <c r="DD128" s="753"/>
      <c r="DE128" s="753"/>
      <c r="DF128" s="754"/>
      <c r="DG128" s="813" t="s">
        <v>68</v>
      </c>
      <c r="DH128" s="814"/>
      <c r="DI128" s="814"/>
      <c r="DJ128" s="814"/>
      <c r="DK128" s="814"/>
      <c r="DL128" s="814">
        <v>33139</v>
      </c>
      <c r="DM128" s="814"/>
      <c r="DN128" s="814"/>
      <c r="DO128" s="814"/>
      <c r="DP128" s="814"/>
      <c r="DQ128" s="814">
        <v>72444</v>
      </c>
      <c r="DR128" s="814"/>
      <c r="DS128" s="814"/>
      <c r="DT128" s="814"/>
      <c r="DU128" s="814"/>
      <c r="DV128" s="815">
        <v>0.7</v>
      </c>
      <c r="DW128" s="815"/>
      <c r="DX128" s="815"/>
      <c r="DY128" s="815"/>
      <c r="DZ128" s="816"/>
    </row>
    <row r="129" spans="1:131" s="96" customFormat="1" ht="26.25" customHeight="1" x14ac:dyDescent="0.15">
      <c r="A129" s="797" t="s">
        <v>49</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429</v>
      </c>
      <c r="X129" s="800"/>
      <c r="Y129" s="800"/>
      <c r="Z129" s="801"/>
      <c r="AA129" s="802">
        <v>11230755</v>
      </c>
      <c r="AB129" s="803"/>
      <c r="AC129" s="803"/>
      <c r="AD129" s="803"/>
      <c r="AE129" s="804"/>
      <c r="AF129" s="805">
        <v>11486580</v>
      </c>
      <c r="AG129" s="803"/>
      <c r="AH129" s="803"/>
      <c r="AI129" s="803"/>
      <c r="AJ129" s="804"/>
      <c r="AK129" s="805">
        <v>11998348</v>
      </c>
      <c r="AL129" s="803"/>
      <c r="AM129" s="803"/>
      <c r="AN129" s="803"/>
      <c r="AO129" s="804"/>
      <c r="AP129" s="806"/>
      <c r="AQ129" s="807"/>
      <c r="AR129" s="807"/>
      <c r="AS129" s="807"/>
      <c r="AT129" s="808"/>
      <c r="AU129" s="99"/>
      <c r="AV129" s="99"/>
      <c r="AW129" s="99"/>
      <c r="AX129" s="774" t="s">
        <v>430</v>
      </c>
      <c r="AY129" s="775"/>
      <c r="AZ129" s="775"/>
      <c r="BA129" s="775"/>
      <c r="BB129" s="775"/>
      <c r="BC129" s="775"/>
      <c r="BD129" s="775"/>
      <c r="BE129" s="776"/>
      <c r="BF129" s="793" t="s">
        <v>68</v>
      </c>
      <c r="BG129" s="794"/>
      <c r="BH129" s="794"/>
      <c r="BI129" s="794"/>
      <c r="BJ129" s="794"/>
      <c r="BK129" s="794"/>
      <c r="BL129" s="795"/>
      <c r="BM129" s="793">
        <v>18.059999999999999</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431</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432</v>
      </c>
      <c r="X130" s="800"/>
      <c r="Y130" s="800"/>
      <c r="Z130" s="801"/>
      <c r="AA130" s="802">
        <v>1195771</v>
      </c>
      <c r="AB130" s="803"/>
      <c r="AC130" s="803"/>
      <c r="AD130" s="803"/>
      <c r="AE130" s="804"/>
      <c r="AF130" s="805">
        <v>1177939</v>
      </c>
      <c r="AG130" s="803"/>
      <c r="AH130" s="803"/>
      <c r="AI130" s="803"/>
      <c r="AJ130" s="804"/>
      <c r="AK130" s="805">
        <v>1174356</v>
      </c>
      <c r="AL130" s="803"/>
      <c r="AM130" s="803"/>
      <c r="AN130" s="803"/>
      <c r="AO130" s="804"/>
      <c r="AP130" s="806"/>
      <c r="AQ130" s="807"/>
      <c r="AR130" s="807"/>
      <c r="AS130" s="807"/>
      <c r="AT130" s="808"/>
      <c r="AU130" s="99"/>
      <c r="AV130" s="99"/>
      <c r="AW130" s="99"/>
      <c r="AX130" s="774" t="s">
        <v>433</v>
      </c>
      <c r="AY130" s="775"/>
      <c r="AZ130" s="775"/>
      <c r="BA130" s="775"/>
      <c r="BB130" s="775"/>
      <c r="BC130" s="775"/>
      <c r="BD130" s="775"/>
      <c r="BE130" s="776"/>
      <c r="BF130" s="777">
        <v>9.1</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434</v>
      </c>
      <c r="X131" s="784"/>
      <c r="Y131" s="784"/>
      <c r="Z131" s="785"/>
      <c r="AA131" s="786">
        <v>10034984</v>
      </c>
      <c r="AB131" s="787"/>
      <c r="AC131" s="787"/>
      <c r="AD131" s="787"/>
      <c r="AE131" s="788"/>
      <c r="AF131" s="789">
        <v>10308641</v>
      </c>
      <c r="AG131" s="787"/>
      <c r="AH131" s="787"/>
      <c r="AI131" s="787"/>
      <c r="AJ131" s="788"/>
      <c r="AK131" s="789">
        <v>10823992</v>
      </c>
      <c r="AL131" s="787"/>
      <c r="AM131" s="787"/>
      <c r="AN131" s="787"/>
      <c r="AO131" s="788"/>
      <c r="AP131" s="790"/>
      <c r="AQ131" s="791"/>
      <c r="AR131" s="791"/>
      <c r="AS131" s="791"/>
      <c r="AT131" s="792"/>
      <c r="AU131" s="99"/>
      <c r="AV131" s="99"/>
      <c r="AW131" s="99"/>
      <c r="AX131" s="752" t="s">
        <v>435</v>
      </c>
      <c r="AY131" s="753"/>
      <c r="AZ131" s="753"/>
      <c r="BA131" s="753"/>
      <c r="BB131" s="753"/>
      <c r="BC131" s="753"/>
      <c r="BD131" s="753"/>
      <c r="BE131" s="754"/>
      <c r="BF131" s="755">
        <v>57.4</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436</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437</v>
      </c>
      <c r="W132" s="765"/>
      <c r="X132" s="765"/>
      <c r="Y132" s="765"/>
      <c r="Z132" s="766"/>
      <c r="AA132" s="767">
        <v>9.6576636300000001</v>
      </c>
      <c r="AB132" s="768"/>
      <c r="AC132" s="768"/>
      <c r="AD132" s="768"/>
      <c r="AE132" s="769"/>
      <c r="AF132" s="770">
        <v>8.9194395269999998</v>
      </c>
      <c r="AG132" s="768"/>
      <c r="AH132" s="768"/>
      <c r="AI132" s="768"/>
      <c r="AJ132" s="769"/>
      <c r="AK132" s="770">
        <v>8.9613979760000007</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438</v>
      </c>
      <c r="W133" s="744"/>
      <c r="X133" s="744"/>
      <c r="Y133" s="744"/>
      <c r="Z133" s="745"/>
      <c r="AA133" s="746">
        <v>9.9</v>
      </c>
      <c r="AB133" s="747"/>
      <c r="AC133" s="747"/>
      <c r="AD133" s="747"/>
      <c r="AE133" s="748"/>
      <c r="AF133" s="746">
        <v>9.4</v>
      </c>
      <c r="AG133" s="747"/>
      <c r="AH133" s="747"/>
      <c r="AI133" s="747"/>
      <c r="AJ133" s="748"/>
      <c r="AK133" s="746">
        <v>9.1</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TLSS4IvSwVoeWwLFdZiHXya1BsFTw4YhWpvahopUGyETRa833oAzdl7m6JSbwAJudabaODE38ioShuB99/nYYQ==" saltValue="1YPO1KDJRd20NioKw5nQM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Y21" sqref="AY21:BM21"/>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17</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2" zoomScaleNormal="62" zoomScaleSheetLayoutView="55" workbookViewId="0">
      <selection activeCell="AY21" sqref="AY21:BM21"/>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8d8D1vjMIj7Jo7yEwgd/fdcPe78/BY8VpPu2Ghch9sADear1HS929AhXzzGhZEPzDl3pnjxTECo7QDtEInclQ==" saltValue="Mym094WuihjMKD3+UOT89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Y21" sqref="AY21:BM21"/>
    </sheetView>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439</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440</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0" t="s">
        <v>441</v>
      </c>
      <c r="AP7" s="136"/>
      <c r="AQ7" s="137" t="s">
        <v>442</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1"/>
      <c r="AP8" s="142" t="s">
        <v>443</v>
      </c>
      <c r="AQ8" s="143" t="s">
        <v>444</v>
      </c>
      <c r="AR8" s="144" t="s">
        <v>445</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2" t="s">
        <v>446</v>
      </c>
      <c r="AL9" s="1153"/>
      <c r="AM9" s="1153"/>
      <c r="AN9" s="1154"/>
      <c r="AO9" s="145">
        <v>3367936</v>
      </c>
      <c r="AP9" s="145">
        <v>62310</v>
      </c>
      <c r="AQ9" s="146">
        <v>72345</v>
      </c>
      <c r="AR9" s="147">
        <v>-13.9</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2" t="s">
        <v>447</v>
      </c>
      <c r="AL10" s="1153"/>
      <c r="AM10" s="1153"/>
      <c r="AN10" s="1154"/>
      <c r="AO10" s="148">
        <v>495</v>
      </c>
      <c r="AP10" s="148">
        <v>9</v>
      </c>
      <c r="AQ10" s="149">
        <v>6087</v>
      </c>
      <c r="AR10" s="150">
        <v>-99.9</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2" t="s">
        <v>448</v>
      </c>
      <c r="AL11" s="1153"/>
      <c r="AM11" s="1153"/>
      <c r="AN11" s="1154"/>
      <c r="AO11" s="148">
        <v>1933</v>
      </c>
      <c r="AP11" s="148">
        <v>36</v>
      </c>
      <c r="AQ11" s="149">
        <v>1128</v>
      </c>
      <c r="AR11" s="150">
        <v>-96.8</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2" t="s">
        <v>449</v>
      </c>
      <c r="AL12" s="1153"/>
      <c r="AM12" s="1153"/>
      <c r="AN12" s="1154"/>
      <c r="AO12" s="148">
        <v>9439</v>
      </c>
      <c r="AP12" s="148">
        <v>175</v>
      </c>
      <c r="AQ12" s="149">
        <v>9</v>
      </c>
      <c r="AR12" s="150">
        <v>1844.4</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2" t="s">
        <v>450</v>
      </c>
      <c r="AL13" s="1153"/>
      <c r="AM13" s="1153"/>
      <c r="AN13" s="1154"/>
      <c r="AO13" s="148">
        <v>129799</v>
      </c>
      <c r="AP13" s="148">
        <v>2401</v>
      </c>
      <c r="AQ13" s="149">
        <v>2326</v>
      </c>
      <c r="AR13" s="150">
        <v>3.2</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2" t="s">
        <v>451</v>
      </c>
      <c r="AL14" s="1153"/>
      <c r="AM14" s="1153"/>
      <c r="AN14" s="1154"/>
      <c r="AO14" s="148">
        <v>36538</v>
      </c>
      <c r="AP14" s="148">
        <v>676</v>
      </c>
      <c r="AQ14" s="149">
        <v>1625</v>
      </c>
      <c r="AR14" s="150">
        <v>-58.4</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5" t="s">
        <v>452</v>
      </c>
      <c r="AL15" s="1156"/>
      <c r="AM15" s="1156"/>
      <c r="AN15" s="1157"/>
      <c r="AO15" s="148">
        <v>-238097</v>
      </c>
      <c r="AP15" s="148">
        <v>-4405</v>
      </c>
      <c r="AQ15" s="149">
        <v>-4515</v>
      </c>
      <c r="AR15" s="150">
        <v>-2.4</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5" t="s">
        <v>123</v>
      </c>
      <c r="AL16" s="1156"/>
      <c r="AM16" s="1156"/>
      <c r="AN16" s="1157"/>
      <c r="AO16" s="148">
        <v>3308043</v>
      </c>
      <c r="AP16" s="148">
        <v>61202</v>
      </c>
      <c r="AQ16" s="149">
        <v>79005</v>
      </c>
      <c r="AR16" s="150">
        <v>-22.5</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453</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454</v>
      </c>
      <c r="AP20" s="157" t="s">
        <v>455</v>
      </c>
      <c r="AQ20" s="158" t="s">
        <v>456</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8" t="s">
        <v>457</v>
      </c>
      <c r="AL21" s="1159"/>
      <c r="AM21" s="1159"/>
      <c r="AN21" s="1160"/>
      <c r="AO21" s="161">
        <v>6.88</v>
      </c>
      <c r="AP21" s="162">
        <v>7.5</v>
      </c>
      <c r="AQ21" s="163">
        <v>-0.62</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8" t="s">
        <v>458</v>
      </c>
      <c r="AL22" s="1159"/>
      <c r="AM22" s="1159"/>
      <c r="AN22" s="1160"/>
      <c r="AO22" s="166">
        <v>97</v>
      </c>
      <c r="AP22" s="167">
        <v>98.5</v>
      </c>
      <c r="AQ22" s="168">
        <v>-1.5</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61" t="s">
        <v>459</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31"/>
    </row>
    <row r="27" spans="1:46" x14ac:dyDescent="0.15">
      <c r="A27" s="173"/>
      <c r="AO27" s="126"/>
      <c r="AP27" s="126"/>
      <c r="AQ27" s="126"/>
      <c r="AR27" s="126"/>
      <c r="AS27" s="126"/>
      <c r="AT27" s="126"/>
    </row>
    <row r="28" spans="1:46" ht="17.25" x14ac:dyDescent="0.15">
      <c r="A28" s="127" t="s">
        <v>460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461</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0" t="s">
        <v>441</v>
      </c>
      <c r="AP30" s="136"/>
      <c r="AQ30" s="137" t="s">
        <v>442</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1"/>
      <c r="AP31" s="142" t="s">
        <v>443</v>
      </c>
      <c r="AQ31" s="143" t="s">
        <v>444</v>
      </c>
      <c r="AR31" s="144" t="s">
        <v>445</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6" t="s">
        <v>462</v>
      </c>
      <c r="AL32" s="1137"/>
      <c r="AM32" s="1137"/>
      <c r="AN32" s="1138"/>
      <c r="AO32" s="176">
        <v>1907988</v>
      </c>
      <c r="AP32" s="176">
        <v>35300</v>
      </c>
      <c r="AQ32" s="177">
        <v>42274</v>
      </c>
      <c r="AR32" s="178">
        <v>-16.5</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6" t="s">
        <v>463</v>
      </c>
      <c r="AL33" s="1137"/>
      <c r="AM33" s="1137"/>
      <c r="AN33" s="1138"/>
      <c r="AO33" s="176" t="s">
        <v>464</v>
      </c>
      <c r="AP33" s="176" t="s">
        <v>464</v>
      </c>
      <c r="AQ33" s="177" t="s">
        <v>464</v>
      </c>
      <c r="AR33" s="178" t="s">
        <v>464</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6" t="s">
        <v>465</v>
      </c>
      <c r="AL34" s="1137"/>
      <c r="AM34" s="1137"/>
      <c r="AN34" s="1138"/>
      <c r="AO34" s="176" t="s">
        <v>464</v>
      </c>
      <c r="AP34" s="176" t="s">
        <v>464</v>
      </c>
      <c r="AQ34" s="177">
        <v>53</v>
      </c>
      <c r="AR34" s="178" t="s">
        <v>464</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6" t="s">
        <v>466</v>
      </c>
      <c r="AL35" s="1137"/>
      <c r="AM35" s="1137"/>
      <c r="AN35" s="1138"/>
      <c r="AO35" s="176">
        <v>473307</v>
      </c>
      <c r="AP35" s="176">
        <v>8757</v>
      </c>
      <c r="AQ35" s="177">
        <v>12769</v>
      </c>
      <c r="AR35" s="178">
        <v>-31.4</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6" t="s">
        <v>467</v>
      </c>
      <c r="AL36" s="1137"/>
      <c r="AM36" s="1137"/>
      <c r="AN36" s="1138"/>
      <c r="AO36" s="176" t="s">
        <v>464</v>
      </c>
      <c r="AP36" s="176" t="s">
        <v>464</v>
      </c>
      <c r="AQ36" s="177">
        <v>1973</v>
      </c>
      <c r="AR36" s="178" t="s">
        <v>464</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6" t="s">
        <v>468</v>
      </c>
      <c r="AL37" s="1137"/>
      <c r="AM37" s="1137"/>
      <c r="AN37" s="1138"/>
      <c r="AO37" s="176" t="s">
        <v>464</v>
      </c>
      <c r="AP37" s="176" t="s">
        <v>464</v>
      </c>
      <c r="AQ37" s="177">
        <v>635</v>
      </c>
      <c r="AR37" s="178" t="s">
        <v>464</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39" t="s">
        <v>469</v>
      </c>
      <c r="AL38" s="1140"/>
      <c r="AM38" s="1140"/>
      <c r="AN38" s="1141"/>
      <c r="AO38" s="179" t="s">
        <v>464</v>
      </c>
      <c r="AP38" s="179" t="s">
        <v>464</v>
      </c>
      <c r="AQ38" s="180">
        <v>1</v>
      </c>
      <c r="AR38" s="168" t="s">
        <v>464</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39" t="s">
        <v>470</v>
      </c>
      <c r="AL39" s="1140"/>
      <c r="AM39" s="1140"/>
      <c r="AN39" s="1141"/>
      <c r="AO39" s="176">
        <v>-236958</v>
      </c>
      <c r="AP39" s="176">
        <v>-4384</v>
      </c>
      <c r="AQ39" s="177">
        <v>-5447</v>
      </c>
      <c r="AR39" s="178">
        <v>-19.5</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6" t="s">
        <v>471</v>
      </c>
      <c r="AL40" s="1137"/>
      <c r="AM40" s="1137"/>
      <c r="AN40" s="1138"/>
      <c r="AO40" s="176">
        <v>-1174356</v>
      </c>
      <c r="AP40" s="176">
        <v>-21727</v>
      </c>
      <c r="AQ40" s="177">
        <v>-37418</v>
      </c>
      <c r="AR40" s="178">
        <v>-41.9</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2" t="s">
        <v>234</v>
      </c>
      <c r="AL41" s="1143"/>
      <c r="AM41" s="1143"/>
      <c r="AN41" s="1144"/>
      <c r="AO41" s="176">
        <v>969981</v>
      </c>
      <c r="AP41" s="176">
        <v>17946</v>
      </c>
      <c r="AQ41" s="177">
        <v>14840</v>
      </c>
      <c r="AR41" s="178">
        <v>20.9</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472</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473</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474</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5" t="s">
        <v>441</v>
      </c>
      <c r="AN49" s="1147" t="s">
        <v>475</v>
      </c>
      <c r="AO49" s="1148"/>
      <c r="AP49" s="1148"/>
      <c r="AQ49" s="1148"/>
      <c r="AR49" s="1149"/>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6"/>
      <c r="AN50" s="192" t="s">
        <v>476</v>
      </c>
      <c r="AO50" s="193" t="s">
        <v>477</v>
      </c>
      <c r="AP50" s="194" t="s">
        <v>478</v>
      </c>
      <c r="AQ50" s="195" t="s">
        <v>479</v>
      </c>
      <c r="AR50" s="196" t="s">
        <v>480</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481</v>
      </c>
      <c r="AL51" s="189"/>
      <c r="AM51" s="197">
        <v>2142855</v>
      </c>
      <c r="AN51" s="198">
        <v>38790</v>
      </c>
      <c r="AO51" s="199">
        <v>-9.6999999999999993</v>
      </c>
      <c r="AP51" s="200">
        <v>54110</v>
      </c>
      <c r="AQ51" s="201">
        <v>-5.6</v>
      </c>
      <c r="AR51" s="202">
        <v>-4.0999999999999996</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482</v>
      </c>
      <c r="AM52" s="205">
        <v>1686497</v>
      </c>
      <c r="AN52" s="206">
        <v>30529</v>
      </c>
      <c r="AO52" s="207">
        <v>-14.2</v>
      </c>
      <c r="AP52" s="208">
        <v>30620</v>
      </c>
      <c r="AQ52" s="209">
        <v>-6.6</v>
      </c>
      <c r="AR52" s="210">
        <v>-7.6</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483</v>
      </c>
      <c r="AL53" s="189"/>
      <c r="AM53" s="197">
        <v>1819536</v>
      </c>
      <c r="AN53" s="198">
        <v>33015</v>
      </c>
      <c r="AO53" s="199">
        <v>-14.9</v>
      </c>
      <c r="AP53" s="200">
        <v>54684</v>
      </c>
      <c r="AQ53" s="201">
        <v>1.1000000000000001</v>
      </c>
      <c r="AR53" s="202">
        <v>-16</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482</v>
      </c>
      <c r="AM54" s="205">
        <v>1655604</v>
      </c>
      <c r="AN54" s="206">
        <v>30041</v>
      </c>
      <c r="AO54" s="207">
        <v>-1.6</v>
      </c>
      <c r="AP54" s="208">
        <v>32829</v>
      </c>
      <c r="AQ54" s="209">
        <v>7.2</v>
      </c>
      <c r="AR54" s="210">
        <v>-8.8000000000000007</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484</v>
      </c>
      <c r="AL55" s="189"/>
      <c r="AM55" s="197">
        <v>1762572</v>
      </c>
      <c r="AN55" s="198">
        <v>32257</v>
      </c>
      <c r="AO55" s="199">
        <v>-2.2999999999999998</v>
      </c>
      <c r="AP55" s="200">
        <v>62383</v>
      </c>
      <c r="AQ55" s="201">
        <v>14.1</v>
      </c>
      <c r="AR55" s="202">
        <v>-16.399999999999999</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482</v>
      </c>
      <c r="AM56" s="205">
        <v>1321861</v>
      </c>
      <c r="AN56" s="206">
        <v>24191</v>
      </c>
      <c r="AO56" s="207">
        <v>-19.5</v>
      </c>
      <c r="AP56" s="208">
        <v>35325</v>
      </c>
      <c r="AQ56" s="209">
        <v>7.6</v>
      </c>
      <c r="AR56" s="210">
        <v>-27.1</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485</v>
      </c>
      <c r="AL57" s="189"/>
      <c r="AM57" s="197">
        <v>1999469</v>
      </c>
      <c r="AN57" s="198">
        <v>36820</v>
      </c>
      <c r="AO57" s="199">
        <v>14.1</v>
      </c>
      <c r="AP57" s="200">
        <v>63812</v>
      </c>
      <c r="AQ57" s="201">
        <v>2.2999999999999998</v>
      </c>
      <c r="AR57" s="202">
        <v>11.8</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482</v>
      </c>
      <c r="AM58" s="205">
        <v>1580424</v>
      </c>
      <c r="AN58" s="206">
        <v>29103</v>
      </c>
      <c r="AO58" s="207">
        <v>20.3</v>
      </c>
      <c r="AP58" s="208">
        <v>33848</v>
      </c>
      <c r="AQ58" s="209">
        <v>-4.2</v>
      </c>
      <c r="AR58" s="210">
        <v>24.5</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486</v>
      </c>
      <c r="AL59" s="189"/>
      <c r="AM59" s="197">
        <v>1662752</v>
      </c>
      <c r="AN59" s="198">
        <v>30763</v>
      </c>
      <c r="AO59" s="199">
        <v>-16.5</v>
      </c>
      <c r="AP59" s="200">
        <v>54225</v>
      </c>
      <c r="AQ59" s="201">
        <v>-15</v>
      </c>
      <c r="AR59" s="202">
        <v>-1.5</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482</v>
      </c>
      <c r="AM60" s="205">
        <v>1174138</v>
      </c>
      <c r="AN60" s="206">
        <v>21723</v>
      </c>
      <c r="AO60" s="207">
        <v>-25.4</v>
      </c>
      <c r="AP60" s="208">
        <v>27337</v>
      </c>
      <c r="AQ60" s="209">
        <v>-19.2</v>
      </c>
      <c r="AR60" s="210">
        <v>-6.2</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487</v>
      </c>
      <c r="AL61" s="211"/>
      <c r="AM61" s="212">
        <v>1877437</v>
      </c>
      <c r="AN61" s="213">
        <v>34329</v>
      </c>
      <c r="AO61" s="214">
        <v>-5.9</v>
      </c>
      <c r="AP61" s="215">
        <v>57843</v>
      </c>
      <c r="AQ61" s="216">
        <v>-0.6</v>
      </c>
      <c r="AR61" s="202">
        <v>-5.3</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482</v>
      </c>
      <c r="AM62" s="205">
        <v>1483705</v>
      </c>
      <c r="AN62" s="206">
        <v>27117</v>
      </c>
      <c r="AO62" s="207">
        <v>-8.1</v>
      </c>
      <c r="AP62" s="208">
        <v>31992</v>
      </c>
      <c r="AQ62" s="209">
        <v>-3</v>
      </c>
      <c r="AR62" s="210">
        <v>-5.0999999999999996</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70SdL6E7qaIYtw/O0a1IyjVF2IGwVI2aXt3LqLkoaj6TaFPY0Ht0qVs9pHAG02T6dWgkTprSX0U9bQ1yqNMcyA==" saltValue="2OdXsFoOZnhrg8XJwZFj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AY21" sqref="AY21:BM21"/>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17</v>
      </c>
    </row>
    <row r="120" spans="125:125" ht="13.5" hidden="1" customHeight="1" x14ac:dyDescent="0.15"/>
    <row r="121" spans="125:125" ht="13.5" hidden="1" customHeight="1" x14ac:dyDescent="0.15">
      <c r="DU121" s="5"/>
    </row>
  </sheetData>
  <sheetProtection algorithmName="SHA-512" hashValue="d3aPe+bDIwr+kBmy/ipGIcn/WQO1T2MtfW1gFjmz5Ss4Q/00vhXTIzswEXfiVs5hanuPQoHDL8dtyMiWwsXrpg==" saltValue="4NAu1w26mrWRx0BOp5d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Y21" sqref="AY21:BM21"/>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17</v>
      </c>
    </row>
  </sheetData>
  <sheetProtection algorithmName="SHA-512" hashValue="48/ZBb7yj+s4AcfETZMmtlMEp9eOwhzv3Z5VfDoUwqhFWRKdfZAHRI30vhwWlkKAZuo2Y70xLaXuPffrL+I+XQ==" saltValue="NXncwkAa1SVSFU0agZLV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view="pageBreakPreview" zoomScale="80" zoomScaleNormal="80" zoomScaleSheetLayoutView="80" workbookViewId="0">
      <selection activeCell="AY21" sqref="AY21:BM21"/>
    </sheetView>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488</v>
      </c>
    </row>
    <row r="46" spans="2:10" ht="29.25" customHeight="1" thickBot="1" x14ac:dyDescent="0.25">
      <c r="B46" s="222" t="s">
        <v>28</v>
      </c>
      <c r="C46" s="223"/>
      <c r="D46" s="223"/>
      <c r="E46" s="224" t="s">
        <v>489</v>
      </c>
      <c r="F46" s="225" t="s">
        <v>3</v>
      </c>
      <c r="G46" s="226" t="s">
        <v>4</v>
      </c>
      <c r="H46" s="226" t="s">
        <v>5</v>
      </c>
      <c r="I46" s="226" t="s">
        <v>6</v>
      </c>
      <c r="J46" s="227" t="s">
        <v>7</v>
      </c>
    </row>
    <row r="47" spans="2:10" ht="57.75" customHeight="1" x14ac:dyDescent="0.15">
      <c r="B47" s="228"/>
      <c r="C47" s="1162" t="s">
        <v>490</v>
      </c>
      <c r="D47" s="1162"/>
      <c r="E47" s="1163"/>
      <c r="F47" s="229">
        <v>6.81</v>
      </c>
      <c r="G47" s="230">
        <v>9.48</v>
      </c>
      <c r="H47" s="230">
        <v>10.29</v>
      </c>
      <c r="I47" s="230">
        <v>8.77</v>
      </c>
      <c r="J47" s="231">
        <v>15.42</v>
      </c>
    </row>
    <row r="48" spans="2:10" ht="57.75" customHeight="1" x14ac:dyDescent="0.15">
      <c r="B48" s="232"/>
      <c r="C48" s="1164" t="s">
        <v>491</v>
      </c>
      <c r="D48" s="1164"/>
      <c r="E48" s="1165"/>
      <c r="F48" s="233">
        <v>9.33</v>
      </c>
      <c r="G48" s="234">
        <v>10.54</v>
      </c>
      <c r="H48" s="234">
        <v>9.32</v>
      </c>
      <c r="I48" s="234">
        <v>11.65</v>
      </c>
      <c r="J48" s="235">
        <v>16.66</v>
      </c>
    </row>
    <row r="49" spans="2:10" ht="57.75" customHeight="1" thickBot="1" x14ac:dyDescent="0.2">
      <c r="B49" s="236"/>
      <c r="C49" s="1166" t="s">
        <v>492</v>
      </c>
      <c r="D49" s="1166"/>
      <c r="E49" s="1167"/>
      <c r="F49" s="237" t="s">
        <v>493</v>
      </c>
      <c r="G49" s="238">
        <v>4.0199999999999996</v>
      </c>
      <c r="H49" s="238" t="s">
        <v>494</v>
      </c>
      <c r="I49" s="238">
        <v>1.41</v>
      </c>
      <c r="J49" s="239">
        <v>12.54</v>
      </c>
    </row>
    <row r="50" spans="2:10" x14ac:dyDescent="0.15"/>
  </sheetData>
  <sheetProtection algorithmName="SHA-512" hashValue="km8FG47c0azot+8NBYeAN/GheK5VDdjI88C527VTcpYpQ7vPv2bl6hdqDEqgIvpEzxOEgtxwWN/L4SMtguxhww==" saltValue="SUHQgjF2CX6iNOUZlbOX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election activeCell="AY21" sqref="AY21:BM21"/>
    </sheetView>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488</v>
      </c>
      <c r="K32" s="240"/>
      <c r="L32" s="240"/>
      <c r="M32" s="240"/>
      <c r="N32" s="240"/>
      <c r="O32" s="240"/>
      <c r="P32" s="240"/>
    </row>
    <row r="33" spans="1:16" ht="39" customHeight="1" thickBot="1" x14ac:dyDescent="0.25">
      <c r="A33" s="240"/>
      <c r="B33" s="243" t="s">
        <v>495</v>
      </c>
      <c r="C33" s="244"/>
      <c r="D33" s="244"/>
      <c r="E33" s="245" t="s">
        <v>489</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496</v>
      </c>
      <c r="D34" s="1174"/>
      <c r="E34" s="1175"/>
      <c r="F34" s="250">
        <v>9.27</v>
      </c>
      <c r="G34" s="251">
        <v>10.49</v>
      </c>
      <c r="H34" s="251">
        <v>9.27</v>
      </c>
      <c r="I34" s="251">
        <v>11.62</v>
      </c>
      <c r="J34" s="252">
        <v>15.56</v>
      </c>
      <c r="K34" s="240"/>
      <c r="L34" s="240"/>
      <c r="M34" s="240"/>
      <c r="N34" s="240"/>
      <c r="O34" s="240"/>
      <c r="P34" s="240"/>
    </row>
    <row r="35" spans="1:16" ht="39" customHeight="1" x14ac:dyDescent="0.15">
      <c r="A35" s="240"/>
      <c r="B35" s="253"/>
      <c r="C35" s="1168" t="s">
        <v>497</v>
      </c>
      <c r="D35" s="1169"/>
      <c r="E35" s="1170"/>
      <c r="F35" s="254">
        <v>4.87</v>
      </c>
      <c r="G35" s="255">
        <v>6.88</v>
      </c>
      <c r="H35" s="255">
        <v>8.3699999999999992</v>
      </c>
      <c r="I35" s="255">
        <v>10.92</v>
      </c>
      <c r="J35" s="256">
        <v>12.76</v>
      </c>
      <c r="K35" s="240"/>
      <c r="L35" s="240"/>
      <c r="M35" s="240"/>
      <c r="N35" s="240"/>
      <c r="O35" s="240"/>
      <c r="P35" s="240"/>
    </row>
    <row r="36" spans="1:16" ht="39" customHeight="1" x14ac:dyDescent="0.15">
      <c r="A36" s="240"/>
      <c r="B36" s="253"/>
      <c r="C36" s="1168" t="s">
        <v>498</v>
      </c>
      <c r="D36" s="1169"/>
      <c r="E36" s="1170"/>
      <c r="F36" s="254">
        <v>6.85</v>
      </c>
      <c r="G36" s="255">
        <v>3.21</v>
      </c>
      <c r="H36" s="255">
        <v>4.1399999999999997</v>
      </c>
      <c r="I36" s="255">
        <v>4.1900000000000004</v>
      </c>
      <c r="J36" s="256">
        <v>4.4000000000000004</v>
      </c>
      <c r="K36" s="240"/>
      <c r="L36" s="240"/>
      <c r="M36" s="240"/>
      <c r="N36" s="240"/>
      <c r="O36" s="240"/>
      <c r="P36" s="240"/>
    </row>
    <row r="37" spans="1:16" ht="39" customHeight="1" x14ac:dyDescent="0.15">
      <c r="A37" s="240"/>
      <c r="B37" s="253"/>
      <c r="C37" s="1168" t="s">
        <v>499</v>
      </c>
      <c r="D37" s="1169"/>
      <c r="E37" s="1170"/>
      <c r="F37" s="254" t="s">
        <v>464</v>
      </c>
      <c r="G37" s="255" t="s">
        <v>464</v>
      </c>
      <c r="H37" s="255" t="s">
        <v>464</v>
      </c>
      <c r="I37" s="255">
        <v>1.19</v>
      </c>
      <c r="J37" s="256">
        <v>1.54</v>
      </c>
      <c r="K37" s="240"/>
      <c r="L37" s="240"/>
      <c r="M37" s="240"/>
      <c r="N37" s="240"/>
      <c r="O37" s="240"/>
      <c r="P37" s="240"/>
    </row>
    <row r="38" spans="1:16" ht="39" customHeight="1" x14ac:dyDescent="0.15">
      <c r="A38" s="240"/>
      <c r="B38" s="253"/>
      <c r="C38" s="1168" t="s">
        <v>500</v>
      </c>
      <c r="D38" s="1169"/>
      <c r="E38" s="1170"/>
      <c r="F38" s="254">
        <v>2.48</v>
      </c>
      <c r="G38" s="255">
        <v>1.66</v>
      </c>
      <c r="H38" s="255">
        <v>0.92</v>
      </c>
      <c r="I38" s="255">
        <v>1.08</v>
      </c>
      <c r="J38" s="256">
        <v>1.1399999999999999</v>
      </c>
      <c r="K38" s="240"/>
      <c r="L38" s="240"/>
      <c r="M38" s="240"/>
      <c r="N38" s="240"/>
      <c r="O38" s="240"/>
      <c r="P38" s="240"/>
    </row>
    <row r="39" spans="1:16" ht="39" customHeight="1" x14ac:dyDescent="0.15">
      <c r="A39" s="240"/>
      <c r="B39" s="253"/>
      <c r="C39" s="1168" t="s">
        <v>501</v>
      </c>
      <c r="D39" s="1169"/>
      <c r="E39" s="1170"/>
      <c r="F39" s="254">
        <v>0.49</v>
      </c>
      <c r="G39" s="255">
        <v>0.3</v>
      </c>
      <c r="H39" s="255">
        <v>0.63</v>
      </c>
      <c r="I39" s="255">
        <v>0.28999999999999998</v>
      </c>
      <c r="J39" s="256">
        <v>0.45</v>
      </c>
      <c r="K39" s="240"/>
      <c r="L39" s="240"/>
      <c r="M39" s="240"/>
      <c r="N39" s="240"/>
      <c r="O39" s="240"/>
      <c r="P39" s="240"/>
    </row>
    <row r="40" spans="1:16" ht="39" customHeight="1" x14ac:dyDescent="0.15">
      <c r="A40" s="240"/>
      <c r="B40" s="253"/>
      <c r="C40" s="1168" t="s">
        <v>502</v>
      </c>
      <c r="D40" s="1169"/>
      <c r="E40" s="1170"/>
      <c r="F40" s="254">
        <v>0.02</v>
      </c>
      <c r="G40" s="255">
        <v>0.02</v>
      </c>
      <c r="H40" s="255">
        <v>0.02</v>
      </c>
      <c r="I40" s="255">
        <v>0.02</v>
      </c>
      <c r="J40" s="256">
        <v>0.02</v>
      </c>
      <c r="K40" s="240"/>
      <c r="L40" s="240"/>
      <c r="M40" s="240"/>
      <c r="N40" s="240"/>
      <c r="O40" s="240"/>
      <c r="P40" s="240"/>
    </row>
    <row r="41" spans="1:16" ht="39" customHeight="1" x14ac:dyDescent="0.15">
      <c r="A41" s="240"/>
      <c r="B41" s="253"/>
      <c r="C41" s="1168"/>
      <c r="D41" s="1169"/>
      <c r="E41" s="1170"/>
      <c r="F41" s="254"/>
      <c r="G41" s="255"/>
      <c r="H41" s="255"/>
      <c r="I41" s="255"/>
      <c r="J41" s="256"/>
      <c r="K41" s="240"/>
      <c r="L41" s="240"/>
      <c r="M41" s="240"/>
      <c r="N41" s="240"/>
      <c r="O41" s="240"/>
      <c r="P41" s="240"/>
    </row>
    <row r="42" spans="1:16" ht="39" customHeight="1" x14ac:dyDescent="0.15">
      <c r="A42" s="240"/>
      <c r="B42" s="257"/>
      <c r="C42" s="1168" t="s">
        <v>503</v>
      </c>
      <c r="D42" s="1169"/>
      <c r="E42" s="1170"/>
      <c r="F42" s="254" t="s">
        <v>464</v>
      </c>
      <c r="G42" s="255" t="s">
        <v>464</v>
      </c>
      <c r="H42" s="255" t="s">
        <v>464</v>
      </c>
      <c r="I42" s="255" t="s">
        <v>464</v>
      </c>
      <c r="J42" s="256" t="s">
        <v>464</v>
      </c>
      <c r="K42" s="240"/>
      <c r="L42" s="240"/>
      <c r="M42" s="240"/>
      <c r="N42" s="240"/>
      <c r="O42" s="240"/>
      <c r="P42" s="240"/>
    </row>
    <row r="43" spans="1:16" ht="39" customHeight="1" thickBot="1" x14ac:dyDescent="0.2">
      <c r="A43" s="240"/>
      <c r="B43" s="258"/>
      <c r="C43" s="1171" t="s">
        <v>504</v>
      </c>
      <c r="D43" s="1172"/>
      <c r="E43" s="1173"/>
      <c r="F43" s="259">
        <v>0.39</v>
      </c>
      <c r="G43" s="260">
        <v>0.33</v>
      </c>
      <c r="H43" s="260">
        <v>0.61</v>
      </c>
      <c r="I43" s="260" t="s">
        <v>464</v>
      </c>
      <c r="J43" s="261" t="s">
        <v>464</v>
      </c>
      <c r="K43" s="240"/>
      <c r="L43" s="240"/>
      <c r="M43" s="240"/>
      <c r="N43" s="240"/>
      <c r="O43" s="240"/>
      <c r="P43" s="240"/>
    </row>
    <row r="44" spans="1:16" ht="39" customHeight="1" x14ac:dyDescent="0.15">
      <c r="A44" s="240"/>
      <c r="B44" s="262" t="s">
        <v>505</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IcrznbCVj6x1bIF7YqVsOaLjZbv9CcXaFTQ068xbxccbpjlaGvtj7yprtIdr+jRdIPkR/pLO/A4fzd+u3/7QIA==" saltValue="0zV1fL7lsKGrwh2DoDc/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election activeCell="AY21" sqref="AY21:BM21"/>
    </sheetView>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506</v>
      </c>
      <c r="P43" s="266"/>
      <c r="Q43" s="266"/>
      <c r="R43" s="266"/>
      <c r="S43" s="266"/>
      <c r="T43" s="266"/>
      <c r="U43" s="266"/>
    </row>
    <row r="44" spans="1:21" ht="30.75" customHeight="1" thickBot="1" x14ac:dyDescent="0.2">
      <c r="A44" s="266"/>
      <c r="B44" s="269" t="s">
        <v>507</v>
      </c>
      <c r="C44" s="270"/>
      <c r="D44" s="270"/>
      <c r="E44" s="271"/>
      <c r="F44" s="271"/>
      <c r="G44" s="271"/>
      <c r="H44" s="271"/>
      <c r="I44" s="271"/>
      <c r="J44" s="272" t="s">
        <v>489</v>
      </c>
      <c r="K44" s="273" t="s">
        <v>3</v>
      </c>
      <c r="L44" s="274" t="s">
        <v>4</v>
      </c>
      <c r="M44" s="274" t="s">
        <v>5</v>
      </c>
      <c r="N44" s="274" t="s">
        <v>6</v>
      </c>
      <c r="O44" s="275" t="s">
        <v>7</v>
      </c>
      <c r="P44" s="266"/>
      <c r="Q44" s="266"/>
      <c r="R44" s="266"/>
      <c r="S44" s="266"/>
      <c r="T44" s="266"/>
      <c r="U44" s="266"/>
    </row>
    <row r="45" spans="1:21" ht="30.75" customHeight="1" x14ac:dyDescent="0.15">
      <c r="A45" s="266"/>
      <c r="B45" s="1194" t="s">
        <v>508</v>
      </c>
      <c r="C45" s="1195"/>
      <c r="D45" s="276"/>
      <c r="E45" s="1200" t="s">
        <v>509</v>
      </c>
      <c r="F45" s="1200"/>
      <c r="G45" s="1200"/>
      <c r="H45" s="1200"/>
      <c r="I45" s="1200"/>
      <c r="J45" s="1201"/>
      <c r="K45" s="277">
        <v>1917</v>
      </c>
      <c r="L45" s="278">
        <v>1959</v>
      </c>
      <c r="M45" s="278">
        <v>1911</v>
      </c>
      <c r="N45" s="278">
        <v>1815</v>
      </c>
      <c r="O45" s="279">
        <v>1908</v>
      </c>
      <c r="P45" s="266"/>
      <c r="Q45" s="266"/>
      <c r="R45" s="266"/>
      <c r="S45" s="266"/>
      <c r="T45" s="266"/>
      <c r="U45" s="266"/>
    </row>
    <row r="46" spans="1:21" ht="30.75" customHeight="1" x14ac:dyDescent="0.15">
      <c r="A46" s="266"/>
      <c r="B46" s="1196"/>
      <c r="C46" s="1197"/>
      <c r="D46" s="280"/>
      <c r="E46" s="1178" t="s">
        <v>510</v>
      </c>
      <c r="F46" s="1178"/>
      <c r="G46" s="1178"/>
      <c r="H46" s="1178"/>
      <c r="I46" s="1178"/>
      <c r="J46" s="1179"/>
      <c r="K46" s="281" t="s">
        <v>464</v>
      </c>
      <c r="L46" s="282" t="s">
        <v>464</v>
      </c>
      <c r="M46" s="282" t="s">
        <v>464</v>
      </c>
      <c r="N46" s="282" t="s">
        <v>464</v>
      </c>
      <c r="O46" s="283" t="s">
        <v>464</v>
      </c>
      <c r="P46" s="266"/>
      <c r="Q46" s="266"/>
      <c r="R46" s="266"/>
      <c r="S46" s="266"/>
      <c r="T46" s="266"/>
      <c r="U46" s="266"/>
    </row>
    <row r="47" spans="1:21" ht="30.75" customHeight="1" x14ac:dyDescent="0.15">
      <c r="A47" s="266"/>
      <c r="B47" s="1196"/>
      <c r="C47" s="1197"/>
      <c r="D47" s="280"/>
      <c r="E47" s="1178" t="s">
        <v>511</v>
      </c>
      <c r="F47" s="1178"/>
      <c r="G47" s="1178"/>
      <c r="H47" s="1178"/>
      <c r="I47" s="1178"/>
      <c r="J47" s="1179"/>
      <c r="K47" s="281" t="s">
        <v>464</v>
      </c>
      <c r="L47" s="282" t="s">
        <v>464</v>
      </c>
      <c r="M47" s="282" t="s">
        <v>464</v>
      </c>
      <c r="N47" s="282" t="s">
        <v>464</v>
      </c>
      <c r="O47" s="283" t="s">
        <v>464</v>
      </c>
      <c r="P47" s="266"/>
      <c r="Q47" s="266"/>
      <c r="R47" s="266"/>
      <c r="S47" s="266"/>
      <c r="T47" s="266"/>
      <c r="U47" s="266"/>
    </row>
    <row r="48" spans="1:21" ht="30.75" customHeight="1" x14ac:dyDescent="0.15">
      <c r="A48" s="266"/>
      <c r="B48" s="1196"/>
      <c r="C48" s="1197"/>
      <c r="D48" s="280"/>
      <c r="E48" s="1178" t="s">
        <v>512</v>
      </c>
      <c r="F48" s="1178"/>
      <c r="G48" s="1178"/>
      <c r="H48" s="1178"/>
      <c r="I48" s="1178"/>
      <c r="J48" s="1179"/>
      <c r="K48" s="281">
        <v>549</v>
      </c>
      <c r="L48" s="282">
        <v>551</v>
      </c>
      <c r="M48" s="282">
        <v>553</v>
      </c>
      <c r="N48" s="282">
        <v>493</v>
      </c>
      <c r="O48" s="283">
        <v>473</v>
      </c>
      <c r="P48" s="266"/>
      <c r="Q48" s="266"/>
      <c r="R48" s="266"/>
      <c r="S48" s="266"/>
      <c r="T48" s="266"/>
      <c r="U48" s="266"/>
    </row>
    <row r="49" spans="1:21" ht="30.75" customHeight="1" x14ac:dyDescent="0.15">
      <c r="A49" s="266"/>
      <c r="B49" s="1196"/>
      <c r="C49" s="1197"/>
      <c r="D49" s="280"/>
      <c r="E49" s="1178" t="s">
        <v>513</v>
      </c>
      <c r="F49" s="1178"/>
      <c r="G49" s="1178"/>
      <c r="H49" s="1178"/>
      <c r="I49" s="1178"/>
      <c r="J49" s="1179"/>
      <c r="K49" s="281" t="s">
        <v>464</v>
      </c>
      <c r="L49" s="282" t="s">
        <v>464</v>
      </c>
      <c r="M49" s="282" t="s">
        <v>464</v>
      </c>
      <c r="N49" s="282" t="s">
        <v>464</v>
      </c>
      <c r="O49" s="283" t="s">
        <v>464</v>
      </c>
      <c r="P49" s="266"/>
      <c r="Q49" s="266"/>
      <c r="R49" s="266"/>
      <c r="S49" s="266"/>
      <c r="T49" s="266"/>
      <c r="U49" s="266"/>
    </row>
    <row r="50" spans="1:21" ht="30.75" customHeight="1" x14ac:dyDescent="0.15">
      <c r="A50" s="266"/>
      <c r="B50" s="1196"/>
      <c r="C50" s="1197"/>
      <c r="D50" s="280"/>
      <c r="E50" s="1178" t="s">
        <v>514</v>
      </c>
      <c r="F50" s="1178"/>
      <c r="G50" s="1178"/>
      <c r="H50" s="1178"/>
      <c r="I50" s="1178"/>
      <c r="J50" s="1179"/>
      <c r="K50" s="281">
        <v>21</v>
      </c>
      <c r="L50" s="282">
        <v>8</v>
      </c>
      <c r="M50" s="282" t="s">
        <v>464</v>
      </c>
      <c r="N50" s="282" t="s">
        <v>464</v>
      </c>
      <c r="O50" s="283" t="s">
        <v>464</v>
      </c>
      <c r="P50" s="266"/>
      <c r="Q50" s="266"/>
      <c r="R50" s="266"/>
      <c r="S50" s="266"/>
      <c r="T50" s="266"/>
      <c r="U50" s="266"/>
    </row>
    <row r="51" spans="1:21" ht="30.75" customHeight="1" x14ac:dyDescent="0.15">
      <c r="A51" s="266"/>
      <c r="B51" s="1198"/>
      <c r="C51" s="1199"/>
      <c r="D51" s="284"/>
      <c r="E51" s="1178" t="s">
        <v>515</v>
      </c>
      <c r="F51" s="1178"/>
      <c r="G51" s="1178"/>
      <c r="H51" s="1178"/>
      <c r="I51" s="1178"/>
      <c r="J51" s="1179"/>
      <c r="K51" s="281" t="s">
        <v>464</v>
      </c>
      <c r="L51" s="282" t="s">
        <v>464</v>
      </c>
      <c r="M51" s="282" t="s">
        <v>464</v>
      </c>
      <c r="N51" s="282" t="s">
        <v>464</v>
      </c>
      <c r="O51" s="283" t="s">
        <v>464</v>
      </c>
      <c r="P51" s="266"/>
      <c r="Q51" s="266"/>
      <c r="R51" s="266"/>
      <c r="S51" s="266"/>
      <c r="T51" s="266"/>
      <c r="U51" s="266"/>
    </row>
    <row r="52" spans="1:21" ht="30.75" customHeight="1" x14ac:dyDescent="0.15">
      <c r="A52" s="266"/>
      <c r="B52" s="1176" t="s">
        <v>516</v>
      </c>
      <c r="C52" s="1177"/>
      <c r="D52" s="284"/>
      <c r="E52" s="1178" t="s">
        <v>517</v>
      </c>
      <c r="F52" s="1178"/>
      <c r="G52" s="1178"/>
      <c r="H52" s="1178"/>
      <c r="I52" s="1178"/>
      <c r="J52" s="1179"/>
      <c r="K52" s="281">
        <v>1438</v>
      </c>
      <c r="L52" s="282">
        <v>1543</v>
      </c>
      <c r="M52" s="282">
        <v>1495</v>
      </c>
      <c r="N52" s="282">
        <v>1388</v>
      </c>
      <c r="O52" s="283">
        <v>1412</v>
      </c>
      <c r="P52" s="266"/>
      <c r="Q52" s="266"/>
      <c r="R52" s="266"/>
      <c r="S52" s="266"/>
      <c r="T52" s="266"/>
      <c r="U52" s="266"/>
    </row>
    <row r="53" spans="1:21" ht="30.75" customHeight="1" thickBot="1" x14ac:dyDescent="0.2">
      <c r="A53" s="266"/>
      <c r="B53" s="1180" t="s">
        <v>518</v>
      </c>
      <c r="C53" s="1181"/>
      <c r="D53" s="285"/>
      <c r="E53" s="1182" t="s">
        <v>519</v>
      </c>
      <c r="F53" s="1182"/>
      <c r="G53" s="1182"/>
      <c r="H53" s="1182"/>
      <c r="I53" s="1182"/>
      <c r="J53" s="1183"/>
      <c r="K53" s="286">
        <v>1049</v>
      </c>
      <c r="L53" s="287">
        <v>975</v>
      </c>
      <c r="M53" s="287">
        <v>969</v>
      </c>
      <c r="N53" s="287">
        <v>920</v>
      </c>
      <c r="O53" s="288">
        <v>969</v>
      </c>
      <c r="P53" s="266"/>
      <c r="Q53" s="266"/>
      <c r="R53" s="266"/>
      <c r="S53" s="266"/>
      <c r="T53" s="266"/>
      <c r="U53" s="266"/>
    </row>
    <row r="54" spans="1:21" ht="24" customHeight="1" x14ac:dyDescent="0.15">
      <c r="A54" s="266"/>
      <c r="B54" s="289" t="s">
        <v>520</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521</v>
      </c>
      <c r="C55" s="291"/>
      <c r="D55" s="291"/>
      <c r="E55" s="291"/>
      <c r="F55" s="291"/>
      <c r="G55" s="291"/>
      <c r="H55" s="291"/>
      <c r="I55" s="291"/>
      <c r="J55" s="291"/>
      <c r="K55" s="292"/>
      <c r="L55" s="292"/>
      <c r="M55" s="292"/>
      <c r="N55" s="292"/>
      <c r="O55" s="293" t="s">
        <v>522</v>
      </c>
      <c r="P55" s="266"/>
      <c r="Q55" s="266"/>
      <c r="R55" s="266"/>
      <c r="S55" s="266"/>
      <c r="T55" s="266"/>
      <c r="U55" s="266"/>
    </row>
    <row r="56" spans="1:21" ht="31.5" customHeight="1" thickBot="1" x14ac:dyDescent="0.2">
      <c r="A56" s="266"/>
      <c r="B56" s="294"/>
      <c r="C56" s="295"/>
      <c r="D56" s="295"/>
      <c r="E56" s="296"/>
      <c r="F56" s="296"/>
      <c r="G56" s="296"/>
      <c r="H56" s="296"/>
      <c r="I56" s="296"/>
      <c r="J56" s="297" t="s">
        <v>489</v>
      </c>
      <c r="K56" s="298" t="s">
        <v>523</v>
      </c>
      <c r="L56" s="299" t="s">
        <v>524</v>
      </c>
      <c r="M56" s="299" t="s">
        <v>525</v>
      </c>
      <c r="N56" s="299" t="s">
        <v>526</v>
      </c>
      <c r="O56" s="300" t="s">
        <v>527</v>
      </c>
      <c r="P56" s="266"/>
      <c r="Q56" s="266"/>
      <c r="R56" s="266"/>
      <c r="S56" s="266"/>
      <c r="T56" s="266"/>
      <c r="U56" s="266"/>
    </row>
    <row r="57" spans="1:21" ht="31.5" customHeight="1" x14ac:dyDescent="0.15">
      <c r="B57" s="1184" t="s">
        <v>528</v>
      </c>
      <c r="C57" s="1185"/>
      <c r="D57" s="1188" t="s">
        <v>529</v>
      </c>
      <c r="E57" s="1189"/>
      <c r="F57" s="1189"/>
      <c r="G57" s="1189"/>
      <c r="H57" s="1189"/>
      <c r="I57" s="1189"/>
      <c r="J57" s="1190"/>
      <c r="K57" s="301"/>
      <c r="L57" s="302"/>
      <c r="M57" s="302"/>
      <c r="N57" s="302"/>
      <c r="O57" s="303"/>
    </row>
    <row r="58" spans="1:21" ht="31.5" customHeight="1" thickBot="1" x14ac:dyDescent="0.2">
      <c r="B58" s="1186"/>
      <c r="C58" s="1187"/>
      <c r="D58" s="1191" t="s">
        <v>530</v>
      </c>
      <c r="E58" s="1192"/>
      <c r="F58" s="1192"/>
      <c r="G58" s="1192"/>
      <c r="H58" s="1192"/>
      <c r="I58" s="1192"/>
      <c r="J58" s="1193"/>
      <c r="K58" s="304"/>
      <c r="L58" s="305"/>
      <c r="M58" s="305"/>
      <c r="N58" s="305"/>
      <c r="O58" s="306"/>
    </row>
    <row r="59" spans="1:21" ht="24" customHeight="1" x14ac:dyDescent="0.15">
      <c r="B59" s="307"/>
      <c r="C59" s="307"/>
      <c r="D59" s="308" t="s">
        <v>531</v>
      </c>
      <c r="E59" s="309"/>
      <c r="F59" s="309"/>
      <c r="G59" s="309"/>
      <c r="H59" s="309"/>
      <c r="I59" s="309"/>
      <c r="J59" s="309"/>
      <c r="K59" s="309"/>
      <c r="L59" s="309"/>
      <c r="M59" s="309"/>
      <c r="N59" s="309"/>
      <c r="O59" s="309"/>
    </row>
    <row r="60" spans="1:21" ht="24" customHeight="1" x14ac:dyDescent="0.15">
      <c r="B60" s="310"/>
      <c r="C60" s="310"/>
      <c r="D60" s="308" t="s">
        <v>532</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yGmdYrLYdbavHPv4HPC0AsZC4XPjzGjg80EwAZ4I3IStCctewW3faWk3b5CjoySmRGswcJrVpptCu0nj+GI5OA==" saltValue="ZiLWiLMawTc4MM92Tnhc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view="pageBreakPreview" zoomScaleNormal="100" zoomScaleSheetLayoutView="100" workbookViewId="0">
      <selection activeCell="AY21" sqref="AY21:BM21"/>
    </sheetView>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506</v>
      </c>
    </row>
    <row r="40" spans="2:13" ht="27.75" customHeight="1" thickBot="1" x14ac:dyDescent="0.2">
      <c r="B40" s="313" t="s">
        <v>507</v>
      </c>
      <c r="C40" s="314"/>
      <c r="D40" s="314"/>
      <c r="E40" s="315"/>
      <c r="F40" s="315"/>
      <c r="G40" s="315"/>
      <c r="H40" s="316" t="s">
        <v>489</v>
      </c>
      <c r="I40" s="317" t="s">
        <v>3</v>
      </c>
      <c r="J40" s="318" t="s">
        <v>4</v>
      </c>
      <c r="K40" s="318" t="s">
        <v>5</v>
      </c>
      <c r="L40" s="318" t="s">
        <v>6</v>
      </c>
      <c r="M40" s="319" t="s">
        <v>7</v>
      </c>
    </row>
    <row r="41" spans="2:13" ht="27.75" customHeight="1" x14ac:dyDescent="0.15">
      <c r="B41" s="1214" t="s">
        <v>533</v>
      </c>
      <c r="C41" s="1215"/>
      <c r="D41" s="320"/>
      <c r="E41" s="1216" t="s">
        <v>534</v>
      </c>
      <c r="F41" s="1216"/>
      <c r="G41" s="1216"/>
      <c r="H41" s="1217"/>
      <c r="I41" s="321">
        <v>18567</v>
      </c>
      <c r="J41" s="322">
        <v>18253</v>
      </c>
      <c r="K41" s="322">
        <v>18305</v>
      </c>
      <c r="L41" s="322">
        <v>18093</v>
      </c>
      <c r="M41" s="323">
        <v>17778</v>
      </c>
    </row>
    <row r="42" spans="2:13" ht="27.75" customHeight="1" x14ac:dyDescent="0.15">
      <c r="B42" s="1204"/>
      <c r="C42" s="1205"/>
      <c r="D42" s="324"/>
      <c r="E42" s="1208" t="s">
        <v>535</v>
      </c>
      <c r="F42" s="1208"/>
      <c r="G42" s="1208"/>
      <c r="H42" s="1209"/>
      <c r="I42" s="325">
        <v>39</v>
      </c>
      <c r="J42" s="326" t="s">
        <v>464</v>
      </c>
      <c r="K42" s="326" t="s">
        <v>464</v>
      </c>
      <c r="L42" s="326" t="s">
        <v>464</v>
      </c>
      <c r="M42" s="327" t="s">
        <v>464</v>
      </c>
    </row>
    <row r="43" spans="2:13" ht="27.75" customHeight="1" x14ac:dyDescent="0.15">
      <c r="B43" s="1204"/>
      <c r="C43" s="1205"/>
      <c r="D43" s="324"/>
      <c r="E43" s="1208" t="s">
        <v>536</v>
      </c>
      <c r="F43" s="1208"/>
      <c r="G43" s="1208"/>
      <c r="H43" s="1209"/>
      <c r="I43" s="325">
        <v>5871</v>
      </c>
      <c r="J43" s="326">
        <v>6000</v>
      </c>
      <c r="K43" s="326">
        <v>5536</v>
      </c>
      <c r="L43" s="326">
        <v>4840</v>
      </c>
      <c r="M43" s="327">
        <v>4303</v>
      </c>
    </row>
    <row r="44" spans="2:13" ht="27.75" customHeight="1" x14ac:dyDescent="0.15">
      <c r="B44" s="1204"/>
      <c r="C44" s="1205"/>
      <c r="D44" s="324"/>
      <c r="E44" s="1208" t="s">
        <v>537</v>
      </c>
      <c r="F44" s="1208"/>
      <c r="G44" s="1208"/>
      <c r="H44" s="1209"/>
      <c r="I44" s="325" t="s">
        <v>464</v>
      </c>
      <c r="J44" s="326" t="s">
        <v>464</v>
      </c>
      <c r="K44" s="326" t="s">
        <v>464</v>
      </c>
      <c r="L44" s="326" t="s">
        <v>464</v>
      </c>
      <c r="M44" s="327" t="s">
        <v>464</v>
      </c>
    </row>
    <row r="45" spans="2:13" ht="27.75" customHeight="1" x14ac:dyDescent="0.15">
      <c r="B45" s="1204"/>
      <c r="C45" s="1205"/>
      <c r="D45" s="324"/>
      <c r="E45" s="1208" t="s">
        <v>538</v>
      </c>
      <c r="F45" s="1208"/>
      <c r="G45" s="1208"/>
      <c r="H45" s="1209"/>
      <c r="I45" s="325">
        <v>4274</v>
      </c>
      <c r="J45" s="326">
        <v>4114</v>
      </c>
      <c r="K45" s="326">
        <v>3973</v>
      </c>
      <c r="L45" s="326">
        <v>3927</v>
      </c>
      <c r="M45" s="327">
        <v>3993</v>
      </c>
    </row>
    <row r="46" spans="2:13" ht="27.75" customHeight="1" x14ac:dyDescent="0.15">
      <c r="B46" s="1204"/>
      <c r="C46" s="1205"/>
      <c r="D46" s="328"/>
      <c r="E46" s="1208" t="s">
        <v>539</v>
      </c>
      <c r="F46" s="1208"/>
      <c r="G46" s="1208"/>
      <c r="H46" s="1209"/>
      <c r="I46" s="325">
        <v>15</v>
      </c>
      <c r="J46" s="326">
        <v>59</v>
      </c>
      <c r="K46" s="326" t="s">
        <v>464</v>
      </c>
      <c r="L46" s="326">
        <v>33</v>
      </c>
      <c r="M46" s="327">
        <v>72</v>
      </c>
    </row>
    <row r="47" spans="2:13" ht="27.75" customHeight="1" x14ac:dyDescent="0.15">
      <c r="B47" s="1204"/>
      <c r="C47" s="1205"/>
      <c r="D47" s="329"/>
      <c r="E47" s="1218" t="s">
        <v>540</v>
      </c>
      <c r="F47" s="1219"/>
      <c r="G47" s="1219"/>
      <c r="H47" s="1220"/>
      <c r="I47" s="325" t="s">
        <v>464</v>
      </c>
      <c r="J47" s="326" t="s">
        <v>464</v>
      </c>
      <c r="K47" s="326" t="s">
        <v>464</v>
      </c>
      <c r="L47" s="326" t="s">
        <v>464</v>
      </c>
      <c r="M47" s="327" t="s">
        <v>464</v>
      </c>
    </row>
    <row r="48" spans="2:13" ht="27.75" customHeight="1" x14ac:dyDescent="0.15">
      <c r="B48" s="1204"/>
      <c r="C48" s="1205"/>
      <c r="D48" s="324"/>
      <c r="E48" s="1208" t="s">
        <v>541</v>
      </c>
      <c r="F48" s="1208"/>
      <c r="G48" s="1208"/>
      <c r="H48" s="1209"/>
      <c r="I48" s="325" t="s">
        <v>464</v>
      </c>
      <c r="J48" s="326" t="s">
        <v>464</v>
      </c>
      <c r="K48" s="326" t="s">
        <v>464</v>
      </c>
      <c r="L48" s="326" t="s">
        <v>464</v>
      </c>
      <c r="M48" s="327" t="s">
        <v>464</v>
      </c>
    </row>
    <row r="49" spans="2:13" ht="27.75" customHeight="1" x14ac:dyDescent="0.15">
      <c r="B49" s="1206"/>
      <c r="C49" s="1207"/>
      <c r="D49" s="324"/>
      <c r="E49" s="1208" t="s">
        <v>542</v>
      </c>
      <c r="F49" s="1208"/>
      <c r="G49" s="1208"/>
      <c r="H49" s="1209"/>
      <c r="I49" s="325" t="s">
        <v>464</v>
      </c>
      <c r="J49" s="326" t="s">
        <v>464</v>
      </c>
      <c r="K49" s="326" t="s">
        <v>464</v>
      </c>
      <c r="L49" s="326" t="s">
        <v>464</v>
      </c>
      <c r="M49" s="327" t="s">
        <v>464</v>
      </c>
    </row>
    <row r="50" spans="2:13" ht="27.75" customHeight="1" x14ac:dyDescent="0.15">
      <c r="B50" s="1202" t="s">
        <v>543</v>
      </c>
      <c r="C50" s="1203"/>
      <c r="D50" s="330"/>
      <c r="E50" s="1208" t="s">
        <v>544</v>
      </c>
      <c r="F50" s="1208"/>
      <c r="G50" s="1208"/>
      <c r="H50" s="1209"/>
      <c r="I50" s="325">
        <v>3048</v>
      </c>
      <c r="J50" s="326">
        <v>3320</v>
      </c>
      <c r="K50" s="326">
        <v>3551</v>
      </c>
      <c r="L50" s="326">
        <v>3657</v>
      </c>
      <c r="M50" s="327">
        <v>4652</v>
      </c>
    </row>
    <row r="51" spans="2:13" ht="27.75" customHeight="1" x14ac:dyDescent="0.15">
      <c r="B51" s="1204"/>
      <c r="C51" s="1205"/>
      <c r="D51" s="324"/>
      <c r="E51" s="1208" t="s">
        <v>545</v>
      </c>
      <c r="F51" s="1208"/>
      <c r="G51" s="1208"/>
      <c r="H51" s="1209"/>
      <c r="I51" s="325">
        <v>1866</v>
      </c>
      <c r="J51" s="326">
        <v>2337</v>
      </c>
      <c r="K51" s="326">
        <v>2496</v>
      </c>
      <c r="L51" s="326">
        <v>2282</v>
      </c>
      <c r="M51" s="327">
        <v>2041</v>
      </c>
    </row>
    <row r="52" spans="2:13" ht="27.75" customHeight="1" x14ac:dyDescent="0.15">
      <c r="B52" s="1206"/>
      <c r="C52" s="1207"/>
      <c r="D52" s="324"/>
      <c r="E52" s="1208" t="s">
        <v>546</v>
      </c>
      <c r="F52" s="1208"/>
      <c r="G52" s="1208"/>
      <c r="H52" s="1209"/>
      <c r="I52" s="325">
        <v>13794</v>
      </c>
      <c r="J52" s="326">
        <v>13711</v>
      </c>
      <c r="K52" s="326">
        <v>13550</v>
      </c>
      <c r="L52" s="326">
        <v>13414</v>
      </c>
      <c r="M52" s="327">
        <v>13232</v>
      </c>
    </row>
    <row r="53" spans="2:13" ht="27.75" customHeight="1" thickBot="1" x14ac:dyDescent="0.2">
      <c r="B53" s="1210" t="s">
        <v>518</v>
      </c>
      <c r="C53" s="1211"/>
      <c r="D53" s="331"/>
      <c r="E53" s="1212" t="s">
        <v>547</v>
      </c>
      <c r="F53" s="1212"/>
      <c r="G53" s="1212"/>
      <c r="H53" s="1213"/>
      <c r="I53" s="332">
        <v>10057</v>
      </c>
      <c r="J53" s="333">
        <v>9058</v>
      </c>
      <c r="K53" s="333">
        <v>8216</v>
      </c>
      <c r="L53" s="333">
        <v>7540</v>
      </c>
      <c r="M53" s="334">
        <v>6221</v>
      </c>
    </row>
    <row r="54" spans="2:13" ht="27.75" customHeight="1" x14ac:dyDescent="0.15">
      <c r="B54" s="335" t="s">
        <v>548</v>
      </c>
      <c r="C54" s="336"/>
      <c r="D54" s="336"/>
      <c r="E54" s="337"/>
      <c r="F54" s="337"/>
      <c r="G54" s="337"/>
      <c r="H54" s="337"/>
      <c r="I54" s="338"/>
      <c r="J54" s="338"/>
      <c r="K54" s="338"/>
      <c r="L54" s="338"/>
      <c r="M54" s="338"/>
    </row>
    <row r="55" spans="2:13" x14ac:dyDescent="0.15"/>
  </sheetData>
  <sheetProtection algorithmName="SHA-512" hashValue="hUYLNdaT0mAjQA11/CP2eco19jyBSPbuxeYBRu+IdwH79lkexeqSUVh0BSG/XU1Rgw2JFr9n0nZPilcdHhPk0Q==" saltValue="wyyFZD4JyrMlFUHHmkdS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Y21" sqref="AY21:BM21"/>
    </sheetView>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549</v>
      </c>
    </row>
    <row r="54" spans="2:8" ht="29.25" customHeight="1" thickBot="1" x14ac:dyDescent="0.25">
      <c r="B54" s="340" t="s">
        <v>28</v>
      </c>
      <c r="C54" s="341"/>
      <c r="D54" s="341"/>
      <c r="E54" s="342" t="s">
        <v>489</v>
      </c>
      <c r="F54" s="343" t="s">
        <v>5</v>
      </c>
      <c r="G54" s="343" t="s">
        <v>6</v>
      </c>
      <c r="H54" s="344" t="s">
        <v>7</v>
      </c>
    </row>
    <row r="55" spans="2:8" ht="52.5" customHeight="1" x14ac:dyDescent="0.15">
      <c r="B55" s="345"/>
      <c r="C55" s="1229" t="s">
        <v>121</v>
      </c>
      <c r="D55" s="1229"/>
      <c r="E55" s="1230"/>
      <c r="F55" s="346">
        <v>1155</v>
      </c>
      <c r="G55" s="346">
        <v>1007</v>
      </c>
      <c r="H55" s="347">
        <v>1850</v>
      </c>
    </row>
    <row r="56" spans="2:8" ht="52.5" customHeight="1" x14ac:dyDescent="0.15">
      <c r="B56" s="348"/>
      <c r="C56" s="1231" t="s">
        <v>550</v>
      </c>
      <c r="D56" s="1231"/>
      <c r="E56" s="1232"/>
      <c r="F56" s="349">
        <v>26</v>
      </c>
      <c r="G56" s="349">
        <v>26</v>
      </c>
      <c r="H56" s="350">
        <v>26</v>
      </c>
    </row>
    <row r="57" spans="2:8" ht="53.25" customHeight="1" x14ac:dyDescent="0.15">
      <c r="B57" s="348"/>
      <c r="C57" s="1233" t="s">
        <v>126</v>
      </c>
      <c r="D57" s="1233"/>
      <c r="E57" s="1234"/>
      <c r="F57" s="351">
        <v>2068</v>
      </c>
      <c r="G57" s="351">
        <v>2288</v>
      </c>
      <c r="H57" s="352">
        <v>2565</v>
      </c>
    </row>
    <row r="58" spans="2:8" ht="45.75" customHeight="1" x14ac:dyDescent="0.15">
      <c r="B58" s="353"/>
      <c r="C58" s="1221" t="s">
        <v>551</v>
      </c>
      <c r="D58" s="1222"/>
      <c r="E58" s="1223"/>
      <c r="F58" s="354">
        <v>1064</v>
      </c>
      <c r="G58" s="354">
        <v>1185</v>
      </c>
      <c r="H58" s="355">
        <v>1436</v>
      </c>
    </row>
    <row r="59" spans="2:8" ht="45.75" customHeight="1" x14ac:dyDescent="0.15">
      <c r="B59" s="353"/>
      <c r="C59" s="1221" t="s">
        <v>552</v>
      </c>
      <c r="D59" s="1222"/>
      <c r="E59" s="1223"/>
      <c r="F59" s="354">
        <v>454</v>
      </c>
      <c r="G59" s="354">
        <v>454</v>
      </c>
      <c r="H59" s="355">
        <v>504</v>
      </c>
    </row>
    <row r="60" spans="2:8" ht="45.75" customHeight="1" x14ac:dyDescent="0.15">
      <c r="B60" s="353"/>
      <c r="C60" s="1221" t="s">
        <v>553</v>
      </c>
      <c r="D60" s="1222"/>
      <c r="E60" s="1223"/>
      <c r="F60" s="354">
        <v>367</v>
      </c>
      <c r="G60" s="354">
        <v>347</v>
      </c>
      <c r="H60" s="355">
        <v>326</v>
      </c>
    </row>
    <row r="61" spans="2:8" ht="45.75" customHeight="1" x14ac:dyDescent="0.15">
      <c r="B61" s="353"/>
      <c r="C61" s="1221" t="s">
        <v>554</v>
      </c>
      <c r="D61" s="1222"/>
      <c r="E61" s="1223"/>
      <c r="F61" s="354">
        <v>49</v>
      </c>
      <c r="G61" s="354">
        <v>164</v>
      </c>
      <c r="H61" s="355">
        <v>156</v>
      </c>
    </row>
    <row r="62" spans="2:8" ht="45.75" customHeight="1" thickBot="1" x14ac:dyDescent="0.2">
      <c r="B62" s="356"/>
      <c r="C62" s="1224" t="s">
        <v>555</v>
      </c>
      <c r="D62" s="1225"/>
      <c r="E62" s="1226"/>
      <c r="F62" s="357">
        <v>103</v>
      </c>
      <c r="G62" s="357">
        <v>103</v>
      </c>
      <c r="H62" s="358">
        <v>103</v>
      </c>
    </row>
    <row r="63" spans="2:8" ht="52.5" customHeight="1" thickBot="1" x14ac:dyDescent="0.2">
      <c r="B63" s="359"/>
      <c r="C63" s="1227" t="s">
        <v>556</v>
      </c>
      <c r="D63" s="1227"/>
      <c r="E63" s="1228"/>
      <c r="F63" s="360">
        <v>3249</v>
      </c>
      <c r="G63" s="360">
        <v>3321</v>
      </c>
      <c r="H63" s="361">
        <v>4441</v>
      </c>
    </row>
    <row r="64" spans="2:8" x14ac:dyDescent="0.15"/>
  </sheetData>
  <sheetProtection algorithmName="SHA-512" hashValue="pRc/CEm12XhUtoMkacMoozF6nAj4f2v9u2c9FTRYVqT9M+4KmaUxU1iSKRXuAGbRowWC25C63V1XX6wqVW7TBQ==" saltValue="5xnn5pJGMdTQppPi36D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H52" zoomScaleNormal="100" zoomScaleSheetLayoutView="55" workbookViewId="0">
      <selection activeCell="AI63" sqref="AI63"/>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3" t="s">
        <v>19</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0"/>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0"/>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0"/>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0"/>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5"/>
      <c r="H50" s="1235"/>
      <c r="I50" s="1235"/>
      <c r="J50" s="1235"/>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1" t="s">
        <v>3</v>
      </c>
      <c r="BQ50" s="1241"/>
      <c r="BR50" s="1241"/>
      <c r="BS50" s="1241"/>
      <c r="BT50" s="1241"/>
      <c r="BU50" s="1241"/>
      <c r="BV50" s="1241"/>
      <c r="BW50" s="1241"/>
      <c r="BX50" s="1241" t="s">
        <v>4</v>
      </c>
      <c r="BY50" s="1241"/>
      <c r="BZ50" s="1241"/>
      <c r="CA50" s="1241"/>
      <c r="CB50" s="1241"/>
      <c r="CC50" s="1241"/>
      <c r="CD50" s="1241"/>
      <c r="CE50" s="1241"/>
      <c r="CF50" s="1241" t="s">
        <v>5</v>
      </c>
      <c r="CG50" s="1241"/>
      <c r="CH50" s="1241"/>
      <c r="CI50" s="1241"/>
      <c r="CJ50" s="1241"/>
      <c r="CK50" s="1241"/>
      <c r="CL50" s="1241"/>
      <c r="CM50" s="1241"/>
      <c r="CN50" s="1241" t="s">
        <v>6</v>
      </c>
      <c r="CO50" s="1241"/>
      <c r="CP50" s="1241"/>
      <c r="CQ50" s="1241"/>
      <c r="CR50" s="1241"/>
      <c r="CS50" s="1241"/>
      <c r="CT50" s="1241"/>
      <c r="CU50" s="1241"/>
      <c r="CV50" s="1241" t="s">
        <v>7</v>
      </c>
      <c r="CW50" s="1241"/>
      <c r="CX50" s="1241"/>
      <c r="CY50" s="1241"/>
      <c r="CZ50" s="1241"/>
      <c r="DA50" s="1241"/>
      <c r="DB50" s="1241"/>
      <c r="DC50" s="1241"/>
    </row>
    <row r="51" spans="1:109" ht="13.5" customHeight="1" x14ac:dyDescent="0.15">
      <c r="B51" s="10"/>
      <c r="G51" s="1252"/>
      <c r="H51" s="1252"/>
      <c r="I51" s="1256"/>
      <c r="J51" s="1256"/>
      <c r="K51" s="1242"/>
      <c r="L51" s="1242"/>
      <c r="M51" s="1242"/>
      <c r="N51" s="1242"/>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7">
        <v>102.2</v>
      </c>
      <c r="BQ51" s="1237"/>
      <c r="BR51" s="1237"/>
      <c r="BS51" s="1237"/>
      <c r="BT51" s="1237"/>
      <c r="BU51" s="1237"/>
      <c r="BV51" s="1237"/>
      <c r="BW51" s="1237"/>
      <c r="BX51" s="1237">
        <v>91.5</v>
      </c>
      <c r="BY51" s="1237"/>
      <c r="BZ51" s="1237"/>
      <c r="CA51" s="1237"/>
      <c r="CB51" s="1237"/>
      <c r="CC51" s="1237"/>
      <c r="CD51" s="1237"/>
      <c r="CE51" s="1237"/>
      <c r="CF51" s="1237">
        <v>81.8</v>
      </c>
      <c r="CG51" s="1237"/>
      <c r="CH51" s="1237"/>
      <c r="CI51" s="1237"/>
      <c r="CJ51" s="1237"/>
      <c r="CK51" s="1237"/>
      <c r="CL51" s="1237"/>
      <c r="CM51" s="1237"/>
      <c r="CN51" s="1237">
        <v>73.099999999999994</v>
      </c>
      <c r="CO51" s="1237"/>
      <c r="CP51" s="1237"/>
      <c r="CQ51" s="1237"/>
      <c r="CR51" s="1237"/>
      <c r="CS51" s="1237"/>
      <c r="CT51" s="1237"/>
      <c r="CU51" s="1237"/>
      <c r="CV51" s="1237">
        <v>57.4</v>
      </c>
      <c r="CW51" s="1237"/>
      <c r="CX51" s="1237"/>
      <c r="CY51" s="1237"/>
      <c r="CZ51" s="1237"/>
      <c r="DA51" s="1237"/>
      <c r="DB51" s="1237"/>
      <c r="DC51" s="1237"/>
    </row>
    <row r="52" spans="1:109" x14ac:dyDescent="0.15">
      <c r="B52" s="10"/>
      <c r="G52" s="1252"/>
      <c r="H52" s="1252"/>
      <c r="I52" s="1256"/>
      <c r="J52" s="1256"/>
      <c r="K52" s="1242"/>
      <c r="L52" s="1242"/>
      <c r="M52" s="1242"/>
      <c r="N52" s="1242"/>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x14ac:dyDescent="0.15">
      <c r="A53" s="18"/>
      <c r="B53" s="10"/>
      <c r="G53" s="1252"/>
      <c r="H53" s="1252"/>
      <c r="I53" s="1235"/>
      <c r="J53" s="1235"/>
      <c r="K53" s="1242"/>
      <c r="L53" s="1242"/>
      <c r="M53" s="1242"/>
      <c r="N53" s="1242"/>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7">
        <v>62</v>
      </c>
      <c r="BQ53" s="1237"/>
      <c r="BR53" s="1237"/>
      <c r="BS53" s="1237"/>
      <c r="BT53" s="1237"/>
      <c r="BU53" s="1237"/>
      <c r="BV53" s="1237"/>
      <c r="BW53" s="1237"/>
      <c r="BX53" s="1237">
        <v>63.6</v>
      </c>
      <c r="BY53" s="1237"/>
      <c r="BZ53" s="1237"/>
      <c r="CA53" s="1237"/>
      <c r="CB53" s="1237"/>
      <c r="CC53" s="1237"/>
      <c r="CD53" s="1237"/>
      <c r="CE53" s="1237"/>
      <c r="CF53" s="1237">
        <v>65.099999999999994</v>
      </c>
      <c r="CG53" s="1237"/>
      <c r="CH53" s="1237"/>
      <c r="CI53" s="1237"/>
      <c r="CJ53" s="1237"/>
      <c r="CK53" s="1237"/>
      <c r="CL53" s="1237"/>
      <c r="CM53" s="1237"/>
      <c r="CN53" s="1237">
        <v>65.599999999999994</v>
      </c>
      <c r="CO53" s="1237"/>
      <c r="CP53" s="1237"/>
      <c r="CQ53" s="1237"/>
      <c r="CR53" s="1237"/>
      <c r="CS53" s="1237"/>
      <c r="CT53" s="1237"/>
      <c r="CU53" s="1237"/>
      <c r="CV53" s="1237">
        <v>67.099999999999994</v>
      </c>
      <c r="CW53" s="1237"/>
      <c r="CX53" s="1237"/>
      <c r="CY53" s="1237"/>
      <c r="CZ53" s="1237"/>
      <c r="DA53" s="1237"/>
      <c r="DB53" s="1237"/>
      <c r="DC53" s="1237"/>
    </row>
    <row r="54" spans="1:109" x14ac:dyDescent="0.15">
      <c r="A54" s="18"/>
      <c r="B54" s="10"/>
      <c r="G54" s="1252"/>
      <c r="H54" s="1252"/>
      <c r="I54" s="1235"/>
      <c r="J54" s="1235"/>
      <c r="K54" s="1242"/>
      <c r="L54" s="1242"/>
      <c r="M54" s="1242"/>
      <c r="N54" s="1242"/>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x14ac:dyDescent="0.15">
      <c r="A55" s="18"/>
      <c r="B55" s="10"/>
      <c r="G55" s="1235"/>
      <c r="H55" s="1235"/>
      <c r="I55" s="1235"/>
      <c r="J55" s="1235"/>
      <c r="K55" s="1242"/>
      <c r="L55" s="1242"/>
      <c r="M55" s="1242"/>
      <c r="N55" s="1242"/>
      <c r="AN55" s="1241" t="s">
        <v>11</v>
      </c>
      <c r="AO55" s="1241"/>
      <c r="AP55" s="1241"/>
      <c r="AQ55" s="1241"/>
      <c r="AR55" s="1241"/>
      <c r="AS55" s="1241"/>
      <c r="AT55" s="1241"/>
      <c r="AU55" s="1241"/>
      <c r="AV55" s="1241"/>
      <c r="AW55" s="1241"/>
      <c r="AX55" s="1241"/>
      <c r="AY55" s="1241"/>
      <c r="AZ55" s="1241"/>
      <c r="BA55" s="1241"/>
      <c r="BB55" s="1240" t="s">
        <v>9</v>
      </c>
      <c r="BC55" s="1240"/>
      <c r="BD55" s="1240"/>
      <c r="BE55" s="1240"/>
      <c r="BF55" s="1240"/>
      <c r="BG55" s="1240"/>
      <c r="BH55" s="1240"/>
      <c r="BI55" s="1240"/>
      <c r="BJ55" s="1240"/>
      <c r="BK55" s="1240"/>
      <c r="BL55" s="1240"/>
      <c r="BM55" s="1240"/>
      <c r="BN55" s="1240"/>
      <c r="BO55" s="1240"/>
      <c r="BP55" s="1237">
        <v>31.3</v>
      </c>
      <c r="BQ55" s="1237"/>
      <c r="BR55" s="1237"/>
      <c r="BS55" s="1237"/>
      <c r="BT55" s="1237"/>
      <c r="BU55" s="1237"/>
      <c r="BV55" s="1237"/>
      <c r="BW55" s="1237"/>
      <c r="BX55" s="1237">
        <v>25.3</v>
      </c>
      <c r="BY55" s="1237"/>
      <c r="BZ55" s="1237"/>
      <c r="CA55" s="1237"/>
      <c r="CB55" s="1237"/>
      <c r="CC55" s="1237"/>
      <c r="CD55" s="1237"/>
      <c r="CE55" s="1237"/>
      <c r="CF55" s="1237">
        <v>25.5</v>
      </c>
      <c r="CG55" s="1237"/>
      <c r="CH55" s="1237"/>
      <c r="CI55" s="1237"/>
      <c r="CJ55" s="1237"/>
      <c r="CK55" s="1237"/>
      <c r="CL55" s="1237"/>
      <c r="CM55" s="1237"/>
      <c r="CN55" s="1237">
        <v>25.1</v>
      </c>
      <c r="CO55" s="1237"/>
      <c r="CP55" s="1237"/>
      <c r="CQ55" s="1237"/>
      <c r="CR55" s="1237"/>
      <c r="CS55" s="1237"/>
      <c r="CT55" s="1237"/>
      <c r="CU55" s="1237"/>
      <c r="CV55" s="1237">
        <v>18</v>
      </c>
      <c r="CW55" s="1237"/>
      <c r="CX55" s="1237"/>
      <c r="CY55" s="1237"/>
      <c r="CZ55" s="1237"/>
      <c r="DA55" s="1237"/>
      <c r="DB55" s="1237"/>
      <c r="DC55" s="1237"/>
    </row>
    <row r="56" spans="1:109" x14ac:dyDescent="0.15">
      <c r="A56" s="18"/>
      <c r="B56" s="10"/>
      <c r="G56" s="1235"/>
      <c r="H56" s="1235"/>
      <c r="I56" s="1235"/>
      <c r="J56" s="1235"/>
      <c r="K56" s="1242"/>
      <c r="L56" s="1242"/>
      <c r="M56" s="1242"/>
      <c r="N56" s="1242"/>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x14ac:dyDescent="0.15">
      <c r="B57" s="22"/>
      <c r="G57" s="1235"/>
      <c r="H57" s="1235"/>
      <c r="I57" s="1238"/>
      <c r="J57" s="1238"/>
      <c r="K57" s="1242"/>
      <c r="L57" s="1242"/>
      <c r="M57" s="1242"/>
      <c r="N57" s="1242"/>
      <c r="AM57" s="3"/>
      <c r="AN57" s="1241"/>
      <c r="AO57" s="1241"/>
      <c r="AP57" s="1241"/>
      <c r="AQ57" s="1241"/>
      <c r="AR57" s="1241"/>
      <c r="AS57" s="1241"/>
      <c r="AT57" s="1241"/>
      <c r="AU57" s="1241"/>
      <c r="AV57" s="1241"/>
      <c r="AW57" s="1241"/>
      <c r="AX57" s="1241"/>
      <c r="AY57" s="1241"/>
      <c r="AZ57" s="1241"/>
      <c r="BA57" s="1241"/>
      <c r="BB57" s="1240" t="s">
        <v>12</v>
      </c>
      <c r="BC57" s="1240"/>
      <c r="BD57" s="1240"/>
      <c r="BE57" s="1240"/>
      <c r="BF57" s="1240"/>
      <c r="BG57" s="1240"/>
      <c r="BH57" s="1240"/>
      <c r="BI57" s="1240"/>
      <c r="BJ57" s="1240"/>
      <c r="BK57" s="1240"/>
      <c r="BL57" s="1240"/>
      <c r="BM57" s="1240"/>
      <c r="BN57" s="1240"/>
      <c r="BO57" s="1240"/>
      <c r="BP57" s="1237">
        <v>58.4</v>
      </c>
      <c r="BQ57" s="1237"/>
      <c r="BR57" s="1237"/>
      <c r="BS57" s="1237"/>
      <c r="BT57" s="1237"/>
      <c r="BU57" s="1237"/>
      <c r="BV57" s="1237"/>
      <c r="BW57" s="1237"/>
      <c r="BX57" s="1237">
        <v>59.7</v>
      </c>
      <c r="BY57" s="1237"/>
      <c r="BZ57" s="1237"/>
      <c r="CA57" s="1237"/>
      <c r="CB57" s="1237"/>
      <c r="CC57" s="1237"/>
      <c r="CD57" s="1237"/>
      <c r="CE57" s="1237"/>
      <c r="CF57" s="1237">
        <v>60.9</v>
      </c>
      <c r="CG57" s="1237"/>
      <c r="CH57" s="1237"/>
      <c r="CI57" s="1237"/>
      <c r="CJ57" s="1237"/>
      <c r="CK57" s="1237"/>
      <c r="CL57" s="1237"/>
      <c r="CM57" s="1237"/>
      <c r="CN57" s="1237">
        <v>61</v>
      </c>
      <c r="CO57" s="1237"/>
      <c r="CP57" s="1237"/>
      <c r="CQ57" s="1237"/>
      <c r="CR57" s="1237"/>
      <c r="CS57" s="1237"/>
      <c r="CT57" s="1237"/>
      <c r="CU57" s="1237"/>
      <c r="CV57" s="1237">
        <v>62.4</v>
      </c>
      <c r="CW57" s="1237"/>
      <c r="CX57" s="1237"/>
      <c r="CY57" s="1237"/>
      <c r="CZ57" s="1237"/>
      <c r="DA57" s="1237"/>
      <c r="DB57" s="1237"/>
      <c r="DC57" s="1237"/>
      <c r="DD57" s="23"/>
      <c r="DE57" s="22"/>
    </row>
    <row r="58" spans="1:109" s="18" customFormat="1" x14ac:dyDescent="0.15">
      <c r="A58" s="3"/>
      <c r="B58" s="22"/>
      <c r="G58" s="1235"/>
      <c r="H58" s="1235"/>
      <c r="I58" s="1238"/>
      <c r="J58" s="1238"/>
      <c r="K58" s="1242"/>
      <c r="L58" s="1242"/>
      <c r="M58" s="1242"/>
      <c r="N58" s="1242"/>
      <c r="AM58" s="3"/>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3" t="s">
        <v>20</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0"/>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0"/>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0"/>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0"/>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5"/>
      <c r="H72" s="1235"/>
      <c r="I72" s="1235"/>
      <c r="J72" s="1235"/>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1" t="s">
        <v>3</v>
      </c>
      <c r="BQ72" s="1241"/>
      <c r="BR72" s="1241"/>
      <c r="BS72" s="1241"/>
      <c r="BT72" s="1241"/>
      <c r="BU72" s="1241"/>
      <c r="BV72" s="1241"/>
      <c r="BW72" s="1241"/>
      <c r="BX72" s="1241" t="s">
        <v>4</v>
      </c>
      <c r="BY72" s="1241"/>
      <c r="BZ72" s="1241"/>
      <c r="CA72" s="1241"/>
      <c r="CB72" s="1241"/>
      <c r="CC72" s="1241"/>
      <c r="CD72" s="1241"/>
      <c r="CE72" s="1241"/>
      <c r="CF72" s="1241" t="s">
        <v>5</v>
      </c>
      <c r="CG72" s="1241"/>
      <c r="CH72" s="1241"/>
      <c r="CI72" s="1241"/>
      <c r="CJ72" s="1241"/>
      <c r="CK72" s="1241"/>
      <c r="CL72" s="1241"/>
      <c r="CM72" s="1241"/>
      <c r="CN72" s="1241" t="s">
        <v>6</v>
      </c>
      <c r="CO72" s="1241"/>
      <c r="CP72" s="1241"/>
      <c r="CQ72" s="1241"/>
      <c r="CR72" s="1241"/>
      <c r="CS72" s="1241"/>
      <c r="CT72" s="1241"/>
      <c r="CU72" s="1241"/>
      <c r="CV72" s="1241" t="s">
        <v>7</v>
      </c>
      <c r="CW72" s="1241"/>
      <c r="CX72" s="1241"/>
      <c r="CY72" s="1241"/>
      <c r="CZ72" s="1241"/>
      <c r="DA72" s="1241"/>
      <c r="DB72" s="1241"/>
      <c r="DC72" s="1241"/>
    </row>
    <row r="73" spans="2:107" x14ac:dyDescent="0.15">
      <c r="B73" s="10"/>
      <c r="G73" s="1252"/>
      <c r="H73" s="1252"/>
      <c r="I73" s="1252"/>
      <c r="J73" s="1252"/>
      <c r="K73" s="1236"/>
      <c r="L73" s="1236"/>
      <c r="M73" s="1236"/>
      <c r="N73" s="1236"/>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7">
        <v>102.2</v>
      </c>
      <c r="BQ73" s="1237"/>
      <c r="BR73" s="1237"/>
      <c r="BS73" s="1237"/>
      <c r="BT73" s="1237"/>
      <c r="BU73" s="1237"/>
      <c r="BV73" s="1237"/>
      <c r="BW73" s="1237"/>
      <c r="BX73" s="1237">
        <v>91.5</v>
      </c>
      <c r="BY73" s="1237"/>
      <c r="BZ73" s="1237"/>
      <c r="CA73" s="1237"/>
      <c r="CB73" s="1237"/>
      <c r="CC73" s="1237"/>
      <c r="CD73" s="1237"/>
      <c r="CE73" s="1237"/>
      <c r="CF73" s="1237">
        <v>81.8</v>
      </c>
      <c r="CG73" s="1237"/>
      <c r="CH73" s="1237"/>
      <c r="CI73" s="1237"/>
      <c r="CJ73" s="1237"/>
      <c r="CK73" s="1237"/>
      <c r="CL73" s="1237"/>
      <c r="CM73" s="1237"/>
      <c r="CN73" s="1237">
        <v>73.099999999999994</v>
      </c>
      <c r="CO73" s="1237"/>
      <c r="CP73" s="1237"/>
      <c r="CQ73" s="1237"/>
      <c r="CR73" s="1237"/>
      <c r="CS73" s="1237"/>
      <c r="CT73" s="1237"/>
      <c r="CU73" s="1237"/>
      <c r="CV73" s="1237">
        <v>57.4</v>
      </c>
      <c r="CW73" s="1237"/>
      <c r="CX73" s="1237"/>
      <c r="CY73" s="1237"/>
      <c r="CZ73" s="1237"/>
      <c r="DA73" s="1237"/>
      <c r="DB73" s="1237"/>
      <c r="DC73" s="1237"/>
    </row>
    <row r="74" spans="2:107" x14ac:dyDescent="0.15">
      <c r="B74" s="10"/>
      <c r="G74" s="1252"/>
      <c r="H74" s="1252"/>
      <c r="I74" s="1252"/>
      <c r="J74" s="1252"/>
      <c r="K74" s="1236"/>
      <c r="L74" s="1236"/>
      <c r="M74" s="1236"/>
      <c r="N74" s="1236"/>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x14ac:dyDescent="0.15">
      <c r="B75" s="10"/>
      <c r="G75" s="1252"/>
      <c r="H75" s="1252"/>
      <c r="I75" s="1235"/>
      <c r="J75" s="1235"/>
      <c r="K75" s="1242"/>
      <c r="L75" s="1242"/>
      <c r="M75" s="1242"/>
      <c r="N75" s="1242"/>
      <c r="AM75" s="19"/>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7">
        <v>9.5</v>
      </c>
      <c r="BQ75" s="1237"/>
      <c r="BR75" s="1237"/>
      <c r="BS75" s="1237"/>
      <c r="BT75" s="1237"/>
      <c r="BU75" s="1237"/>
      <c r="BV75" s="1237"/>
      <c r="BW75" s="1237"/>
      <c r="BX75" s="1237">
        <v>9.8000000000000007</v>
      </c>
      <c r="BY75" s="1237"/>
      <c r="BZ75" s="1237"/>
      <c r="CA75" s="1237"/>
      <c r="CB75" s="1237"/>
      <c r="CC75" s="1237"/>
      <c r="CD75" s="1237"/>
      <c r="CE75" s="1237"/>
      <c r="CF75" s="1237">
        <v>9.9</v>
      </c>
      <c r="CG75" s="1237"/>
      <c r="CH75" s="1237"/>
      <c r="CI75" s="1237"/>
      <c r="CJ75" s="1237"/>
      <c r="CK75" s="1237"/>
      <c r="CL75" s="1237"/>
      <c r="CM75" s="1237"/>
      <c r="CN75" s="1237">
        <v>9.4</v>
      </c>
      <c r="CO75" s="1237"/>
      <c r="CP75" s="1237"/>
      <c r="CQ75" s="1237"/>
      <c r="CR75" s="1237"/>
      <c r="CS75" s="1237"/>
      <c r="CT75" s="1237"/>
      <c r="CU75" s="1237"/>
      <c r="CV75" s="1237">
        <v>9.1</v>
      </c>
      <c r="CW75" s="1237"/>
      <c r="CX75" s="1237"/>
      <c r="CY75" s="1237"/>
      <c r="CZ75" s="1237"/>
      <c r="DA75" s="1237"/>
      <c r="DB75" s="1237"/>
      <c r="DC75" s="1237"/>
    </row>
    <row r="76" spans="2:107" x14ac:dyDescent="0.15">
      <c r="B76" s="10"/>
      <c r="G76" s="1252"/>
      <c r="H76" s="1252"/>
      <c r="I76" s="1235"/>
      <c r="J76" s="1235"/>
      <c r="K76" s="1242"/>
      <c r="L76" s="1242"/>
      <c r="M76" s="1242"/>
      <c r="N76" s="1242"/>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x14ac:dyDescent="0.15">
      <c r="B77" s="10"/>
      <c r="G77" s="1235"/>
      <c r="H77" s="1235"/>
      <c r="I77" s="1235"/>
      <c r="J77" s="1235"/>
      <c r="K77" s="1236"/>
      <c r="L77" s="1236"/>
      <c r="M77" s="1236"/>
      <c r="N77" s="1236"/>
      <c r="AN77" s="1241" t="s">
        <v>11</v>
      </c>
      <c r="AO77" s="1241"/>
      <c r="AP77" s="1241"/>
      <c r="AQ77" s="1241"/>
      <c r="AR77" s="1241"/>
      <c r="AS77" s="1241"/>
      <c r="AT77" s="1241"/>
      <c r="AU77" s="1241"/>
      <c r="AV77" s="1241"/>
      <c r="AW77" s="1241"/>
      <c r="AX77" s="1241"/>
      <c r="AY77" s="1241"/>
      <c r="AZ77" s="1241"/>
      <c r="BA77" s="1241"/>
      <c r="BB77" s="1240" t="s">
        <v>15</v>
      </c>
      <c r="BC77" s="1240"/>
      <c r="BD77" s="1240"/>
      <c r="BE77" s="1240"/>
      <c r="BF77" s="1240"/>
      <c r="BG77" s="1240"/>
      <c r="BH77" s="1240"/>
      <c r="BI77" s="1240"/>
      <c r="BJ77" s="1240"/>
      <c r="BK77" s="1240"/>
      <c r="BL77" s="1240"/>
      <c r="BM77" s="1240"/>
      <c r="BN77" s="1240"/>
      <c r="BO77" s="1240"/>
      <c r="BP77" s="1237">
        <v>31.3</v>
      </c>
      <c r="BQ77" s="1237"/>
      <c r="BR77" s="1237"/>
      <c r="BS77" s="1237"/>
      <c r="BT77" s="1237"/>
      <c r="BU77" s="1237"/>
      <c r="BV77" s="1237"/>
      <c r="BW77" s="1237"/>
      <c r="BX77" s="1237">
        <v>25.3</v>
      </c>
      <c r="BY77" s="1237"/>
      <c r="BZ77" s="1237"/>
      <c r="CA77" s="1237"/>
      <c r="CB77" s="1237"/>
      <c r="CC77" s="1237"/>
      <c r="CD77" s="1237"/>
      <c r="CE77" s="1237"/>
      <c r="CF77" s="1237">
        <v>25.5</v>
      </c>
      <c r="CG77" s="1237"/>
      <c r="CH77" s="1237"/>
      <c r="CI77" s="1237"/>
      <c r="CJ77" s="1237"/>
      <c r="CK77" s="1237"/>
      <c r="CL77" s="1237"/>
      <c r="CM77" s="1237"/>
      <c r="CN77" s="1237">
        <v>25.1</v>
      </c>
      <c r="CO77" s="1237"/>
      <c r="CP77" s="1237"/>
      <c r="CQ77" s="1237"/>
      <c r="CR77" s="1237"/>
      <c r="CS77" s="1237"/>
      <c r="CT77" s="1237"/>
      <c r="CU77" s="1237"/>
      <c r="CV77" s="1237">
        <v>18</v>
      </c>
      <c r="CW77" s="1237"/>
      <c r="CX77" s="1237"/>
      <c r="CY77" s="1237"/>
      <c r="CZ77" s="1237"/>
      <c r="DA77" s="1237"/>
      <c r="DB77" s="1237"/>
      <c r="DC77" s="1237"/>
    </row>
    <row r="78" spans="2:107" x14ac:dyDescent="0.15">
      <c r="B78" s="10"/>
      <c r="G78" s="1235"/>
      <c r="H78" s="1235"/>
      <c r="I78" s="1235"/>
      <c r="J78" s="1235"/>
      <c r="K78" s="1236"/>
      <c r="L78" s="1236"/>
      <c r="M78" s="1236"/>
      <c r="N78" s="1236"/>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x14ac:dyDescent="0.15">
      <c r="B79" s="10"/>
      <c r="G79" s="1235"/>
      <c r="H79" s="1235"/>
      <c r="I79" s="1238"/>
      <c r="J79" s="1238"/>
      <c r="K79" s="1239"/>
      <c r="L79" s="1239"/>
      <c r="M79" s="1239"/>
      <c r="N79" s="1239"/>
      <c r="AN79" s="1241"/>
      <c r="AO79" s="1241"/>
      <c r="AP79" s="1241"/>
      <c r="AQ79" s="1241"/>
      <c r="AR79" s="1241"/>
      <c r="AS79" s="1241"/>
      <c r="AT79" s="1241"/>
      <c r="AU79" s="1241"/>
      <c r="AV79" s="1241"/>
      <c r="AW79" s="1241"/>
      <c r="AX79" s="1241"/>
      <c r="AY79" s="1241"/>
      <c r="AZ79" s="1241"/>
      <c r="BA79" s="1241"/>
      <c r="BB79" s="1240" t="s">
        <v>16</v>
      </c>
      <c r="BC79" s="1240"/>
      <c r="BD79" s="1240"/>
      <c r="BE79" s="1240"/>
      <c r="BF79" s="1240"/>
      <c r="BG79" s="1240"/>
      <c r="BH79" s="1240"/>
      <c r="BI79" s="1240"/>
      <c r="BJ79" s="1240"/>
      <c r="BK79" s="1240"/>
      <c r="BL79" s="1240"/>
      <c r="BM79" s="1240"/>
      <c r="BN79" s="1240"/>
      <c r="BO79" s="1240"/>
      <c r="BP79" s="1237">
        <v>7.2</v>
      </c>
      <c r="BQ79" s="1237"/>
      <c r="BR79" s="1237"/>
      <c r="BS79" s="1237"/>
      <c r="BT79" s="1237"/>
      <c r="BU79" s="1237"/>
      <c r="BV79" s="1237"/>
      <c r="BW79" s="1237"/>
      <c r="BX79" s="1237">
        <v>6.9</v>
      </c>
      <c r="BY79" s="1237"/>
      <c r="BZ79" s="1237"/>
      <c r="CA79" s="1237"/>
      <c r="CB79" s="1237"/>
      <c r="CC79" s="1237"/>
      <c r="CD79" s="1237"/>
      <c r="CE79" s="1237"/>
      <c r="CF79" s="1237">
        <v>6.6</v>
      </c>
      <c r="CG79" s="1237"/>
      <c r="CH79" s="1237"/>
      <c r="CI79" s="1237"/>
      <c r="CJ79" s="1237"/>
      <c r="CK79" s="1237"/>
      <c r="CL79" s="1237"/>
      <c r="CM79" s="1237"/>
      <c r="CN79" s="1237">
        <v>6.4</v>
      </c>
      <c r="CO79" s="1237"/>
      <c r="CP79" s="1237"/>
      <c r="CQ79" s="1237"/>
      <c r="CR79" s="1237"/>
      <c r="CS79" s="1237"/>
      <c r="CT79" s="1237"/>
      <c r="CU79" s="1237"/>
      <c r="CV79" s="1237">
        <v>6.6</v>
      </c>
      <c r="CW79" s="1237"/>
      <c r="CX79" s="1237"/>
      <c r="CY79" s="1237"/>
      <c r="CZ79" s="1237"/>
      <c r="DA79" s="1237"/>
      <c r="DB79" s="1237"/>
      <c r="DC79" s="1237"/>
    </row>
    <row r="80" spans="2:107" x14ac:dyDescent="0.15">
      <c r="B80" s="10"/>
      <c r="G80" s="1235"/>
      <c r="H80" s="1235"/>
      <c r="I80" s="1238"/>
      <c r="J80" s="1238"/>
      <c r="K80" s="1239"/>
      <c r="L80" s="1239"/>
      <c r="M80" s="1239"/>
      <c r="N80" s="1239"/>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Yl1vzTyUtw0yNTlnJZXuEtcNO2lV+TnTQ58K+5CXqt4uADM0jSH/f0O+GaXWhmEhN4aRoBMtStaVe9Ez7v7k6A==" saltValue="Z2yOiMrwMaLhChK+d0X+8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17</v>
      </c>
    </row>
  </sheetData>
  <sheetProtection algorithmName="SHA-512" hashValue="INC/2BeuqGVW7F7pi6BHz92XrTrf4BGczqhr5718sM6rO7N1pN1URFhrUEriwiXL/Kz8034abNJDgs5Ee4I0sg==" saltValue="4z3xFcvhtwRoQswY5hUX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18</v>
      </c>
    </row>
  </sheetData>
  <sheetProtection algorithmName="SHA-512" hashValue="R/0gCpLg+XLiKBP7uvtA5qdRbLqRPaNAUl0/v9Ju/cZtK5ALOMmHjIcofm9x7b3x4LbXHG8nyPuQrE/aGAzPrQ==" saltValue="p/4A4AM0xj8EnZTO8igS4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2023-10-03T23:45:44Z</cp:lastPrinted>
  <dcterms:created xsi:type="dcterms:W3CDTF">2023-09-20T23:45:03Z</dcterms:created>
  <dcterms:modified xsi:type="dcterms:W3CDTF">2023-10-12T02:30:47Z</dcterms:modified>
  <cp:category/>
</cp:coreProperties>
</file>