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○H28市町村税の概要（HPアップ用）\"/>
    </mc:Choice>
  </mc:AlternateContent>
  <bookViews>
    <workbookView xWindow="165" yWindow="165" windowWidth="15030" windowHeight="7620"/>
  </bookViews>
  <sheets>
    <sheet name="(2)　差押処分の推移" sheetId="2" r:id="rId1"/>
  </sheets>
  <calcPr calcId="152511"/>
</workbook>
</file>

<file path=xl/calcChain.xml><?xml version="1.0" encoding="utf-8"?>
<calcChain xmlns="http://schemas.openxmlformats.org/spreadsheetml/2006/main">
  <c r="F33" i="2" l="1"/>
  <c r="H30" i="2"/>
  <c r="F30" i="2"/>
  <c r="D30" i="2"/>
  <c r="B30" i="2"/>
  <c r="E29" i="2"/>
  <c r="C29" i="2"/>
  <c r="G29" i="2" s="1"/>
  <c r="H28" i="2"/>
  <c r="F28" i="2"/>
  <c r="D28" i="2"/>
  <c r="B28" i="2"/>
  <c r="E27" i="2"/>
  <c r="C27" i="2"/>
  <c r="G27" i="2" s="1"/>
  <c r="H26" i="2"/>
  <c r="F26" i="2"/>
  <c r="D26" i="2"/>
  <c r="B26" i="2"/>
  <c r="E25" i="2"/>
  <c r="C25" i="2"/>
  <c r="G25" i="2" s="1"/>
  <c r="H24" i="2"/>
  <c r="F24" i="2"/>
  <c r="D24" i="2"/>
  <c r="B24" i="2"/>
  <c r="E23" i="2"/>
  <c r="C23" i="2"/>
  <c r="G23" i="2" s="1"/>
  <c r="H14" i="2"/>
  <c r="F14" i="2"/>
  <c r="D14" i="2"/>
  <c r="B14" i="2"/>
  <c r="E13" i="2"/>
  <c r="C13" i="2"/>
  <c r="G13" i="2" s="1"/>
  <c r="H12" i="2"/>
  <c r="F12" i="2"/>
  <c r="D12" i="2"/>
  <c r="B12" i="2"/>
  <c r="E11" i="2"/>
  <c r="C11" i="2"/>
  <c r="G11" i="2" s="1"/>
  <c r="H10" i="2"/>
  <c r="F10" i="2"/>
  <c r="D10" i="2"/>
  <c r="B10" i="2"/>
  <c r="E9" i="2"/>
  <c r="C9" i="2"/>
  <c r="G9" i="2" s="1"/>
  <c r="H8" i="2"/>
  <c r="F8" i="2"/>
  <c r="D8" i="2"/>
  <c r="B8" i="2"/>
  <c r="E7" i="2"/>
  <c r="C7" i="2"/>
  <c r="G7" i="2" s="1"/>
  <c r="B32" i="2" l="1"/>
  <c r="D16" i="2"/>
  <c r="F32" i="2"/>
  <c r="H16" i="2"/>
  <c r="B17" i="2"/>
  <c r="D33" i="2"/>
  <c r="H33" i="2"/>
  <c r="B33" i="2"/>
  <c r="H32" i="2"/>
  <c r="D32" i="2"/>
  <c r="D17" i="2"/>
  <c r="F16" i="2"/>
  <c r="E15" i="2"/>
  <c r="C15" i="2"/>
  <c r="B16" i="2"/>
  <c r="E31" i="2"/>
  <c r="C31" i="2"/>
  <c r="H17" i="2"/>
  <c r="F17" i="2"/>
  <c r="G31" i="2" l="1"/>
  <c r="G15" i="2"/>
</calcChain>
</file>

<file path=xl/sharedStrings.xml><?xml version="1.0" encoding="utf-8"?>
<sst xmlns="http://schemas.openxmlformats.org/spreadsheetml/2006/main" count="41" uniqueCount="22">
  <si>
    <t>債権</t>
    <rPh sb="0" eb="2">
      <t>サイケン</t>
    </rPh>
    <phoneticPr fontId="2"/>
  </si>
  <si>
    <t>不動産</t>
    <rPh sb="0" eb="3">
      <t>フドウサン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</si>
  <si>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</si>
  <si>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</si>
  <si>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　資料　「徴収に関する取組状況調」</t>
    <rPh sb="1" eb="3">
      <t>シリョウ</t>
    </rPh>
    <rPh sb="5" eb="7">
      <t>チョウシュウ</t>
    </rPh>
    <rPh sb="8" eb="9">
      <t>カン</t>
    </rPh>
    <rPh sb="11" eb="13">
      <t>トリクミ</t>
    </rPh>
    <rPh sb="13" eb="15">
      <t>ジョウキョウ</t>
    </rPh>
    <rPh sb="15" eb="16">
      <t>シラベ</t>
    </rPh>
    <phoneticPr fontId="2"/>
  </si>
  <si>
    <t>年度</t>
    <rPh sb="0" eb="2">
      <t>ネンド</t>
    </rPh>
    <phoneticPr fontId="2"/>
  </si>
  <si>
    <t>構成比　　　％</t>
    <rPh sb="0" eb="3">
      <t>コウセイヒ</t>
    </rPh>
    <phoneticPr fontId="2"/>
  </si>
  <si>
    <t>　税額</t>
    <rPh sb="1" eb="3">
      <t>ゼイガク</t>
    </rPh>
    <phoneticPr fontId="2"/>
  </si>
  <si>
    <t>　件数</t>
    <rPh sb="1" eb="3">
      <t>ケンスウ</t>
    </rPh>
    <phoneticPr fontId="2"/>
  </si>
  <si>
    <t>財産名</t>
    <rPh sb="0" eb="2">
      <t>ザイサン</t>
    </rPh>
    <rPh sb="2" eb="3">
      <t>メイ</t>
    </rPh>
    <phoneticPr fontId="2"/>
  </si>
  <si>
    <t>　「件数」は差押処分調書の件数、「税額」は差押えた滞納税額</t>
    <rPh sb="2" eb="3">
      <t>ケン</t>
    </rPh>
    <rPh sb="3" eb="4">
      <t>スウ</t>
    </rPh>
    <rPh sb="6" eb="8">
      <t>サシオサ</t>
    </rPh>
    <rPh sb="8" eb="10">
      <t>ショブン</t>
    </rPh>
    <rPh sb="10" eb="12">
      <t>チョウショ</t>
    </rPh>
    <rPh sb="13" eb="14">
      <t>ケン</t>
    </rPh>
    <rPh sb="14" eb="15">
      <t>スウ</t>
    </rPh>
    <rPh sb="17" eb="19">
      <t>ゼイガク</t>
    </rPh>
    <rPh sb="21" eb="23">
      <t>サシオサ</t>
    </rPh>
    <rPh sb="25" eb="29">
      <t>タイノウゼイガク</t>
    </rPh>
    <phoneticPr fontId="2"/>
  </si>
  <si>
    <t>（単位：件）</t>
    <rPh sb="1" eb="3">
      <t>タンイ</t>
    </rPh>
    <rPh sb="4" eb="5">
      <t>ケン</t>
    </rPh>
    <phoneticPr fontId="2"/>
  </si>
  <si>
    <t>（単位：千円）</t>
    <rPh sb="1" eb="3">
      <t>タンイ</t>
    </rPh>
    <rPh sb="4" eb="6">
      <t>センエン</t>
    </rPh>
    <phoneticPr fontId="2"/>
  </si>
  <si>
    <t>２３年度</t>
    <rPh sb="2" eb="4">
      <t>ネンド</t>
    </rPh>
    <phoneticPr fontId="2"/>
  </si>
  <si>
    <t>　(2)　差押処分の推移</t>
    <rPh sb="5" eb="7">
      <t>サシオサ</t>
    </rPh>
    <rPh sb="7" eb="9">
      <t>ショブン</t>
    </rPh>
    <rPh sb="10" eb="12">
      <t>スイイ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</si>
  <si>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</si>
  <si>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２４年度</t>
    <rPh sb="2" eb="4">
      <t>ネンド</t>
    </rPh>
    <phoneticPr fontId="2"/>
  </si>
  <si>
    <t>２５年度</t>
    <rPh sb="2" eb="4">
      <t>ネンド</t>
    </rPh>
    <phoneticPr fontId="2"/>
  </si>
  <si>
    <t>２６年度</t>
    <rPh sb="2" eb="4">
      <t>ネンド</t>
    </rPh>
    <phoneticPr fontId="2"/>
  </si>
  <si>
    <t>２７年度</t>
    <rPh sb="2" eb="4">
      <t>ネンド</t>
    </rPh>
    <phoneticPr fontId="2"/>
  </si>
  <si>
    <t>伸長率
27/26(%)</t>
    <rPh sb="0" eb="2">
      <t>シンチョウ</t>
    </rPh>
    <rPh sb="2" eb="3">
      <t>リツ</t>
    </rPh>
    <phoneticPr fontId="2"/>
  </si>
  <si>
    <t>　下段の数値は、平成23年度を100とした場合の割合である。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</si>
</sst>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6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2">
    <xf numFmtId="0" fontId="0" fillId="0" borderId="0" xfId="0">
      <alignment vertical="center"/>
    </xf>
    <xf numFmtId="38" fontId="4" fillId="0" borderId="1" xfId="1" applyFont="1" applyFill="1" applyBorder="1">
      <alignment vertical="center"/>
    </xf>
    <xf numFmtId="0" fontId="3" fillId="0" borderId="0" xfId="0" applyFont="1" applyFill="1">
      <alignment vertical="center"/>
    </xf>
    <xf numFmtId="38" fontId="4" fillId="0" borderId="0" xfId="1" applyFont="1" applyFill="1">
      <alignment vertical="center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1" xfId="1" applyNumberFormat="1" applyFont="1" applyFill="1" applyBorder="1">
      <alignment vertical="center"/>
    </xf>
    <xf numFmtId="176" fontId="4" fillId="0" borderId="11" xfId="1" applyNumberFormat="1" applyFont="1" applyFill="1" applyBorder="1">
      <alignment vertical="center"/>
    </xf>
    <xf numFmtId="38" fontId="4" fillId="0" borderId="20" xfId="1" applyFont="1" applyFill="1" applyBorder="1">
      <alignment vertical="center"/>
    </xf>
    <xf numFmtId="176" fontId="4" fillId="0" borderId="13" xfId="1" applyNumberFormat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5" xfId="1" applyFont="1" applyFill="1" applyBorder="1">
      <alignment vertical="center"/>
    </xf>
    <xf numFmtId="38" fontId="4" fillId="0" borderId="16" xfId="1" applyFont="1" applyFill="1" applyBorder="1">
      <alignment vertical="center"/>
    </xf>
    <xf numFmtId="38" fontId="4" fillId="0" borderId="18" xfId="1" applyFont="1" applyFill="1" applyBorder="1">
      <alignment vertical="center"/>
    </xf>
    <xf numFmtId="38" fontId="4" fillId="0" borderId="0" xfId="1" applyFont="1" applyFill="1" applyBorder="1">
      <alignment vertical="center"/>
    </xf>
    <xf numFmtId="38" fontId="4" fillId="0" borderId="21" xfId="1" applyFont="1" applyFill="1" applyBorder="1" applyAlignment="1">
      <alignment horizontal="center" vertical="center" wrapText="1"/>
    </xf>
    <xf numFmtId="176" fontId="4" fillId="0" borderId="22" xfId="1" applyNumberFormat="1" applyFont="1" applyFill="1" applyBorder="1">
      <alignment vertical="center"/>
    </xf>
    <xf numFmtId="38" fontId="4" fillId="0" borderId="23" xfId="1" applyFont="1" applyFill="1" applyBorder="1">
      <alignment vertical="center"/>
    </xf>
    <xf numFmtId="176" fontId="4" fillId="0" borderId="24" xfId="1" applyNumberFormat="1" applyFont="1" applyFill="1" applyBorder="1">
      <alignment vertical="center"/>
    </xf>
    <xf numFmtId="38" fontId="4" fillId="0" borderId="25" xfId="1" applyFont="1" applyFill="1" applyBorder="1">
      <alignment vertical="center"/>
    </xf>
    <xf numFmtId="38" fontId="4" fillId="0" borderId="0" xfId="1" applyFont="1" applyFill="1" applyBorder="1" applyAlignment="1">
      <alignment horizontal="left" vertical="center"/>
    </xf>
    <xf numFmtId="176" fontId="4" fillId="0" borderId="0" xfId="1" applyNumberFormat="1" applyFont="1" applyFill="1" applyBorder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center" vertical="center" wrapText="1"/>
    </xf>
    <xf numFmtId="38" fontId="4" fillId="0" borderId="2" xfId="1" applyFont="1" applyFill="1" applyBorder="1">
      <alignment vertical="center"/>
    </xf>
    <xf numFmtId="38" fontId="4" fillId="0" borderId="27" xfId="1" applyFont="1" applyFill="1" applyBorder="1">
      <alignment vertical="center"/>
    </xf>
    <xf numFmtId="0" fontId="4" fillId="0" borderId="0" xfId="2" applyFont="1" applyFill="1">
      <alignment vertical="center"/>
    </xf>
    <xf numFmtId="176" fontId="4" fillId="0" borderId="15" xfId="1" applyNumberFormat="1" applyFont="1" applyFill="1" applyBorder="1">
      <alignment vertical="center"/>
    </xf>
    <xf numFmtId="176" fontId="4" fillId="0" borderId="17" xfId="1" applyNumberFormat="1" applyFont="1" applyFill="1" applyBorder="1">
      <alignment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20表_第20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120" name="Line 1"/>
        <xdr:cNvSpPr>
          <a:spLocks noChangeShapeType="1"/>
        </xdr:cNvSpPr>
      </xdr:nvSpPr>
      <xdr:spPr bwMode="auto">
        <a:xfrm flipH="1" flipV="1">
          <a:off x="9525" y="571500"/>
          <a:ext cx="752475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18</xdr:row>
      <xdr:rowOff>180975</xdr:rowOff>
    </xdr:from>
    <xdr:to>
      <xdr:col>1</xdr:col>
      <xdr:colOff>0</xdr:colOff>
      <xdr:row>22</xdr:row>
      <xdr:rowOff>0</xdr:rowOff>
    </xdr:to>
    <xdr:sp macro="" textlink="">
      <xdr:nvSpPr>
        <xdr:cNvPr id="2121" name="Line 2"/>
        <xdr:cNvSpPr>
          <a:spLocks noChangeShapeType="1"/>
        </xdr:cNvSpPr>
      </xdr:nvSpPr>
      <xdr:spPr bwMode="auto">
        <a:xfrm flipH="1" flipV="1">
          <a:off x="19050" y="3800475"/>
          <a:ext cx="74295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view="pageBreakPreview" zoomScaleNormal="100" zoomScaleSheetLayoutView="100" workbookViewId="0"/>
  </sheetViews>
  <sheetFormatPr defaultRowHeight="12"/>
  <cols>
    <col min="1" max="1" width="13.33203125" style="4" customWidth="1"/>
    <col min="2" max="2" width="15" style="3" customWidth="1"/>
    <col min="3" max="3" width="9.5" style="3" customWidth="1"/>
    <col min="4" max="4" width="15" style="3" customWidth="1"/>
    <col min="5" max="5" width="9.5" style="3" customWidth="1"/>
    <col min="6" max="6" width="15" style="3" customWidth="1"/>
    <col min="7" max="7" width="9.5" style="3" customWidth="1"/>
    <col min="8" max="8" width="15" style="3" customWidth="1"/>
    <col min="9" max="9" width="9.5" style="3" customWidth="1"/>
    <col min="10" max="10" width="8.83203125" style="3" customWidth="1"/>
    <col min="11" max="11" width="11.33203125" style="3" customWidth="1"/>
    <col min="12" max="12" width="8.83203125" style="3" customWidth="1"/>
    <col min="13" max="13" width="11.33203125" style="3" customWidth="1"/>
    <col min="14" max="16384" width="9.33203125" style="4"/>
  </cols>
  <sheetData>
    <row r="1" spans="1:13" ht="15" customHeight="1">
      <c r="A1" s="2" t="s">
        <v>14</v>
      </c>
    </row>
    <row r="2" spans="1:13" ht="15" customHeight="1">
      <c r="A2" s="2"/>
    </row>
    <row r="3" spans="1:13" ht="15" customHeight="1" thickBot="1">
      <c r="A3" s="4" t="s">
        <v>8</v>
      </c>
      <c r="H3" s="38" t="s">
        <v>11</v>
      </c>
      <c r="I3" s="38"/>
    </row>
    <row r="4" spans="1:13" ht="15" customHeight="1">
      <c r="A4" s="5" t="s">
        <v>9</v>
      </c>
      <c r="B4" s="43" t="s">
        <v>0</v>
      </c>
      <c r="C4" s="6"/>
      <c r="D4" s="43" t="s">
        <v>1</v>
      </c>
      <c r="E4" s="6"/>
      <c r="F4" s="43" t="s">
        <v>2</v>
      </c>
      <c r="G4" s="7"/>
      <c r="H4" s="47" t="s">
        <v>3</v>
      </c>
      <c r="I4" s="8"/>
    </row>
    <row r="5" spans="1:13" ht="15" customHeight="1">
      <c r="A5" s="9"/>
      <c r="B5" s="44"/>
      <c r="C5" s="39" t="s">
        <v>6</v>
      </c>
      <c r="D5" s="44"/>
      <c r="E5" s="39" t="s">
        <v>6</v>
      </c>
      <c r="F5" s="44"/>
      <c r="G5" s="41" t="s">
        <v>6</v>
      </c>
      <c r="H5" s="48"/>
      <c r="I5" s="50" t="s">
        <v>6</v>
      </c>
    </row>
    <row r="6" spans="1:13" s="12" customFormat="1" ht="15" customHeight="1">
      <c r="A6" s="10" t="s">
        <v>5</v>
      </c>
      <c r="B6" s="45"/>
      <c r="C6" s="40"/>
      <c r="D6" s="45"/>
      <c r="E6" s="40"/>
      <c r="F6" s="45"/>
      <c r="G6" s="42"/>
      <c r="H6" s="49"/>
      <c r="I6" s="51"/>
      <c r="J6" s="11"/>
      <c r="K6" s="11"/>
      <c r="L6" s="11"/>
      <c r="M6" s="11"/>
    </row>
    <row r="7" spans="1:13" s="12" customFormat="1" ht="15" customHeight="1">
      <c r="A7" s="36" t="s">
        <v>13</v>
      </c>
      <c r="B7" s="1">
        <v>24035</v>
      </c>
      <c r="C7" s="13">
        <f>ROUND(B7/H7*100,1)</f>
        <v>85.9</v>
      </c>
      <c r="D7" s="1">
        <v>3873</v>
      </c>
      <c r="E7" s="13">
        <f>ROUND(D7/H7*100,1)</f>
        <v>13.8</v>
      </c>
      <c r="F7" s="1">
        <v>84</v>
      </c>
      <c r="G7" s="14">
        <f>100-C7-E7</f>
        <v>0.29999999999999361</v>
      </c>
      <c r="H7" s="15">
        <v>27992</v>
      </c>
      <c r="I7" s="16">
        <v>100</v>
      </c>
      <c r="J7" s="17"/>
      <c r="K7" s="17"/>
      <c r="L7" s="17"/>
      <c r="M7" s="17"/>
    </row>
    <row r="8" spans="1:13" s="12" customFormat="1" ht="15" customHeight="1">
      <c r="A8" s="37"/>
      <c r="B8" s="34">
        <f>B7/B$7*100</f>
        <v>100</v>
      </c>
      <c r="C8" s="18"/>
      <c r="D8" s="34">
        <f>D7/D$7*100</f>
        <v>100</v>
      </c>
      <c r="E8" s="18"/>
      <c r="F8" s="34">
        <f>F7/F$7*100</f>
        <v>100</v>
      </c>
      <c r="G8" s="19"/>
      <c r="H8" s="35">
        <f>H7/H$7*100</f>
        <v>100</v>
      </c>
      <c r="I8" s="20"/>
      <c r="J8" s="17"/>
      <c r="K8" s="17"/>
      <c r="L8" s="17"/>
      <c r="M8" s="17"/>
    </row>
    <row r="9" spans="1:13" ht="15" customHeight="1">
      <c r="A9" s="36" t="s">
        <v>16</v>
      </c>
      <c r="B9" s="1">
        <v>27312</v>
      </c>
      <c r="C9" s="13">
        <f>ROUND(B9/H9*100,1)</f>
        <v>86.7</v>
      </c>
      <c r="D9" s="1">
        <v>4027</v>
      </c>
      <c r="E9" s="13">
        <f>ROUND(D9/H9*100,1)</f>
        <v>12.8</v>
      </c>
      <c r="F9" s="1">
        <v>152</v>
      </c>
      <c r="G9" s="14">
        <f>100-C9-E9</f>
        <v>0.49999999999999645</v>
      </c>
      <c r="H9" s="15">
        <v>31491</v>
      </c>
      <c r="I9" s="16">
        <v>100</v>
      </c>
      <c r="J9" s="21"/>
      <c r="K9" s="21"/>
      <c r="L9" s="21"/>
      <c r="M9" s="21"/>
    </row>
    <row r="10" spans="1:13" ht="15" customHeight="1">
      <c r="A10" s="37"/>
      <c r="B10" s="34">
        <f>B9/B$7*100</f>
        <v>113.63428333680051</v>
      </c>
      <c r="C10" s="18"/>
      <c r="D10" s="34">
        <f>D9/D$7*100</f>
        <v>103.97624580428608</v>
      </c>
      <c r="E10" s="18"/>
      <c r="F10" s="34">
        <f>F9/F$7*100</f>
        <v>180.95238095238096</v>
      </c>
      <c r="G10" s="19"/>
      <c r="H10" s="35">
        <f>H9/H$7*100</f>
        <v>112.5</v>
      </c>
      <c r="I10" s="20"/>
      <c r="J10" s="21"/>
      <c r="K10" s="21"/>
      <c r="L10" s="21"/>
      <c r="M10" s="21"/>
    </row>
    <row r="11" spans="1:13" ht="15" customHeight="1">
      <c r="A11" s="36" t="s">
        <v>17</v>
      </c>
      <c r="B11" s="1">
        <v>27315</v>
      </c>
      <c r="C11" s="13">
        <f>ROUND(B11/H11*100,1)</f>
        <v>90.9</v>
      </c>
      <c r="D11" s="1">
        <v>2581</v>
      </c>
      <c r="E11" s="13">
        <f>ROUND(D11/H11*100,1)</f>
        <v>8.6</v>
      </c>
      <c r="F11" s="1">
        <v>150</v>
      </c>
      <c r="G11" s="14">
        <f>100-C11-E11</f>
        <v>0.49999999999999467</v>
      </c>
      <c r="H11" s="15">
        <v>30046</v>
      </c>
      <c r="I11" s="16">
        <v>100</v>
      </c>
      <c r="J11" s="21"/>
      <c r="K11" s="21"/>
      <c r="L11" s="21"/>
      <c r="M11" s="21"/>
    </row>
    <row r="12" spans="1:13" ht="15" customHeight="1">
      <c r="A12" s="37"/>
      <c r="B12" s="34">
        <f>B11/B$7*100</f>
        <v>113.64676513417933</v>
      </c>
      <c r="C12" s="18"/>
      <c r="D12" s="34">
        <f>D11/D$7*100</f>
        <v>66.640846888716752</v>
      </c>
      <c r="E12" s="18"/>
      <c r="F12" s="34">
        <f>F11/F$7*100</f>
        <v>178.57142857142858</v>
      </c>
      <c r="G12" s="19"/>
      <c r="H12" s="35">
        <f>H11/H$7*100</f>
        <v>107.3378108030866</v>
      </c>
      <c r="I12" s="20"/>
      <c r="J12" s="21"/>
      <c r="K12" s="21"/>
      <c r="L12" s="21"/>
      <c r="M12" s="21"/>
    </row>
    <row r="13" spans="1:13" ht="15" customHeight="1">
      <c r="A13" s="36" t="s">
        <v>18</v>
      </c>
      <c r="B13" s="1">
        <v>29240</v>
      </c>
      <c r="C13" s="13">
        <f>ROUND(B13/H13*100,1)</f>
        <v>92.1</v>
      </c>
      <c r="D13" s="1">
        <v>2364</v>
      </c>
      <c r="E13" s="13">
        <f>ROUND(D13/H13*100,1)</f>
        <v>7.5</v>
      </c>
      <c r="F13" s="1">
        <v>127</v>
      </c>
      <c r="G13" s="14">
        <f>100-C13-E13</f>
        <v>0.40000000000000568</v>
      </c>
      <c r="H13" s="15">
        <v>31731</v>
      </c>
      <c r="I13" s="16">
        <v>100</v>
      </c>
    </row>
    <row r="14" spans="1:13" ht="15" customHeight="1">
      <c r="A14" s="46"/>
      <c r="B14" s="34">
        <f>B13/B$7*100</f>
        <v>121.65591845225711</v>
      </c>
      <c r="C14" s="18"/>
      <c r="D14" s="34">
        <f>D13/D$7*100</f>
        <v>61.037955073586367</v>
      </c>
      <c r="E14" s="18"/>
      <c r="F14" s="34">
        <f>F13/F$7*100</f>
        <v>151.19047619047618</v>
      </c>
      <c r="G14" s="19"/>
      <c r="H14" s="35">
        <f>H13/H$7*100</f>
        <v>113.35738782509289</v>
      </c>
      <c r="I14" s="20"/>
    </row>
    <row r="15" spans="1:13" ht="15" customHeight="1">
      <c r="A15" s="36" t="s">
        <v>19</v>
      </c>
      <c r="B15" s="1">
        <v>29919</v>
      </c>
      <c r="C15" s="13">
        <f>ROUND(B15/H15*100,1)</f>
        <v>94.2</v>
      </c>
      <c r="D15" s="1">
        <v>1708</v>
      </c>
      <c r="E15" s="13">
        <f>ROUND(D15/H15*100,1)</f>
        <v>5.4</v>
      </c>
      <c r="F15" s="1">
        <v>130</v>
      </c>
      <c r="G15" s="14">
        <f>100-C15-E15</f>
        <v>0.3999999999999968</v>
      </c>
      <c r="H15" s="15">
        <v>31757</v>
      </c>
      <c r="I15" s="16">
        <v>100</v>
      </c>
    </row>
    <row r="16" spans="1:13" ht="15" customHeight="1">
      <c r="A16" s="46"/>
      <c r="B16" s="34">
        <f>B15/B$7*100</f>
        <v>124.4809652589973</v>
      </c>
      <c r="C16" s="18"/>
      <c r="D16" s="34">
        <f>D15/D$7*100</f>
        <v>44.100180738445651</v>
      </c>
      <c r="E16" s="18"/>
      <c r="F16" s="34">
        <f>F15/F$7*100</f>
        <v>154.76190476190476</v>
      </c>
      <c r="G16" s="19"/>
      <c r="H16" s="35">
        <f>H15/H$7*100</f>
        <v>113.45027150614462</v>
      </c>
      <c r="I16" s="20"/>
    </row>
    <row r="17" spans="1:9" ht="30" customHeight="1" thickBot="1">
      <c r="A17" s="22" t="s">
        <v>20</v>
      </c>
      <c r="B17" s="23">
        <f>B15/B13*100</f>
        <v>102.32216142270862</v>
      </c>
      <c r="C17" s="24"/>
      <c r="D17" s="23">
        <f>D15/D13*100</f>
        <v>72.250423011844333</v>
      </c>
      <c r="E17" s="24"/>
      <c r="F17" s="23">
        <f>F15/F13*100</f>
        <v>102.36220472440945</v>
      </c>
      <c r="G17" s="24"/>
      <c r="H17" s="25">
        <f>H15/H13*100</f>
        <v>100.08193879802086</v>
      </c>
      <c r="I17" s="26"/>
    </row>
    <row r="18" spans="1:9" ht="15" customHeight="1">
      <c r="A18" s="27"/>
      <c r="B18" s="28"/>
      <c r="C18" s="21"/>
      <c r="D18" s="28"/>
      <c r="E18" s="21"/>
      <c r="F18" s="28"/>
      <c r="G18" s="21"/>
      <c r="H18" s="28"/>
      <c r="I18" s="29"/>
    </row>
    <row r="19" spans="1:9" ht="15" customHeight="1" thickBot="1">
      <c r="A19" s="4" t="s">
        <v>7</v>
      </c>
      <c r="H19" s="38" t="s">
        <v>12</v>
      </c>
      <c r="I19" s="38"/>
    </row>
    <row r="20" spans="1:9" ht="15" customHeight="1">
      <c r="A20" s="5" t="s">
        <v>9</v>
      </c>
      <c r="B20" s="43" t="s">
        <v>0</v>
      </c>
      <c r="C20" s="6"/>
      <c r="D20" s="43" t="s">
        <v>1</v>
      </c>
      <c r="E20" s="6"/>
      <c r="F20" s="43" t="s">
        <v>2</v>
      </c>
      <c r="G20" s="7"/>
      <c r="H20" s="47" t="s">
        <v>3</v>
      </c>
      <c r="I20" s="8"/>
    </row>
    <row r="21" spans="1:9" ht="15" customHeight="1">
      <c r="A21" s="9"/>
      <c r="B21" s="44"/>
      <c r="C21" s="39" t="s">
        <v>6</v>
      </c>
      <c r="D21" s="44"/>
      <c r="E21" s="39" t="s">
        <v>6</v>
      </c>
      <c r="F21" s="44"/>
      <c r="G21" s="41" t="s">
        <v>6</v>
      </c>
      <c r="H21" s="48"/>
      <c r="I21" s="50" t="s">
        <v>6</v>
      </c>
    </row>
    <row r="22" spans="1:9" ht="15" customHeight="1">
      <c r="A22" s="10" t="s">
        <v>5</v>
      </c>
      <c r="B22" s="45"/>
      <c r="C22" s="40"/>
      <c r="D22" s="45"/>
      <c r="E22" s="40"/>
      <c r="F22" s="45"/>
      <c r="G22" s="42"/>
      <c r="H22" s="49"/>
      <c r="I22" s="51"/>
    </row>
    <row r="23" spans="1:9" ht="15" customHeight="1">
      <c r="A23" s="36" t="s">
        <v>13</v>
      </c>
      <c r="B23" s="1">
        <v>13209319</v>
      </c>
      <c r="C23" s="13">
        <f>ROUND(B23/H23*100,1)</f>
        <v>76.2</v>
      </c>
      <c r="D23" s="1">
        <v>3918002</v>
      </c>
      <c r="E23" s="13">
        <f>ROUND(D23/H23*100,1)</f>
        <v>22.6</v>
      </c>
      <c r="F23" s="1">
        <v>196612</v>
      </c>
      <c r="G23" s="14">
        <f>100-C23-E23</f>
        <v>1.1999999999999957</v>
      </c>
      <c r="H23" s="15">
        <v>17323925</v>
      </c>
      <c r="I23" s="16">
        <v>100</v>
      </c>
    </row>
    <row r="24" spans="1:9" ht="15" customHeight="1">
      <c r="A24" s="37"/>
      <c r="B24" s="34">
        <f>B23/B$23*100</f>
        <v>100</v>
      </c>
      <c r="C24" s="18"/>
      <c r="D24" s="34">
        <f>D23/D$23*100</f>
        <v>100</v>
      </c>
      <c r="E24" s="18"/>
      <c r="F24" s="34">
        <f>F23/F$23*100</f>
        <v>100</v>
      </c>
      <c r="G24" s="19"/>
      <c r="H24" s="35">
        <f>H23/H$23*100</f>
        <v>100</v>
      </c>
      <c r="I24" s="20"/>
    </row>
    <row r="25" spans="1:9" ht="15" customHeight="1">
      <c r="A25" s="36" t="s">
        <v>16</v>
      </c>
      <c r="B25" s="1">
        <v>16484096</v>
      </c>
      <c r="C25" s="13">
        <f>ROUND(B25/H25*100,1)</f>
        <v>79.099999999999994</v>
      </c>
      <c r="D25" s="1">
        <v>4151112</v>
      </c>
      <c r="E25" s="13">
        <f>ROUND(D25/H25*100,1)</f>
        <v>19.899999999999999</v>
      </c>
      <c r="F25" s="1">
        <v>208324</v>
      </c>
      <c r="G25" s="14">
        <f>100-C25-E25</f>
        <v>1.0000000000000071</v>
      </c>
      <c r="H25" s="15">
        <v>20843532</v>
      </c>
      <c r="I25" s="16">
        <v>100</v>
      </c>
    </row>
    <row r="26" spans="1:9" ht="15" customHeight="1">
      <c r="A26" s="37"/>
      <c r="B26" s="34">
        <f>B25/B$23*100</f>
        <v>124.79141430379568</v>
      </c>
      <c r="C26" s="18"/>
      <c r="D26" s="34">
        <f>D25/D$23*100</f>
        <v>105.94971620739346</v>
      </c>
      <c r="E26" s="18"/>
      <c r="F26" s="34">
        <f>F25/F$23*100</f>
        <v>105.95691005635466</v>
      </c>
      <c r="G26" s="19"/>
      <c r="H26" s="35">
        <f>H25/H$23*100</f>
        <v>120.31645253601594</v>
      </c>
      <c r="I26" s="20"/>
    </row>
    <row r="27" spans="1:9" ht="15" customHeight="1">
      <c r="A27" s="36" t="s">
        <v>17</v>
      </c>
      <c r="B27" s="1">
        <v>12369587</v>
      </c>
      <c r="C27" s="13">
        <f>ROUND(B27/H27*100,1)</f>
        <v>82.3</v>
      </c>
      <c r="D27" s="1">
        <v>2519464</v>
      </c>
      <c r="E27" s="13">
        <f>ROUND(D27/H27*100,1)</f>
        <v>16.8</v>
      </c>
      <c r="F27" s="1">
        <v>147545</v>
      </c>
      <c r="G27" s="14">
        <f>100-C27-E27</f>
        <v>0.90000000000000213</v>
      </c>
      <c r="H27" s="15">
        <v>15036596</v>
      </c>
      <c r="I27" s="16">
        <v>100</v>
      </c>
    </row>
    <row r="28" spans="1:9" ht="15" customHeight="1">
      <c r="A28" s="37"/>
      <c r="B28" s="34">
        <f>B27/B$23*100</f>
        <v>93.642881968404282</v>
      </c>
      <c r="C28" s="18"/>
      <c r="D28" s="34">
        <f>D27/D$23*100</f>
        <v>64.304816587638285</v>
      </c>
      <c r="E28" s="18"/>
      <c r="F28" s="34">
        <f>F27/F$23*100</f>
        <v>75.043740972066814</v>
      </c>
      <c r="G28" s="19"/>
      <c r="H28" s="35">
        <f>H27/H$23*100</f>
        <v>86.796704557425642</v>
      </c>
      <c r="I28" s="20"/>
    </row>
    <row r="29" spans="1:9" ht="15" customHeight="1">
      <c r="A29" s="36" t="s">
        <v>18</v>
      </c>
      <c r="B29" s="1">
        <v>11235192</v>
      </c>
      <c r="C29" s="13">
        <f>ROUND(B29/H29*100,1)</f>
        <v>84.4</v>
      </c>
      <c r="D29" s="1">
        <v>1990836</v>
      </c>
      <c r="E29" s="13">
        <f>ROUND(D29/H29*100,1)</f>
        <v>14.9</v>
      </c>
      <c r="F29" s="1">
        <v>91685</v>
      </c>
      <c r="G29" s="14">
        <f>100-C29-E29</f>
        <v>0.69999999999999396</v>
      </c>
      <c r="H29" s="15">
        <v>13317713</v>
      </c>
      <c r="I29" s="16">
        <v>100</v>
      </c>
    </row>
    <row r="30" spans="1:9" ht="15" customHeight="1">
      <c r="A30" s="46"/>
      <c r="B30" s="34">
        <f>B29/B$23*100</f>
        <v>85.055043337207621</v>
      </c>
      <c r="C30" s="18"/>
      <c r="D30" s="34">
        <f>D29/D$23*100</f>
        <v>50.812531489264167</v>
      </c>
      <c r="E30" s="18"/>
      <c r="F30" s="34">
        <f>F29/F$23*100</f>
        <v>46.632453766809753</v>
      </c>
      <c r="G30" s="19"/>
      <c r="H30" s="35">
        <f>H29/H$23*100</f>
        <v>76.87468630809704</v>
      </c>
      <c r="I30" s="20"/>
    </row>
    <row r="31" spans="1:9" ht="15" customHeight="1">
      <c r="A31" s="36" t="s">
        <v>19</v>
      </c>
      <c r="B31" s="1">
        <v>10443146</v>
      </c>
      <c r="C31" s="13">
        <f>ROUND(B31/H31*100,1)</f>
        <v>84.1</v>
      </c>
      <c r="D31" s="1">
        <v>1825176</v>
      </c>
      <c r="E31" s="13">
        <f>ROUND(D31/H31*100,1)</f>
        <v>14.7</v>
      </c>
      <c r="F31" s="1">
        <v>149509</v>
      </c>
      <c r="G31" s="14">
        <f>100-C31-E31</f>
        <v>1.2000000000000064</v>
      </c>
      <c r="H31" s="15">
        <v>12417831</v>
      </c>
      <c r="I31" s="16">
        <v>100</v>
      </c>
    </row>
    <row r="32" spans="1:9" ht="15" customHeight="1">
      <c r="A32" s="46"/>
      <c r="B32" s="34">
        <f>B31/B$23*100</f>
        <v>79.058928018923609</v>
      </c>
      <c r="C32" s="18"/>
      <c r="D32" s="34">
        <f>D31/D$23*100</f>
        <v>46.584356005943846</v>
      </c>
      <c r="E32" s="18"/>
      <c r="F32" s="34">
        <f>F31/F$23*100</f>
        <v>76.042662706243775</v>
      </c>
      <c r="G32" s="19"/>
      <c r="H32" s="35">
        <f>H31/H$23*100</f>
        <v>71.680239899445425</v>
      </c>
      <c r="I32" s="20"/>
    </row>
    <row r="33" spans="1:9" ht="30" customHeight="1" thickBot="1">
      <c r="A33" s="30" t="s">
        <v>20</v>
      </c>
      <c r="B33" s="23">
        <f>B31/B29*100</f>
        <v>92.950311841577786</v>
      </c>
      <c r="C33" s="31"/>
      <c r="D33" s="23">
        <f>D31/D29*100</f>
        <v>91.678872594226746</v>
      </c>
      <c r="E33" s="31"/>
      <c r="F33" s="23">
        <f>F31/F29*100</f>
        <v>163.06811364999726</v>
      </c>
      <c r="G33" s="31"/>
      <c r="H33" s="25">
        <f>H31/H29*100</f>
        <v>93.242968969221664</v>
      </c>
      <c r="I33" s="32"/>
    </row>
    <row r="34" spans="1:9" ht="15" customHeight="1">
      <c r="A34" s="4" t="s">
        <v>21</v>
      </c>
    </row>
    <row r="35" spans="1:9" ht="15" customHeight="1">
      <c r="A35" s="4" t="s">
        <v>10</v>
      </c>
    </row>
    <row r="36" spans="1:9" ht="15" customHeight="1">
      <c r="A36" s="4" t="s">
        <v>4</v>
      </c>
    </row>
    <row r="37" spans="1:9">
      <c r="A37" s="33" t="s">
        <v>15</v>
      </c>
    </row>
  </sheetData>
  <mergeCells count="28">
    <mergeCell ref="A25:A26"/>
    <mergeCell ref="A27:A28"/>
    <mergeCell ref="A31:A32"/>
    <mergeCell ref="B20:B22"/>
    <mergeCell ref="D20:D22"/>
    <mergeCell ref="A29:A30"/>
    <mergeCell ref="C21:C22"/>
    <mergeCell ref="I21:I22"/>
    <mergeCell ref="D4:D6"/>
    <mergeCell ref="F4:F6"/>
    <mergeCell ref="H20:H22"/>
    <mergeCell ref="A23:A24"/>
    <mergeCell ref="A7:A8"/>
    <mergeCell ref="A9:A10"/>
    <mergeCell ref="A11:A12"/>
    <mergeCell ref="H3:I3"/>
    <mergeCell ref="E21:E22"/>
    <mergeCell ref="G21:G22"/>
    <mergeCell ref="F20:F22"/>
    <mergeCell ref="A13:A14"/>
    <mergeCell ref="A15:A16"/>
    <mergeCell ref="B4:B6"/>
    <mergeCell ref="H4:H6"/>
    <mergeCell ref="C5:C6"/>
    <mergeCell ref="E5:E6"/>
    <mergeCell ref="G5:G6"/>
    <mergeCell ref="H19:I19"/>
    <mergeCell ref="I5:I6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(2)　差押処分の推移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2014-01-24T07:26:36Z</cp:lastPrinted>
  <dcterms:created xsi:type="dcterms:W3CDTF">2009-03-03T04:42:02Z</dcterms:created>
  <dcterms:modified xsi:type="dcterms:W3CDTF">2017-02-20T01:39:11Z</dcterms:modified>
</cp:coreProperties>
</file>