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65" yWindow="165" windowWidth="15030" windowHeight="7620"/>
  </bookViews>
  <sheets>
    <sheet name="第23表　固定資産税（平成27年度）" sheetId="1" r:id="rId1"/>
  </sheets>
  <definedNames>
    <definedName name="_xlnm.Print_Area" localSheetId="0">'第23表　固定資産税（平成27年度）'!$A$1:$P$81</definedName>
  </definedNames>
  <calcPr calcId="152511"/>
</workbook>
</file>

<file path=xl/calcChain.xml><?xml version="1.0" encoding="utf-8"?>
<calcChain xmlns="http://schemas.openxmlformats.org/spreadsheetml/2006/main"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K56" i="1"/>
  <c r="G56" i="1"/>
  <c r="K9" i="1"/>
  <c r="K10" i="1"/>
  <c r="N10" i="1" s="1"/>
  <c r="K11" i="1"/>
  <c r="K12" i="1"/>
  <c r="N12" i="1" s="1"/>
  <c r="K13" i="1"/>
  <c r="K14" i="1"/>
  <c r="N14" i="1" s="1"/>
  <c r="K15" i="1"/>
  <c r="K16" i="1"/>
  <c r="N16" i="1" s="1"/>
  <c r="K17" i="1"/>
  <c r="K18" i="1"/>
  <c r="N18" i="1" s="1"/>
  <c r="K19" i="1"/>
  <c r="K20" i="1"/>
  <c r="N20" i="1" s="1"/>
  <c r="K21" i="1"/>
  <c r="K22" i="1"/>
  <c r="N22" i="1" s="1"/>
  <c r="K23" i="1"/>
  <c r="K24" i="1"/>
  <c r="N24" i="1" s="1"/>
  <c r="K25" i="1"/>
  <c r="K26" i="1"/>
  <c r="N26" i="1" s="1"/>
  <c r="K27" i="1"/>
  <c r="K28" i="1"/>
  <c r="N28" i="1" s="1"/>
  <c r="K29" i="1"/>
  <c r="K30" i="1"/>
  <c r="N30" i="1" s="1"/>
  <c r="K31" i="1"/>
  <c r="K32" i="1"/>
  <c r="N32" i="1" s="1"/>
  <c r="K33" i="1"/>
  <c r="K34" i="1"/>
  <c r="N34" i="1" s="1"/>
  <c r="K35" i="1"/>
  <c r="K36" i="1"/>
  <c r="N36" i="1" s="1"/>
  <c r="K37" i="1"/>
  <c r="K38" i="1"/>
  <c r="N38" i="1" s="1"/>
  <c r="K39" i="1"/>
  <c r="K40" i="1"/>
  <c r="N40" i="1" s="1"/>
  <c r="K41" i="1"/>
  <c r="K42" i="1"/>
  <c r="N42" i="1" s="1"/>
  <c r="K43" i="1"/>
  <c r="K44" i="1"/>
  <c r="N44" i="1" s="1"/>
  <c r="K45" i="1"/>
  <c r="K46" i="1"/>
  <c r="N46" i="1" s="1"/>
  <c r="K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K8" i="1"/>
  <c r="G8" i="1"/>
  <c r="G48" i="1" s="1"/>
  <c r="L8" i="1"/>
  <c r="M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E48" i="1"/>
  <c r="F48" i="1"/>
  <c r="I48" i="1"/>
  <c r="J48" i="1"/>
  <c r="K48" i="1"/>
  <c r="J79" i="1"/>
  <c r="I79" i="1"/>
  <c r="F79" i="1"/>
  <c r="E79" i="1"/>
  <c r="N48" i="1" l="1"/>
  <c r="N78" i="1"/>
  <c r="N76" i="1"/>
  <c r="N74" i="1"/>
  <c r="N72" i="1"/>
  <c r="N70" i="1"/>
  <c r="N68" i="1"/>
  <c r="N66" i="1"/>
  <c r="N64" i="1"/>
  <c r="N62" i="1"/>
  <c r="N60" i="1"/>
  <c r="N58" i="1"/>
  <c r="N8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J80" i="1"/>
  <c r="K79" i="1"/>
  <c r="E80" i="1"/>
  <c r="F80" i="1"/>
  <c r="M79" i="1"/>
  <c r="G79" i="1"/>
  <c r="L79" i="1"/>
  <c r="L48" i="1"/>
  <c r="I80" i="1"/>
  <c r="M48" i="1"/>
  <c r="L80" i="1"/>
  <c r="N79" i="1" l="1"/>
  <c r="K80" i="1"/>
  <c r="N80" i="1" s="1"/>
  <c r="G80" i="1"/>
  <c r="M80" i="1"/>
</calcChain>
</file>

<file path=xl/sharedStrings.xml><?xml version="1.0" encoding="utf-8"?>
<sst xmlns="http://schemas.openxmlformats.org/spreadsheetml/2006/main" count="195" uniqueCount="106">
  <si>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</si>
  <si>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</si>
  <si>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</si>
  <si>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</si>
  <si>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</si>
  <si>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</si>
  <si>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</si>
  <si>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</si>
  <si>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</si>
  <si>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</si>
  <si>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</si>
  <si>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</si>
  <si>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</si>
  <si>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</si>
  <si>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</si>
  <si>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</si>
  <si>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</si>
  <si>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</si>
  <si>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</si>
  <si>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</si>
  <si>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</si>
  <si>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</si>
  <si>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</si>
  <si>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</si>
  <si>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</si>
  <si>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</si>
  <si>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</si>
  <si>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</si>
  <si>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</si>
  <si>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</si>
  <si>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</si>
  <si>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</si>
  <si>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</si>
  <si>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</si>
  <si>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</si>
  <si>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</si>
  <si>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</si>
  <si>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</si>
  <si>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</si>
  <si>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</si>
  <si>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</si>
  <si>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</si>
  <si>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</si>
  <si>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</si>
  <si>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</si>
  <si>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</si>
  <si>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</si>
  <si>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</si>
  <si>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</si>
  <si>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</si>
  <si>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</si>
  <si>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</si>
  <si>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</si>
  <si>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</si>
  <si>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</si>
  <si>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</si>
  <si>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</si>
  <si>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</si>
  <si>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</si>
  <si>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</si>
  <si>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</si>
  <si>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</si>
  <si>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</si>
  <si>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</si>
  <si>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</si>
  <si>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</si>
  <si>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</si>
  <si>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</si>
  <si>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</si>
  <si>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</si>
  <si>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</si>
  <si>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</si>
  <si>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</si>
  <si>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</si>
  <si>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</si>
  <si>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</si>
  <si>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</si>
  <si>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</si>
  <si>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</si>
  <si>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</si>
  <si>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</si>
  <si>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</si>
  <si>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</si>
  <si>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</si>
  <si>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</si>
  <si>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</si>
  <si>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</si>
  <si>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</si>
  <si>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</si>
  <si>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</si>
  <si>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</si>
  <si>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</si>
  <si>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（単位：千円、％）</t>
    <rPh sb="1" eb="3">
      <t>タンイ</t>
    </rPh>
    <rPh sb="4" eb="6">
      <t>センエン</t>
    </rPh>
    <phoneticPr fontId="2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</si>
  <si>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</si>
  <si>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</si>
  <si>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</si>
  <si>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</si>
  <si>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</si>
  <si>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</si>
  <si>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</si>
  <si>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</si>
  <si>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</si>
  <si>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</si>
  <si>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２６年度</t>
    <rPh sb="2" eb="4">
      <t>ネンド</t>
    </rPh>
    <phoneticPr fontId="3"/>
  </si>
  <si>
    <t>２７　年　度</t>
    <rPh sb="3" eb="4">
      <t>トシ</t>
    </rPh>
    <rPh sb="5" eb="6">
      <t>ド</t>
    </rPh>
    <phoneticPr fontId="3"/>
  </si>
  <si>
    <t>第23表　固定資産税（平成27年度）</t>
    <rPh sb="0" eb="1">
      <t>ダイ</t>
    </rPh>
    <rPh sb="3" eb="4">
      <t>ヒョウ</t>
    </rPh>
    <rPh sb="5" eb="7">
      <t>コテイ</t>
    </rPh>
    <rPh sb="7" eb="10">
      <t>シサンゼイ</t>
    </rPh>
    <rPh sb="11" eb="13">
      <t>ヘイセイ</t>
    </rPh>
    <rPh sb="15" eb="1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</si>
</sst>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\ * 0.0\ ;@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1" applyNumberFormat="1" applyFont="1" applyAlignment="1"/>
    <xf numFmtId="178" fontId="8" fillId="0" borderId="20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81"/>
  <sheetViews>
    <sheetView tabSelected="1" view="pageBreakPreview" zoomScaleNormal="100" zoomScaleSheetLayoutView="100" workbookViewId="0">
      <selection activeCell="C2" sqref="C2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105</v>
      </c>
      <c r="D2" s="2"/>
      <c r="E2" s="2"/>
      <c r="F2" s="2"/>
      <c r="G2" s="2"/>
      <c r="H2" s="2"/>
    </row>
    <row r="3" spans="3:16" s="4" customFormat="1" ht="21" customHeight="1" thickBot="1">
      <c r="O3" s="4" t="s">
        <v>92</v>
      </c>
    </row>
    <row r="4" spans="3:16" s="4" customFormat="1" ht="14.25" customHeight="1">
      <c r="C4" s="57" t="s">
        <v>0</v>
      </c>
      <c r="D4" s="58"/>
      <c r="E4" s="63" t="s">
        <v>1</v>
      </c>
      <c r="F4" s="63"/>
      <c r="G4" s="63"/>
      <c r="H4" s="63"/>
      <c r="I4" s="64" t="s">
        <v>2</v>
      </c>
      <c r="J4" s="65"/>
      <c r="K4" s="66"/>
      <c r="L4" s="67" t="s">
        <v>3</v>
      </c>
      <c r="M4" s="68"/>
      <c r="N4" s="68"/>
      <c r="O4" s="68"/>
      <c r="P4" s="50" t="s">
        <v>0</v>
      </c>
    </row>
    <row r="5" spans="3:16" s="4" customFormat="1" ht="12">
      <c r="C5" s="59"/>
      <c r="D5" s="60"/>
      <c r="E5" s="53" t="s">
        <v>4</v>
      </c>
      <c r="F5" s="53" t="s">
        <v>5</v>
      </c>
      <c r="G5" s="53" t="s">
        <v>6</v>
      </c>
      <c r="H5" s="5" t="s">
        <v>7</v>
      </c>
      <c r="I5" s="53" t="s">
        <v>4</v>
      </c>
      <c r="J5" s="53" t="s">
        <v>5</v>
      </c>
      <c r="K5" s="53" t="s">
        <v>6</v>
      </c>
      <c r="L5" s="55" t="s">
        <v>104</v>
      </c>
      <c r="M5" s="56"/>
      <c r="N5" s="56"/>
      <c r="O5" s="40" t="s">
        <v>103</v>
      </c>
      <c r="P5" s="51"/>
    </row>
    <row r="6" spans="3:16" s="4" customFormat="1" ht="12">
      <c r="C6" s="59"/>
      <c r="D6" s="60"/>
      <c r="E6" s="54"/>
      <c r="F6" s="54"/>
      <c r="G6" s="54"/>
      <c r="H6" s="6" t="s">
        <v>8</v>
      </c>
      <c r="I6" s="54"/>
      <c r="J6" s="54"/>
      <c r="K6" s="54"/>
      <c r="L6" s="7" t="s">
        <v>9</v>
      </c>
      <c r="M6" s="7" t="s">
        <v>10</v>
      </c>
      <c r="N6" s="7" t="s">
        <v>6</v>
      </c>
      <c r="O6" s="7" t="s">
        <v>6</v>
      </c>
      <c r="P6" s="51"/>
    </row>
    <row r="7" spans="3:16" s="4" customFormat="1" ht="12.75" thickBot="1">
      <c r="C7" s="61"/>
      <c r="D7" s="62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52"/>
    </row>
    <row r="8" spans="3:16" s="4" customFormat="1" ht="15.95" customHeight="1">
      <c r="C8" s="10">
        <v>1</v>
      </c>
      <c r="D8" s="11" t="s">
        <v>21</v>
      </c>
      <c r="E8" s="12">
        <v>80768035</v>
      </c>
      <c r="F8" s="12">
        <v>2498340</v>
      </c>
      <c r="G8" s="12">
        <f>SUM(E8:F8)</f>
        <v>83266375</v>
      </c>
      <c r="H8" s="12">
        <v>0</v>
      </c>
      <c r="I8" s="12">
        <v>80142432</v>
      </c>
      <c r="J8" s="12">
        <v>979030</v>
      </c>
      <c r="K8" s="12">
        <f>SUM(I8:J8)</f>
        <v>81121462</v>
      </c>
      <c r="L8" s="41">
        <f>IF(ISERROR(I8/E8),"-",ROUND(I8/E8*100,1))</f>
        <v>99.2</v>
      </c>
      <c r="M8" s="41">
        <f>IF(ISERROR(J8/F8),"-",ROUND(J8/F8*100,1))</f>
        <v>39.200000000000003</v>
      </c>
      <c r="N8" s="41">
        <f>IF(ISERROR(K8/G8),"-",(K8/G8*100))</f>
        <v>97.424034611810598</v>
      </c>
      <c r="O8" s="42">
        <v>96.713250021496407</v>
      </c>
      <c r="P8" s="13" t="s">
        <v>21</v>
      </c>
    </row>
    <row r="9" spans="3:16" s="4" customFormat="1" ht="15.95" customHeight="1">
      <c r="C9" s="10">
        <v>2</v>
      </c>
      <c r="D9" s="11" t="s">
        <v>22</v>
      </c>
      <c r="E9" s="12">
        <v>22064990</v>
      </c>
      <c r="F9" s="12">
        <v>960158</v>
      </c>
      <c r="G9" s="12">
        <f t="shared" ref="G9:G47" si="0">SUM(E9:F9)</f>
        <v>23025148</v>
      </c>
      <c r="H9" s="12">
        <v>0</v>
      </c>
      <c r="I9" s="12">
        <v>21830202</v>
      </c>
      <c r="J9" s="12">
        <v>281915</v>
      </c>
      <c r="K9" s="12">
        <f t="shared" ref="K9:K47" si="1">SUM(I9:J9)</f>
        <v>22112117</v>
      </c>
      <c r="L9" s="42">
        <f t="shared" ref="L9:M48" si="2">IF(ISERROR(I9/E9),"-",ROUND(I9/E9*100,1))</f>
        <v>98.9</v>
      </c>
      <c r="M9" s="42">
        <f t="shared" si="2"/>
        <v>29.4</v>
      </c>
      <c r="N9" s="42">
        <f t="shared" ref="N9:N48" si="3">IF(ISERROR(K9/G9),"-",(K9/G9*100))</f>
        <v>96.034635694849825</v>
      </c>
      <c r="O9" s="42">
        <v>95.719874067510275</v>
      </c>
      <c r="P9" s="13" t="s">
        <v>22</v>
      </c>
    </row>
    <row r="10" spans="3:16" s="4" customFormat="1" ht="15.95" customHeight="1">
      <c r="C10" s="10">
        <v>3</v>
      </c>
      <c r="D10" s="11" t="s">
        <v>23</v>
      </c>
      <c r="E10" s="12">
        <v>11973440</v>
      </c>
      <c r="F10" s="12">
        <v>706365</v>
      </c>
      <c r="G10" s="12">
        <f t="shared" si="0"/>
        <v>12679805</v>
      </c>
      <c r="H10" s="12">
        <v>0</v>
      </c>
      <c r="I10" s="12">
        <v>11830125</v>
      </c>
      <c r="J10" s="12">
        <v>169430</v>
      </c>
      <c r="K10" s="12">
        <f t="shared" si="1"/>
        <v>11999555</v>
      </c>
      <c r="L10" s="42">
        <f t="shared" si="2"/>
        <v>98.8</v>
      </c>
      <c r="M10" s="42">
        <f t="shared" si="2"/>
        <v>24</v>
      </c>
      <c r="N10" s="42">
        <f t="shared" si="3"/>
        <v>94.635169862628004</v>
      </c>
      <c r="O10" s="42">
        <v>93.774536439820167</v>
      </c>
      <c r="P10" s="13" t="s">
        <v>23</v>
      </c>
    </row>
    <row r="11" spans="3:16" s="4" customFormat="1" ht="15.95" customHeight="1">
      <c r="C11" s="10">
        <v>4</v>
      </c>
      <c r="D11" s="11" t="s">
        <v>24</v>
      </c>
      <c r="E11" s="12">
        <v>36056225</v>
      </c>
      <c r="F11" s="12">
        <v>2310004</v>
      </c>
      <c r="G11" s="12">
        <f t="shared" si="0"/>
        <v>38366229</v>
      </c>
      <c r="H11" s="12">
        <v>0</v>
      </c>
      <c r="I11" s="12">
        <v>35440595</v>
      </c>
      <c r="J11" s="12">
        <v>792424</v>
      </c>
      <c r="K11" s="12">
        <f t="shared" si="1"/>
        <v>36233019</v>
      </c>
      <c r="L11" s="42">
        <f t="shared" si="2"/>
        <v>98.3</v>
      </c>
      <c r="M11" s="42">
        <f t="shared" si="2"/>
        <v>34.299999999999997</v>
      </c>
      <c r="N11" s="42">
        <f t="shared" si="3"/>
        <v>94.439875756358532</v>
      </c>
      <c r="O11" s="43">
        <v>93.756108286173827</v>
      </c>
      <c r="P11" s="13" t="s">
        <v>24</v>
      </c>
    </row>
    <row r="12" spans="3:16" s="4" customFormat="1" ht="15.95" customHeight="1">
      <c r="C12" s="14">
        <v>5</v>
      </c>
      <c r="D12" s="15" t="s">
        <v>25</v>
      </c>
      <c r="E12" s="12">
        <v>4249288</v>
      </c>
      <c r="F12" s="12">
        <v>155408</v>
      </c>
      <c r="G12" s="16">
        <f t="shared" si="0"/>
        <v>4404696</v>
      </c>
      <c r="H12" s="16">
        <v>0</v>
      </c>
      <c r="I12" s="12">
        <v>4205530</v>
      </c>
      <c r="J12" s="12">
        <v>48808</v>
      </c>
      <c r="K12" s="16">
        <f t="shared" si="1"/>
        <v>4254338</v>
      </c>
      <c r="L12" s="44">
        <f t="shared" si="2"/>
        <v>99</v>
      </c>
      <c r="M12" s="44">
        <f t="shared" si="2"/>
        <v>31.4</v>
      </c>
      <c r="N12" s="44">
        <f t="shared" si="3"/>
        <v>96.586415952428951</v>
      </c>
      <c r="O12" s="44">
        <v>95.493447744216482</v>
      </c>
      <c r="P12" s="17" t="s">
        <v>25</v>
      </c>
    </row>
    <row r="13" spans="3:16" s="4" customFormat="1" ht="15.95" customHeight="1">
      <c r="C13" s="18">
        <v>6</v>
      </c>
      <c r="D13" s="19" t="s">
        <v>26</v>
      </c>
      <c r="E13" s="20">
        <v>4595280</v>
      </c>
      <c r="F13" s="20">
        <v>349687</v>
      </c>
      <c r="G13" s="20">
        <f t="shared" si="0"/>
        <v>4944967</v>
      </c>
      <c r="H13" s="20">
        <v>0</v>
      </c>
      <c r="I13" s="20">
        <v>4510979</v>
      </c>
      <c r="J13" s="20">
        <v>57265</v>
      </c>
      <c r="K13" s="20">
        <f t="shared" si="1"/>
        <v>4568244</v>
      </c>
      <c r="L13" s="45">
        <f t="shared" si="2"/>
        <v>98.2</v>
      </c>
      <c r="M13" s="45">
        <f t="shared" si="2"/>
        <v>16.399999999999999</v>
      </c>
      <c r="N13" s="45">
        <f t="shared" si="3"/>
        <v>92.381688290336413</v>
      </c>
      <c r="O13" s="45">
        <v>92.392418574797404</v>
      </c>
      <c r="P13" s="21" t="s">
        <v>26</v>
      </c>
    </row>
    <row r="14" spans="3:16" s="4" customFormat="1" ht="15.95" customHeight="1">
      <c r="C14" s="10">
        <v>7</v>
      </c>
      <c r="D14" s="11" t="s">
        <v>27</v>
      </c>
      <c r="E14" s="12">
        <v>19591762</v>
      </c>
      <c r="F14" s="12">
        <v>1464457</v>
      </c>
      <c r="G14" s="12">
        <f t="shared" si="0"/>
        <v>21056219</v>
      </c>
      <c r="H14" s="12">
        <v>0</v>
      </c>
      <c r="I14" s="12">
        <v>19299620</v>
      </c>
      <c r="J14" s="12">
        <v>279917</v>
      </c>
      <c r="K14" s="12">
        <f t="shared" si="1"/>
        <v>19579537</v>
      </c>
      <c r="L14" s="42">
        <f t="shared" si="2"/>
        <v>98.5</v>
      </c>
      <c r="M14" s="42">
        <f t="shared" si="2"/>
        <v>19.100000000000001</v>
      </c>
      <c r="N14" s="42">
        <f t="shared" si="3"/>
        <v>92.986955540308543</v>
      </c>
      <c r="O14" s="42">
        <v>92.628996962506079</v>
      </c>
      <c r="P14" s="13" t="s">
        <v>27</v>
      </c>
    </row>
    <row r="15" spans="3:16" s="4" customFormat="1" ht="15.95" customHeight="1">
      <c r="C15" s="10">
        <v>8</v>
      </c>
      <c r="D15" s="11" t="s">
        <v>28</v>
      </c>
      <c r="E15" s="12">
        <v>5259545</v>
      </c>
      <c r="F15" s="12">
        <v>261900</v>
      </c>
      <c r="G15" s="12">
        <f t="shared" si="0"/>
        <v>5521445</v>
      </c>
      <c r="H15" s="12">
        <v>0</v>
      </c>
      <c r="I15" s="12">
        <v>5197876</v>
      </c>
      <c r="J15" s="12">
        <v>61059</v>
      </c>
      <c r="K15" s="12">
        <f t="shared" si="1"/>
        <v>5258935</v>
      </c>
      <c r="L15" s="42">
        <f t="shared" si="2"/>
        <v>98.8</v>
      </c>
      <c r="M15" s="42">
        <f t="shared" si="2"/>
        <v>23.3</v>
      </c>
      <c r="N15" s="42">
        <f t="shared" si="3"/>
        <v>95.245628635257617</v>
      </c>
      <c r="O15" s="42">
        <v>94.882037234290777</v>
      </c>
      <c r="P15" s="13" t="s">
        <v>28</v>
      </c>
    </row>
    <row r="16" spans="3:16" s="4" customFormat="1" ht="15.95" customHeight="1">
      <c r="C16" s="10">
        <v>9</v>
      </c>
      <c r="D16" s="11" t="s">
        <v>29</v>
      </c>
      <c r="E16" s="12">
        <v>7110414</v>
      </c>
      <c r="F16" s="12">
        <v>166048</v>
      </c>
      <c r="G16" s="12">
        <f t="shared" si="0"/>
        <v>7276462</v>
      </c>
      <c r="H16" s="12">
        <v>0</v>
      </c>
      <c r="I16" s="12">
        <v>7036469</v>
      </c>
      <c r="J16" s="12">
        <v>66543</v>
      </c>
      <c r="K16" s="12">
        <f t="shared" si="1"/>
        <v>7103012</v>
      </c>
      <c r="L16" s="42">
        <f t="shared" si="2"/>
        <v>99</v>
      </c>
      <c r="M16" s="42">
        <f t="shared" si="2"/>
        <v>40.1</v>
      </c>
      <c r="N16" s="42">
        <f t="shared" si="3"/>
        <v>97.616286596425567</v>
      </c>
      <c r="O16" s="42">
        <v>97.078911035916917</v>
      </c>
      <c r="P16" s="13" t="s">
        <v>29</v>
      </c>
    </row>
    <row r="17" spans="3:16" s="4" customFormat="1" ht="15.95" customHeight="1">
      <c r="C17" s="14">
        <v>10</v>
      </c>
      <c r="D17" s="15" t="s">
        <v>30</v>
      </c>
      <c r="E17" s="12">
        <v>4842451</v>
      </c>
      <c r="F17" s="12">
        <v>453552</v>
      </c>
      <c r="G17" s="16">
        <f t="shared" si="0"/>
        <v>5296003</v>
      </c>
      <c r="H17" s="16">
        <v>0</v>
      </c>
      <c r="I17" s="12">
        <v>4774988</v>
      </c>
      <c r="J17" s="12">
        <v>240744</v>
      </c>
      <c r="K17" s="16">
        <f t="shared" si="1"/>
        <v>5015732</v>
      </c>
      <c r="L17" s="44">
        <f t="shared" si="2"/>
        <v>98.6</v>
      </c>
      <c r="M17" s="44">
        <f t="shared" si="2"/>
        <v>53.1</v>
      </c>
      <c r="N17" s="44">
        <f t="shared" si="3"/>
        <v>94.70787686487337</v>
      </c>
      <c r="O17" s="44">
        <v>91.097745469286977</v>
      </c>
      <c r="P17" s="17" t="s">
        <v>30</v>
      </c>
    </row>
    <row r="18" spans="3:16" s="4" customFormat="1" ht="15.95" customHeight="1">
      <c r="C18" s="18">
        <v>11</v>
      </c>
      <c r="D18" s="19" t="s">
        <v>31</v>
      </c>
      <c r="E18" s="20">
        <v>5351051</v>
      </c>
      <c r="F18" s="20">
        <v>196189</v>
      </c>
      <c r="G18" s="20">
        <f t="shared" si="0"/>
        <v>5547240</v>
      </c>
      <c r="H18" s="20">
        <v>0</v>
      </c>
      <c r="I18" s="20">
        <v>5319691</v>
      </c>
      <c r="J18" s="20">
        <v>78520</v>
      </c>
      <c r="K18" s="20">
        <f t="shared" si="1"/>
        <v>5398211</v>
      </c>
      <c r="L18" s="45">
        <f t="shared" si="2"/>
        <v>99.4</v>
      </c>
      <c r="M18" s="45">
        <f t="shared" si="2"/>
        <v>40</v>
      </c>
      <c r="N18" s="45">
        <f t="shared" si="3"/>
        <v>97.313456782111459</v>
      </c>
      <c r="O18" s="45">
        <v>95.535449591066552</v>
      </c>
      <c r="P18" s="21" t="s">
        <v>31</v>
      </c>
    </row>
    <row r="19" spans="3:16" s="4" customFormat="1" ht="15.95" customHeight="1">
      <c r="C19" s="10">
        <v>12</v>
      </c>
      <c r="D19" s="11" t="s">
        <v>32</v>
      </c>
      <c r="E19" s="12">
        <v>10556221</v>
      </c>
      <c r="F19" s="12">
        <v>643085</v>
      </c>
      <c r="G19" s="12">
        <f t="shared" si="0"/>
        <v>11199306</v>
      </c>
      <c r="H19" s="12">
        <v>0</v>
      </c>
      <c r="I19" s="12">
        <v>10416028</v>
      </c>
      <c r="J19" s="12">
        <v>133383</v>
      </c>
      <c r="K19" s="12">
        <f t="shared" si="1"/>
        <v>10549411</v>
      </c>
      <c r="L19" s="42">
        <f t="shared" si="2"/>
        <v>98.7</v>
      </c>
      <c r="M19" s="42">
        <f t="shared" si="2"/>
        <v>20.7</v>
      </c>
      <c r="N19" s="42">
        <f t="shared" si="3"/>
        <v>94.19700649308092</v>
      </c>
      <c r="O19" s="42">
        <v>93.717340862316718</v>
      </c>
      <c r="P19" s="13" t="s">
        <v>32</v>
      </c>
    </row>
    <row r="20" spans="3:16" s="4" customFormat="1" ht="15.95" customHeight="1">
      <c r="C20" s="10">
        <v>13</v>
      </c>
      <c r="D20" s="11" t="s">
        <v>33</v>
      </c>
      <c r="E20" s="12">
        <v>9091389</v>
      </c>
      <c r="F20" s="12">
        <v>365305</v>
      </c>
      <c r="G20" s="12">
        <f t="shared" si="0"/>
        <v>9456694</v>
      </c>
      <c r="H20" s="12">
        <v>0</v>
      </c>
      <c r="I20" s="12">
        <v>8998402</v>
      </c>
      <c r="J20" s="12">
        <v>108692</v>
      </c>
      <c r="K20" s="12">
        <f t="shared" si="1"/>
        <v>9107094</v>
      </c>
      <c r="L20" s="42">
        <f t="shared" si="2"/>
        <v>99</v>
      </c>
      <c r="M20" s="42">
        <f t="shared" si="2"/>
        <v>29.8</v>
      </c>
      <c r="N20" s="42">
        <f t="shared" si="3"/>
        <v>96.303147801969686</v>
      </c>
      <c r="O20" s="42">
        <v>95.823939456593379</v>
      </c>
      <c r="P20" s="13" t="s">
        <v>33</v>
      </c>
    </row>
    <row r="21" spans="3:16" s="4" customFormat="1" ht="15.95" customHeight="1">
      <c r="C21" s="10">
        <v>14</v>
      </c>
      <c r="D21" s="11" t="s">
        <v>34</v>
      </c>
      <c r="E21" s="12">
        <v>3450621</v>
      </c>
      <c r="F21" s="12">
        <v>107137</v>
      </c>
      <c r="G21" s="12">
        <f t="shared" si="0"/>
        <v>3557758</v>
      </c>
      <c r="H21" s="12">
        <v>0</v>
      </c>
      <c r="I21" s="12">
        <v>3421179</v>
      </c>
      <c r="J21" s="12">
        <v>29148</v>
      </c>
      <c r="K21" s="12">
        <f t="shared" si="1"/>
        <v>3450327</v>
      </c>
      <c r="L21" s="42">
        <f t="shared" si="2"/>
        <v>99.1</v>
      </c>
      <c r="M21" s="42">
        <f t="shared" si="2"/>
        <v>27.2</v>
      </c>
      <c r="N21" s="42">
        <f t="shared" si="3"/>
        <v>96.980373594831349</v>
      </c>
      <c r="O21" s="42">
        <v>96.726921072124213</v>
      </c>
      <c r="P21" s="13" t="s">
        <v>34</v>
      </c>
    </row>
    <row r="22" spans="3:16" s="4" customFormat="1" ht="15.95" customHeight="1">
      <c r="C22" s="14">
        <v>15</v>
      </c>
      <c r="D22" s="15" t="s">
        <v>35</v>
      </c>
      <c r="E22" s="12">
        <v>5771678</v>
      </c>
      <c r="F22" s="12">
        <v>304766</v>
      </c>
      <c r="G22" s="16">
        <f t="shared" si="0"/>
        <v>6076444</v>
      </c>
      <c r="H22" s="16">
        <v>0</v>
      </c>
      <c r="I22" s="12">
        <v>5710342</v>
      </c>
      <c r="J22" s="12">
        <v>75909</v>
      </c>
      <c r="K22" s="16">
        <f t="shared" si="1"/>
        <v>5786251</v>
      </c>
      <c r="L22" s="44">
        <f t="shared" si="2"/>
        <v>98.9</v>
      </c>
      <c r="M22" s="44">
        <f t="shared" si="2"/>
        <v>24.9</v>
      </c>
      <c r="N22" s="44">
        <f t="shared" si="3"/>
        <v>95.224295657131037</v>
      </c>
      <c r="O22" s="44">
        <v>94.692301158615933</v>
      </c>
      <c r="P22" s="17" t="s">
        <v>35</v>
      </c>
    </row>
    <row r="23" spans="3:16" s="4" customFormat="1" ht="15.95" customHeight="1">
      <c r="C23" s="10">
        <v>16</v>
      </c>
      <c r="D23" s="11" t="s">
        <v>36</v>
      </c>
      <c r="E23" s="20">
        <v>8268097</v>
      </c>
      <c r="F23" s="20">
        <v>473565</v>
      </c>
      <c r="G23" s="12">
        <f t="shared" si="0"/>
        <v>8741662</v>
      </c>
      <c r="H23" s="12">
        <v>0</v>
      </c>
      <c r="I23" s="20">
        <v>8169282</v>
      </c>
      <c r="J23" s="20">
        <v>122107</v>
      </c>
      <c r="K23" s="12">
        <f t="shared" si="1"/>
        <v>8291389</v>
      </c>
      <c r="L23" s="42">
        <f t="shared" si="2"/>
        <v>98.8</v>
      </c>
      <c r="M23" s="42">
        <f t="shared" si="2"/>
        <v>25.8</v>
      </c>
      <c r="N23" s="42">
        <f t="shared" si="3"/>
        <v>94.84911450477037</v>
      </c>
      <c r="O23" s="42">
        <v>93.945299120808372</v>
      </c>
      <c r="P23" s="13" t="s">
        <v>36</v>
      </c>
    </row>
    <row r="24" spans="3:16" s="4" customFormat="1" ht="15.95" customHeight="1">
      <c r="C24" s="10">
        <v>17</v>
      </c>
      <c r="D24" s="11" t="s">
        <v>37</v>
      </c>
      <c r="E24" s="12">
        <v>11433604</v>
      </c>
      <c r="F24" s="12">
        <v>341578</v>
      </c>
      <c r="G24" s="12">
        <f t="shared" si="0"/>
        <v>11775182</v>
      </c>
      <c r="H24" s="12">
        <v>0</v>
      </c>
      <c r="I24" s="12">
        <v>11336584</v>
      </c>
      <c r="J24" s="12">
        <v>133946</v>
      </c>
      <c r="K24" s="12">
        <f t="shared" si="1"/>
        <v>11470530</v>
      </c>
      <c r="L24" s="42">
        <f t="shared" si="2"/>
        <v>99.2</v>
      </c>
      <c r="M24" s="42">
        <f t="shared" si="2"/>
        <v>39.200000000000003</v>
      </c>
      <c r="N24" s="42">
        <f t="shared" si="3"/>
        <v>97.412761857948354</v>
      </c>
      <c r="O24" s="42">
        <v>96.912507873167556</v>
      </c>
      <c r="P24" s="13" t="s">
        <v>37</v>
      </c>
    </row>
    <row r="25" spans="3:16" s="4" customFormat="1" ht="15.95" customHeight="1">
      <c r="C25" s="10">
        <v>18</v>
      </c>
      <c r="D25" s="11" t="s">
        <v>38</v>
      </c>
      <c r="E25" s="12">
        <v>13510461</v>
      </c>
      <c r="F25" s="12">
        <v>877606</v>
      </c>
      <c r="G25" s="12">
        <f t="shared" si="0"/>
        <v>14388067</v>
      </c>
      <c r="H25" s="12">
        <v>0</v>
      </c>
      <c r="I25" s="12">
        <v>13279055</v>
      </c>
      <c r="J25" s="12">
        <v>338098</v>
      </c>
      <c r="K25" s="12">
        <f t="shared" si="1"/>
        <v>13617153</v>
      </c>
      <c r="L25" s="42">
        <f t="shared" si="2"/>
        <v>98.3</v>
      </c>
      <c r="M25" s="42">
        <f t="shared" si="2"/>
        <v>38.5</v>
      </c>
      <c r="N25" s="42">
        <f t="shared" si="3"/>
        <v>94.641990477247575</v>
      </c>
      <c r="O25" s="42">
        <v>93.620900851292177</v>
      </c>
      <c r="P25" s="13" t="s">
        <v>38</v>
      </c>
    </row>
    <row r="26" spans="3:16" s="4" customFormat="1" ht="15.95" customHeight="1">
      <c r="C26" s="10">
        <v>19</v>
      </c>
      <c r="D26" s="11" t="s">
        <v>39</v>
      </c>
      <c r="E26" s="12">
        <v>18102872</v>
      </c>
      <c r="F26" s="12">
        <v>408012</v>
      </c>
      <c r="G26" s="12">
        <f t="shared" si="0"/>
        <v>18510884</v>
      </c>
      <c r="H26" s="12">
        <v>0</v>
      </c>
      <c r="I26" s="12">
        <v>17948030</v>
      </c>
      <c r="J26" s="12">
        <v>171075</v>
      </c>
      <c r="K26" s="12">
        <f t="shared" si="1"/>
        <v>18119105</v>
      </c>
      <c r="L26" s="42">
        <f t="shared" si="2"/>
        <v>99.1</v>
      </c>
      <c r="M26" s="42">
        <f t="shared" si="2"/>
        <v>41.9</v>
      </c>
      <c r="N26" s="42">
        <f t="shared" si="3"/>
        <v>97.883520851840473</v>
      </c>
      <c r="O26" s="42">
        <v>97.611653947588039</v>
      </c>
      <c r="P26" s="13" t="s">
        <v>39</v>
      </c>
    </row>
    <row r="27" spans="3:16" s="4" customFormat="1" ht="15.95" customHeight="1">
      <c r="C27" s="14">
        <v>20</v>
      </c>
      <c r="D27" s="15" t="s">
        <v>40</v>
      </c>
      <c r="E27" s="12">
        <v>4240152</v>
      </c>
      <c r="F27" s="12">
        <v>207923</v>
      </c>
      <c r="G27" s="16">
        <f t="shared" si="0"/>
        <v>4448075</v>
      </c>
      <c r="H27" s="16">
        <v>0</v>
      </c>
      <c r="I27" s="12">
        <v>4187636</v>
      </c>
      <c r="J27" s="12">
        <v>43003</v>
      </c>
      <c r="K27" s="16">
        <f t="shared" si="1"/>
        <v>4230639</v>
      </c>
      <c r="L27" s="44">
        <f t="shared" si="2"/>
        <v>98.8</v>
      </c>
      <c r="M27" s="44">
        <f t="shared" si="2"/>
        <v>20.7</v>
      </c>
      <c r="N27" s="44">
        <f t="shared" si="3"/>
        <v>95.111683143831883</v>
      </c>
      <c r="O27" s="44">
        <v>95.101417826077437</v>
      </c>
      <c r="P27" s="17" t="s">
        <v>40</v>
      </c>
    </row>
    <row r="28" spans="3:16" s="4" customFormat="1" ht="15.95" customHeight="1">
      <c r="C28" s="10">
        <v>21</v>
      </c>
      <c r="D28" s="11" t="s">
        <v>41</v>
      </c>
      <c r="E28" s="20">
        <v>12642787</v>
      </c>
      <c r="F28" s="20">
        <v>313511</v>
      </c>
      <c r="G28" s="12">
        <f t="shared" si="0"/>
        <v>12956298</v>
      </c>
      <c r="H28" s="12">
        <v>0</v>
      </c>
      <c r="I28" s="20">
        <v>12582852</v>
      </c>
      <c r="J28" s="20">
        <v>106910</v>
      </c>
      <c r="K28" s="12">
        <f t="shared" si="1"/>
        <v>12689762</v>
      </c>
      <c r="L28" s="42">
        <f t="shared" si="2"/>
        <v>99.5</v>
      </c>
      <c r="M28" s="42">
        <f t="shared" si="2"/>
        <v>34.1</v>
      </c>
      <c r="N28" s="42">
        <f t="shared" si="3"/>
        <v>97.942807428479966</v>
      </c>
      <c r="O28" s="42">
        <v>97.424260501160148</v>
      </c>
      <c r="P28" s="13" t="s">
        <v>41</v>
      </c>
    </row>
    <row r="29" spans="3:16" s="4" customFormat="1" ht="15.95" customHeight="1">
      <c r="C29" s="10">
        <v>22</v>
      </c>
      <c r="D29" s="11" t="s">
        <v>42</v>
      </c>
      <c r="E29" s="12">
        <v>8766045</v>
      </c>
      <c r="F29" s="12">
        <v>592384</v>
      </c>
      <c r="G29" s="12">
        <f t="shared" si="0"/>
        <v>9358429</v>
      </c>
      <c r="H29" s="12">
        <v>0</v>
      </c>
      <c r="I29" s="12">
        <v>8673309</v>
      </c>
      <c r="J29" s="12">
        <v>158126</v>
      </c>
      <c r="K29" s="12">
        <f t="shared" si="1"/>
        <v>8831435</v>
      </c>
      <c r="L29" s="42">
        <f t="shared" si="2"/>
        <v>98.9</v>
      </c>
      <c r="M29" s="42">
        <f t="shared" si="2"/>
        <v>26.7</v>
      </c>
      <c r="N29" s="42">
        <f t="shared" si="3"/>
        <v>94.368777067176552</v>
      </c>
      <c r="O29" s="42">
        <v>93.447961948107917</v>
      </c>
      <c r="P29" s="13" t="s">
        <v>42</v>
      </c>
    </row>
    <row r="30" spans="3:16" s="4" customFormat="1" ht="15.95" customHeight="1">
      <c r="C30" s="10">
        <v>23</v>
      </c>
      <c r="D30" s="11" t="s">
        <v>43</v>
      </c>
      <c r="E30" s="12">
        <v>8725389</v>
      </c>
      <c r="F30" s="12">
        <v>330778</v>
      </c>
      <c r="G30" s="12">
        <f t="shared" si="0"/>
        <v>9056167</v>
      </c>
      <c r="H30" s="12">
        <v>0</v>
      </c>
      <c r="I30" s="12">
        <v>8652913</v>
      </c>
      <c r="J30" s="12">
        <v>132571</v>
      </c>
      <c r="K30" s="12">
        <f t="shared" si="1"/>
        <v>8785484</v>
      </c>
      <c r="L30" s="42">
        <f t="shared" si="2"/>
        <v>99.2</v>
      </c>
      <c r="M30" s="42">
        <f t="shared" si="2"/>
        <v>40.1</v>
      </c>
      <c r="N30" s="42">
        <f t="shared" si="3"/>
        <v>97.011064394020124</v>
      </c>
      <c r="O30" s="42">
        <v>95.866211073727357</v>
      </c>
      <c r="P30" s="13" t="s">
        <v>43</v>
      </c>
    </row>
    <row r="31" spans="3:16" s="4" customFormat="1" ht="15.95" customHeight="1">
      <c r="C31" s="10">
        <v>24</v>
      </c>
      <c r="D31" s="11" t="s">
        <v>44</v>
      </c>
      <c r="E31" s="12">
        <v>4108412</v>
      </c>
      <c r="F31" s="12">
        <v>148619</v>
      </c>
      <c r="G31" s="12">
        <f t="shared" si="0"/>
        <v>4257031</v>
      </c>
      <c r="H31" s="12">
        <v>0</v>
      </c>
      <c r="I31" s="12">
        <v>4081111</v>
      </c>
      <c r="J31" s="12">
        <v>34449</v>
      </c>
      <c r="K31" s="12">
        <f t="shared" si="1"/>
        <v>4115560</v>
      </c>
      <c r="L31" s="42">
        <f t="shared" si="2"/>
        <v>99.3</v>
      </c>
      <c r="M31" s="42">
        <f t="shared" si="2"/>
        <v>23.2</v>
      </c>
      <c r="N31" s="42">
        <f t="shared" si="3"/>
        <v>96.676768386229753</v>
      </c>
      <c r="O31" s="42">
        <v>96.238754458890611</v>
      </c>
      <c r="P31" s="13" t="s">
        <v>44</v>
      </c>
    </row>
    <row r="32" spans="3:16" s="4" customFormat="1" ht="15.95" customHeight="1">
      <c r="C32" s="14">
        <v>25</v>
      </c>
      <c r="D32" s="15" t="s">
        <v>45</v>
      </c>
      <c r="E32" s="16">
        <v>5967292</v>
      </c>
      <c r="F32" s="16">
        <v>270724</v>
      </c>
      <c r="G32" s="16">
        <f t="shared" si="0"/>
        <v>6238016</v>
      </c>
      <c r="H32" s="16">
        <v>0</v>
      </c>
      <c r="I32" s="16">
        <v>5930744</v>
      </c>
      <c r="J32" s="16">
        <v>124418</v>
      </c>
      <c r="K32" s="16">
        <f t="shared" si="1"/>
        <v>6055162</v>
      </c>
      <c r="L32" s="44">
        <f t="shared" si="2"/>
        <v>99.4</v>
      </c>
      <c r="M32" s="44">
        <f t="shared" si="2"/>
        <v>46</v>
      </c>
      <c r="N32" s="44">
        <f t="shared" si="3"/>
        <v>97.068715437728912</v>
      </c>
      <c r="O32" s="44">
        <v>95.422064330966109</v>
      </c>
      <c r="P32" s="17" t="s">
        <v>45</v>
      </c>
    </row>
    <row r="33" spans="3:16" s="4" customFormat="1" ht="15.95" customHeight="1">
      <c r="C33" s="10">
        <v>26</v>
      </c>
      <c r="D33" s="11" t="s">
        <v>46</v>
      </c>
      <c r="E33" s="12">
        <v>9642674</v>
      </c>
      <c r="F33" s="12">
        <v>526675</v>
      </c>
      <c r="G33" s="12">
        <f t="shared" si="0"/>
        <v>10169349</v>
      </c>
      <c r="H33" s="12">
        <v>0</v>
      </c>
      <c r="I33" s="12">
        <v>9512694</v>
      </c>
      <c r="J33" s="12">
        <v>143662</v>
      </c>
      <c r="K33" s="12">
        <f t="shared" si="1"/>
        <v>9656356</v>
      </c>
      <c r="L33" s="42">
        <f t="shared" si="2"/>
        <v>98.7</v>
      </c>
      <c r="M33" s="42">
        <f t="shared" si="2"/>
        <v>27.3</v>
      </c>
      <c r="N33" s="42">
        <f t="shared" si="3"/>
        <v>94.955498134639697</v>
      </c>
      <c r="O33" s="42">
        <v>94.651049793920123</v>
      </c>
      <c r="P33" s="13" t="s">
        <v>46</v>
      </c>
    </row>
    <row r="34" spans="3:16" s="4" customFormat="1" ht="15.95" customHeight="1">
      <c r="C34" s="10">
        <v>27</v>
      </c>
      <c r="D34" s="11" t="s">
        <v>47</v>
      </c>
      <c r="E34" s="12">
        <v>4069846</v>
      </c>
      <c r="F34" s="12">
        <v>81528</v>
      </c>
      <c r="G34" s="12">
        <f t="shared" si="0"/>
        <v>4151374</v>
      </c>
      <c r="H34" s="12">
        <v>0</v>
      </c>
      <c r="I34" s="12">
        <v>4053382</v>
      </c>
      <c r="J34" s="12">
        <v>18491</v>
      </c>
      <c r="K34" s="12">
        <f t="shared" si="1"/>
        <v>4071873</v>
      </c>
      <c r="L34" s="42">
        <f t="shared" si="2"/>
        <v>99.6</v>
      </c>
      <c r="M34" s="42">
        <f t="shared" si="2"/>
        <v>22.7</v>
      </c>
      <c r="N34" s="42">
        <f t="shared" si="3"/>
        <v>98.084947296967215</v>
      </c>
      <c r="O34" s="42">
        <v>97.819021660779057</v>
      </c>
      <c r="P34" s="13" t="s">
        <v>47</v>
      </c>
    </row>
    <row r="35" spans="3:16" s="4" customFormat="1" ht="15.95" customHeight="1">
      <c r="C35" s="10">
        <v>28</v>
      </c>
      <c r="D35" s="11" t="s">
        <v>48</v>
      </c>
      <c r="E35" s="12">
        <v>9653257</v>
      </c>
      <c r="F35" s="12">
        <v>357547</v>
      </c>
      <c r="G35" s="12">
        <f t="shared" si="0"/>
        <v>10010804</v>
      </c>
      <c r="H35" s="12">
        <v>0</v>
      </c>
      <c r="I35" s="12">
        <v>9559186</v>
      </c>
      <c r="J35" s="12">
        <v>93988</v>
      </c>
      <c r="K35" s="12">
        <f t="shared" si="1"/>
        <v>9653174</v>
      </c>
      <c r="L35" s="42">
        <f t="shared" si="2"/>
        <v>99</v>
      </c>
      <c r="M35" s="42">
        <f t="shared" si="2"/>
        <v>26.3</v>
      </c>
      <c r="N35" s="42">
        <f t="shared" si="3"/>
        <v>96.427559664538435</v>
      </c>
      <c r="O35" s="42">
        <v>95.922460199632482</v>
      </c>
      <c r="P35" s="13" t="s">
        <v>48</v>
      </c>
    </row>
    <row r="36" spans="3:16" s="4" customFormat="1" ht="15.95" customHeight="1">
      <c r="C36" s="10">
        <v>29</v>
      </c>
      <c r="D36" s="11" t="s">
        <v>49</v>
      </c>
      <c r="E36" s="12">
        <v>3707133</v>
      </c>
      <c r="F36" s="12">
        <v>180384</v>
      </c>
      <c r="G36" s="12">
        <f t="shared" si="0"/>
        <v>3887517</v>
      </c>
      <c r="H36" s="12">
        <v>0</v>
      </c>
      <c r="I36" s="12">
        <v>3671008</v>
      </c>
      <c r="J36" s="12">
        <v>46194</v>
      </c>
      <c r="K36" s="12">
        <f t="shared" si="1"/>
        <v>3717202</v>
      </c>
      <c r="L36" s="42">
        <f t="shared" si="2"/>
        <v>99</v>
      </c>
      <c r="M36" s="42">
        <f t="shared" si="2"/>
        <v>25.6</v>
      </c>
      <c r="N36" s="42">
        <f t="shared" si="3"/>
        <v>95.618925910806311</v>
      </c>
      <c r="O36" s="42">
        <v>95.045815647494521</v>
      </c>
      <c r="P36" s="13" t="s">
        <v>49</v>
      </c>
    </row>
    <row r="37" spans="3:16" s="4" customFormat="1" ht="15.95" customHeight="1">
      <c r="C37" s="14">
        <v>30</v>
      </c>
      <c r="D37" s="15" t="s">
        <v>50</v>
      </c>
      <c r="E37" s="16">
        <v>7546518</v>
      </c>
      <c r="F37" s="16">
        <v>363317</v>
      </c>
      <c r="G37" s="16">
        <f t="shared" si="0"/>
        <v>7909835</v>
      </c>
      <c r="H37" s="16">
        <v>0</v>
      </c>
      <c r="I37" s="16">
        <v>7439895</v>
      </c>
      <c r="J37" s="16">
        <v>125869</v>
      </c>
      <c r="K37" s="16">
        <f t="shared" si="1"/>
        <v>7565764</v>
      </c>
      <c r="L37" s="44">
        <f t="shared" si="2"/>
        <v>98.6</v>
      </c>
      <c r="M37" s="44">
        <f t="shared" si="2"/>
        <v>34.6</v>
      </c>
      <c r="N37" s="44">
        <f t="shared" si="3"/>
        <v>95.650086253379499</v>
      </c>
      <c r="O37" s="44">
        <v>94.929535809576507</v>
      </c>
      <c r="P37" s="17" t="s">
        <v>50</v>
      </c>
    </row>
    <row r="38" spans="3:16" s="4" customFormat="1" ht="15.95" customHeight="1">
      <c r="C38" s="10">
        <v>31</v>
      </c>
      <c r="D38" s="11" t="s">
        <v>51</v>
      </c>
      <c r="E38" s="12">
        <v>5318892</v>
      </c>
      <c r="F38" s="12">
        <v>232675</v>
      </c>
      <c r="G38" s="12">
        <f t="shared" si="0"/>
        <v>5551567</v>
      </c>
      <c r="H38" s="12">
        <v>0</v>
      </c>
      <c r="I38" s="12">
        <v>5257056</v>
      </c>
      <c r="J38" s="12">
        <v>84319</v>
      </c>
      <c r="K38" s="12">
        <f t="shared" si="1"/>
        <v>5341375</v>
      </c>
      <c r="L38" s="42">
        <f t="shared" si="2"/>
        <v>98.8</v>
      </c>
      <c r="M38" s="42">
        <f t="shared" si="2"/>
        <v>36.200000000000003</v>
      </c>
      <c r="N38" s="42">
        <f t="shared" si="3"/>
        <v>96.213825754061872</v>
      </c>
      <c r="O38" s="42">
        <v>95.515484893226258</v>
      </c>
      <c r="P38" s="13" t="s">
        <v>51</v>
      </c>
    </row>
    <row r="39" spans="3:16" s="4" customFormat="1" ht="15.95" customHeight="1">
      <c r="C39" s="10">
        <v>32</v>
      </c>
      <c r="D39" s="11" t="s">
        <v>52</v>
      </c>
      <c r="E39" s="12">
        <v>9454233</v>
      </c>
      <c r="F39" s="12">
        <v>299484</v>
      </c>
      <c r="G39" s="12">
        <f t="shared" si="0"/>
        <v>9753717</v>
      </c>
      <c r="H39" s="12">
        <v>0</v>
      </c>
      <c r="I39" s="12">
        <v>9374835</v>
      </c>
      <c r="J39" s="12">
        <v>81730</v>
      </c>
      <c r="K39" s="12">
        <f t="shared" si="1"/>
        <v>9456565</v>
      </c>
      <c r="L39" s="42">
        <f t="shared" si="2"/>
        <v>99.2</v>
      </c>
      <c r="M39" s="42">
        <f t="shared" si="2"/>
        <v>27.3</v>
      </c>
      <c r="N39" s="42">
        <f t="shared" si="3"/>
        <v>96.953448618613805</v>
      </c>
      <c r="O39" s="42">
        <v>96.538939724948889</v>
      </c>
      <c r="P39" s="13" t="s">
        <v>52</v>
      </c>
    </row>
    <row r="40" spans="3:16" s="4" customFormat="1" ht="15.95" customHeight="1">
      <c r="C40" s="10">
        <v>33</v>
      </c>
      <c r="D40" s="11" t="s">
        <v>53</v>
      </c>
      <c r="E40" s="12">
        <v>3228603</v>
      </c>
      <c r="F40" s="12">
        <v>286502</v>
      </c>
      <c r="G40" s="12">
        <f t="shared" si="0"/>
        <v>3515105</v>
      </c>
      <c r="H40" s="12">
        <v>0</v>
      </c>
      <c r="I40" s="12">
        <v>3193190</v>
      </c>
      <c r="J40" s="12">
        <v>58242</v>
      </c>
      <c r="K40" s="12">
        <f t="shared" si="1"/>
        <v>3251432</v>
      </c>
      <c r="L40" s="42">
        <f t="shared" si="2"/>
        <v>98.9</v>
      </c>
      <c r="M40" s="42">
        <f t="shared" si="2"/>
        <v>20.3</v>
      </c>
      <c r="N40" s="42">
        <f t="shared" si="3"/>
        <v>92.498858497825807</v>
      </c>
      <c r="O40" s="42">
        <v>91.478205945179411</v>
      </c>
      <c r="P40" s="13" t="s">
        <v>53</v>
      </c>
    </row>
    <row r="41" spans="3:16" s="4" customFormat="1" ht="15.95" customHeight="1">
      <c r="C41" s="10">
        <v>34</v>
      </c>
      <c r="D41" s="11" t="s">
        <v>54</v>
      </c>
      <c r="E41" s="12">
        <v>5591690</v>
      </c>
      <c r="F41" s="12">
        <v>360260</v>
      </c>
      <c r="G41" s="12">
        <f t="shared" si="0"/>
        <v>5951950</v>
      </c>
      <c r="H41" s="12">
        <v>0</v>
      </c>
      <c r="I41" s="12">
        <v>5495424</v>
      </c>
      <c r="J41" s="12">
        <v>86899</v>
      </c>
      <c r="K41" s="12">
        <f t="shared" si="1"/>
        <v>5582323</v>
      </c>
      <c r="L41" s="42">
        <f t="shared" si="2"/>
        <v>98.3</v>
      </c>
      <c r="M41" s="42">
        <f t="shared" si="2"/>
        <v>24.1</v>
      </c>
      <c r="N41" s="42">
        <f t="shared" si="3"/>
        <v>93.789816782735073</v>
      </c>
      <c r="O41" s="42">
        <v>91.620533398161825</v>
      </c>
      <c r="P41" s="13" t="s">
        <v>54</v>
      </c>
    </row>
    <row r="42" spans="3:16" s="4" customFormat="1" ht="15.95" customHeight="1">
      <c r="C42" s="14">
        <v>35</v>
      </c>
      <c r="D42" s="15" t="s">
        <v>55</v>
      </c>
      <c r="E42" s="16">
        <v>2553378</v>
      </c>
      <c r="F42" s="16">
        <v>80973</v>
      </c>
      <c r="G42" s="16">
        <f t="shared" si="0"/>
        <v>2634351</v>
      </c>
      <c r="H42" s="16">
        <v>0</v>
      </c>
      <c r="I42" s="16">
        <v>2532597</v>
      </c>
      <c r="J42" s="16">
        <v>36246</v>
      </c>
      <c r="K42" s="16">
        <f t="shared" si="1"/>
        <v>2568843</v>
      </c>
      <c r="L42" s="44">
        <f t="shared" si="2"/>
        <v>99.2</v>
      </c>
      <c r="M42" s="44">
        <f t="shared" si="2"/>
        <v>44.8</v>
      </c>
      <c r="N42" s="44">
        <f t="shared" si="3"/>
        <v>97.513315423798872</v>
      </c>
      <c r="O42" s="44">
        <v>96.692806728790629</v>
      </c>
      <c r="P42" s="17" t="s">
        <v>55</v>
      </c>
    </row>
    <row r="43" spans="3:16" s="4" customFormat="1" ht="15.95" customHeight="1">
      <c r="C43" s="10">
        <v>36</v>
      </c>
      <c r="D43" s="11" t="s">
        <v>101</v>
      </c>
      <c r="E43" s="12">
        <v>4112076</v>
      </c>
      <c r="F43" s="12">
        <v>168709</v>
      </c>
      <c r="G43" s="12">
        <f t="shared" si="0"/>
        <v>4280785</v>
      </c>
      <c r="H43" s="12">
        <v>0</v>
      </c>
      <c r="I43" s="12">
        <v>4086400</v>
      </c>
      <c r="J43" s="12">
        <v>32560</v>
      </c>
      <c r="K43" s="12">
        <f t="shared" si="1"/>
        <v>4118960</v>
      </c>
      <c r="L43" s="42">
        <f t="shared" si="2"/>
        <v>99.4</v>
      </c>
      <c r="M43" s="42">
        <f t="shared" si="2"/>
        <v>19.3</v>
      </c>
      <c r="N43" s="42">
        <f t="shared" si="3"/>
        <v>96.219735398998083</v>
      </c>
      <c r="O43" s="42">
        <v>95.495520095332324</v>
      </c>
      <c r="P43" s="13" t="s">
        <v>101</v>
      </c>
    </row>
    <row r="44" spans="3:16" s="4" customFormat="1" ht="15.95" customHeight="1">
      <c r="C44" s="10">
        <v>37</v>
      </c>
      <c r="D44" s="11" t="s">
        <v>56</v>
      </c>
      <c r="E44" s="12">
        <v>3709386</v>
      </c>
      <c r="F44" s="12">
        <v>209132</v>
      </c>
      <c r="G44" s="12">
        <f t="shared" si="0"/>
        <v>3918518</v>
      </c>
      <c r="H44" s="12">
        <v>0</v>
      </c>
      <c r="I44" s="12">
        <v>3676120</v>
      </c>
      <c r="J44" s="12">
        <v>45953</v>
      </c>
      <c r="K44" s="12">
        <f t="shared" si="1"/>
        <v>3722073</v>
      </c>
      <c r="L44" s="42">
        <f t="shared" si="2"/>
        <v>99.1</v>
      </c>
      <c r="M44" s="42">
        <f t="shared" si="2"/>
        <v>22</v>
      </c>
      <c r="N44" s="42">
        <f t="shared" si="3"/>
        <v>94.98675264474987</v>
      </c>
      <c r="O44" s="42">
        <v>94.631133843267889</v>
      </c>
      <c r="P44" s="13" t="s">
        <v>56</v>
      </c>
    </row>
    <row r="45" spans="3:16" s="4" customFormat="1" ht="15.95" customHeight="1">
      <c r="C45" s="10">
        <v>38</v>
      </c>
      <c r="D45" s="11" t="s">
        <v>57</v>
      </c>
      <c r="E45" s="12">
        <v>3741776</v>
      </c>
      <c r="F45" s="12">
        <v>194811</v>
      </c>
      <c r="G45" s="12">
        <f t="shared" si="0"/>
        <v>3936587</v>
      </c>
      <c r="H45" s="12">
        <v>0</v>
      </c>
      <c r="I45" s="12">
        <v>3701038</v>
      </c>
      <c r="J45" s="12">
        <v>47756</v>
      </c>
      <c r="K45" s="12">
        <f t="shared" si="1"/>
        <v>3748794</v>
      </c>
      <c r="L45" s="42">
        <f t="shared" si="2"/>
        <v>98.9</v>
      </c>
      <c r="M45" s="42">
        <f t="shared" si="2"/>
        <v>24.5</v>
      </c>
      <c r="N45" s="42">
        <f t="shared" si="3"/>
        <v>95.229547829122026</v>
      </c>
      <c r="O45" s="42">
        <v>94.463407785858607</v>
      </c>
      <c r="P45" s="13" t="s">
        <v>57</v>
      </c>
    </row>
    <row r="46" spans="3:16" s="4" customFormat="1" ht="15.95" customHeight="1">
      <c r="C46" s="10">
        <v>39</v>
      </c>
      <c r="D46" s="11" t="s">
        <v>58</v>
      </c>
      <c r="E46" s="12">
        <v>6414942</v>
      </c>
      <c r="F46" s="12">
        <v>360454</v>
      </c>
      <c r="G46" s="12">
        <f t="shared" si="0"/>
        <v>6775396</v>
      </c>
      <c r="H46" s="12">
        <v>0</v>
      </c>
      <c r="I46" s="12">
        <v>6334554</v>
      </c>
      <c r="J46" s="12">
        <v>129565</v>
      </c>
      <c r="K46" s="12">
        <f t="shared" si="1"/>
        <v>6464119</v>
      </c>
      <c r="L46" s="42">
        <f t="shared" si="2"/>
        <v>98.7</v>
      </c>
      <c r="M46" s="42">
        <f t="shared" si="2"/>
        <v>35.9</v>
      </c>
      <c r="N46" s="42">
        <f t="shared" si="3"/>
        <v>95.405774068408704</v>
      </c>
      <c r="O46" s="42">
        <v>94.474351748902549</v>
      </c>
      <c r="P46" s="13" t="s">
        <v>58</v>
      </c>
    </row>
    <row r="47" spans="3:16" s="4" customFormat="1" ht="15.95" customHeight="1" thickBot="1">
      <c r="C47" s="10">
        <v>40</v>
      </c>
      <c r="D47" s="11" t="s">
        <v>93</v>
      </c>
      <c r="E47" s="12">
        <v>2918540</v>
      </c>
      <c r="F47" s="12">
        <v>135398</v>
      </c>
      <c r="G47" s="12">
        <f t="shared" si="0"/>
        <v>3053938</v>
      </c>
      <c r="H47" s="12">
        <v>0</v>
      </c>
      <c r="I47" s="12">
        <v>2892985</v>
      </c>
      <c r="J47" s="12">
        <v>36560</v>
      </c>
      <c r="K47" s="12">
        <f t="shared" si="1"/>
        <v>2929545</v>
      </c>
      <c r="L47" s="42">
        <f t="shared" si="2"/>
        <v>99.1</v>
      </c>
      <c r="M47" s="42">
        <f t="shared" si="2"/>
        <v>27</v>
      </c>
      <c r="N47" s="42">
        <f t="shared" si="3"/>
        <v>95.926800085659892</v>
      </c>
      <c r="O47" s="42">
        <v>95.173134298042527</v>
      </c>
      <c r="P47" s="13" t="s">
        <v>93</v>
      </c>
    </row>
    <row r="48" spans="3:16" s="4" customFormat="1" ht="15.95" customHeight="1" thickTop="1" thickBot="1">
      <c r="C48" s="22"/>
      <c r="D48" s="23" t="s">
        <v>59</v>
      </c>
      <c r="E48" s="24">
        <f t="shared" ref="E48:K48" si="4">SUM(E8:E47)</f>
        <v>408160445</v>
      </c>
      <c r="F48" s="24">
        <f t="shared" si="4"/>
        <v>18744950</v>
      </c>
      <c r="G48" s="24">
        <f t="shared" si="4"/>
        <v>426905395</v>
      </c>
      <c r="H48" s="24">
        <v>0</v>
      </c>
      <c r="I48" s="24">
        <f t="shared" si="4"/>
        <v>403756338</v>
      </c>
      <c r="J48" s="24">
        <f t="shared" si="4"/>
        <v>5835524</v>
      </c>
      <c r="K48" s="24">
        <f t="shared" si="4"/>
        <v>409591862</v>
      </c>
      <c r="L48" s="46">
        <f t="shared" si="2"/>
        <v>98.9</v>
      </c>
      <c r="M48" s="46">
        <f t="shared" si="2"/>
        <v>31.1</v>
      </c>
      <c r="N48" s="46">
        <f t="shared" si="3"/>
        <v>95.944409885005086</v>
      </c>
      <c r="O48" s="46">
        <v>95.242604655655001</v>
      </c>
      <c r="P48" s="25" t="s">
        <v>59</v>
      </c>
    </row>
    <row r="49" spans="3:16" s="4" customFormat="1" ht="15" customHeight="1">
      <c r="C49" s="4" t="s">
        <v>102</v>
      </c>
      <c r="D49" s="26"/>
      <c r="E49" s="27"/>
      <c r="F49" s="27"/>
      <c r="G49" s="27"/>
      <c r="H49" s="27"/>
      <c r="I49" s="27"/>
      <c r="J49" s="27"/>
      <c r="K49" s="27"/>
      <c r="L49" s="28"/>
      <c r="M49" s="28"/>
      <c r="N49" s="28"/>
      <c r="O49" s="28"/>
      <c r="P49" s="26"/>
    </row>
    <row r="50" spans="3:16" s="4" customFormat="1" ht="15" customHeight="1">
      <c r="D50" s="29"/>
      <c r="E50" s="30"/>
      <c r="F50" s="30"/>
      <c r="G50" s="30"/>
      <c r="H50" s="30"/>
      <c r="I50" s="30"/>
      <c r="J50" s="30"/>
      <c r="K50" s="30"/>
      <c r="L50" s="31"/>
      <c r="M50" s="31"/>
      <c r="N50" s="31"/>
      <c r="O50" s="31"/>
      <c r="P50" s="29"/>
    </row>
    <row r="51" spans="3:16" s="32" customFormat="1" ht="63" customHeight="1" thickBot="1">
      <c r="D51" s="33"/>
      <c r="E51" s="34"/>
      <c r="F51" s="34"/>
      <c r="G51" s="34"/>
      <c r="H51" s="34"/>
      <c r="I51" s="34"/>
      <c r="J51" s="34"/>
      <c r="K51" s="34"/>
      <c r="L51" s="35"/>
      <c r="M51" s="35"/>
      <c r="N51" s="35"/>
      <c r="O51" s="47" t="s">
        <v>92</v>
      </c>
      <c r="P51" s="33"/>
    </row>
    <row r="52" spans="3:16" s="4" customFormat="1" ht="14.25" customHeight="1">
      <c r="C52" s="57" t="s">
        <v>0</v>
      </c>
      <c r="D52" s="58"/>
      <c r="E52" s="63" t="s">
        <v>1</v>
      </c>
      <c r="F52" s="63"/>
      <c r="G52" s="63"/>
      <c r="H52" s="63"/>
      <c r="I52" s="64" t="s">
        <v>2</v>
      </c>
      <c r="J52" s="65"/>
      <c r="K52" s="66"/>
      <c r="L52" s="67" t="s">
        <v>94</v>
      </c>
      <c r="M52" s="68"/>
      <c r="N52" s="68"/>
      <c r="O52" s="68"/>
      <c r="P52" s="50" t="s">
        <v>0</v>
      </c>
    </row>
    <row r="53" spans="3:16" s="4" customFormat="1" ht="12">
      <c r="C53" s="59"/>
      <c r="D53" s="60"/>
      <c r="E53" s="53" t="s">
        <v>4</v>
      </c>
      <c r="F53" s="53" t="s">
        <v>5</v>
      </c>
      <c r="G53" s="53" t="s">
        <v>6</v>
      </c>
      <c r="H53" s="5" t="s">
        <v>7</v>
      </c>
      <c r="I53" s="53" t="s">
        <v>4</v>
      </c>
      <c r="J53" s="53" t="s">
        <v>5</v>
      </c>
      <c r="K53" s="53" t="s">
        <v>6</v>
      </c>
      <c r="L53" s="55" t="s">
        <v>104</v>
      </c>
      <c r="M53" s="56"/>
      <c r="N53" s="56"/>
      <c r="O53" s="49" t="s">
        <v>103</v>
      </c>
      <c r="P53" s="51"/>
    </row>
    <row r="54" spans="3:16" s="4" customFormat="1" ht="12">
      <c r="C54" s="59"/>
      <c r="D54" s="60"/>
      <c r="E54" s="54"/>
      <c r="F54" s="54"/>
      <c r="G54" s="54"/>
      <c r="H54" s="6" t="s">
        <v>8</v>
      </c>
      <c r="I54" s="54"/>
      <c r="J54" s="54"/>
      <c r="K54" s="54"/>
      <c r="L54" s="7" t="s">
        <v>95</v>
      </c>
      <c r="M54" s="7" t="s">
        <v>96</v>
      </c>
      <c r="N54" s="7" t="s">
        <v>97</v>
      </c>
      <c r="O54" s="7" t="s">
        <v>97</v>
      </c>
      <c r="P54" s="51"/>
    </row>
    <row r="55" spans="3:16" s="4" customFormat="1" ht="12.75" thickBot="1">
      <c r="C55" s="61"/>
      <c r="D55" s="62"/>
      <c r="E55" s="8" t="s">
        <v>85</v>
      </c>
      <c r="F55" s="8" t="s">
        <v>86</v>
      </c>
      <c r="G55" s="8" t="s">
        <v>87</v>
      </c>
      <c r="H55" s="8" t="s">
        <v>88</v>
      </c>
      <c r="I55" s="8" t="s">
        <v>89</v>
      </c>
      <c r="J55" s="8" t="s">
        <v>90</v>
      </c>
      <c r="K55" s="8" t="s">
        <v>91</v>
      </c>
      <c r="L55" s="8" t="s">
        <v>98</v>
      </c>
      <c r="M55" s="8" t="s">
        <v>99</v>
      </c>
      <c r="N55" s="8" t="s">
        <v>100</v>
      </c>
      <c r="O55" s="9"/>
      <c r="P55" s="52"/>
    </row>
    <row r="56" spans="3:16" s="4" customFormat="1" ht="15.95" customHeight="1">
      <c r="C56" s="10">
        <v>41</v>
      </c>
      <c r="D56" s="11" t="s">
        <v>60</v>
      </c>
      <c r="E56" s="12">
        <v>2388882</v>
      </c>
      <c r="F56" s="12">
        <v>123519</v>
      </c>
      <c r="G56" s="12">
        <f>SUM(E56:F56)</f>
        <v>2512401</v>
      </c>
      <c r="H56" s="12">
        <v>0</v>
      </c>
      <c r="I56" s="12">
        <v>2366151</v>
      </c>
      <c r="J56" s="12">
        <v>22393</v>
      </c>
      <c r="K56" s="12">
        <f>SUM(I56:J56)</f>
        <v>2388544</v>
      </c>
      <c r="L56" s="42">
        <f t="shared" ref="L56:M80" si="5">IF(ISERROR(I56/E56),"-",ROUND(I56/E56*100,1))</f>
        <v>99</v>
      </c>
      <c r="M56" s="42">
        <f t="shared" si="5"/>
        <v>18.100000000000001</v>
      </c>
      <c r="N56" s="42">
        <f>IF(ISERROR(K56/G56),"-",(K56/G56*100))</f>
        <v>95.070173909340099</v>
      </c>
      <c r="O56" s="42">
        <v>94.846985553650072</v>
      </c>
      <c r="P56" s="13" t="s">
        <v>60</v>
      </c>
    </row>
    <row r="57" spans="3:16" s="4" customFormat="1" ht="15.95" customHeight="1">
      <c r="C57" s="10">
        <v>42</v>
      </c>
      <c r="D57" s="11" t="s">
        <v>61</v>
      </c>
      <c r="E57" s="12">
        <v>3890814</v>
      </c>
      <c r="F57" s="12">
        <v>120279</v>
      </c>
      <c r="G57" s="12">
        <f t="shared" ref="G57:G78" si="6">SUM(E57:F57)</f>
        <v>4011093</v>
      </c>
      <c r="H57" s="12">
        <v>0</v>
      </c>
      <c r="I57" s="12">
        <v>3864088</v>
      </c>
      <c r="J57" s="12">
        <v>62309</v>
      </c>
      <c r="K57" s="12">
        <f t="shared" ref="K57:K78" si="7">SUM(I57:J57)</f>
        <v>3926397</v>
      </c>
      <c r="L57" s="42">
        <f t="shared" si="5"/>
        <v>99.3</v>
      </c>
      <c r="M57" s="42">
        <f t="shared" si="5"/>
        <v>51.8</v>
      </c>
      <c r="N57" s="42">
        <f t="shared" ref="N57:N80" si="8">IF(ISERROR(K57/G57),"-",(K57/G57*100))</f>
        <v>97.888455839842152</v>
      </c>
      <c r="O57" s="42">
        <v>96.797393836188419</v>
      </c>
      <c r="P57" s="13" t="s">
        <v>61</v>
      </c>
    </row>
    <row r="58" spans="3:16" s="4" customFormat="1" ht="15.95" customHeight="1">
      <c r="C58" s="10">
        <v>43</v>
      </c>
      <c r="D58" s="11" t="s">
        <v>62</v>
      </c>
      <c r="E58" s="12">
        <v>1374480</v>
      </c>
      <c r="F58" s="12">
        <v>209796</v>
      </c>
      <c r="G58" s="12">
        <f t="shared" si="6"/>
        <v>1584276</v>
      </c>
      <c r="H58" s="12">
        <v>0</v>
      </c>
      <c r="I58" s="12">
        <v>1310454</v>
      </c>
      <c r="J58" s="12">
        <v>67686</v>
      </c>
      <c r="K58" s="12">
        <f t="shared" si="7"/>
        <v>1378140</v>
      </c>
      <c r="L58" s="42">
        <f t="shared" si="5"/>
        <v>95.3</v>
      </c>
      <c r="M58" s="42">
        <f t="shared" si="5"/>
        <v>32.299999999999997</v>
      </c>
      <c r="N58" s="42">
        <f t="shared" si="8"/>
        <v>86.98863076888118</v>
      </c>
      <c r="O58" s="42">
        <v>86.469507667691147</v>
      </c>
      <c r="P58" s="13" t="s">
        <v>62</v>
      </c>
    </row>
    <row r="59" spans="3:16" s="4" customFormat="1" ht="15.95" customHeight="1">
      <c r="C59" s="10">
        <v>44</v>
      </c>
      <c r="D59" s="11" t="s">
        <v>63</v>
      </c>
      <c r="E59" s="12">
        <v>654415</v>
      </c>
      <c r="F59" s="12">
        <v>26474</v>
      </c>
      <c r="G59" s="12">
        <f t="shared" si="6"/>
        <v>680889</v>
      </c>
      <c r="H59" s="12">
        <v>0</v>
      </c>
      <c r="I59" s="12">
        <v>648343</v>
      </c>
      <c r="J59" s="12">
        <v>7693</v>
      </c>
      <c r="K59" s="12">
        <f t="shared" si="7"/>
        <v>656036</v>
      </c>
      <c r="L59" s="42">
        <f t="shared" si="5"/>
        <v>99.1</v>
      </c>
      <c r="M59" s="42">
        <f t="shared" si="5"/>
        <v>29.1</v>
      </c>
      <c r="N59" s="42">
        <f t="shared" si="8"/>
        <v>96.349919002950557</v>
      </c>
      <c r="O59" s="42">
        <v>95.909661992380649</v>
      </c>
      <c r="P59" s="13" t="s">
        <v>63</v>
      </c>
    </row>
    <row r="60" spans="3:16" s="4" customFormat="1" ht="15.95" customHeight="1">
      <c r="C60" s="10">
        <v>45</v>
      </c>
      <c r="D60" s="11" t="s">
        <v>64</v>
      </c>
      <c r="E60" s="12">
        <v>1478347</v>
      </c>
      <c r="F60" s="12">
        <v>82266</v>
      </c>
      <c r="G60" s="12">
        <f t="shared" si="6"/>
        <v>1560613</v>
      </c>
      <c r="H60" s="12">
        <v>0</v>
      </c>
      <c r="I60" s="12">
        <v>1457727</v>
      </c>
      <c r="J60" s="12">
        <v>21152</v>
      </c>
      <c r="K60" s="12">
        <f t="shared" si="7"/>
        <v>1478879</v>
      </c>
      <c r="L60" s="42">
        <f t="shared" si="5"/>
        <v>98.6</v>
      </c>
      <c r="M60" s="42">
        <f t="shared" si="5"/>
        <v>25.7</v>
      </c>
      <c r="N60" s="42">
        <f t="shared" si="8"/>
        <v>94.762699016348066</v>
      </c>
      <c r="O60" s="42">
        <v>94.430282228262911</v>
      </c>
      <c r="P60" s="13" t="s">
        <v>64</v>
      </c>
    </row>
    <row r="61" spans="3:16" s="4" customFormat="1" ht="15.95" customHeight="1">
      <c r="C61" s="18">
        <v>46</v>
      </c>
      <c r="D61" s="19" t="s">
        <v>65</v>
      </c>
      <c r="E61" s="20">
        <v>1460947</v>
      </c>
      <c r="F61" s="20">
        <v>36736</v>
      </c>
      <c r="G61" s="20">
        <f t="shared" si="6"/>
        <v>1497683</v>
      </c>
      <c r="H61" s="20">
        <v>0</v>
      </c>
      <c r="I61" s="20">
        <v>1450072</v>
      </c>
      <c r="J61" s="20">
        <v>10175</v>
      </c>
      <c r="K61" s="20">
        <f t="shared" si="7"/>
        <v>1460247</v>
      </c>
      <c r="L61" s="45">
        <f t="shared" si="5"/>
        <v>99.3</v>
      </c>
      <c r="M61" s="45">
        <f t="shared" si="5"/>
        <v>27.7</v>
      </c>
      <c r="N61" s="45">
        <f t="shared" si="8"/>
        <v>97.500405626557821</v>
      </c>
      <c r="O61" s="45">
        <v>97.345941184388153</v>
      </c>
      <c r="P61" s="21" t="s">
        <v>65</v>
      </c>
    </row>
    <row r="62" spans="3:16" s="4" customFormat="1" ht="15.95" customHeight="1">
      <c r="C62" s="10">
        <v>47</v>
      </c>
      <c r="D62" s="11" t="s">
        <v>66</v>
      </c>
      <c r="E62" s="12">
        <v>1635332</v>
      </c>
      <c r="F62" s="12">
        <v>150955</v>
      </c>
      <c r="G62" s="12">
        <f t="shared" si="6"/>
        <v>1786287</v>
      </c>
      <c r="H62" s="12">
        <v>0</v>
      </c>
      <c r="I62" s="12">
        <v>1618994</v>
      </c>
      <c r="J62" s="12">
        <v>29023</v>
      </c>
      <c r="K62" s="12">
        <f t="shared" si="7"/>
        <v>1648017</v>
      </c>
      <c r="L62" s="42">
        <f t="shared" si="5"/>
        <v>99</v>
      </c>
      <c r="M62" s="42">
        <f t="shared" si="5"/>
        <v>19.2</v>
      </c>
      <c r="N62" s="42">
        <f t="shared" si="8"/>
        <v>92.259362577234228</v>
      </c>
      <c r="O62" s="42">
        <v>91.329580447468189</v>
      </c>
      <c r="P62" s="13" t="s">
        <v>66</v>
      </c>
    </row>
    <row r="63" spans="3:16" s="4" customFormat="1" ht="15.95" customHeight="1">
      <c r="C63" s="10">
        <v>48</v>
      </c>
      <c r="D63" s="11" t="s">
        <v>67</v>
      </c>
      <c r="E63" s="12">
        <v>1710269</v>
      </c>
      <c r="F63" s="12">
        <v>83081</v>
      </c>
      <c r="G63" s="12">
        <f t="shared" si="6"/>
        <v>1793350</v>
      </c>
      <c r="H63" s="12">
        <v>0</v>
      </c>
      <c r="I63" s="12">
        <v>1699953</v>
      </c>
      <c r="J63" s="12">
        <v>17309</v>
      </c>
      <c r="K63" s="12">
        <f t="shared" si="7"/>
        <v>1717262</v>
      </c>
      <c r="L63" s="42">
        <f t="shared" si="5"/>
        <v>99.4</v>
      </c>
      <c r="M63" s="42">
        <f t="shared" si="5"/>
        <v>20.8</v>
      </c>
      <c r="N63" s="42">
        <f t="shared" si="8"/>
        <v>95.757214152284831</v>
      </c>
      <c r="O63" s="42">
        <v>95.08575966089785</v>
      </c>
      <c r="P63" s="13" t="s">
        <v>67</v>
      </c>
    </row>
    <row r="64" spans="3:16" s="4" customFormat="1" ht="15.95" customHeight="1">
      <c r="C64" s="10">
        <v>49</v>
      </c>
      <c r="D64" s="11" t="s">
        <v>68</v>
      </c>
      <c r="E64" s="12">
        <v>1325473</v>
      </c>
      <c r="F64" s="12">
        <v>66931</v>
      </c>
      <c r="G64" s="12">
        <f t="shared" si="6"/>
        <v>1392404</v>
      </c>
      <c r="H64" s="12">
        <v>0</v>
      </c>
      <c r="I64" s="12">
        <v>1316529</v>
      </c>
      <c r="J64" s="12">
        <v>14826</v>
      </c>
      <c r="K64" s="12">
        <f t="shared" si="7"/>
        <v>1331355</v>
      </c>
      <c r="L64" s="42">
        <f t="shared" si="5"/>
        <v>99.3</v>
      </c>
      <c r="M64" s="42">
        <f t="shared" si="5"/>
        <v>22.2</v>
      </c>
      <c r="N64" s="42">
        <f t="shared" si="8"/>
        <v>95.615568470070471</v>
      </c>
      <c r="O64" s="42">
        <v>94.301086538797477</v>
      </c>
      <c r="P64" s="13" t="s">
        <v>68</v>
      </c>
    </row>
    <row r="65" spans="3:16" s="4" customFormat="1" ht="15.95" customHeight="1">
      <c r="C65" s="10">
        <v>50</v>
      </c>
      <c r="D65" s="11" t="s">
        <v>69</v>
      </c>
      <c r="E65" s="12">
        <v>838753</v>
      </c>
      <c r="F65" s="12">
        <v>39992</v>
      </c>
      <c r="G65" s="12">
        <f t="shared" si="6"/>
        <v>878745</v>
      </c>
      <c r="H65" s="12">
        <v>0</v>
      </c>
      <c r="I65" s="12">
        <v>828470</v>
      </c>
      <c r="J65" s="12">
        <v>8621</v>
      </c>
      <c r="K65" s="12">
        <f t="shared" si="7"/>
        <v>837091</v>
      </c>
      <c r="L65" s="42">
        <f t="shared" si="5"/>
        <v>98.8</v>
      </c>
      <c r="M65" s="42">
        <f t="shared" si="5"/>
        <v>21.6</v>
      </c>
      <c r="N65" s="42">
        <f t="shared" si="8"/>
        <v>95.259830781398463</v>
      </c>
      <c r="O65" s="42">
        <v>94.489046476581478</v>
      </c>
      <c r="P65" s="13" t="s">
        <v>69</v>
      </c>
    </row>
    <row r="66" spans="3:16" s="4" customFormat="1" ht="15.95" customHeight="1">
      <c r="C66" s="18">
        <v>51</v>
      </c>
      <c r="D66" s="19" t="s">
        <v>70</v>
      </c>
      <c r="E66" s="20">
        <v>642100</v>
      </c>
      <c r="F66" s="20">
        <v>74054</v>
      </c>
      <c r="G66" s="20">
        <f t="shared" si="6"/>
        <v>716154</v>
      </c>
      <c r="H66" s="20">
        <v>0</v>
      </c>
      <c r="I66" s="20">
        <v>634912</v>
      </c>
      <c r="J66" s="20">
        <v>11698</v>
      </c>
      <c r="K66" s="20">
        <f t="shared" si="7"/>
        <v>646610</v>
      </c>
      <c r="L66" s="45">
        <f t="shared" si="5"/>
        <v>98.9</v>
      </c>
      <c r="M66" s="45">
        <f t="shared" si="5"/>
        <v>15.8</v>
      </c>
      <c r="N66" s="45">
        <f t="shared" si="8"/>
        <v>90.289239465254681</v>
      </c>
      <c r="O66" s="45">
        <v>88.64963779459552</v>
      </c>
      <c r="P66" s="21" t="s">
        <v>70</v>
      </c>
    </row>
    <row r="67" spans="3:16" s="4" customFormat="1" ht="15.95" customHeight="1">
      <c r="C67" s="10">
        <v>52</v>
      </c>
      <c r="D67" s="11" t="s">
        <v>71</v>
      </c>
      <c r="E67" s="12">
        <v>582530</v>
      </c>
      <c r="F67" s="12">
        <v>64463</v>
      </c>
      <c r="G67" s="12">
        <f t="shared" si="6"/>
        <v>646993</v>
      </c>
      <c r="H67" s="12">
        <v>0</v>
      </c>
      <c r="I67" s="12">
        <v>574501</v>
      </c>
      <c r="J67" s="12">
        <v>6687</v>
      </c>
      <c r="K67" s="12">
        <f t="shared" si="7"/>
        <v>581188</v>
      </c>
      <c r="L67" s="42">
        <f t="shared" si="5"/>
        <v>98.6</v>
      </c>
      <c r="M67" s="42">
        <f t="shared" si="5"/>
        <v>10.4</v>
      </c>
      <c r="N67" s="42">
        <f t="shared" si="8"/>
        <v>89.829101705891716</v>
      </c>
      <c r="O67" s="42">
        <v>90.08245334876321</v>
      </c>
      <c r="P67" s="13" t="s">
        <v>71</v>
      </c>
    </row>
    <row r="68" spans="3:16" s="4" customFormat="1" ht="15.95" customHeight="1">
      <c r="C68" s="10">
        <v>53</v>
      </c>
      <c r="D68" s="11" t="s">
        <v>72</v>
      </c>
      <c r="E68" s="12">
        <v>507480</v>
      </c>
      <c r="F68" s="12">
        <v>42769</v>
      </c>
      <c r="G68" s="12">
        <f t="shared" si="6"/>
        <v>550249</v>
      </c>
      <c r="H68" s="12">
        <v>0</v>
      </c>
      <c r="I68" s="12">
        <v>498275</v>
      </c>
      <c r="J68" s="12">
        <v>6610</v>
      </c>
      <c r="K68" s="12">
        <f t="shared" si="7"/>
        <v>504885</v>
      </c>
      <c r="L68" s="42">
        <f t="shared" si="5"/>
        <v>98.2</v>
      </c>
      <c r="M68" s="42">
        <f t="shared" si="5"/>
        <v>15.5</v>
      </c>
      <c r="N68" s="42">
        <f t="shared" si="8"/>
        <v>91.755732404784013</v>
      </c>
      <c r="O68" s="42">
        <v>92.486775981741033</v>
      </c>
      <c r="P68" s="13" t="s">
        <v>72</v>
      </c>
    </row>
    <row r="69" spans="3:16" s="4" customFormat="1" ht="15.95" customHeight="1">
      <c r="C69" s="10">
        <v>54</v>
      </c>
      <c r="D69" s="11" t="s">
        <v>73</v>
      </c>
      <c r="E69" s="12">
        <v>415831</v>
      </c>
      <c r="F69" s="12">
        <v>34113</v>
      </c>
      <c r="G69" s="12">
        <f t="shared" si="6"/>
        <v>449944</v>
      </c>
      <c r="H69" s="12">
        <v>0</v>
      </c>
      <c r="I69" s="12">
        <v>401911</v>
      </c>
      <c r="J69" s="12">
        <v>7973</v>
      </c>
      <c r="K69" s="12">
        <f t="shared" si="7"/>
        <v>409884</v>
      </c>
      <c r="L69" s="42">
        <f t="shared" si="5"/>
        <v>96.7</v>
      </c>
      <c r="M69" s="42">
        <f t="shared" si="5"/>
        <v>23.4</v>
      </c>
      <c r="N69" s="42">
        <f t="shared" si="8"/>
        <v>91.096669807798307</v>
      </c>
      <c r="O69" s="42">
        <v>92.413933002293973</v>
      </c>
      <c r="P69" s="13" t="s">
        <v>73</v>
      </c>
    </row>
    <row r="70" spans="3:16" s="4" customFormat="1" ht="15.95" customHeight="1">
      <c r="C70" s="10">
        <v>55</v>
      </c>
      <c r="D70" s="11" t="s">
        <v>74</v>
      </c>
      <c r="E70" s="12">
        <v>637493</v>
      </c>
      <c r="F70" s="12">
        <v>37148</v>
      </c>
      <c r="G70" s="12">
        <f t="shared" si="6"/>
        <v>674641</v>
      </c>
      <c r="H70" s="12">
        <v>0</v>
      </c>
      <c r="I70" s="12">
        <v>630377</v>
      </c>
      <c r="J70" s="12">
        <v>9615</v>
      </c>
      <c r="K70" s="12">
        <f t="shared" si="7"/>
        <v>639992</v>
      </c>
      <c r="L70" s="42">
        <f t="shared" si="5"/>
        <v>98.9</v>
      </c>
      <c r="M70" s="42">
        <f t="shared" si="5"/>
        <v>25.9</v>
      </c>
      <c r="N70" s="42">
        <f t="shared" si="8"/>
        <v>94.86408326798994</v>
      </c>
      <c r="O70" s="42">
        <v>91.984334943274376</v>
      </c>
      <c r="P70" s="13" t="s">
        <v>74</v>
      </c>
    </row>
    <row r="71" spans="3:16" s="4" customFormat="1" ht="15.95" customHeight="1">
      <c r="C71" s="18">
        <v>56</v>
      </c>
      <c r="D71" s="19" t="s">
        <v>75</v>
      </c>
      <c r="E71" s="20">
        <v>129445</v>
      </c>
      <c r="F71" s="20">
        <v>623</v>
      </c>
      <c r="G71" s="20">
        <f t="shared" si="6"/>
        <v>130068</v>
      </c>
      <c r="H71" s="20">
        <v>0</v>
      </c>
      <c r="I71" s="20">
        <v>129381</v>
      </c>
      <c r="J71" s="20">
        <v>337</v>
      </c>
      <c r="K71" s="20">
        <f t="shared" si="7"/>
        <v>129718</v>
      </c>
      <c r="L71" s="45">
        <f t="shared" si="5"/>
        <v>100</v>
      </c>
      <c r="M71" s="45">
        <f t="shared" si="5"/>
        <v>54.1</v>
      </c>
      <c r="N71" s="45">
        <f t="shared" si="8"/>
        <v>99.73090998554602</v>
      </c>
      <c r="O71" s="45">
        <v>99.40507690469282</v>
      </c>
      <c r="P71" s="21" t="s">
        <v>75</v>
      </c>
    </row>
    <row r="72" spans="3:16" s="4" customFormat="1" ht="15.95" customHeight="1">
      <c r="C72" s="10">
        <v>57</v>
      </c>
      <c r="D72" s="11" t="s">
        <v>76</v>
      </c>
      <c r="E72" s="12">
        <v>938647</v>
      </c>
      <c r="F72" s="12">
        <v>56353</v>
      </c>
      <c r="G72" s="12">
        <f t="shared" si="6"/>
        <v>995000</v>
      </c>
      <c r="H72" s="12">
        <v>0</v>
      </c>
      <c r="I72" s="12">
        <v>931071</v>
      </c>
      <c r="J72" s="12">
        <v>7746</v>
      </c>
      <c r="K72" s="12">
        <f t="shared" si="7"/>
        <v>938817</v>
      </c>
      <c r="L72" s="42">
        <f t="shared" si="5"/>
        <v>99.2</v>
      </c>
      <c r="M72" s="42">
        <f t="shared" si="5"/>
        <v>13.7</v>
      </c>
      <c r="N72" s="42">
        <f t="shared" si="8"/>
        <v>94.353467336683423</v>
      </c>
      <c r="O72" s="42">
        <v>93.99924766231112</v>
      </c>
      <c r="P72" s="13" t="s">
        <v>76</v>
      </c>
    </row>
    <row r="73" spans="3:16" s="4" customFormat="1" ht="15.95" customHeight="1">
      <c r="C73" s="10">
        <v>58</v>
      </c>
      <c r="D73" s="11" t="s">
        <v>77</v>
      </c>
      <c r="E73" s="12">
        <v>941227</v>
      </c>
      <c r="F73" s="12">
        <v>68525</v>
      </c>
      <c r="G73" s="12">
        <f t="shared" si="6"/>
        <v>1009752</v>
      </c>
      <c r="H73" s="12">
        <v>0</v>
      </c>
      <c r="I73" s="12">
        <v>930457</v>
      </c>
      <c r="J73" s="12">
        <v>9081</v>
      </c>
      <c r="K73" s="12">
        <f t="shared" si="7"/>
        <v>939538</v>
      </c>
      <c r="L73" s="42">
        <f t="shared" si="5"/>
        <v>98.9</v>
      </c>
      <c r="M73" s="42">
        <f t="shared" si="5"/>
        <v>13.3</v>
      </c>
      <c r="N73" s="42">
        <f t="shared" si="8"/>
        <v>93.046411396065565</v>
      </c>
      <c r="O73" s="42">
        <v>92.403155999197153</v>
      </c>
      <c r="P73" s="13" t="s">
        <v>77</v>
      </c>
    </row>
    <row r="74" spans="3:16" s="4" customFormat="1" ht="15.95" customHeight="1">
      <c r="C74" s="10">
        <v>59</v>
      </c>
      <c r="D74" s="11" t="s">
        <v>78</v>
      </c>
      <c r="E74" s="12">
        <v>1795074</v>
      </c>
      <c r="F74" s="12">
        <v>159276</v>
      </c>
      <c r="G74" s="12">
        <f t="shared" si="6"/>
        <v>1954350</v>
      </c>
      <c r="H74" s="12">
        <v>0</v>
      </c>
      <c r="I74" s="12">
        <v>1773713</v>
      </c>
      <c r="J74" s="12">
        <v>21786</v>
      </c>
      <c r="K74" s="12">
        <f t="shared" si="7"/>
        <v>1795499</v>
      </c>
      <c r="L74" s="42">
        <f t="shared" si="5"/>
        <v>98.8</v>
      </c>
      <c r="M74" s="42">
        <f t="shared" si="5"/>
        <v>13.7</v>
      </c>
      <c r="N74" s="42">
        <f t="shared" si="8"/>
        <v>91.87192672755647</v>
      </c>
      <c r="O74" s="42">
        <v>90.817935337984025</v>
      </c>
      <c r="P74" s="13" t="s">
        <v>78</v>
      </c>
    </row>
    <row r="75" spans="3:16" s="4" customFormat="1" ht="15.95" customHeight="1">
      <c r="C75" s="10">
        <v>60</v>
      </c>
      <c r="D75" s="11" t="s">
        <v>79</v>
      </c>
      <c r="E75" s="12">
        <v>2900621</v>
      </c>
      <c r="F75" s="12">
        <v>124122</v>
      </c>
      <c r="G75" s="12">
        <f t="shared" si="6"/>
        <v>3024743</v>
      </c>
      <c r="H75" s="12">
        <v>0</v>
      </c>
      <c r="I75" s="12">
        <v>2870042</v>
      </c>
      <c r="J75" s="12">
        <v>33952</v>
      </c>
      <c r="K75" s="12">
        <f t="shared" si="7"/>
        <v>2903994</v>
      </c>
      <c r="L75" s="42">
        <f t="shared" si="5"/>
        <v>98.9</v>
      </c>
      <c r="M75" s="42">
        <f t="shared" si="5"/>
        <v>27.4</v>
      </c>
      <c r="N75" s="42">
        <f t="shared" si="8"/>
        <v>96.007958362082334</v>
      </c>
      <c r="O75" s="42">
        <v>95.401294673225166</v>
      </c>
      <c r="P75" s="13" t="s">
        <v>79</v>
      </c>
    </row>
    <row r="76" spans="3:16" s="4" customFormat="1" ht="15.95" customHeight="1">
      <c r="C76" s="18">
        <v>61</v>
      </c>
      <c r="D76" s="19" t="s">
        <v>80</v>
      </c>
      <c r="E76" s="20">
        <v>1437251</v>
      </c>
      <c r="F76" s="20">
        <v>66622</v>
      </c>
      <c r="G76" s="20">
        <f t="shared" si="6"/>
        <v>1503873</v>
      </c>
      <c r="H76" s="20">
        <v>0</v>
      </c>
      <c r="I76" s="20">
        <v>1421290</v>
      </c>
      <c r="J76" s="20">
        <v>18379</v>
      </c>
      <c r="K76" s="20">
        <f t="shared" si="7"/>
        <v>1439669</v>
      </c>
      <c r="L76" s="45">
        <f t="shared" si="5"/>
        <v>98.9</v>
      </c>
      <c r="M76" s="45">
        <f t="shared" si="5"/>
        <v>27.6</v>
      </c>
      <c r="N76" s="45">
        <f t="shared" si="8"/>
        <v>95.730756519998693</v>
      </c>
      <c r="O76" s="45">
        <v>95.467096411094843</v>
      </c>
      <c r="P76" s="21" t="s">
        <v>80</v>
      </c>
    </row>
    <row r="77" spans="3:16" s="4" customFormat="1" ht="15.95" customHeight="1">
      <c r="C77" s="10">
        <v>62</v>
      </c>
      <c r="D77" s="11" t="s">
        <v>81</v>
      </c>
      <c r="E77" s="12">
        <v>2278067</v>
      </c>
      <c r="F77" s="12">
        <v>125363</v>
      </c>
      <c r="G77" s="12">
        <f t="shared" si="6"/>
        <v>2403430</v>
      </c>
      <c r="H77" s="12">
        <v>0</v>
      </c>
      <c r="I77" s="12">
        <v>2255429</v>
      </c>
      <c r="J77" s="12">
        <v>29984</v>
      </c>
      <c r="K77" s="12">
        <f t="shared" si="7"/>
        <v>2285413</v>
      </c>
      <c r="L77" s="42">
        <f t="shared" si="5"/>
        <v>99</v>
      </c>
      <c r="M77" s="42">
        <f t="shared" si="5"/>
        <v>23.9</v>
      </c>
      <c r="N77" s="42">
        <f t="shared" si="8"/>
        <v>95.089642718947516</v>
      </c>
      <c r="O77" s="42">
        <v>93.976208565046164</v>
      </c>
      <c r="P77" s="13" t="s">
        <v>81</v>
      </c>
    </row>
    <row r="78" spans="3:16" s="4" customFormat="1" ht="15.95" customHeight="1" thickBot="1">
      <c r="C78" s="10">
        <v>63</v>
      </c>
      <c r="D78" s="11" t="s">
        <v>82</v>
      </c>
      <c r="E78" s="12">
        <v>1200808</v>
      </c>
      <c r="F78" s="12">
        <v>135108</v>
      </c>
      <c r="G78" s="12">
        <f t="shared" si="6"/>
        <v>1335916</v>
      </c>
      <c r="H78" s="12">
        <v>0</v>
      </c>
      <c r="I78" s="12">
        <v>1177014</v>
      </c>
      <c r="J78" s="12">
        <v>40766</v>
      </c>
      <c r="K78" s="12">
        <f t="shared" si="7"/>
        <v>1217780</v>
      </c>
      <c r="L78" s="42">
        <f t="shared" si="5"/>
        <v>98</v>
      </c>
      <c r="M78" s="42">
        <f t="shared" si="5"/>
        <v>30.2</v>
      </c>
      <c r="N78" s="42">
        <f t="shared" si="8"/>
        <v>91.156929028471851</v>
      </c>
      <c r="O78" s="42">
        <v>89.621266717031034</v>
      </c>
      <c r="P78" s="13" t="s">
        <v>82</v>
      </c>
    </row>
    <row r="79" spans="3:16" s="4" customFormat="1" ht="15.95" customHeight="1" thickTop="1" thickBot="1">
      <c r="C79" s="36"/>
      <c r="D79" s="37" t="s">
        <v>83</v>
      </c>
      <c r="E79" s="38">
        <f>SUM(E56:E78)</f>
        <v>31164286</v>
      </c>
      <c r="F79" s="38">
        <f>SUM(F56:F78)</f>
        <v>1928568</v>
      </c>
      <c r="G79" s="38">
        <f>SUM(E79:F79)</f>
        <v>33092854</v>
      </c>
      <c r="H79" s="38">
        <v>0</v>
      </c>
      <c r="I79" s="38">
        <f>SUM(I56:I78)</f>
        <v>30789154</v>
      </c>
      <c r="J79" s="38">
        <f>SUM(J56:J78)</f>
        <v>465801</v>
      </c>
      <c r="K79" s="38">
        <f>SUM(I79:J79)</f>
        <v>31254955</v>
      </c>
      <c r="L79" s="48">
        <f t="shared" si="5"/>
        <v>98.8</v>
      </c>
      <c r="M79" s="48">
        <f t="shared" si="5"/>
        <v>24.2</v>
      </c>
      <c r="N79" s="48">
        <f t="shared" si="8"/>
        <v>94.446236036335819</v>
      </c>
      <c r="O79" s="48">
        <v>93.691856126708501</v>
      </c>
      <c r="P79" s="39" t="s">
        <v>83</v>
      </c>
    </row>
    <row r="80" spans="3:16" s="4" customFormat="1" ht="15.95" customHeight="1" thickTop="1" thickBot="1">
      <c r="C80" s="22"/>
      <c r="D80" s="23" t="s">
        <v>84</v>
      </c>
      <c r="E80" s="24">
        <f>E48+E79</f>
        <v>439324731</v>
      </c>
      <c r="F80" s="24">
        <f>F48+F79</f>
        <v>20673518</v>
      </c>
      <c r="G80" s="24">
        <f>SUM(E80:F80)</f>
        <v>459998249</v>
      </c>
      <c r="H80" s="24">
        <v>0</v>
      </c>
      <c r="I80" s="24">
        <f>I48+I79</f>
        <v>434545492</v>
      </c>
      <c r="J80" s="24">
        <f>J48+J79</f>
        <v>6301325</v>
      </c>
      <c r="K80" s="24">
        <f>SUM(I80:J80)</f>
        <v>440846817</v>
      </c>
      <c r="L80" s="46">
        <f t="shared" si="5"/>
        <v>98.9</v>
      </c>
      <c r="M80" s="46">
        <f t="shared" si="5"/>
        <v>30.5</v>
      </c>
      <c r="N80" s="46">
        <f t="shared" si="8"/>
        <v>95.836629369430497</v>
      </c>
      <c r="O80" s="46">
        <v>95.129813972710892</v>
      </c>
      <c r="P80" s="25" t="s">
        <v>84</v>
      </c>
    </row>
    <row r="81" spans="3:3">
      <c r="C81" s="4" t="s">
        <v>102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51181102362204722" footer="0.51181102362204722"/>
  <pageSetup paperSize="9" fitToWidth="2" fitToHeight="2" pageOrder="overThenDown" orientation="portrait" r:id="rId1"/>
  <headerFooter alignWithMargins="0"/>
  <rowBreaks count="1" manualBreakCount="1">
    <brk id="50" max="17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　固定資産税（平成27年度）</vt:lpstr>
      <vt:lpstr>'第23表　固定資産税（平成27年度）'!Print_Area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2016-03-22T02:57:31Z</cp:lastPrinted>
  <dcterms:created xsi:type="dcterms:W3CDTF">2010-03-17T01:57:24Z</dcterms:created>
  <dcterms:modified xsi:type="dcterms:W3CDTF">2017-02-20T01:34:37Z</dcterms:modified>
</cp:coreProperties>
</file>