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-15" yWindow="-15" windowWidth="10260" windowHeight="8310"/>
  </bookViews>
  <sheets>
    <sheet name="1(2)歳入に占める税収割合（平成27年度）" sheetId="2" r:id="rId1"/>
  </sheets>
  <definedNames>
    <definedName name="_xlnm.Print_Area" localSheetId="0">'1(2)歳入に占める税収割合（平成27年度）'!$A$1:$J$44</definedName>
  </definedNames>
  <calcPr calcId="152511"/>
</workbook>
</file>

<file path=xl/calcChain.xml><?xml version="1.0" encoding="utf-8"?>
<calcChain xmlns="http://schemas.openxmlformats.org/spreadsheetml/2006/main">
  <c r="H27" i="2" l="1"/>
  <c r="G27" i="2"/>
  <c r="C44" i="2"/>
  <c r="B44" i="2"/>
  <c r="D34" i="2"/>
  <c r="D35" i="2"/>
  <c r="D36" i="2"/>
  <c r="D37" i="2"/>
  <c r="D38" i="2"/>
  <c r="D39" i="2"/>
  <c r="D40" i="2"/>
  <c r="D41" i="2"/>
  <c r="D42" i="2"/>
  <c r="D43" i="2"/>
  <c r="H28" i="2" l="1"/>
  <c r="D44" i="2"/>
  <c r="G28" i="2"/>
  <c r="I28" i="2" s="1"/>
  <c r="D5" i="2"/>
  <c r="D6" i="2"/>
  <c r="D8" i="2"/>
  <c r="D32" i="2"/>
  <c r="D30" i="2"/>
  <c r="D28" i="2"/>
  <c r="D26" i="2"/>
  <c r="D24" i="2"/>
  <c r="D22" i="2"/>
  <c r="D20" i="2"/>
  <c r="D18" i="2"/>
  <c r="D16" i="2"/>
  <c r="D14" i="2"/>
  <c r="D10" i="2"/>
  <c r="D12" i="2"/>
  <c r="I22" i="2"/>
  <c r="D33" i="2"/>
  <c r="I21" i="2"/>
  <c r="I20" i="2"/>
  <c r="D31" i="2"/>
  <c r="I19" i="2"/>
  <c r="I18" i="2"/>
  <c r="D29" i="2"/>
  <c r="I17" i="2"/>
  <c r="I16" i="2"/>
  <c r="D27" i="2"/>
  <c r="I15" i="2"/>
  <c r="I14" i="2"/>
  <c r="D25" i="2"/>
  <c r="I13" i="2"/>
  <c r="I12" i="2"/>
  <c r="D23" i="2"/>
  <c r="I11" i="2"/>
  <c r="I10" i="2"/>
  <c r="D21" i="2"/>
  <c r="I9" i="2"/>
  <c r="I8" i="2"/>
  <c r="D19" i="2"/>
  <c r="I7" i="2"/>
  <c r="I6" i="2"/>
  <c r="D17" i="2"/>
  <c r="I5" i="2"/>
  <c r="D15" i="2"/>
  <c r="D13" i="2"/>
  <c r="D11" i="2"/>
  <c r="D9" i="2"/>
  <c r="I26" i="2"/>
  <c r="I25" i="2"/>
  <c r="D7" i="2"/>
  <c r="I24" i="2"/>
  <c r="I23" i="2"/>
  <c r="I4" i="2"/>
  <c r="I27" i="2"/>
  <c r="D4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<sst xmlns="http://schemas.openxmlformats.org/spreadsheetml/2006/main" count="78" uniqueCount="75">
  <si>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</si>
  <si>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</si>
  <si>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</si>
  <si>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</si>
  <si>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</si>
  <si>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</si>
  <si>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</si>
  <si>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</si>
  <si>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</si>
  <si>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</si>
  <si>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</si>
  <si>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</si>
  <si>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</si>
  <si>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</si>
  <si>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</si>
  <si>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</si>
  <si>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</si>
  <si>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</si>
  <si>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</si>
  <si>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</si>
  <si>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</si>
  <si>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</si>
  <si>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</si>
  <si>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</si>
  <si>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</si>
  <si>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</si>
  <si>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</si>
  <si>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</si>
  <si>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</si>
  <si>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</si>
  <si>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</si>
  <si>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</si>
  <si>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</si>
  <si>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</si>
  <si>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</si>
  <si>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</si>
  <si>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</si>
  <si>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</si>
  <si>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</si>
  <si>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</si>
  <si>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</si>
  <si>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</si>
  <si>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</si>
  <si>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</si>
  <si>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</si>
  <si>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</si>
  <si>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</si>
  <si>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</si>
  <si>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</si>
  <si>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</si>
  <si>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</si>
  <si>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</si>
  <si>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</si>
  <si>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</si>
  <si>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</si>
  <si>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</si>
  <si>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</si>
  <si>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</si>
  <si>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</si>
  <si>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</si>
  <si>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</si>
  <si>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</si>
  <si>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</si>
  <si>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</si>
  <si>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</si>
  <si>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</si>
  <si>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</si>
  <si>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</si>
  <si>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資料　「市町村税財政資料集」</t>
    <rPh sb="7" eb="8">
      <t>ゼイ</t>
    </rPh>
    <rPh sb="8" eb="10">
      <t>ザイセイ</t>
    </rPh>
    <rPh sb="10" eb="12">
      <t>シリョウ</t>
    </rPh>
    <rPh sb="12" eb="13">
      <t>シュウ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</si>
  <si>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</si>
  <si>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</si>
  <si>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</si>
  <si>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</si>
  <si>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</si>
  <si>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 xml:space="preserve">  (2)  歳入に占める税収割合（平成27年度）</t>
    <rPh sb="18" eb="20">
      <t>ヘイセイ</t>
    </rPh>
    <rPh sb="22" eb="2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</si>
</sst>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7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/>
    <xf numFmtId="37" fontId="28" fillId="0" borderId="0" xfId="0" applyFont="1" applyFill="1" applyAlignment="1" applyProtection="1">
      <alignment vertical="center"/>
    </xf>
    <xf numFmtId="37" fontId="28" fillId="0" borderId="3" xfId="0" applyFont="1" applyFill="1" applyBorder="1" applyAlignment="1" applyProtection="1">
      <alignment vertical="center"/>
    </xf>
    <xf numFmtId="37" fontId="28" fillId="0" borderId="0" xfId="0" applyFont="1" applyFill="1" applyAlignment="1" applyProtection="1">
      <alignment horizontal="centerContinuous" vertical="center"/>
    </xf>
    <xf numFmtId="37" fontId="28" fillId="0" borderId="13" xfId="0" applyFont="1" applyFill="1" applyBorder="1" applyAlignment="1" applyProtection="1">
      <alignment horizontal="center" vertical="center"/>
    </xf>
    <xf numFmtId="37" fontId="28" fillId="0" borderId="14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/>
    </xf>
    <xf numFmtId="37" fontId="28" fillId="0" borderId="4" xfId="0" applyFont="1" applyFill="1" applyBorder="1" applyAlignment="1" applyProtection="1">
      <alignment horizontal="center" vertical="center"/>
    </xf>
    <xf numFmtId="180" fontId="28" fillId="0" borderId="18" xfId="0" applyNumberFormat="1" applyFont="1" applyFill="1" applyBorder="1" applyAlignment="1" applyProtection="1">
      <alignment vertical="center"/>
    </xf>
    <xf numFmtId="37" fontId="28" fillId="0" borderId="5" xfId="0" applyFont="1" applyFill="1" applyBorder="1" applyAlignment="1" applyProtection="1">
      <alignment horizontal="center" vertical="center"/>
    </xf>
    <xf numFmtId="180" fontId="28" fillId="0" borderId="6" xfId="0" applyNumberFormat="1" applyFont="1" applyFill="1" applyBorder="1" applyAlignment="1" applyProtection="1">
      <alignment vertical="center"/>
    </xf>
    <xf numFmtId="180" fontId="28" fillId="0" borderId="19" xfId="0" applyNumberFormat="1" applyFont="1" applyFill="1" applyBorder="1" applyAlignment="1" applyProtection="1">
      <alignment vertical="center"/>
    </xf>
    <xf numFmtId="37" fontId="28" fillId="0" borderId="0" xfId="0" applyFont="1" applyFill="1"/>
    <xf numFmtId="37" fontId="28" fillId="0" borderId="7" xfId="0" applyFont="1" applyFill="1" applyBorder="1" applyAlignment="1" applyProtection="1">
      <alignment horizontal="center" vertical="center"/>
    </xf>
    <xf numFmtId="37" fontId="28" fillId="0" borderId="17" xfId="0" applyFont="1" applyFill="1" applyBorder="1" applyAlignment="1" applyProtection="1">
      <alignment horizontal="center" vertical="center"/>
    </xf>
    <xf numFmtId="180" fontId="28" fillId="0" borderId="8" xfId="0" applyNumberFormat="1" applyFont="1" applyFill="1" applyBorder="1" applyAlignment="1" applyProtection="1">
      <alignment vertical="center"/>
    </xf>
    <xf numFmtId="37" fontId="28" fillId="0" borderId="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Alignment="1" applyProtection="1">
      <alignment vertical="center"/>
    </xf>
    <xf numFmtId="177" fontId="28" fillId="0" borderId="24" xfId="0" applyNumberFormat="1" applyFont="1" applyFill="1" applyBorder="1" applyAlignment="1" applyProtection="1">
      <alignment horizontal="right" vertical="center"/>
    </xf>
    <xf numFmtId="180" fontId="28" fillId="0" borderId="10" xfId="0" applyNumberFormat="1" applyFont="1" applyFill="1" applyBorder="1" applyAlignment="1" applyProtection="1">
      <alignment vertical="center"/>
    </xf>
    <xf numFmtId="37" fontId="28" fillId="0" borderId="11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Alignment="1" applyProtection="1">
      <alignment vertical="center"/>
    </xf>
    <xf numFmtId="177" fontId="28" fillId="0" borderId="26" xfId="0" applyNumberFormat="1" applyFont="1" applyFill="1" applyBorder="1" applyAlignment="1" applyProtection="1">
      <alignment horizontal="right" vertical="center"/>
    </xf>
    <xf numFmtId="180" fontId="28" fillId="0" borderId="12" xfId="0" applyNumberFormat="1" applyFont="1" applyFill="1" applyBorder="1" applyAlignment="1" applyProtection="1">
      <alignment vertical="center"/>
    </xf>
    <xf numFmtId="37" fontId="28" fillId="0" borderId="16" xfId="0" applyFont="1" applyFill="1" applyBorder="1" applyAlignment="1" applyProtection="1">
      <alignment horizontal="center" vertical="center"/>
    </xf>
    <xf numFmtId="37" fontId="28" fillId="0" borderId="0" xfId="0" applyFont="1" applyFill="1" applyProtection="1"/>
    <xf numFmtId="37" fontId="28" fillId="0" borderId="0" xfId="0" applyNumberFormat="1" applyFont="1" applyFill="1" applyProtection="1"/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176" fontId="28" fillId="0" borderId="0" xfId="0" applyNumberFormat="1" applyFont="1" applyFill="1" applyProtection="1"/>
    <xf numFmtId="37" fontId="28" fillId="0" borderId="0" xfId="0" applyFont="1" applyFill="1" applyAlignment="1" applyProtection="1">
      <alignment horizontal="center"/>
    </xf>
    <xf numFmtId="37" fontId="28" fillId="0" borderId="0" xfId="0" applyFont="1" applyFill="1" applyBorder="1" applyAlignment="1">
      <alignment horizontal="center"/>
    </xf>
    <xf numFmtId="37" fontId="28" fillId="0" borderId="33" xfId="0" applyFont="1" applyFill="1" applyBorder="1" applyAlignment="1" applyProtection="1">
      <alignment horizontal="center" vertical="center"/>
    </xf>
    <xf numFmtId="180" fontId="28" fillId="0" borderId="46" xfId="0" applyNumberFormat="1" applyFont="1" applyFill="1" applyBorder="1" applyAlignment="1" applyProtection="1">
      <alignment vertical="center"/>
    </xf>
    <xf numFmtId="37" fontId="28" fillId="0" borderId="44" xfId="0" applyFont="1" applyFill="1" applyBorder="1" applyAlignment="1" applyProtection="1">
      <alignment horizontal="center" vertical="center"/>
    </xf>
    <xf numFmtId="179" fontId="28" fillId="0" borderId="30" xfId="0" applyNumberFormat="1" applyFont="1" applyFill="1" applyBorder="1" applyAlignment="1" applyProtection="1">
      <alignment vertical="center"/>
    </xf>
    <xf numFmtId="177" fontId="28" fillId="0" borderId="30" xfId="0" applyNumberFormat="1" applyFont="1" applyFill="1" applyBorder="1" applyAlignment="1" applyProtection="1">
      <alignment horizontal="right" vertical="center"/>
    </xf>
    <xf numFmtId="180" fontId="28" fillId="0" borderId="45" xfId="0" applyNumberFormat="1" applyFont="1" applyFill="1" applyBorder="1" applyAlignment="1" applyProtection="1">
      <alignment vertical="center"/>
    </xf>
    <xf numFmtId="177" fontId="28" fillId="0" borderId="28" xfId="0" applyNumberFormat="1" applyFont="1" applyFill="1" applyBorder="1" applyAlignment="1" applyProtection="1">
      <alignment horizontal="right" vertical="center"/>
    </xf>
    <xf numFmtId="177" fontId="28" fillId="0" borderId="21" xfId="0" applyNumberFormat="1" applyFont="1" applyFill="1" applyBorder="1" applyAlignment="1" applyProtection="1">
      <alignment horizontal="right" vertical="center"/>
    </xf>
    <xf numFmtId="177" fontId="28" fillId="0" borderId="22" xfId="0" applyNumberFormat="1" applyFont="1" applyFill="1" applyBorder="1" applyAlignment="1" applyProtection="1">
      <alignment horizontal="right" vertical="center"/>
    </xf>
    <xf numFmtId="177" fontId="28" fillId="0" borderId="32" xfId="0" applyNumberFormat="1" applyFont="1" applyFill="1" applyBorder="1" applyAlignment="1" applyProtection="1">
      <alignment horizontal="right" vertical="center"/>
    </xf>
    <xf numFmtId="177" fontId="28" fillId="0" borderId="27" xfId="0" applyNumberFormat="1" applyFont="1" applyFill="1" applyBorder="1" applyAlignment="1" applyProtection="1">
      <alignment horizontal="right" vertical="center"/>
    </xf>
    <xf numFmtId="177" fontId="28" fillId="0" borderId="31" xfId="0" applyNumberFormat="1" applyFont="1" applyFill="1" applyBorder="1" applyAlignment="1" applyProtection="1">
      <alignment horizontal="right" vertical="center"/>
    </xf>
    <xf numFmtId="179" fontId="28" fillId="0" borderId="28" xfId="0" applyNumberFormat="1" applyFont="1" applyFill="1" applyBorder="1" applyAlignment="1" applyProtection="1">
      <alignment vertical="center"/>
    </xf>
    <xf numFmtId="179" fontId="28" fillId="0" borderId="21" xfId="0" applyNumberFormat="1" applyFont="1" applyFill="1" applyBorder="1" applyAlignment="1" applyProtection="1">
      <alignment vertical="center"/>
    </xf>
    <xf numFmtId="179" fontId="28" fillId="0" borderId="22" xfId="0" applyNumberFormat="1" applyFont="1" applyFill="1" applyBorder="1" applyAlignment="1" applyProtection="1">
      <alignment vertical="center"/>
    </xf>
    <xf numFmtId="179" fontId="28" fillId="0" borderId="31" xfId="0" applyNumberFormat="1" applyFont="1" applyFill="1" applyBorder="1" applyAlignment="1" applyProtection="1">
      <alignment vertical="center"/>
    </xf>
    <xf numFmtId="179" fontId="28" fillId="0" borderId="20" xfId="0" applyNumberFormat="1" applyFont="1" applyFill="1" applyBorder="1" applyAlignment="1" applyProtection="1">
      <alignment vertical="center"/>
    </xf>
    <xf numFmtId="178" fontId="28" fillId="0" borderId="43" xfId="37" applyNumberFormat="1" applyFont="1" applyFill="1" applyBorder="1" applyAlignment="1" applyProtection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Fill="1" applyBorder="1" applyAlignment="1" applyProtection="1">
      <alignment vertical="center"/>
    </xf>
    <xf numFmtId="179" fontId="28" fillId="0" borderId="27" xfId="0" applyNumberFormat="1" applyFont="1" applyFill="1" applyBorder="1" applyAlignment="1" applyProtection="1">
      <alignment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28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37" builtinId="6"/>
    <cellStyle name="桁区切り 2" xfId="38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8"/>
    <cellStyle name="標準 2 2" xfId="49"/>
    <cellStyle name="標準 2_各種財政指標" xfId="50"/>
    <cellStyle name="標準 3" xfId="51"/>
    <cellStyle name="未定義" xfId="52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91"/>
  <sheetViews>
    <sheetView tabSelected="1" defaultGridColor="0" view="pageBreakPreview" colorId="22" zoomScale="70" zoomScaleNormal="77" zoomScaleSheetLayoutView="70" zoomScalePageLayoutView="60" workbookViewId="0"/>
  </sheetViews>
  <sheetFormatPr defaultColWidth="10.69921875" defaultRowHeight="17.25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6" width="14.69921875" style="3" customWidth="1"/>
    <col min="7" max="8" width="16.69921875" style="3" customWidth="1"/>
    <col min="9" max="9" width="10.69921875" style="3" customWidth="1"/>
    <col min="10" max="10" width="4.3984375" style="3" customWidth="1"/>
    <col min="11" max="11" width="14.69921875" style="3" customWidth="1"/>
    <col min="12" max="14" width="10.69921875" style="3"/>
    <col min="15" max="15" width="13.69921875" style="3" bestFit="1" customWidth="1"/>
    <col min="16" max="16384" width="10.69921875" style="3"/>
  </cols>
  <sheetData>
    <row r="1" spans="1:15" ht="22.9" customHeight="1">
      <c r="A1" s="9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5" ht="18" customHeight="1" thickBot="1">
      <c r="A2" s="10"/>
      <c r="B2" s="9"/>
      <c r="C2" s="11" t="s">
        <v>62</v>
      </c>
      <c r="D2" s="11"/>
      <c r="E2" s="9"/>
      <c r="F2" s="9"/>
      <c r="G2" s="9"/>
      <c r="H2" s="64" t="s">
        <v>72</v>
      </c>
      <c r="I2" s="64"/>
      <c r="M2" s="2"/>
      <c r="N2" s="2"/>
    </row>
    <row r="3" spans="1:15" ht="19.5" customHeight="1" thickBot="1">
      <c r="A3" s="12" t="s">
        <v>0</v>
      </c>
      <c r="B3" s="13" t="s">
        <v>1</v>
      </c>
      <c r="C3" s="13" t="s">
        <v>2</v>
      </c>
      <c r="D3" s="14" t="s">
        <v>3</v>
      </c>
      <c r="E3" s="9"/>
      <c r="F3" s="12" t="s">
        <v>0</v>
      </c>
      <c r="G3" s="13" t="s">
        <v>63</v>
      </c>
      <c r="H3" s="13" t="s">
        <v>2</v>
      </c>
      <c r="I3" s="14" t="s">
        <v>3</v>
      </c>
      <c r="M3" s="2"/>
      <c r="N3" s="2"/>
      <c r="O3" s="5"/>
    </row>
    <row r="4" spans="1:15" ht="19.5" customHeight="1">
      <c r="A4" s="15" t="s">
        <v>64</v>
      </c>
      <c r="B4" s="57">
        <v>460291491</v>
      </c>
      <c r="C4" s="46">
        <v>225902310</v>
      </c>
      <c r="D4" s="16">
        <f>ROUND(C4/B4,3)*100</f>
        <v>49.1</v>
      </c>
      <c r="E4" s="9"/>
      <c r="F4" s="15" t="s">
        <v>27</v>
      </c>
      <c r="G4" s="52">
        <v>11611249</v>
      </c>
      <c r="H4" s="46">
        <v>5576066</v>
      </c>
      <c r="I4" s="16">
        <f t="shared" ref="I4:I21" si="0">ROUND(H4/G4,3)*100</f>
        <v>48</v>
      </c>
      <c r="M4" s="2"/>
      <c r="N4" s="2"/>
      <c r="O4" s="5"/>
    </row>
    <row r="5" spans="1:15" ht="19.5" customHeight="1">
      <c r="A5" s="17" t="s">
        <v>71</v>
      </c>
      <c r="B5" s="58">
        <v>109716352</v>
      </c>
      <c r="C5" s="47">
        <v>55571640</v>
      </c>
      <c r="D5" s="18">
        <f t="shared" ref="D5:D43" si="1">ROUND(C5/B5,3)*100</f>
        <v>50.7</v>
      </c>
      <c r="E5" s="9"/>
      <c r="F5" s="17" t="s">
        <v>31</v>
      </c>
      <c r="G5" s="53">
        <v>15112623</v>
      </c>
      <c r="H5" s="48">
        <v>7537483</v>
      </c>
      <c r="I5" s="19">
        <f t="shared" si="0"/>
        <v>49.9</v>
      </c>
      <c r="M5" s="2"/>
      <c r="N5" s="2"/>
      <c r="O5" s="5"/>
    </row>
    <row r="6" spans="1:15" ht="19.5" customHeight="1">
      <c r="A6" s="17" t="s">
        <v>5</v>
      </c>
      <c r="B6" s="58">
        <v>68619565</v>
      </c>
      <c r="C6" s="47">
        <v>29763144</v>
      </c>
      <c r="D6" s="18">
        <f t="shared" si="1"/>
        <v>43.4</v>
      </c>
      <c r="E6" s="9"/>
      <c r="F6" s="17" t="s">
        <v>34</v>
      </c>
      <c r="G6" s="53">
        <v>10880265</v>
      </c>
      <c r="H6" s="48">
        <v>3572969</v>
      </c>
      <c r="I6" s="19">
        <f t="shared" si="0"/>
        <v>32.800000000000004</v>
      </c>
      <c r="M6" s="2"/>
      <c r="N6" s="2"/>
      <c r="O6" s="5"/>
    </row>
    <row r="7" spans="1:15" ht="19.5" customHeight="1">
      <c r="A7" s="17" t="s">
        <v>7</v>
      </c>
      <c r="B7" s="58">
        <v>193192858</v>
      </c>
      <c r="C7" s="47">
        <v>91795624</v>
      </c>
      <c r="D7" s="18">
        <f t="shared" si="1"/>
        <v>47.5</v>
      </c>
      <c r="E7" s="9"/>
      <c r="F7" s="17" t="s">
        <v>36</v>
      </c>
      <c r="G7" s="53">
        <v>4568221</v>
      </c>
      <c r="H7" s="48">
        <v>1352757</v>
      </c>
      <c r="I7" s="19">
        <f t="shared" si="0"/>
        <v>29.599999999999998</v>
      </c>
      <c r="M7" s="2"/>
      <c r="N7" s="2"/>
      <c r="O7" s="5"/>
    </row>
    <row r="8" spans="1:15" ht="19.5" customHeight="1">
      <c r="A8" s="17" t="s">
        <v>11</v>
      </c>
      <c r="B8" s="58">
        <v>27858982</v>
      </c>
      <c r="C8" s="47">
        <v>10312697</v>
      </c>
      <c r="D8" s="18">
        <f t="shared" si="1"/>
        <v>37</v>
      </c>
      <c r="E8" s="9"/>
      <c r="F8" s="17" t="s">
        <v>38</v>
      </c>
      <c r="G8" s="53">
        <v>6220045</v>
      </c>
      <c r="H8" s="48">
        <v>3069223</v>
      </c>
      <c r="I8" s="19">
        <f t="shared" si="0"/>
        <v>49.3</v>
      </c>
      <c r="M8" s="2"/>
      <c r="N8" s="2"/>
      <c r="O8" s="5"/>
    </row>
    <row r="9" spans="1:15" ht="19.5" customHeight="1">
      <c r="A9" s="17" t="s">
        <v>14</v>
      </c>
      <c r="B9" s="58">
        <v>30803970</v>
      </c>
      <c r="C9" s="47">
        <v>8700858</v>
      </c>
      <c r="D9" s="18">
        <f t="shared" si="1"/>
        <v>28.199999999999996</v>
      </c>
      <c r="E9" s="9"/>
      <c r="F9" s="17" t="s">
        <v>40</v>
      </c>
      <c r="G9" s="53">
        <v>6549881</v>
      </c>
      <c r="H9" s="48">
        <v>2715534</v>
      </c>
      <c r="I9" s="19">
        <f t="shared" si="0"/>
        <v>41.5</v>
      </c>
      <c r="M9" s="2"/>
      <c r="N9" s="2"/>
      <c r="O9" s="5"/>
    </row>
    <row r="10" spans="1:15" ht="19.5" customHeight="1">
      <c r="A10" s="17" t="s">
        <v>16</v>
      </c>
      <c r="B10" s="58">
        <v>102565881</v>
      </c>
      <c r="C10" s="47">
        <v>52092781</v>
      </c>
      <c r="D10" s="18">
        <f t="shared" si="1"/>
        <v>50.8</v>
      </c>
      <c r="E10" s="9"/>
      <c r="F10" s="17" t="s">
        <v>42</v>
      </c>
      <c r="G10" s="53">
        <v>9368763</v>
      </c>
      <c r="H10" s="48">
        <v>3730256</v>
      </c>
      <c r="I10" s="19">
        <f t="shared" si="0"/>
        <v>39.800000000000004</v>
      </c>
      <c r="J10" s="8"/>
      <c r="K10" s="8"/>
      <c r="L10" s="8"/>
      <c r="M10" s="2"/>
      <c r="N10" s="2"/>
      <c r="O10" s="5"/>
    </row>
    <row r="11" spans="1:15" ht="19.5" customHeight="1">
      <c r="A11" s="17" t="s">
        <v>19</v>
      </c>
      <c r="B11" s="58">
        <v>29361222</v>
      </c>
      <c r="C11" s="47">
        <v>12015877</v>
      </c>
      <c r="D11" s="18">
        <f t="shared" si="1"/>
        <v>40.9</v>
      </c>
      <c r="E11" s="9"/>
      <c r="F11" s="17" t="s">
        <v>46</v>
      </c>
      <c r="G11" s="53">
        <v>8788537</v>
      </c>
      <c r="H11" s="48">
        <v>3176591</v>
      </c>
      <c r="I11" s="19">
        <f t="shared" si="0"/>
        <v>36.1</v>
      </c>
      <c r="J11" s="8"/>
      <c r="K11" s="8"/>
      <c r="L11" s="8"/>
      <c r="M11" s="2"/>
      <c r="N11" s="2"/>
      <c r="O11" s="5"/>
    </row>
    <row r="12" spans="1:15" ht="19.5" customHeight="1">
      <c r="A12" s="17" t="s">
        <v>21</v>
      </c>
      <c r="B12" s="58">
        <v>41822688</v>
      </c>
      <c r="C12" s="47">
        <v>15057159</v>
      </c>
      <c r="D12" s="18">
        <f t="shared" si="1"/>
        <v>36</v>
      </c>
      <c r="E12" s="9"/>
      <c r="F12" s="17" t="s">
        <v>48</v>
      </c>
      <c r="G12" s="53">
        <v>7047310</v>
      </c>
      <c r="H12" s="48">
        <v>2624932</v>
      </c>
      <c r="I12" s="19">
        <f t="shared" si="0"/>
        <v>37.200000000000003</v>
      </c>
      <c r="J12" s="4"/>
      <c r="K12" s="6"/>
      <c r="L12" s="7"/>
      <c r="M12" s="2"/>
      <c r="N12" s="2"/>
      <c r="O12" s="5"/>
    </row>
    <row r="13" spans="1:15" ht="19.5" customHeight="1">
      <c r="A13" s="17" t="s">
        <v>24</v>
      </c>
      <c r="B13" s="58">
        <v>35364146</v>
      </c>
      <c r="C13" s="47">
        <v>11199949</v>
      </c>
      <c r="D13" s="18">
        <f t="shared" si="1"/>
        <v>31.7</v>
      </c>
      <c r="E13" s="9"/>
      <c r="F13" s="17" t="s">
        <v>50</v>
      </c>
      <c r="G13" s="53">
        <v>5021556</v>
      </c>
      <c r="H13" s="48">
        <v>1748853</v>
      </c>
      <c r="I13" s="19">
        <f t="shared" si="0"/>
        <v>34.799999999999997</v>
      </c>
      <c r="J13" s="4"/>
      <c r="K13" s="6"/>
      <c r="L13" s="7"/>
      <c r="M13" s="2"/>
      <c r="N13" s="2"/>
      <c r="O13" s="5"/>
    </row>
    <row r="14" spans="1:15" ht="19.5" customHeight="1">
      <c r="A14" s="17" t="s">
        <v>25</v>
      </c>
      <c r="B14" s="58">
        <v>31868673</v>
      </c>
      <c r="C14" s="47">
        <v>12383214</v>
      </c>
      <c r="D14" s="18">
        <f t="shared" si="1"/>
        <v>38.9</v>
      </c>
      <c r="E14" s="9"/>
      <c r="F14" s="17" t="s">
        <v>67</v>
      </c>
      <c r="G14" s="53">
        <v>5707897</v>
      </c>
      <c r="H14" s="48">
        <v>1345781</v>
      </c>
      <c r="I14" s="19">
        <f t="shared" si="0"/>
        <v>23.599999999999998</v>
      </c>
      <c r="J14" s="4"/>
      <c r="K14" s="6"/>
      <c r="L14" s="7"/>
      <c r="M14" s="2"/>
      <c r="N14" s="2"/>
      <c r="O14" s="5"/>
    </row>
    <row r="15" spans="1:15" ht="19.5" customHeight="1">
      <c r="A15" s="17" t="s">
        <v>26</v>
      </c>
      <c r="B15" s="58">
        <v>74084640</v>
      </c>
      <c r="C15" s="47">
        <v>27849711</v>
      </c>
      <c r="D15" s="18">
        <f t="shared" si="1"/>
        <v>37.6</v>
      </c>
      <c r="E15" s="9"/>
      <c r="F15" s="17" t="s">
        <v>53</v>
      </c>
      <c r="G15" s="53">
        <v>3742552</v>
      </c>
      <c r="H15" s="48">
        <v>1119349</v>
      </c>
      <c r="I15" s="19">
        <f t="shared" si="0"/>
        <v>29.9</v>
      </c>
      <c r="J15" s="4"/>
      <c r="K15" s="6"/>
      <c r="L15" s="7"/>
      <c r="M15" s="2"/>
      <c r="N15" s="2"/>
      <c r="O15" s="5"/>
    </row>
    <row r="16" spans="1:15" ht="19.5" customHeight="1">
      <c r="A16" s="17" t="s">
        <v>28</v>
      </c>
      <c r="B16" s="58">
        <v>46689778</v>
      </c>
      <c r="C16" s="47">
        <v>21277704</v>
      </c>
      <c r="D16" s="18">
        <f t="shared" si="1"/>
        <v>45.6</v>
      </c>
      <c r="E16" s="9"/>
      <c r="F16" s="17" t="s">
        <v>56</v>
      </c>
      <c r="G16" s="53">
        <v>4396411</v>
      </c>
      <c r="H16" s="48">
        <v>1077765</v>
      </c>
      <c r="I16" s="19">
        <f t="shared" si="0"/>
        <v>24.5</v>
      </c>
      <c r="M16" s="2"/>
      <c r="N16" s="2"/>
      <c r="O16" s="5"/>
    </row>
    <row r="17" spans="1:15" ht="19.5" customHeight="1">
      <c r="A17" s="17" t="s">
        <v>29</v>
      </c>
      <c r="B17" s="58">
        <v>19140158</v>
      </c>
      <c r="C17" s="47">
        <v>7474588</v>
      </c>
      <c r="D17" s="18">
        <f t="shared" si="1"/>
        <v>39.1</v>
      </c>
      <c r="E17" s="9"/>
      <c r="F17" s="17" t="s">
        <v>58</v>
      </c>
      <c r="G17" s="54">
        <v>3469468</v>
      </c>
      <c r="H17" s="48">
        <v>843698</v>
      </c>
      <c r="I17" s="19">
        <f t="shared" si="0"/>
        <v>24.3</v>
      </c>
      <c r="M17" s="2"/>
      <c r="N17" s="2"/>
      <c r="O17" s="5"/>
    </row>
    <row r="18" spans="1:15" ht="19.5" customHeight="1">
      <c r="A18" s="17" t="s">
        <v>30</v>
      </c>
      <c r="B18" s="58">
        <v>38110852</v>
      </c>
      <c r="C18" s="47">
        <v>14593163</v>
      </c>
      <c r="D18" s="18">
        <f t="shared" si="1"/>
        <v>38.299999999999997</v>
      </c>
      <c r="E18" s="9"/>
      <c r="F18" s="17" t="s">
        <v>4</v>
      </c>
      <c r="G18" s="53">
        <v>7494939</v>
      </c>
      <c r="H18" s="48">
        <v>1284191</v>
      </c>
      <c r="I18" s="19">
        <f t="shared" si="0"/>
        <v>17.100000000000001</v>
      </c>
      <c r="M18" s="2"/>
      <c r="N18" s="2"/>
      <c r="O18" s="5"/>
    </row>
    <row r="19" spans="1:15" ht="19.5" customHeight="1">
      <c r="A19" s="17" t="s">
        <v>33</v>
      </c>
      <c r="B19" s="58">
        <v>56484313</v>
      </c>
      <c r="C19" s="47">
        <v>18599188</v>
      </c>
      <c r="D19" s="18">
        <f t="shared" si="1"/>
        <v>32.9</v>
      </c>
      <c r="E19" s="9"/>
      <c r="F19" s="17" t="s">
        <v>10</v>
      </c>
      <c r="G19" s="53">
        <v>2020564</v>
      </c>
      <c r="H19" s="48">
        <v>247929</v>
      </c>
      <c r="I19" s="19">
        <f t="shared" si="0"/>
        <v>12.3</v>
      </c>
      <c r="M19" s="2"/>
      <c r="N19" s="2"/>
      <c r="O19" s="5"/>
    </row>
    <row r="20" spans="1:15" ht="19.5" customHeight="1">
      <c r="A20" s="17" t="s">
        <v>35</v>
      </c>
      <c r="B20" s="58">
        <v>62964838</v>
      </c>
      <c r="C20" s="47">
        <v>30130209</v>
      </c>
      <c r="D20" s="18">
        <f t="shared" si="1"/>
        <v>47.9</v>
      </c>
      <c r="E20" s="9"/>
      <c r="F20" s="21" t="s">
        <v>13</v>
      </c>
      <c r="G20" s="53">
        <v>5498013</v>
      </c>
      <c r="H20" s="48">
        <v>1788049</v>
      </c>
      <c r="I20" s="19">
        <f t="shared" si="0"/>
        <v>32.5</v>
      </c>
      <c r="M20" s="2"/>
      <c r="N20" s="2"/>
      <c r="O20" s="5"/>
    </row>
    <row r="21" spans="1:15" ht="19.5" customHeight="1">
      <c r="A21" s="17" t="s">
        <v>37</v>
      </c>
      <c r="B21" s="58">
        <v>73840684</v>
      </c>
      <c r="C21" s="47">
        <v>35797104</v>
      </c>
      <c r="D21" s="18">
        <f t="shared" si="1"/>
        <v>48.5</v>
      </c>
      <c r="E21" s="9"/>
      <c r="F21" s="22" t="s">
        <v>18</v>
      </c>
      <c r="G21" s="54">
        <v>6698438</v>
      </c>
      <c r="H21" s="48">
        <v>1694058</v>
      </c>
      <c r="I21" s="19">
        <f t="shared" si="0"/>
        <v>25.3</v>
      </c>
      <c r="M21" s="2"/>
      <c r="N21" s="2"/>
      <c r="O21" s="5"/>
    </row>
    <row r="22" spans="1:15" ht="19.5" customHeight="1">
      <c r="A22" s="17" t="s">
        <v>39</v>
      </c>
      <c r="B22" s="58">
        <v>100481987</v>
      </c>
      <c r="C22" s="47">
        <v>47132873</v>
      </c>
      <c r="D22" s="18">
        <f t="shared" si="1"/>
        <v>46.9</v>
      </c>
      <c r="E22" s="9"/>
      <c r="F22" s="21" t="s">
        <v>23</v>
      </c>
      <c r="G22" s="55">
        <v>10645183</v>
      </c>
      <c r="H22" s="51">
        <v>3819189</v>
      </c>
      <c r="I22" s="23">
        <f t="shared" ref="I22:I28" si="2">ROUND(H22/G22,3)*100</f>
        <v>35.9</v>
      </c>
      <c r="M22" s="2"/>
      <c r="N22" s="2"/>
      <c r="O22" s="5"/>
    </row>
    <row r="23" spans="1:15" ht="19.5" customHeight="1">
      <c r="A23" s="17" t="s">
        <v>41</v>
      </c>
      <c r="B23" s="58">
        <v>24587729</v>
      </c>
      <c r="C23" s="47">
        <v>11228018</v>
      </c>
      <c r="D23" s="18">
        <f t="shared" si="1"/>
        <v>45.7</v>
      </c>
      <c r="E23" s="9"/>
      <c r="F23" s="22" t="s">
        <v>32</v>
      </c>
      <c r="G23" s="54">
        <v>12178238</v>
      </c>
      <c r="H23" s="48">
        <v>5204992</v>
      </c>
      <c r="I23" s="19">
        <f t="shared" si="2"/>
        <v>42.699999999999996</v>
      </c>
      <c r="M23" s="2"/>
      <c r="N23" s="2"/>
      <c r="O23" s="5"/>
    </row>
    <row r="24" spans="1:15" ht="19.5" customHeight="1">
      <c r="A24" s="17" t="s">
        <v>44</v>
      </c>
      <c r="B24" s="58">
        <v>52858652</v>
      </c>
      <c r="C24" s="47">
        <v>27835732</v>
      </c>
      <c r="D24" s="18">
        <f t="shared" si="1"/>
        <v>52.7</v>
      </c>
      <c r="E24" s="9"/>
      <c r="F24" s="17" t="s">
        <v>43</v>
      </c>
      <c r="G24" s="56">
        <v>10240996</v>
      </c>
      <c r="H24" s="48">
        <v>3649772</v>
      </c>
      <c r="I24" s="18">
        <f t="shared" si="2"/>
        <v>35.6</v>
      </c>
      <c r="M24" s="2"/>
      <c r="N24" s="2"/>
      <c r="O24" s="5"/>
    </row>
    <row r="25" spans="1:15" ht="19.5" customHeight="1">
      <c r="A25" s="17" t="s">
        <v>45</v>
      </c>
      <c r="B25" s="58">
        <v>40657100</v>
      </c>
      <c r="C25" s="47">
        <v>21099309</v>
      </c>
      <c r="D25" s="18">
        <f t="shared" si="1"/>
        <v>51.9</v>
      </c>
      <c r="E25" s="9"/>
      <c r="F25" s="17" t="s">
        <v>51</v>
      </c>
      <c r="G25" s="56">
        <v>13529162</v>
      </c>
      <c r="H25" s="48">
        <v>5329945</v>
      </c>
      <c r="I25" s="18">
        <f t="shared" si="2"/>
        <v>39.4</v>
      </c>
      <c r="M25" s="2"/>
      <c r="N25" s="2"/>
      <c r="O25" s="5"/>
    </row>
    <row r="26" spans="1:15" ht="19.5" customHeight="1" thickBot="1">
      <c r="A26" s="17" t="s">
        <v>47</v>
      </c>
      <c r="B26" s="58">
        <v>38998161</v>
      </c>
      <c r="C26" s="47">
        <v>21263529</v>
      </c>
      <c r="D26" s="18">
        <f t="shared" si="1"/>
        <v>54.500000000000007</v>
      </c>
      <c r="E26" s="9"/>
      <c r="F26" s="21" t="s">
        <v>54</v>
      </c>
      <c r="G26" s="56">
        <v>8746580</v>
      </c>
      <c r="H26" s="48">
        <v>3091399</v>
      </c>
      <c r="I26" s="23">
        <f t="shared" si="2"/>
        <v>35.299999999999997</v>
      </c>
      <c r="M26" s="2"/>
      <c r="N26" s="2"/>
      <c r="O26" s="5"/>
    </row>
    <row r="27" spans="1:15" ht="19.5" customHeight="1" thickTop="1" thickBot="1">
      <c r="A27" s="17" t="s">
        <v>49</v>
      </c>
      <c r="B27" s="58">
        <v>22745570</v>
      </c>
      <c r="C27" s="47">
        <v>10623911</v>
      </c>
      <c r="D27" s="18">
        <f t="shared" si="1"/>
        <v>46.7</v>
      </c>
      <c r="E27" s="9"/>
      <c r="F27" s="24" t="s">
        <v>59</v>
      </c>
      <c r="G27" s="25">
        <f>SUM(G4:G26)</f>
        <v>179536891</v>
      </c>
      <c r="H27" s="26">
        <f>SUM(H4:H26)</f>
        <v>65600781</v>
      </c>
      <c r="I27" s="27">
        <f t="shared" si="2"/>
        <v>36.5</v>
      </c>
      <c r="M27" s="2"/>
      <c r="N27" s="2"/>
      <c r="O27" s="5"/>
    </row>
    <row r="28" spans="1:15" ht="19.5" customHeight="1" thickTop="1" thickBot="1">
      <c r="A28" s="17" t="s">
        <v>52</v>
      </c>
      <c r="B28" s="58">
        <v>30196271</v>
      </c>
      <c r="C28" s="47">
        <v>14303757</v>
      </c>
      <c r="D28" s="18">
        <f t="shared" si="1"/>
        <v>47.4</v>
      </c>
      <c r="E28" s="9"/>
      <c r="F28" s="28" t="s">
        <v>61</v>
      </c>
      <c r="G28" s="29">
        <f>B44+G27</f>
        <v>2457422633</v>
      </c>
      <c r="H28" s="30">
        <f>C44+H27</f>
        <v>1092605548</v>
      </c>
      <c r="I28" s="31">
        <f t="shared" si="2"/>
        <v>44.5</v>
      </c>
      <c r="M28" s="2"/>
      <c r="N28" s="2"/>
      <c r="O28" s="5"/>
    </row>
    <row r="29" spans="1:15" ht="19.5" customHeight="1">
      <c r="A29" s="17" t="s">
        <v>55</v>
      </c>
      <c r="B29" s="58">
        <v>49686891</v>
      </c>
      <c r="C29" s="47">
        <v>23147817</v>
      </c>
      <c r="D29" s="18">
        <f t="shared" si="1"/>
        <v>46.6</v>
      </c>
      <c r="E29" s="9"/>
      <c r="F29" s="65" t="s">
        <v>68</v>
      </c>
      <c r="G29" s="66"/>
      <c r="H29" s="66"/>
      <c r="I29" s="9"/>
      <c r="M29" s="2"/>
      <c r="N29" s="2"/>
      <c r="O29" s="5"/>
    </row>
    <row r="30" spans="1:15" ht="19.5" customHeight="1">
      <c r="A30" s="17" t="s">
        <v>57</v>
      </c>
      <c r="B30" s="58">
        <v>22923868</v>
      </c>
      <c r="C30" s="47">
        <v>10083690</v>
      </c>
      <c r="D30" s="18">
        <f t="shared" si="1"/>
        <v>44</v>
      </c>
      <c r="E30" s="9"/>
      <c r="F30" s="20"/>
      <c r="G30" s="20"/>
      <c r="H30" s="20"/>
      <c r="I30" s="9"/>
      <c r="M30" s="2"/>
      <c r="N30" s="2"/>
      <c r="O30" s="5"/>
    </row>
    <row r="31" spans="1:15" ht="19.5" customHeight="1">
      <c r="A31" s="17" t="s">
        <v>60</v>
      </c>
      <c r="B31" s="58">
        <v>58521222</v>
      </c>
      <c r="C31" s="47">
        <v>22093060</v>
      </c>
      <c r="D31" s="18">
        <f t="shared" si="1"/>
        <v>37.799999999999997</v>
      </c>
      <c r="E31" s="9"/>
      <c r="F31" s="20"/>
      <c r="G31" s="20"/>
      <c r="H31" s="20"/>
      <c r="I31" s="9"/>
      <c r="M31" s="2"/>
      <c r="N31" s="2"/>
      <c r="O31" s="5"/>
    </row>
    <row r="32" spans="1:15" ht="19.5" customHeight="1">
      <c r="A32" s="32" t="s">
        <v>65</v>
      </c>
      <c r="B32" s="59">
        <v>20054990</v>
      </c>
      <c r="C32" s="47">
        <v>9177496</v>
      </c>
      <c r="D32" s="23">
        <f t="shared" si="1"/>
        <v>45.800000000000004</v>
      </c>
      <c r="E32" s="9"/>
      <c r="F32" s="20"/>
      <c r="G32" s="20"/>
      <c r="H32" s="20"/>
      <c r="I32" s="9"/>
      <c r="M32" s="2"/>
      <c r="N32" s="2"/>
      <c r="O32" s="5"/>
    </row>
    <row r="33" spans="1:15" ht="19.5" customHeight="1">
      <c r="A33" s="22" t="s">
        <v>6</v>
      </c>
      <c r="B33" s="54">
        <v>31763346</v>
      </c>
      <c r="C33" s="48">
        <v>15862875</v>
      </c>
      <c r="D33" s="19">
        <f t="shared" si="1"/>
        <v>49.9</v>
      </c>
      <c r="E33" s="9"/>
      <c r="F33" s="20"/>
      <c r="G33" s="20"/>
      <c r="H33" s="20"/>
      <c r="I33" s="9"/>
      <c r="M33" s="2"/>
      <c r="N33" s="2"/>
      <c r="O33" s="5"/>
    </row>
    <row r="34" spans="1:15" ht="19.5" customHeight="1">
      <c r="A34" s="17" t="s">
        <v>8</v>
      </c>
      <c r="B34" s="53">
        <v>33971053</v>
      </c>
      <c r="C34" s="47">
        <v>14502906</v>
      </c>
      <c r="D34" s="18">
        <f t="shared" si="1"/>
        <v>42.699999999999996</v>
      </c>
      <c r="E34" s="9"/>
      <c r="F34" s="20"/>
      <c r="G34" s="20"/>
      <c r="H34" s="20"/>
      <c r="I34" s="9"/>
      <c r="M34" s="2"/>
      <c r="N34" s="2"/>
      <c r="O34" s="5"/>
    </row>
    <row r="35" spans="1:15" ht="19.5" customHeight="1">
      <c r="A35" s="17" t="s">
        <v>9</v>
      </c>
      <c r="B35" s="53">
        <v>49023470</v>
      </c>
      <c r="C35" s="48">
        <v>20865103</v>
      </c>
      <c r="D35" s="19">
        <f t="shared" si="1"/>
        <v>42.6</v>
      </c>
      <c r="E35" s="9"/>
      <c r="F35" s="34"/>
      <c r="G35" s="35"/>
      <c r="H35" s="36"/>
      <c r="I35" s="36"/>
      <c r="M35" s="2"/>
      <c r="N35" s="2"/>
      <c r="O35" s="5"/>
    </row>
    <row r="36" spans="1:15" ht="19.5" customHeight="1">
      <c r="A36" s="17" t="s">
        <v>12</v>
      </c>
      <c r="B36" s="53">
        <v>20891831</v>
      </c>
      <c r="C36" s="48">
        <v>8006544</v>
      </c>
      <c r="D36" s="19">
        <f t="shared" si="1"/>
        <v>38.299999999999997</v>
      </c>
      <c r="E36" s="9"/>
      <c r="F36" s="34"/>
      <c r="G36" s="34"/>
      <c r="H36" s="37"/>
      <c r="I36" s="9"/>
      <c r="M36" s="2"/>
      <c r="N36" s="2"/>
      <c r="O36" s="5"/>
    </row>
    <row r="37" spans="1:15" ht="19.5" customHeight="1">
      <c r="A37" s="17" t="s">
        <v>15</v>
      </c>
      <c r="B37" s="53">
        <v>31736459</v>
      </c>
      <c r="C37" s="48">
        <v>13213727</v>
      </c>
      <c r="D37" s="19">
        <f t="shared" si="1"/>
        <v>41.6</v>
      </c>
      <c r="E37" s="9"/>
      <c r="F37" s="34"/>
      <c r="G37" s="34"/>
      <c r="H37" s="37"/>
      <c r="I37" s="9"/>
      <c r="M37" s="2"/>
      <c r="N37" s="2"/>
      <c r="O37" s="5"/>
    </row>
    <row r="38" spans="1:15" ht="19.5" customHeight="1">
      <c r="A38" s="17" t="s">
        <v>17</v>
      </c>
      <c r="B38" s="53">
        <v>17779755</v>
      </c>
      <c r="C38" s="48">
        <v>6279532</v>
      </c>
      <c r="D38" s="19">
        <f t="shared" si="1"/>
        <v>35.299999999999997</v>
      </c>
      <c r="E38" s="33"/>
      <c r="F38" s="34"/>
      <c r="G38" s="34"/>
      <c r="H38" s="37"/>
      <c r="I38" s="33"/>
      <c r="M38" s="2"/>
      <c r="N38" s="2"/>
      <c r="O38" s="5"/>
    </row>
    <row r="39" spans="1:15" ht="19.5" customHeight="1">
      <c r="A39" s="17" t="s">
        <v>20</v>
      </c>
      <c r="B39" s="53">
        <v>21963457</v>
      </c>
      <c r="C39" s="48">
        <v>9867712</v>
      </c>
      <c r="D39" s="19">
        <f t="shared" si="1"/>
        <v>44.9</v>
      </c>
      <c r="E39" s="38"/>
      <c r="F39" s="38"/>
      <c r="G39" s="39"/>
      <c r="H39" s="39"/>
      <c r="I39" s="39"/>
      <c r="M39" s="2"/>
      <c r="N39" s="2"/>
      <c r="O39" s="5"/>
    </row>
    <row r="40" spans="1:15" ht="19.5" customHeight="1">
      <c r="A40" s="17" t="s">
        <v>22</v>
      </c>
      <c r="B40" s="53">
        <v>19859250</v>
      </c>
      <c r="C40" s="48">
        <v>8009010</v>
      </c>
      <c r="D40" s="19">
        <f t="shared" si="1"/>
        <v>40.300000000000004</v>
      </c>
      <c r="E40" s="20"/>
      <c r="F40" s="20"/>
      <c r="G40" s="20"/>
      <c r="H40" s="20"/>
      <c r="I40" s="20"/>
      <c r="O40" s="5"/>
    </row>
    <row r="41" spans="1:15" ht="19.5" customHeight="1">
      <c r="A41" s="17" t="s">
        <v>69</v>
      </c>
      <c r="B41" s="53">
        <v>22914867</v>
      </c>
      <c r="C41" s="48">
        <v>9255298</v>
      </c>
      <c r="D41" s="19">
        <f t="shared" si="1"/>
        <v>40.400000000000006</v>
      </c>
      <c r="E41" s="20"/>
      <c r="F41" s="20"/>
      <c r="G41" s="20"/>
      <c r="H41" s="20"/>
      <c r="I41" s="20"/>
      <c r="O41" s="5"/>
    </row>
    <row r="42" spans="1:15" ht="19.5" customHeight="1">
      <c r="A42" s="21" t="s">
        <v>66</v>
      </c>
      <c r="B42" s="60">
        <v>49384590</v>
      </c>
      <c r="C42" s="49">
        <v>15795289</v>
      </c>
      <c r="D42" s="19">
        <f t="shared" si="1"/>
        <v>32</v>
      </c>
      <c r="E42" s="20"/>
      <c r="F42" s="20"/>
      <c r="G42" s="20"/>
      <c r="H42" s="20"/>
      <c r="I42" s="20"/>
      <c r="O42" s="5"/>
    </row>
    <row r="43" spans="1:15" ht="19.5" customHeight="1" thickBot="1">
      <c r="A43" s="40" t="s">
        <v>70</v>
      </c>
      <c r="B43" s="61">
        <v>14104132</v>
      </c>
      <c r="C43" s="50">
        <v>6840659</v>
      </c>
      <c r="D43" s="41">
        <f t="shared" si="1"/>
        <v>48.5</v>
      </c>
      <c r="E43" s="20"/>
      <c r="F43" s="20"/>
      <c r="G43" s="20"/>
      <c r="H43" s="20"/>
      <c r="I43" s="20"/>
    </row>
    <row r="44" spans="1:15" ht="19.5" customHeight="1" thickTop="1" thickBot="1">
      <c r="A44" s="42" t="s">
        <v>73</v>
      </c>
      <c r="B44" s="43">
        <f>SUM(B4:B43)</f>
        <v>2277885742</v>
      </c>
      <c r="C44" s="44">
        <f>SUM(C4:C43)</f>
        <v>1027004767</v>
      </c>
      <c r="D44" s="45">
        <f t="shared" ref="D44" si="3">ROUND(C44/B44,3)*100</f>
        <v>45.1</v>
      </c>
      <c r="E44" s="20"/>
      <c r="F44" s="20"/>
      <c r="G44" s="20"/>
      <c r="H44" s="20"/>
      <c r="I44" s="20"/>
    </row>
    <row r="45" spans="1:15" ht="19.5" customHeight="1">
      <c r="A45" s="62"/>
      <c r="B45" s="63"/>
      <c r="C45" s="63"/>
    </row>
    <row r="46" spans="1:15" ht="26.1" customHeight="1"/>
    <row r="47" spans="1:15">
      <c r="A47" s="8"/>
    </row>
    <row r="48" spans="1:15">
      <c r="A48" s="8"/>
    </row>
    <row r="49" spans="1:1">
      <c r="A49" s="8"/>
    </row>
    <row r="50" spans="1:1">
      <c r="A50" s="8"/>
    </row>
    <row r="51" spans="1:1">
      <c r="A51" s="8"/>
    </row>
    <row r="52" spans="1:1">
      <c r="A52" s="8"/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</sheetData>
  <mergeCells count="3">
    <mergeCell ref="A45:C45"/>
    <mergeCell ref="H2:I2"/>
    <mergeCell ref="F29:H29"/>
  </mergeCells>
  <phoneticPr fontId="6"/>
  <dataValidations count="1">
    <dataValidation imeMode="off" allowBlank="1" showInputMessage="1" showErrorMessage="1" sqref="B4:D44 G4:I28"/>
  </dataValidations>
  <pageMargins left="0.86614173228346458" right="0.86614173228346458" top="0.59055118110236227" bottom="0.39370078740157483" header="0.51181102362204722" footer="0.39370078740157483"/>
  <pageSetup paperSize="9" orientation="portrait" r:id="rId1"/>
  <headerFooter alignWithMargins="0"/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1(2)歳入に占める税収割合（平成27年度）</vt:lpstr>
      <vt:lpstr>'1(2)歳入に占める税収割合（平成27年度）'!Print_Area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2016-12-14T00:15:50Z</cp:lastPrinted>
  <dcterms:created xsi:type="dcterms:W3CDTF">2001-01-15T05:16:26Z</dcterms:created>
  <dcterms:modified xsi:type="dcterms:W3CDTF">2017-02-20T01:02:36Z</dcterms:modified>
</cp:coreProperties>
</file>