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２　徴収実績・納税率\黒字\"/>
    </mc:Choice>
  </mc:AlternateContent>
  <xr:revisionPtr revIDLastSave="0" documentId="13_ncr:1_{A8D26E97-192B-49D9-B472-F23FFC8577AE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3表　固定資産税（令和３年度）" sheetId="1" r:id="rId1"/>
  </sheets>
  <definedNames>
    <definedName name="_xlnm.Print_Area" localSheetId="0">'第23表　固定資産税（令和３年度）'!$A$1:$P$81</definedName>
  </definedNames>
  <calcPr calcId="191029"/>
</workbook>
</file>

<file path=xl/calcChain.xml><?xml version="1.0" encoding="utf-8"?>
<calcChain xmlns="http://schemas.openxmlformats.org/spreadsheetml/2006/main"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G79" i="1" l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L8" i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E48" i="1"/>
  <c r="F48" i="1"/>
  <c r="I48" i="1"/>
  <c r="J48" i="1"/>
  <c r="J79" i="1"/>
  <c r="I79" i="1"/>
  <c r="F79" i="1"/>
  <c r="E79" i="1"/>
  <c r="K79" i="1" l="1"/>
  <c r="K48" i="1"/>
  <c r="K80" i="1" s="1"/>
  <c r="G48" i="1"/>
  <c r="G80" i="1" s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78" i="1"/>
  <c r="N76" i="1"/>
  <c r="N74" i="1"/>
  <c r="N72" i="1"/>
  <c r="N70" i="1"/>
  <c r="N68" i="1"/>
  <c r="N66" i="1"/>
  <c r="N64" i="1"/>
  <c r="N62" i="1"/>
  <c r="N60" i="1"/>
  <c r="N58" i="1"/>
  <c r="N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J80" i="1"/>
  <c r="E80" i="1"/>
  <c r="F80" i="1"/>
  <c r="M79" i="1"/>
  <c r="L79" i="1"/>
  <c r="L48" i="1"/>
  <c r="I80" i="1"/>
  <c r="M48" i="1"/>
  <c r="N48" i="1" l="1"/>
  <c r="L80" i="1"/>
  <c r="N79" i="1"/>
  <c r="M80" i="1"/>
  <c r="N80" i="1" l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<sst xmlns="http://schemas.openxmlformats.org/spreadsheetml/2006/main" count="195" uniqueCount="106">
  <si>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</si>
  <si>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</si>
  <si>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</si>
  <si>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</si>
  <si>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</si>
  <si>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</si>
  <si>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</si>
  <si>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</si>
  <si>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</si>
  <si>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</si>
  <si>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</si>
  <si>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</si>
  <si>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</si>
  <si>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</si>
  <si>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</si>
  <si>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</si>
  <si>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</si>
  <si>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</si>
  <si>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</si>
  <si>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</si>
  <si>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</si>
  <si>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</si>
  <si>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</si>
  <si>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</si>
  <si>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</si>
  <si>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</si>
  <si>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</si>
  <si>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</si>
  <si>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</si>
  <si>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</si>
  <si>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</si>
  <si>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</si>
  <si>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</si>
  <si>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</si>
  <si>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</si>
  <si>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</si>
  <si>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</si>
  <si>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</si>
  <si>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</si>
  <si>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</si>
  <si>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</si>
  <si>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</si>
  <si>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</si>
  <si>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</si>
  <si>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</si>
  <si>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</si>
  <si>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</si>
  <si>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</si>
  <si>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</si>
  <si>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</si>
  <si>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</si>
  <si>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</si>
  <si>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</si>
  <si>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</si>
  <si>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</si>
  <si>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</si>
  <si>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</si>
  <si>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</si>
  <si>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</si>
  <si>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</si>
  <si>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</si>
  <si>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</si>
  <si>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</si>
  <si>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</si>
  <si>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</si>
  <si>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</si>
  <si>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</si>
  <si>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</si>
  <si>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</si>
  <si>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</si>
  <si>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</si>
  <si>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</si>
  <si>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</si>
  <si>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</si>
  <si>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</si>
  <si>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</si>
  <si>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</si>
  <si>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</si>
  <si>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</si>
  <si>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</si>
  <si>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</si>
  <si>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</si>
  <si>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</si>
  <si>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</si>
  <si>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</si>
  <si>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</si>
  <si>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</si>
  <si>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</si>
  <si>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</si>
  <si>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</si>
  <si>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</si>
  <si>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</si>
  <si>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</si>
  <si>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</si>
  <si>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</si>
  <si>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</si>
  <si>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</si>
  <si>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</si>
  <si>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</si>
  <si>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</si>
  <si>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</si>
  <si>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</si>
  <si>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</si>
  <si>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第23表　固定資産税（令和３年度）</t>
    <rPh sb="0" eb="1">
      <t>ダイ</t>
    </rPh>
    <rPh sb="3" eb="4">
      <t>ヒョウ</t>
    </rPh>
    <rPh sb="5" eb="7">
      <t>コテイ</t>
    </rPh>
    <rPh sb="7" eb="10">
      <t>シサンゼイ</t>
    </rPh>
    <rPh sb="11" eb="13">
      <t>レイワ</t>
    </rPh>
    <rPh sb="12" eb="13">
      <t>ワ</t>
    </rPh>
    <rPh sb="14" eb="16">
      <t>ネンド</t>
    </rPh>
    <phoneticPr fontId="9"/>
  </si>
  <si>
    <t>３　年　度</t>
    <rPh sb="2" eb="3">
      <t>トシ</t>
    </rPh>
    <rPh sb="4" eb="5">
      <t>ド</t>
    </rPh>
    <phoneticPr fontId="2"/>
  </si>
  <si>
    <t>２年度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</si>
</sst>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1" applyNumberFormat="1" applyFont="1" applyAlignment="1"/>
    <xf numFmtId="178" fontId="8" fillId="0" borderId="20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81"/>
  <sheetViews>
    <sheetView tabSelected="1" view="pageBreakPreview" zoomScale="90" zoomScaleNormal="100" zoomScaleSheetLayoutView="90" workbookViewId="0">
      <selection activeCell="E12" sqref="E12"/>
    </sheetView>
  </sheetViews>
  <sheetFormatPr defaultRowHeight="13.5" x14ac:dyDescent="0.1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 x14ac:dyDescent="0.15">
      <c r="C1" s="1"/>
      <c r="D1" s="2"/>
      <c r="E1" s="2"/>
      <c r="F1" s="2"/>
      <c r="G1" s="2"/>
      <c r="H1" s="2"/>
    </row>
    <row r="2" spans="3:16" ht="21" x14ac:dyDescent="0.15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 x14ac:dyDescent="0.2">
      <c r="O3" s="4" t="s">
        <v>92</v>
      </c>
    </row>
    <row r="4" spans="3:16" s="4" customFormat="1" ht="14.25" customHeight="1" x14ac:dyDescent="0.15">
      <c r="C4" s="55" t="s">
        <v>0</v>
      </c>
      <c r="D4" s="56"/>
      <c r="E4" s="61" t="s">
        <v>1</v>
      </c>
      <c r="F4" s="61"/>
      <c r="G4" s="61"/>
      <c r="H4" s="61"/>
      <c r="I4" s="62" t="s">
        <v>2</v>
      </c>
      <c r="J4" s="63"/>
      <c r="K4" s="64"/>
      <c r="L4" s="65" t="s">
        <v>3</v>
      </c>
      <c r="M4" s="66"/>
      <c r="N4" s="66"/>
      <c r="O4" s="66"/>
      <c r="P4" s="48" t="s">
        <v>0</v>
      </c>
    </row>
    <row r="5" spans="3:16" s="4" customFormat="1" ht="12" x14ac:dyDescent="0.15">
      <c r="C5" s="57"/>
      <c r="D5" s="58"/>
      <c r="E5" s="51" t="s">
        <v>4</v>
      </c>
      <c r="F5" s="51" t="s">
        <v>5</v>
      </c>
      <c r="G5" s="51" t="s">
        <v>6</v>
      </c>
      <c r="H5" s="45" t="s">
        <v>7</v>
      </c>
      <c r="I5" s="51" t="s">
        <v>4</v>
      </c>
      <c r="J5" s="51" t="s">
        <v>5</v>
      </c>
      <c r="K5" s="51" t="s">
        <v>6</v>
      </c>
      <c r="L5" s="53" t="s">
        <v>104</v>
      </c>
      <c r="M5" s="54"/>
      <c r="N5" s="54"/>
      <c r="O5" s="47" t="s">
        <v>105</v>
      </c>
      <c r="P5" s="49"/>
    </row>
    <row r="6" spans="3:16" s="4" customFormat="1" ht="12" x14ac:dyDescent="0.15">
      <c r="C6" s="57"/>
      <c r="D6" s="58"/>
      <c r="E6" s="52"/>
      <c r="F6" s="52"/>
      <c r="G6" s="52"/>
      <c r="H6" s="46" t="s">
        <v>8</v>
      </c>
      <c r="I6" s="52"/>
      <c r="J6" s="52"/>
      <c r="K6" s="52"/>
      <c r="L6" s="5" t="s">
        <v>9</v>
      </c>
      <c r="M6" s="5" t="s">
        <v>10</v>
      </c>
      <c r="N6" s="5" t="s">
        <v>6</v>
      </c>
      <c r="O6" s="5" t="s">
        <v>6</v>
      </c>
      <c r="P6" s="49"/>
    </row>
    <row r="7" spans="3:16" s="4" customFormat="1" ht="12.75" thickBot="1" x14ac:dyDescent="0.2">
      <c r="C7" s="59"/>
      <c r="D7" s="60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50"/>
    </row>
    <row r="8" spans="3:16" s="4" customFormat="1" ht="15.95" customHeight="1" x14ac:dyDescent="0.15">
      <c r="C8" s="8">
        <v>1</v>
      </c>
      <c r="D8" s="9" t="s">
        <v>21</v>
      </c>
      <c r="E8" s="10">
        <v>86981059</v>
      </c>
      <c r="F8" s="10">
        <v>1232063</v>
      </c>
      <c r="G8" s="10">
        <f>SUM(E8:F8)</f>
        <v>88213122</v>
      </c>
      <c r="H8" s="10">
        <v>0</v>
      </c>
      <c r="I8" s="10">
        <v>86626834</v>
      </c>
      <c r="J8" s="10">
        <v>721202</v>
      </c>
      <c r="K8" s="10">
        <f>SUM(I8:J8)</f>
        <v>87348036</v>
      </c>
      <c r="L8" s="38">
        <f>IF(ISERROR(I8/E8),"-",ROUND(I8/E8*100,1))</f>
        <v>99.6</v>
      </c>
      <c r="M8" s="38">
        <f>IF(ISERROR(J8/F8),"-",ROUND(J8/F8*100,1))</f>
        <v>58.5</v>
      </c>
      <c r="N8" s="38">
        <f>IF(ISERROR(K8/G8),"-",(K8/G8*100))</f>
        <v>99.019322771503312</v>
      </c>
      <c r="O8" s="39">
        <v>98.576953578676338</v>
      </c>
      <c r="P8" s="11" t="s">
        <v>21</v>
      </c>
    </row>
    <row r="9" spans="3:16" s="4" customFormat="1" ht="15.95" customHeight="1" x14ac:dyDescent="0.15">
      <c r="C9" s="8">
        <v>2</v>
      </c>
      <c r="D9" s="9" t="s">
        <v>22</v>
      </c>
      <c r="E9" s="10">
        <v>22528358</v>
      </c>
      <c r="F9" s="10">
        <v>662988</v>
      </c>
      <c r="G9" s="10">
        <f t="shared" ref="G9:G46" si="0">SUM(E9:F9)</f>
        <v>23191346</v>
      </c>
      <c r="H9" s="10">
        <v>0</v>
      </c>
      <c r="I9" s="10">
        <v>22413572</v>
      </c>
      <c r="J9" s="10">
        <v>236215</v>
      </c>
      <c r="K9" s="10">
        <f t="shared" ref="K9:K47" si="1">SUM(I9:J9)</f>
        <v>22649787</v>
      </c>
      <c r="L9" s="39">
        <f t="shared" ref="L9:M48" si="2">IF(ISERROR(I9/E9),"-",ROUND(I9/E9*100,1))</f>
        <v>99.5</v>
      </c>
      <c r="M9" s="39">
        <f t="shared" si="2"/>
        <v>35.6</v>
      </c>
      <c r="N9" s="39">
        <f t="shared" ref="N9:N48" si="3">IF(ISERROR(K9/G9),"-",(K9/G9*100))</f>
        <v>97.664822904198829</v>
      </c>
      <c r="O9" s="39">
        <v>97.082465308727947</v>
      </c>
      <c r="P9" s="11" t="s">
        <v>22</v>
      </c>
    </row>
    <row r="10" spans="3:16" s="4" customFormat="1" ht="15.95" customHeight="1" x14ac:dyDescent="0.15">
      <c r="C10" s="8">
        <v>3</v>
      </c>
      <c r="D10" s="9" t="s">
        <v>23</v>
      </c>
      <c r="E10" s="10">
        <v>12574749</v>
      </c>
      <c r="F10" s="10">
        <v>377705</v>
      </c>
      <c r="G10" s="10">
        <f t="shared" si="0"/>
        <v>12952454</v>
      </c>
      <c r="H10" s="10">
        <v>0</v>
      </c>
      <c r="I10" s="10">
        <v>12481933</v>
      </c>
      <c r="J10" s="10">
        <v>278161</v>
      </c>
      <c r="K10" s="10">
        <f t="shared" si="1"/>
        <v>12760094</v>
      </c>
      <c r="L10" s="39">
        <f t="shared" si="2"/>
        <v>99.3</v>
      </c>
      <c r="M10" s="39">
        <f t="shared" si="2"/>
        <v>73.599999999999994</v>
      </c>
      <c r="N10" s="39">
        <f t="shared" si="3"/>
        <v>98.514876022721253</v>
      </c>
      <c r="O10" s="39">
        <v>96.898465904696153</v>
      </c>
      <c r="P10" s="11" t="s">
        <v>23</v>
      </c>
    </row>
    <row r="11" spans="3:16" s="4" customFormat="1" ht="15.95" customHeight="1" x14ac:dyDescent="0.15">
      <c r="C11" s="8">
        <v>4</v>
      </c>
      <c r="D11" s="9" t="s">
        <v>24</v>
      </c>
      <c r="E11" s="10">
        <v>37328595</v>
      </c>
      <c r="F11" s="10">
        <v>643218</v>
      </c>
      <c r="G11" s="10">
        <f t="shared" si="0"/>
        <v>37971813</v>
      </c>
      <c r="H11" s="10">
        <v>0</v>
      </c>
      <c r="I11" s="10">
        <v>37111006</v>
      </c>
      <c r="J11" s="10">
        <v>435438</v>
      </c>
      <c r="K11" s="10">
        <f t="shared" si="1"/>
        <v>37546444</v>
      </c>
      <c r="L11" s="39">
        <f t="shared" si="2"/>
        <v>99.4</v>
      </c>
      <c r="M11" s="39">
        <f t="shared" si="2"/>
        <v>67.7</v>
      </c>
      <c r="N11" s="39">
        <f t="shared" si="3"/>
        <v>98.879776954553094</v>
      </c>
      <c r="O11" s="67">
        <v>98.261281663593849</v>
      </c>
      <c r="P11" s="11" t="s">
        <v>24</v>
      </c>
    </row>
    <row r="12" spans="3:16" s="4" customFormat="1" ht="15.95" customHeight="1" x14ac:dyDescent="0.15">
      <c r="C12" s="12">
        <v>5</v>
      </c>
      <c r="D12" s="13" t="s">
        <v>25</v>
      </c>
      <c r="E12" s="10">
        <v>4286538</v>
      </c>
      <c r="F12" s="10">
        <v>116264</v>
      </c>
      <c r="G12" s="14">
        <f t="shared" si="0"/>
        <v>4402802</v>
      </c>
      <c r="H12" s="14">
        <v>0</v>
      </c>
      <c r="I12" s="10">
        <v>4255296</v>
      </c>
      <c r="J12" s="10">
        <v>55829</v>
      </c>
      <c r="K12" s="14">
        <f t="shared" si="1"/>
        <v>4311125</v>
      </c>
      <c r="L12" s="40">
        <f t="shared" si="2"/>
        <v>99.3</v>
      </c>
      <c r="M12" s="40">
        <f t="shared" si="2"/>
        <v>48</v>
      </c>
      <c r="N12" s="40">
        <f t="shared" si="3"/>
        <v>97.917757827855993</v>
      </c>
      <c r="O12" s="40">
        <v>97.050371004629127</v>
      </c>
      <c r="P12" s="15" t="s">
        <v>25</v>
      </c>
    </row>
    <row r="13" spans="3:16" s="4" customFormat="1" ht="15.95" customHeight="1" x14ac:dyDescent="0.15">
      <c r="C13" s="16">
        <v>6</v>
      </c>
      <c r="D13" s="17" t="s">
        <v>26</v>
      </c>
      <c r="E13" s="18">
        <v>4570143</v>
      </c>
      <c r="F13" s="18">
        <v>252601</v>
      </c>
      <c r="G13" s="10">
        <f t="shared" si="0"/>
        <v>4822744</v>
      </c>
      <c r="H13" s="18">
        <v>0</v>
      </c>
      <c r="I13" s="18">
        <v>4520044</v>
      </c>
      <c r="J13" s="18">
        <v>114382</v>
      </c>
      <c r="K13" s="18">
        <f t="shared" si="1"/>
        <v>4634426</v>
      </c>
      <c r="L13" s="41">
        <f t="shared" si="2"/>
        <v>98.9</v>
      </c>
      <c r="M13" s="41">
        <f t="shared" si="2"/>
        <v>45.3</v>
      </c>
      <c r="N13" s="41">
        <f t="shared" si="3"/>
        <v>96.09521052745076</v>
      </c>
      <c r="O13" s="41">
        <v>94.792688749887773</v>
      </c>
      <c r="P13" s="19" t="s">
        <v>26</v>
      </c>
    </row>
    <row r="14" spans="3:16" s="4" customFormat="1" ht="15.95" customHeight="1" x14ac:dyDescent="0.15">
      <c r="C14" s="8">
        <v>7</v>
      </c>
      <c r="D14" s="9" t="s">
        <v>27</v>
      </c>
      <c r="E14" s="10">
        <v>20709613</v>
      </c>
      <c r="F14" s="10">
        <v>318681</v>
      </c>
      <c r="G14" s="10">
        <f t="shared" si="0"/>
        <v>21028294</v>
      </c>
      <c r="H14" s="10">
        <v>0</v>
      </c>
      <c r="I14" s="10">
        <v>20599868</v>
      </c>
      <c r="J14" s="10">
        <v>194848</v>
      </c>
      <c r="K14" s="10">
        <f t="shared" si="1"/>
        <v>20794716</v>
      </c>
      <c r="L14" s="39">
        <f t="shared" si="2"/>
        <v>99.5</v>
      </c>
      <c r="M14" s="39">
        <f t="shared" si="2"/>
        <v>61.1</v>
      </c>
      <c r="N14" s="39">
        <f t="shared" si="3"/>
        <v>98.889220399905014</v>
      </c>
      <c r="O14" s="39">
        <v>98.179322141560618</v>
      </c>
      <c r="P14" s="11" t="s">
        <v>27</v>
      </c>
    </row>
    <row r="15" spans="3:16" s="4" customFormat="1" ht="15.95" customHeight="1" x14ac:dyDescent="0.15">
      <c r="C15" s="8">
        <v>8</v>
      </c>
      <c r="D15" s="9" t="s">
        <v>28</v>
      </c>
      <c r="E15" s="10">
        <v>5575927</v>
      </c>
      <c r="F15" s="10">
        <v>113273</v>
      </c>
      <c r="G15" s="10">
        <f t="shared" si="0"/>
        <v>5689200</v>
      </c>
      <c r="H15" s="10">
        <v>0</v>
      </c>
      <c r="I15" s="10">
        <v>5544823</v>
      </c>
      <c r="J15" s="10">
        <v>34941</v>
      </c>
      <c r="K15" s="10">
        <f t="shared" si="1"/>
        <v>5579764</v>
      </c>
      <c r="L15" s="39">
        <f t="shared" si="2"/>
        <v>99.4</v>
      </c>
      <c r="M15" s="39">
        <f t="shared" si="2"/>
        <v>30.8</v>
      </c>
      <c r="N15" s="39">
        <f t="shared" si="3"/>
        <v>98.076425507980034</v>
      </c>
      <c r="O15" s="39">
        <v>97.996069500874725</v>
      </c>
      <c r="P15" s="11" t="s">
        <v>28</v>
      </c>
    </row>
    <row r="16" spans="3:16" s="4" customFormat="1" ht="15.95" customHeight="1" x14ac:dyDescent="0.15">
      <c r="C16" s="8">
        <v>9</v>
      </c>
      <c r="D16" s="9" t="s">
        <v>29</v>
      </c>
      <c r="E16" s="10">
        <v>7558361</v>
      </c>
      <c r="F16" s="10">
        <v>174931</v>
      </c>
      <c r="G16" s="10">
        <f t="shared" si="0"/>
        <v>7733292</v>
      </c>
      <c r="H16" s="10">
        <v>0</v>
      </c>
      <c r="I16" s="10">
        <v>7498837</v>
      </c>
      <c r="J16" s="10">
        <v>71117</v>
      </c>
      <c r="K16" s="10">
        <f t="shared" si="1"/>
        <v>7569954</v>
      </c>
      <c r="L16" s="39">
        <f t="shared" si="2"/>
        <v>99.2</v>
      </c>
      <c r="M16" s="39">
        <f t="shared" si="2"/>
        <v>40.700000000000003</v>
      </c>
      <c r="N16" s="39">
        <f t="shared" si="3"/>
        <v>97.887859400627832</v>
      </c>
      <c r="O16" s="39">
        <v>97.615598650265781</v>
      </c>
      <c r="P16" s="11" t="s">
        <v>29</v>
      </c>
    </row>
    <row r="17" spans="3:16" s="4" customFormat="1" ht="15.95" customHeight="1" x14ac:dyDescent="0.15">
      <c r="C17" s="12">
        <v>10</v>
      </c>
      <c r="D17" s="13" t="s">
        <v>30</v>
      </c>
      <c r="E17" s="10">
        <v>5118376</v>
      </c>
      <c r="F17" s="10">
        <v>162393</v>
      </c>
      <c r="G17" s="14">
        <f t="shared" si="0"/>
        <v>5280769</v>
      </c>
      <c r="H17" s="14">
        <v>0</v>
      </c>
      <c r="I17" s="10">
        <v>5070398</v>
      </c>
      <c r="J17" s="10">
        <v>78421</v>
      </c>
      <c r="K17" s="14">
        <f t="shared" si="1"/>
        <v>5148819</v>
      </c>
      <c r="L17" s="40">
        <f t="shared" si="2"/>
        <v>99.1</v>
      </c>
      <c r="M17" s="40">
        <f t="shared" si="2"/>
        <v>48.3</v>
      </c>
      <c r="N17" s="40">
        <f t="shared" si="3"/>
        <v>97.50131088862247</v>
      </c>
      <c r="O17" s="40">
        <v>96.21736463226091</v>
      </c>
      <c r="P17" s="15" t="s">
        <v>30</v>
      </c>
    </row>
    <row r="18" spans="3:16" s="4" customFormat="1" ht="15.95" customHeight="1" x14ac:dyDescent="0.15">
      <c r="C18" s="16">
        <v>11</v>
      </c>
      <c r="D18" s="17" t="s">
        <v>31</v>
      </c>
      <c r="E18" s="18">
        <v>5921118</v>
      </c>
      <c r="F18" s="18">
        <v>85153</v>
      </c>
      <c r="G18" s="10">
        <f t="shared" si="0"/>
        <v>6006271</v>
      </c>
      <c r="H18" s="18">
        <v>0</v>
      </c>
      <c r="I18" s="18">
        <v>5901166</v>
      </c>
      <c r="J18" s="18">
        <v>47224</v>
      </c>
      <c r="K18" s="18">
        <f t="shared" si="1"/>
        <v>5948390</v>
      </c>
      <c r="L18" s="41">
        <f t="shared" si="2"/>
        <v>99.7</v>
      </c>
      <c r="M18" s="41">
        <f t="shared" si="2"/>
        <v>55.5</v>
      </c>
      <c r="N18" s="41">
        <f t="shared" si="3"/>
        <v>99.036323868836419</v>
      </c>
      <c r="O18" s="41">
        <v>98.503565866589412</v>
      </c>
      <c r="P18" s="19" t="s">
        <v>31</v>
      </c>
    </row>
    <row r="19" spans="3:16" s="4" customFormat="1" ht="15.95" customHeight="1" x14ac:dyDescent="0.15">
      <c r="C19" s="8">
        <v>12</v>
      </c>
      <c r="D19" s="9" t="s">
        <v>32</v>
      </c>
      <c r="E19" s="10">
        <v>11076999</v>
      </c>
      <c r="F19" s="10">
        <v>261627</v>
      </c>
      <c r="G19" s="10">
        <f t="shared" si="0"/>
        <v>11338626</v>
      </c>
      <c r="H19" s="10">
        <v>0</v>
      </c>
      <c r="I19" s="10">
        <v>10988142</v>
      </c>
      <c r="J19" s="10">
        <v>103362</v>
      </c>
      <c r="K19" s="10">
        <f t="shared" si="1"/>
        <v>11091504</v>
      </c>
      <c r="L19" s="39">
        <f t="shared" si="2"/>
        <v>99.2</v>
      </c>
      <c r="M19" s="39">
        <f t="shared" si="2"/>
        <v>39.5</v>
      </c>
      <c r="N19" s="39">
        <f t="shared" si="3"/>
        <v>97.820529577393245</v>
      </c>
      <c r="O19" s="39">
        <v>97.517997461407532</v>
      </c>
      <c r="P19" s="11" t="s">
        <v>32</v>
      </c>
    </row>
    <row r="20" spans="3:16" s="4" customFormat="1" ht="15.95" customHeight="1" x14ac:dyDescent="0.15">
      <c r="C20" s="8">
        <v>13</v>
      </c>
      <c r="D20" s="9" t="s">
        <v>33</v>
      </c>
      <c r="E20" s="10">
        <v>9240145</v>
      </c>
      <c r="F20" s="10">
        <v>105425</v>
      </c>
      <c r="G20" s="10">
        <f t="shared" si="0"/>
        <v>9345570</v>
      </c>
      <c r="H20" s="10">
        <v>0</v>
      </c>
      <c r="I20" s="10">
        <v>9199553</v>
      </c>
      <c r="J20" s="10">
        <v>52957</v>
      </c>
      <c r="K20" s="10">
        <f t="shared" si="1"/>
        <v>9252510</v>
      </c>
      <c r="L20" s="39">
        <f t="shared" si="2"/>
        <v>99.6</v>
      </c>
      <c r="M20" s="39">
        <f t="shared" si="2"/>
        <v>50.2</v>
      </c>
      <c r="N20" s="39">
        <f t="shared" si="3"/>
        <v>99.004234091660535</v>
      </c>
      <c r="O20" s="39">
        <v>98.749585723967328</v>
      </c>
      <c r="P20" s="11" t="s">
        <v>33</v>
      </c>
    </row>
    <row r="21" spans="3:16" s="4" customFormat="1" ht="15.95" customHeight="1" x14ac:dyDescent="0.15">
      <c r="C21" s="8">
        <v>14</v>
      </c>
      <c r="D21" s="9" t="s">
        <v>34</v>
      </c>
      <c r="E21" s="10">
        <v>3729029</v>
      </c>
      <c r="F21" s="10">
        <v>67982</v>
      </c>
      <c r="G21" s="10">
        <f t="shared" si="0"/>
        <v>3797011</v>
      </c>
      <c r="H21" s="10">
        <v>0</v>
      </c>
      <c r="I21" s="10">
        <v>3703294</v>
      </c>
      <c r="J21" s="10">
        <v>30134</v>
      </c>
      <c r="K21" s="10">
        <f t="shared" si="1"/>
        <v>3733428</v>
      </c>
      <c r="L21" s="39">
        <f t="shared" si="2"/>
        <v>99.3</v>
      </c>
      <c r="M21" s="39">
        <f t="shared" si="2"/>
        <v>44.3</v>
      </c>
      <c r="N21" s="39">
        <f t="shared" si="3"/>
        <v>98.325445988963423</v>
      </c>
      <c r="O21" s="39">
        <v>98.025009794201992</v>
      </c>
      <c r="P21" s="11" t="s">
        <v>34</v>
      </c>
    </row>
    <row r="22" spans="3:16" s="4" customFormat="1" ht="15.95" customHeight="1" x14ac:dyDescent="0.15">
      <c r="C22" s="12">
        <v>15</v>
      </c>
      <c r="D22" s="13" t="s">
        <v>35</v>
      </c>
      <c r="E22" s="10">
        <v>5976352</v>
      </c>
      <c r="F22" s="10">
        <v>71104</v>
      </c>
      <c r="G22" s="14">
        <f t="shared" si="0"/>
        <v>6047456</v>
      </c>
      <c r="H22" s="14">
        <v>0</v>
      </c>
      <c r="I22" s="10">
        <v>5958591</v>
      </c>
      <c r="J22" s="10">
        <v>38102</v>
      </c>
      <c r="K22" s="14">
        <f t="shared" si="1"/>
        <v>5996693</v>
      </c>
      <c r="L22" s="40">
        <f t="shared" si="2"/>
        <v>99.7</v>
      </c>
      <c r="M22" s="40">
        <f t="shared" si="2"/>
        <v>53.6</v>
      </c>
      <c r="N22" s="40">
        <f t="shared" si="3"/>
        <v>99.160589179979155</v>
      </c>
      <c r="O22" s="40">
        <v>98.781031503717898</v>
      </c>
      <c r="P22" s="15" t="s">
        <v>35</v>
      </c>
    </row>
    <row r="23" spans="3:16" s="4" customFormat="1" ht="15.95" customHeight="1" x14ac:dyDescent="0.15">
      <c r="C23" s="8">
        <v>16</v>
      </c>
      <c r="D23" s="9" t="s">
        <v>36</v>
      </c>
      <c r="E23" s="18">
        <v>8464387</v>
      </c>
      <c r="F23" s="18">
        <v>195776</v>
      </c>
      <c r="G23" s="10">
        <f t="shared" si="0"/>
        <v>8660163</v>
      </c>
      <c r="H23" s="10">
        <v>0</v>
      </c>
      <c r="I23" s="18">
        <v>8424039</v>
      </c>
      <c r="J23" s="18">
        <v>98846</v>
      </c>
      <c r="K23" s="10">
        <f t="shared" si="1"/>
        <v>8522885</v>
      </c>
      <c r="L23" s="39">
        <f t="shared" si="2"/>
        <v>99.5</v>
      </c>
      <c r="M23" s="39">
        <f t="shared" si="2"/>
        <v>50.5</v>
      </c>
      <c r="N23" s="39">
        <f t="shared" si="3"/>
        <v>98.414833531424293</v>
      </c>
      <c r="O23" s="39">
        <v>97.310162225537681</v>
      </c>
      <c r="P23" s="11" t="s">
        <v>36</v>
      </c>
    </row>
    <row r="24" spans="3:16" s="4" customFormat="1" ht="15.95" customHeight="1" x14ac:dyDescent="0.15">
      <c r="C24" s="8">
        <v>17</v>
      </c>
      <c r="D24" s="9" t="s">
        <v>37</v>
      </c>
      <c r="E24" s="10">
        <v>12036870</v>
      </c>
      <c r="F24" s="10">
        <v>148816</v>
      </c>
      <c r="G24" s="10">
        <f t="shared" si="0"/>
        <v>12185686</v>
      </c>
      <c r="H24" s="10">
        <v>0</v>
      </c>
      <c r="I24" s="10">
        <v>11986535</v>
      </c>
      <c r="J24" s="10">
        <v>83428</v>
      </c>
      <c r="K24" s="10">
        <f t="shared" si="1"/>
        <v>12069963</v>
      </c>
      <c r="L24" s="39">
        <f t="shared" si="2"/>
        <v>99.6</v>
      </c>
      <c r="M24" s="39">
        <f t="shared" si="2"/>
        <v>56.1</v>
      </c>
      <c r="N24" s="39">
        <f t="shared" si="3"/>
        <v>99.050336599843462</v>
      </c>
      <c r="O24" s="39">
        <v>98.664978042676665</v>
      </c>
      <c r="P24" s="11" t="s">
        <v>37</v>
      </c>
    </row>
    <row r="25" spans="3:16" s="4" customFormat="1" ht="15.95" customHeight="1" x14ac:dyDescent="0.15">
      <c r="C25" s="8">
        <v>18</v>
      </c>
      <c r="D25" s="9" t="s">
        <v>38</v>
      </c>
      <c r="E25" s="10">
        <v>14100738</v>
      </c>
      <c r="F25" s="10">
        <v>231786</v>
      </c>
      <c r="G25" s="10">
        <f t="shared" si="0"/>
        <v>14332524</v>
      </c>
      <c r="H25" s="10">
        <v>0</v>
      </c>
      <c r="I25" s="10">
        <v>14035126</v>
      </c>
      <c r="J25" s="10">
        <v>124796</v>
      </c>
      <c r="K25" s="10">
        <f t="shared" si="1"/>
        <v>14159922</v>
      </c>
      <c r="L25" s="39">
        <f t="shared" si="2"/>
        <v>99.5</v>
      </c>
      <c r="M25" s="39">
        <f t="shared" si="2"/>
        <v>53.8</v>
      </c>
      <c r="N25" s="39">
        <f t="shared" si="3"/>
        <v>98.795732000867403</v>
      </c>
      <c r="O25" s="39">
        <v>98.320400438441055</v>
      </c>
      <c r="P25" s="11" t="s">
        <v>38</v>
      </c>
    </row>
    <row r="26" spans="3:16" s="4" customFormat="1" ht="15.95" customHeight="1" x14ac:dyDescent="0.15">
      <c r="C26" s="8">
        <v>19</v>
      </c>
      <c r="D26" s="9" t="s">
        <v>39</v>
      </c>
      <c r="E26" s="10">
        <v>18604097</v>
      </c>
      <c r="F26" s="10">
        <v>430083</v>
      </c>
      <c r="G26" s="10">
        <f t="shared" si="0"/>
        <v>19034180</v>
      </c>
      <c r="H26" s="10">
        <v>0</v>
      </c>
      <c r="I26" s="10">
        <v>18505155</v>
      </c>
      <c r="J26" s="10">
        <v>198261</v>
      </c>
      <c r="K26" s="10">
        <f t="shared" si="1"/>
        <v>18703416</v>
      </c>
      <c r="L26" s="39">
        <f t="shared" si="2"/>
        <v>99.5</v>
      </c>
      <c r="M26" s="39">
        <f t="shared" si="2"/>
        <v>46.1</v>
      </c>
      <c r="N26" s="39">
        <f t="shared" si="3"/>
        <v>98.262262939617045</v>
      </c>
      <c r="O26" s="39">
        <v>97.728782483515261</v>
      </c>
      <c r="P26" s="11" t="s">
        <v>39</v>
      </c>
    </row>
    <row r="27" spans="3:16" s="4" customFormat="1" ht="15.95" customHeight="1" x14ac:dyDescent="0.15">
      <c r="C27" s="12">
        <v>20</v>
      </c>
      <c r="D27" s="13" t="s">
        <v>40</v>
      </c>
      <c r="E27" s="10">
        <v>4371465</v>
      </c>
      <c r="F27" s="10">
        <v>102712</v>
      </c>
      <c r="G27" s="14">
        <f t="shared" si="0"/>
        <v>4474177</v>
      </c>
      <c r="H27" s="14">
        <v>0</v>
      </c>
      <c r="I27" s="10">
        <v>4349202</v>
      </c>
      <c r="J27" s="10">
        <v>35713</v>
      </c>
      <c r="K27" s="14">
        <f t="shared" si="1"/>
        <v>4384915</v>
      </c>
      <c r="L27" s="40">
        <f t="shared" si="2"/>
        <v>99.5</v>
      </c>
      <c r="M27" s="40">
        <f t="shared" si="2"/>
        <v>34.799999999999997</v>
      </c>
      <c r="N27" s="40">
        <f t="shared" si="3"/>
        <v>98.004951525163179</v>
      </c>
      <c r="O27" s="40">
        <v>97.217392741491608</v>
      </c>
      <c r="P27" s="15" t="s">
        <v>40</v>
      </c>
    </row>
    <row r="28" spans="3:16" s="4" customFormat="1" ht="15.95" customHeight="1" x14ac:dyDescent="0.15">
      <c r="C28" s="8">
        <v>21</v>
      </c>
      <c r="D28" s="9" t="s">
        <v>41</v>
      </c>
      <c r="E28" s="18">
        <v>12961170</v>
      </c>
      <c r="F28" s="18">
        <v>143423</v>
      </c>
      <c r="G28" s="10">
        <f t="shared" si="0"/>
        <v>13104593</v>
      </c>
      <c r="H28" s="10">
        <v>0</v>
      </c>
      <c r="I28" s="18">
        <v>12925239</v>
      </c>
      <c r="J28" s="18">
        <v>48643</v>
      </c>
      <c r="K28" s="10">
        <f t="shared" si="1"/>
        <v>12973882</v>
      </c>
      <c r="L28" s="39">
        <f t="shared" si="2"/>
        <v>99.7</v>
      </c>
      <c r="M28" s="39">
        <f t="shared" si="2"/>
        <v>33.9</v>
      </c>
      <c r="N28" s="39">
        <f t="shared" si="3"/>
        <v>99.002555821458941</v>
      </c>
      <c r="O28" s="39">
        <v>98.873328700276474</v>
      </c>
      <c r="P28" s="11" t="s">
        <v>41</v>
      </c>
    </row>
    <row r="29" spans="3:16" s="4" customFormat="1" ht="15.95" customHeight="1" x14ac:dyDescent="0.15">
      <c r="C29" s="8">
        <v>22</v>
      </c>
      <c r="D29" s="9" t="s">
        <v>42</v>
      </c>
      <c r="E29" s="10">
        <v>8988587</v>
      </c>
      <c r="F29" s="10">
        <v>156244</v>
      </c>
      <c r="G29" s="10">
        <f t="shared" si="0"/>
        <v>9144831</v>
      </c>
      <c r="H29" s="10">
        <v>0</v>
      </c>
      <c r="I29" s="10">
        <v>8951465</v>
      </c>
      <c r="J29" s="10">
        <v>72953</v>
      </c>
      <c r="K29" s="10">
        <f t="shared" si="1"/>
        <v>9024418</v>
      </c>
      <c r="L29" s="39">
        <f t="shared" si="2"/>
        <v>99.6</v>
      </c>
      <c r="M29" s="39">
        <f t="shared" si="2"/>
        <v>46.7</v>
      </c>
      <c r="N29" s="39">
        <f t="shared" si="3"/>
        <v>98.683267082792455</v>
      </c>
      <c r="O29" s="39">
        <v>98.284145178810135</v>
      </c>
      <c r="P29" s="11" t="s">
        <v>42</v>
      </c>
    </row>
    <row r="30" spans="3:16" s="4" customFormat="1" ht="15.95" customHeight="1" x14ac:dyDescent="0.15">
      <c r="C30" s="8">
        <v>23</v>
      </c>
      <c r="D30" s="9" t="s">
        <v>43</v>
      </c>
      <c r="E30" s="10">
        <v>9267476</v>
      </c>
      <c r="F30" s="10">
        <v>162819</v>
      </c>
      <c r="G30" s="10">
        <f t="shared" si="0"/>
        <v>9430295</v>
      </c>
      <c r="H30" s="10">
        <v>0</v>
      </c>
      <c r="I30" s="10">
        <v>9220641</v>
      </c>
      <c r="J30" s="10">
        <v>77178</v>
      </c>
      <c r="K30" s="10">
        <f t="shared" si="1"/>
        <v>9297819</v>
      </c>
      <c r="L30" s="39">
        <f t="shared" si="2"/>
        <v>99.5</v>
      </c>
      <c r="M30" s="39">
        <f t="shared" si="2"/>
        <v>47.4</v>
      </c>
      <c r="N30" s="39">
        <f t="shared" si="3"/>
        <v>98.595208315328421</v>
      </c>
      <c r="O30" s="39">
        <v>98.148367904902912</v>
      </c>
      <c r="P30" s="11" t="s">
        <v>43</v>
      </c>
    </row>
    <row r="31" spans="3:16" s="4" customFormat="1" ht="15.95" customHeight="1" x14ac:dyDescent="0.15">
      <c r="C31" s="8">
        <v>24</v>
      </c>
      <c r="D31" s="9" t="s">
        <v>44</v>
      </c>
      <c r="E31" s="10">
        <v>4225917</v>
      </c>
      <c r="F31" s="10">
        <v>42600</v>
      </c>
      <c r="G31" s="10">
        <f t="shared" si="0"/>
        <v>4268517</v>
      </c>
      <c r="H31" s="10">
        <v>0</v>
      </c>
      <c r="I31" s="10">
        <v>4216563</v>
      </c>
      <c r="J31" s="10">
        <v>23498</v>
      </c>
      <c r="K31" s="10">
        <f t="shared" si="1"/>
        <v>4240061</v>
      </c>
      <c r="L31" s="39">
        <f t="shared" si="2"/>
        <v>99.8</v>
      </c>
      <c r="M31" s="39">
        <f t="shared" si="2"/>
        <v>55.2</v>
      </c>
      <c r="N31" s="39">
        <f t="shared" si="3"/>
        <v>99.333351606658709</v>
      </c>
      <c r="O31" s="39">
        <v>98.88624371357912</v>
      </c>
      <c r="P31" s="11" t="s">
        <v>44</v>
      </c>
    </row>
    <row r="32" spans="3:16" s="4" customFormat="1" ht="15.95" customHeight="1" x14ac:dyDescent="0.15">
      <c r="C32" s="12">
        <v>25</v>
      </c>
      <c r="D32" s="13" t="s">
        <v>45</v>
      </c>
      <c r="E32" s="14">
        <v>6495468</v>
      </c>
      <c r="F32" s="14">
        <v>96956</v>
      </c>
      <c r="G32" s="10">
        <f t="shared" si="0"/>
        <v>6592424</v>
      </c>
      <c r="H32" s="14">
        <v>0</v>
      </c>
      <c r="I32" s="14">
        <v>6471598</v>
      </c>
      <c r="J32" s="14">
        <v>34892</v>
      </c>
      <c r="K32" s="14">
        <f t="shared" si="1"/>
        <v>6506490</v>
      </c>
      <c r="L32" s="40">
        <f t="shared" si="2"/>
        <v>99.6</v>
      </c>
      <c r="M32" s="40">
        <f t="shared" si="2"/>
        <v>36</v>
      </c>
      <c r="N32" s="40">
        <f t="shared" si="3"/>
        <v>98.696473406443516</v>
      </c>
      <c r="O32" s="40">
        <v>98.505317742064634</v>
      </c>
      <c r="P32" s="15" t="s">
        <v>45</v>
      </c>
    </row>
    <row r="33" spans="3:16" s="4" customFormat="1" ht="15.95" customHeight="1" x14ac:dyDescent="0.15">
      <c r="C33" s="8">
        <v>26</v>
      </c>
      <c r="D33" s="9" t="s">
        <v>46</v>
      </c>
      <c r="E33" s="10">
        <v>10448106</v>
      </c>
      <c r="F33" s="10">
        <v>196070</v>
      </c>
      <c r="G33" s="18">
        <f t="shared" si="0"/>
        <v>10644176</v>
      </c>
      <c r="H33" s="10">
        <v>0</v>
      </c>
      <c r="I33" s="10">
        <v>10387091</v>
      </c>
      <c r="J33" s="10">
        <v>96462</v>
      </c>
      <c r="K33" s="10">
        <f t="shared" si="1"/>
        <v>10483553</v>
      </c>
      <c r="L33" s="39">
        <f t="shared" si="2"/>
        <v>99.4</v>
      </c>
      <c r="M33" s="39">
        <f t="shared" si="2"/>
        <v>49.2</v>
      </c>
      <c r="N33" s="39">
        <f t="shared" si="3"/>
        <v>98.490977601272277</v>
      </c>
      <c r="O33" s="39">
        <v>98.061752724166013</v>
      </c>
      <c r="P33" s="11" t="s">
        <v>46</v>
      </c>
    </row>
    <row r="34" spans="3:16" s="4" customFormat="1" ht="15.95" customHeight="1" x14ac:dyDescent="0.15">
      <c r="C34" s="8">
        <v>27</v>
      </c>
      <c r="D34" s="9" t="s">
        <v>47</v>
      </c>
      <c r="E34" s="10">
        <v>4106835</v>
      </c>
      <c r="F34" s="10">
        <v>64501</v>
      </c>
      <c r="G34" s="10">
        <f t="shared" si="0"/>
        <v>4171336</v>
      </c>
      <c r="H34" s="10">
        <v>0</v>
      </c>
      <c r="I34" s="10">
        <v>4090979</v>
      </c>
      <c r="J34" s="10">
        <v>16869</v>
      </c>
      <c r="K34" s="10">
        <f t="shared" si="1"/>
        <v>4107848</v>
      </c>
      <c r="L34" s="39">
        <f t="shared" si="2"/>
        <v>99.6</v>
      </c>
      <c r="M34" s="39">
        <f t="shared" si="2"/>
        <v>26.2</v>
      </c>
      <c r="N34" s="39">
        <f t="shared" si="3"/>
        <v>98.477993621228308</v>
      </c>
      <c r="O34" s="39">
        <v>98.435183790228237</v>
      </c>
      <c r="P34" s="11" t="s">
        <v>47</v>
      </c>
    </row>
    <row r="35" spans="3:16" s="4" customFormat="1" ht="15.95" customHeight="1" x14ac:dyDescent="0.15">
      <c r="C35" s="8">
        <v>28</v>
      </c>
      <c r="D35" s="9" t="s">
        <v>48</v>
      </c>
      <c r="E35" s="10">
        <v>10469317</v>
      </c>
      <c r="F35" s="10">
        <v>187329</v>
      </c>
      <c r="G35" s="10">
        <f t="shared" si="0"/>
        <v>10656646</v>
      </c>
      <c r="H35" s="10">
        <v>0</v>
      </c>
      <c r="I35" s="10">
        <v>10408485</v>
      </c>
      <c r="J35" s="10">
        <v>83010</v>
      </c>
      <c r="K35" s="10">
        <f t="shared" si="1"/>
        <v>10491495</v>
      </c>
      <c r="L35" s="39">
        <f t="shared" si="2"/>
        <v>99.4</v>
      </c>
      <c r="M35" s="39">
        <f t="shared" si="2"/>
        <v>44.3</v>
      </c>
      <c r="N35" s="39">
        <f t="shared" si="3"/>
        <v>98.450253485008318</v>
      </c>
      <c r="O35" s="39">
        <v>98.085886457295359</v>
      </c>
      <c r="P35" s="11" t="s">
        <v>48</v>
      </c>
    </row>
    <row r="36" spans="3:16" s="4" customFormat="1" ht="15.95" customHeight="1" x14ac:dyDescent="0.15">
      <c r="C36" s="8">
        <v>29</v>
      </c>
      <c r="D36" s="9" t="s">
        <v>49</v>
      </c>
      <c r="E36" s="10">
        <v>3629705</v>
      </c>
      <c r="F36" s="10">
        <v>118940</v>
      </c>
      <c r="G36" s="10">
        <f t="shared" si="0"/>
        <v>3748645</v>
      </c>
      <c r="H36" s="10">
        <v>0</v>
      </c>
      <c r="I36" s="10">
        <v>3608699</v>
      </c>
      <c r="J36" s="10">
        <v>57364</v>
      </c>
      <c r="K36" s="10">
        <f t="shared" si="1"/>
        <v>3666063</v>
      </c>
      <c r="L36" s="39">
        <f t="shared" si="2"/>
        <v>99.4</v>
      </c>
      <c r="M36" s="39">
        <f t="shared" si="2"/>
        <v>48.2</v>
      </c>
      <c r="N36" s="39">
        <f t="shared" si="3"/>
        <v>97.797017322259109</v>
      </c>
      <c r="O36" s="39">
        <v>96.857441176933918</v>
      </c>
      <c r="P36" s="11" t="s">
        <v>49</v>
      </c>
    </row>
    <row r="37" spans="3:16" s="4" customFormat="1" ht="15.95" customHeight="1" x14ac:dyDescent="0.15">
      <c r="C37" s="12">
        <v>30</v>
      </c>
      <c r="D37" s="13" t="s">
        <v>50</v>
      </c>
      <c r="E37" s="14">
        <v>7771883</v>
      </c>
      <c r="F37" s="14">
        <v>98540</v>
      </c>
      <c r="G37" s="14">
        <f t="shared" si="0"/>
        <v>7870423</v>
      </c>
      <c r="H37" s="14">
        <v>0</v>
      </c>
      <c r="I37" s="14">
        <v>7740954</v>
      </c>
      <c r="J37" s="14">
        <v>51097</v>
      </c>
      <c r="K37" s="14">
        <f t="shared" si="1"/>
        <v>7792051</v>
      </c>
      <c r="L37" s="40">
        <f t="shared" si="2"/>
        <v>99.6</v>
      </c>
      <c r="M37" s="40">
        <f t="shared" si="2"/>
        <v>51.9</v>
      </c>
      <c r="N37" s="40">
        <f t="shared" si="3"/>
        <v>99.004221247066397</v>
      </c>
      <c r="O37" s="40">
        <v>98.597701918220494</v>
      </c>
      <c r="P37" s="15" t="s">
        <v>50</v>
      </c>
    </row>
    <row r="38" spans="3:16" s="4" customFormat="1" ht="15.95" customHeight="1" x14ac:dyDescent="0.15">
      <c r="C38" s="8">
        <v>31</v>
      </c>
      <c r="D38" s="9" t="s">
        <v>51</v>
      </c>
      <c r="E38" s="10">
        <v>5860099</v>
      </c>
      <c r="F38" s="10">
        <v>37684</v>
      </c>
      <c r="G38" s="10">
        <f t="shared" si="0"/>
        <v>5897783</v>
      </c>
      <c r="H38" s="10">
        <v>0</v>
      </c>
      <c r="I38" s="10">
        <v>5848085</v>
      </c>
      <c r="J38" s="10">
        <v>23474</v>
      </c>
      <c r="K38" s="10">
        <f t="shared" si="1"/>
        <v>5871559</v>
      </c>
      <c r="L38" s="39">
        <f t="shared" si="2"/>
        <v>99.8</v>
      </c>
      <c r="M38" s="39">
        <f t="shared" si="2"/>
        <v>62.3</v>
      </c>
      <c r="N38" s="39">
        <f t="shared" si="3"/>
        <v>99.555358343974348</v>
      </c>
      <c r="O38" s="39">
        <v>99.210728376882599</v>
      </c>
      <c r="P38" s="11" t="s">
        <v>51</v>
      </c>
    </row>
    <row r="39" spans="3:16" s="4" customFormat="1" ht="15.95" customHeight="1" x14ac:dyDescent="0.15">
      <c r="C39" s="8">
        <v>32</v>
      </c>
      <c r="D39" s="9" t="s">
        <v>52</v>
      </c>
      <c r="E39" s="10">
        <v>9859216</v>
      </c>
      <c r="F39" s="10">
        <v>145305</v>
      </c>
      <c r="G39" s="10">
        <f t="shared" si="0"/>
        <v>10004521</v>
      </c>
      <c r="H39" s="10">
        <v>0</v>
      </c>
      <c r="I39" s="10">
        <v>9808549</v>
      </c>
      <c r="J39" s="10">
        <v>68135</v>
      </c>
      <c r="K39" s="10">
        <f t="shared" si="1"/>
        <v>9876684</v>
      </c>
      <c r="L39" s="39">
        <f t="shared" si="2"/>
        <v>99.5</v>
      </c>
      <c r="M39" s="39">
        <f t="shared" si="2"/>
        <v>46.9</v>
      </c>
      <c r="N39" s="39">
        <f t="shared" si="3"/>
        <v>98.722207689903399</v>
      </c>
      <c r="O39" s="39">
        <v>98.419181367338851</v>
      </c>
      <c r="P39" s="11" t="s">
        <v>52</v>
      </c>
    </row>
    <row r="40" spans="3:16" s="4" customFormat="1" ht="15.95" customHeight="1" x14ac:dyDescent="0.15">
      <c r="C40" s="8">
        <v>33</v>
      </c>
      <c r="D40" s="9" t="s">
        <v>53</v>
      </c>
      <c r="E40" s="10">
        <v>3334861</v>
      </c>
      <c r="F40" s="10">
        <v>69292</v>
      </c>
      <c r="G40" s="10">
        <f t="shared" si="0"/>
        <v>3404153</v>
      </c>
      <c r="H40" s="10">
        <v>0</v>
      </c>
      <c r="I40" s="10">
        <v>3315694</v>
      </c>
      <c r="J40" s="10">
        <v>20323</v>
      </c>
      <c r="K40" s="10">
        <f t="shared" si="1"/>
        <v>3336017</v>
      </c>
      <c r="L40" s="39">
        <f t="shared" si="2"/>
        <v>99.4</v>
      </c>
      <c r="M40" s="39">
        <f t="shared" si="2"/>
        <v>29.3</v>
      </c>
      <c r="N40" s="39">
        <f t="shared" si="3"/>
        <v>97.998444840757742</v>
      </c>
      <c r="O40" s="39">
        <v>97.884119564001082</v>
      </c>
      <c r="P40" s="11" t="s">
        <v>53</v>
      </c>
    </row>
    <row r="41" spans="3:16" s="4" customFormat="1" ht="15.95" customHeight="1" x14ac:dyDescent="0.15">
      <c r="C41" s="8">
        <v>34</v>
      </c>
      <c r="D41" s="9" t="s">
        <v>54</v>
      </c>
      <c r="E41" s="10">
        <v>6126859</v>
      </c>
      <c r="F41" s="10">
        <v>149322</v>
      </c>
      <c r="G41" s="10">
        <f t="shared" si="0"/>
        <v>6276181</v>
      </c>
      <c r="H41" s="10">
        <v>0</v>
      </c>
      <c r="I41" s="10">
        <v>6083591</v>
      </c>
      <c r="J41" s="10">
        <v>74766</v>
      </c>
      <c r="K41" s="10">
        <f t="shared" si="1"/>
        <v>6158357</v>
      </c>
      <c r="L41" s="39">
        <f t="shared" si="2"/>
        <v>99.3</v>
      </c>
      <c r="M41" s="39">
        <f t="shared" si="2"/>
        <v>50.1</v>
      </c>
      <c r="N41" s="39">
        <f t="shared" si="3"/>
        <v>98.12268001831049</v>
      </c>
      <c r="O41" s="39">
        <v>97.215156560138695</v>
      </c>
      <c r="P41" s="11" t="s">
        <v>54</v>
      </c>
    </row>
    <row r="42" spans="3:16" s="4" customFormat="1" ht="15.95" customHeight="1" x14ac:dyDescent="0.15">
      <c r="C42" s="12">
        <v>35</v>
      </c>
      <c r="D42" s="13" t="s">
        <v>55</v>
      </c>
      <c r="E42" s="14">
        <v>2972300</v>
      </c>
      <c r="F42" s="14">
        <v>38026</v>
      </c>
      <c r="G42" s="10">
        <f t="shared" si="0"/>
        <v>3010326</v>
      </c>
      <c r="H42" s="14">
        <v>0</v>
      </c>
      <c r="I42" s="14">
        <v>2956074</v>
      </c>
      <c r="J42" s="14">
        <v>20154</v>
      </c>
      <c r="K42" s="14">
        <f t="shared" si="1"/>
        <v>2976228</v>
      </c>
      <c r="L42" s="40">
        <f t="shared" si="2"/>
        <v>99.5</v>
      </c>
      <c r="M42" s="40">
        <f t="shared" si="2"/>
        <v>53</v>
      </c>
      <c r="N42" s="40">
        <f t="shared" si="3"/>
        <v>98.867298757676082</v>
      </c>
      <c r="O42" s="40">
        <v>98.600901550111203</v>
      </c>
      <c r="P42" s="15" t="s">
        <v>55</v>
      </c>
    </row>
    <row r="43" spans="3:16" s="4" customFormat="1" ht="15.95" customHeight="1" x14ac:dyDescent="0.15">
      <c r="C43" s="8">
        <v>36</v>
      </c>
      <c r="D43" s="9" t="s">
        <v>101</v>
      </c>
      <c r="E43" s="10">
        <v>4208487</v>
      </c>
      <c r="F43" s="10">
        <v>37535</v>
      </c>
      <c r="G43" s="18">
        <f t="shared" si="0"/>
        <v>4246022</v>
      </c>
      <c r="H43" s="10">
        <v>0</v>
      </c>
      <c r="I43" s="10">
        <v>4199317</v>
      </c>
      <c r="J43" s="10">
        <v>15409</v>
      </c>
      <c r="K43" s="10">
        <f t="shared" si="1"/>
        <v>4214726</v>
      </c>
      <c r="L43" s="39">
        <f t="shared" si="2"/>
        <v>99.8</v>
      </c>
      <c r="M43" s="39">
        <f t="shared" si="2"/>
        <v>41.1</v>
      </c>
      <c r="N43" s="39">
        <f t="shared" si="3"/>
        <v>99.262933635294402</v>
      </c>
      <c r="O43" s="39">
        <v>98.901418831767089</v>
      </c>
      <c r="P43" s="11" t="s">
        <v>101</v>
      </c>
    </row>
    <row r="44" spans="3:16" s="4" customFormat="1" ht="15.95" customHeight="1" x14ac:dyDescent="0.15">
      <c r="C44" s="8">
        <v>37</v>
      </c>
      <c r="D44" s="9" t="s">
        <v>56</v>
      </c>
      <c r="E44" s="10">
        <v>3924982</v>
      </c>
      <c r="F44" s="10">
        <v>84836</v>
      </c>
      <c r="G44" s="10">
        <f t="shared" si="0"/>
        <v>4009818</v>
      </c>
      <c r="H44" s="10">
        <v>0</v>
      </c>
      <c r="I44" s="10">
        <v>3907997</v>
      </c>
      <c r="J44" s="10">
        <v>33162</v>
      </c>
      <c r="K44" s="10">
        <f t="shared" si="1"/>
        <v>3941159</v>
      </c>
      <c r="L44" s="39">
        <f t="shared" si="2"/>
        <v>99.6</v>
      </c>
      <c r="M44" s="39">
        <f t="shared" si="2"/>
        <v>39.1</v>
      </c>
      <c r="N44" s="39">
        <f t="shared" si="3"/>
        <v>98.287727772183175</v>
      </c>
      <c r="O44" s="39">
        <v>97.75834258913784</v>
      </c>
      <c r="P44" s="11" t="s">
        <v>56</v>
      </c>
    </row>
    <row r="45" spans="3:16" s="4" customFormat="1" ht="15.95" customHeight="1" x14ac:dyDescent="0.15">
      <c r="C45" s="8">
        <v>38</v>
      </c>
      <c r="D45" s="9" t="s">
        <v>57</v>
      </c>
      <c r="E45" s="10">
        <v>3865838</v>
      </c>
      <c r="F45" s="10">
        <v>81269</v>
      </c>
      <c r="G45" s="10">
        <f t="shared" si="0"/>
        <v>3947107</v>
      </c>
      <c r="H45" s="10">
        <v>0</v>
      </c>
      <c r="I45" s="10">
        <v>3843501</v>
      </c>
      <c r="J45" s="10">
        <v>27631</v>
      </c>
      <c r="K45" s="10">
        <f t="shared" si="1"/>
        <v>3871132</v>
      </c>
      <c r="L45" s="39">
        <f t="shared" si="2"/>
        <v>99.4</v>
      </c>
      <c r="M45" s="39">
        <f t="shared" si="2"/>
        <v>34</v>
      </c>
      <c r="N45" s="39">
        <f t="shared" si="3"/>
        <v>98.075172525092427</v>
      </c>
      <c r="O45" s="39">
        <v>97.873832131059388</v>
      </c>
      <c r="P45" s="11" t="s">
        <v>57</v>
      </c>
    </row>
    <row r="46" spans="3:16" s="4" customFormat="1" ht="15.95" customHeight="1" x14ac:dyDescent="0.15">
      <c r="C46" s="8">
        <v>39</v>
      </c>
      <c r="D46" s="9" t="s">
        <v>58</v>
      </c>
      <c r="E46" s="10">
        <v>6743290</v>
      </c>
      <c r="F46" s="10">
        <v>73973</v>
      </c>
      <c r="G46" s="10">
        <f t="shared" si="0"/>
        <v>6817263</v>
      </c>
      <c r="H46" s="10">
        <v>0</v>
      </c>
      <c r="I46" s="10">
        <v>6732416</v>
      </c>
      <c r="J46" s="10">
        <v>52963</v>
      </c>
      <c r="K46" s="10">
        <f t="shared" si="1"/>
        <v>6785379</v>
      </c>
      <c r="L46" s="39">
        <f t="shared" si="2"/>
        <v>99.8</v>
      </c>
      <c r="M46" s="39">
        <f t="shared" si="2"/>
        <v>71.599999999999994</v>
      </c>
      <c r="N46" s="39">
        <f t="shared" si="3"/>
        <v>99.532304973418221</v>
      </c>
      <c r="O46" s="39">
        <v>98.889536351861963</v>
      </c>
      <c r="P46" s="11" t="s">
        <v>58</v>
      </c>
    </row>
    <row r="47" spans="3:16" s="4" customFormat="1" ht="15.95" customHeight="1" thickBot="1" x14ac:dyDescent="0.2">
      <c r="C47" s="8">
        <v>40</v>
      </c>
      <c r="D47" s="9" t="s">
        <v>93</v>
      </c>
      <c r="E47" s="10">
        <v>3102590</v>
      </c>
      <c r="F47" s="10">
        <v>39344</v>
      </c>
      <c r="G47" s="10">
        <f>SUM(E47:F47)</f>
        <v>3141934</v>
      </c>
      <c r="H47" s="10">
        <v>0</v>
      </c>
      <c r="I47" s="10">
        <v>3088095</v>
      </c>
      <c r="J47" s="10">
        <v>15894</v>
      </c>
      <c r="K47" s="10">
        <f t="shared" si="1"/>
        <v>3103989</v>
      </c>
      <c r="L47" s="39">
        <f t="shared" si="2"/>
        <v>99.5</v>
      </c>
      <c r="M47" s="39">
        <f t="shared" si="2"/>
        <v>40.4</v>
      </c>
      <c r="N47" s="39">
        <f t="shared" si="3"/>
        <v>98.792304357761807</v>
      </c>
      <c r="O47" s="39">
        <v>98.532511700893096</v>
      </c>
      <c r="P47" s="11" t="s">
        <v>93</v>
      </c>
    </row>
    <row r="48" spans="3:16" s="4" customFormat="1" ht="15.95" customHeight="1" thickTop="1" thickBot="1" x14ac:dyDescent="0.2">
      <c r="C48" s="20"/>
      <c r="D48" s="21" t="s">
        <v>59</v>
      </c>
      <c r="E48" s="22">
        <f t="shared" ref="E48:K48" si="4">SUM(E8:E47)</f>
        <v>429115905</v>
      </c>
      <c r="F48" s="22">
        <f t="shared" si="4"/>
        <v>7778589</v>
      </c>
      <c r="G48" s="22">
        <f t="shared" si="4"/>
        <v>436894494</v>
      </c>
      <c r="H48" s="22">
        <v>0</v>
      </c>
      <c r="I48" s="22">
        <f t="shared" si="4"/>
        <v>426978447</v>
      </c>
      <c r="J48" s="22">
        <f t="shared" si="4"/>
        <v>3947254</v>
      </c>
      <c r="K48" s="22">
        <f t="shared" si="4"/>
        <v>430925701</v>
      </c>
      <c r="L48" s="42">
        <f t="shared" si="2"/>
        <v>99.5</v>
      </c>
      <c r="M48" s="42">
        <f t="shared" si="2"/>
        <v>50.7</v>
      </c>
      <c r="N48" s="42">
        <f t="shared" si="3"/>
        <v>98.633813636479474</v>
      </c>
      <c r="O48" s="42">
        <v>98.108691966838308</v>
      </c>
      <c r="P48" s="23" t="s">
        <v>59</v>
      </c>
    </row>
    <row r="49" spans="3:16" s="4" customFormat="1" ht="15" customHeight="1" x14ac:dyDescent="0.15">
      <c r="C49" s="4" t="s">
        <v>102</v>
      </c>
      <c r="D49" s="24"/>
      <c r="E49" s="25"/>
      <c r="F49" s="25"/>
      <c r="G49" s="25"/>
      <c r="H49" s="25"/>
      <c r="I49" s="25"/>
      <c r="J49" s="25"/>
      <c r="K49" s="25"/>
      <c r="L49" s="26"/>
      <c r="M49" s="26"/>
      <c r="N49" s="26"/>
      <c r="O49" s="26"/>
      <c r="P49" s="24"/>
    </row>
    <row r="50" spans="3:16" s="4" customFormat="1" ht="15" customHeight="1" x14ac:dyDescent="0.15">
      <c r="D50" s="27"/>
      <c r="E50" s="28"/>
      <c r="F50" s="28"/>
      <c r="G50" s="28"/>
      <c r="H50" s="28"/>
      <c r="I50" s="28"/>
      <c r="J50" s="28"/>
      <c r="K50" s="28"/>
      <c r="L50" s="29"/>
      <c r="M50" s="29"/>
      <c r="N50" s="29"/>
      <c r="O50" s="29"/>
      <c r="P50" s="27"/>
    </row>
    <row r="51" spans="3:16" s="30" customFormat="1" ht="63" customHeight="1" thickBot="1" x14ac:dyDescent="0.2">
      <c r="D51" s="31"/>
      <c r="E51" s="32"/>
      <c r="F51" s="32"/>
      <c r="G51" s="32"/>
      <c r="H51" s="32"/>
      <c r="I51" s="32"/>
      <c r="J51" s="32"/>
      <c r="K51" s="32"/>
      <c r="L51" s="33"/>
      <c r="M51" s="33"/>
      <c r="N51" s="33"/>
      <c r="O51" s="43" t="s">
        <v>92</v>
      </c>
      <c r="P51" s="31"/>
    </row>
    <row r="52" spans="3:16" s="4" customFormat="1" ht="14.25" customHeight="1" x14ac:dyDescent="0.15">
      <c r="C52" s="55" t="s">
        <v>0</v>
      </c>
      <c r="D52" s="56"/>
      <c r="E52" s="61" t="s">
        <v>1</v>
      </c>
      <c r="F52" s="61"/>
      <c r="G52" s="61"/>
      <c r="H52" s="61"/>
      <c r="I52" s="62" t="s">
        <v>2</v>
      </c>
      <c r="J52" s="63"/>
      <c r="K52" s="64"/>
      <c r="L52" s="65" t="s">
        <v>94</v>
      </c>
      <c r="M52" s="66"/>
      <c r="N52" s="66"/>
      <c r="O52" s="66"/>
      <c r="P52" s="48" t="s">
        <v>0</v>
      </c>
    </row>
    <row r="53" spans="3:16" s="4" customFormat="1" ht="12" x14ac:dyDescent="0.15">
      <c r="C53" s="57"/>
      <c r="D53" s="58"/>
      <c r="E53" s="51" t="s">
        <v>4</v>
      </c>
      <c r="F53" s="51" t="s">
        <v>5</v>
      </c>
      <c r="G53" s="51" t="s">
        <v>6</v>
      </c>
      <c r="H53" s="45" t="s">
        <v>7</v>
      </c>
      <c r="I53" s="51" t="s">
        <v>4</v>
      </c>
      <c r="J53" s="51" t="s">
        <v>5</v>
      </c>
      <c r="K53" s="51" t="s">
        <v>6</v>
      </c>
      <c r="L53" s="53" t="s">
        <v>104</v>
      </c>
      <c r="M53" s="54"/>
      <c r="N53" s="54"/>
      <c r="O53" s="47" t="s">
        <v>105</v>
      </c>
      <c r="P53" s="49"/>
    </row>
    <row r="54" spans="3:16" s="4" customFormat="1" ht="12" x14ac:dyDescent="0.15">
      <c r="C54" s="57"/>
      <c r="D54" s="58"/>
      <c r="E54" s="52"/>
      <c r="F54" s="52"/>
      <c r="G54" s="52"/>
      <c r="H54" s="46" t="s">
        <v>8</v>
      </c>
      <c r="I54" s="52"/>
      <c r="J54" s="52"/>
      <c r="K54" s="52"/>
      <c r="L54" s="5" t="s">
        <v>95</v>
      </c>
      <c r="M54" s="5" t="s">
        <v>96</v>
      </c>
      <c r="N54" s="5" t="s">
        <v>97</v>
      </c>
      <c r="O54" s="5" t="s">
        <v>97</v>
      </c>
      <c r="P54" s="49"/>
    </row>
    <row r="55" spans="3:16" s="4" customFormat="1" ht="12.75" thickBot="1" x14ac:dyDescent="0.2">
      <c r="C55" s="59"/>
      <c r="D55" s="60"/>
      <c r="E55" s="6" t="s">
        <v>85</v>
      </c>
      <c r="F55" s="6" t="s">
        <v>86</v>
      </c>
      <c r="G55" s="6" t="s">
        <v>87</v>
      </c>
      <c r="H55" s="6" t="s">
        <v>88</v>
      </c>
      <c r="I55" s="6" t="s">
        <v>89</v>
      </c>
      <c r="J55" s="6" t="s">
        <v>90</v>
      </c>
      <c r="K55" s="6" t="s">
        <v>91</v>
      </c>
      <c r="L55" s="6" t="s">
        <v>98</v>
      </c>
      <c r="M55" s="6" t="s">
        <v>99</v>
      </c>
      <c r="N55" s="6" t="s">
        <v>100</v>
      </c>
      <c r="O55" s="7"/>
      <c r="P55" s="50"/>
    </row>
    <row r="56" spans="3:16" s="4" customFormat="1" ht="15.95" customHeight="1" x14ac:dyDescent="0.15">
      <c r="C56" s="8">
        <v>41</v>
      </c>
      <c r="D56" s="9" t="s">
        <v>60</v>
      </c>
      <c r="E56" s="10">
        <v>2457029</v>
      </c>
      <c r="F56" s="10">
        <v>25971</v>
      </c>
      <c r="G56" s="10">
        <f>SUM(E56:F56)</f>
        <v>2483000</v>
      </c>
      <c r="H56" s="10">
        <v>0</v>
      </c>
      <c r="I56" s="10">
        <v>2451513</v>
      </c>
      <c r="J56" s="10">
        <v>16517</v>
      </c>
      <c r="K56" s="10">
        <f>SUM(I56:J56)</f>
        <v>2468030</v>
      </c>
      <c r="L56" s="39">
        <f t="shared" ref="L56:M80" si="5">IF(ISERROR(I56/E56),"-",ROUND(I56/E56*100,1))</f>
        <v>99.8</v>
      </c>
      <c r="M56" s="39">
        <f t="shared" si="5"/>
        <v>63.6</v>
      </c>
      <c r="N56" s="39">
        <f>IF(ISERROR(K56/G56),"-",(K56/G56*100))</f>
        <v>99.397100281917034</v>
      </c>
      <c r="O56" s="39">
        <v>98.873807504562848</v>
      </c>
      <c r="P56" s="11" t="s">
        <v>60</v>
      </c>
    </row>
    <row r="57" spans="3:16" s="4" customFormat="1" ht="15.95" customHeight="1" x14ac:dyDescent="0.15">
      <c r="C57" s="8">
        <v>42</v>
      </c>
      <c r="D57" s="9" t="s">
        <v>61</v>
      </c>
      <c r="E57" s="10">
        <v>4044609</v>
      </c>
      <c r="F57" s="10">
        <v>45071</v>
      </c>
      <c r="G57" s="10">
        <f t="shared" ref="G57:G77" si="6">SUM(E57:F57)</f>
        <v>4089680</v>
      </c>
      <c r="H57" s="10">
        <v>0</v>
      </c>
      <c r="I57" s="10">
        <v>4038491</v>
      </c>
      <c r="J57" s="10">
        <v>31839</v>
      </c>
      <c r="K57" s="10">
        <f t="shared" ref="K57:K78" si="7">SUM(I57:J57)</f>
        <v>4070330</v>
      </c>
      <c r="L57" s="39">
        <f t="shared" si="5"/>
        <v>99.8</v>
      </c>
      <c r="M57" s="39">
        <f t="shared" si="5"/>
        <v>70.599999999999994</v>
      </c>
      <c r="N57" s="39">
        <f t="shared" ref="N57:N80" si="8">IF(ISERROR(K57/G57),"-",(K57/G57*100))</f>
        <v>99.526857847068712</v>
      </c>
      <c r="O57" s="39">
        <v>98.874265033149626</v>
      </c>
      <c r="P57" s="11" t="s">
        <v>61</v>
      </c>
    </row>
    <row r="58" spans="3:16" s="4" customFormat="1" ht="15.95" customHeight="1" x14ac:dyDescent="0.15">
      <c r="C58" s="8">
        <v>43</v>
      </c>
      <c r="D58" s="9" t="s">
        <v>62</v>
      </c>
      <c r="E58" s="10">
        <v>1335687</v>
      </c>
      <c r="F58" s="10">
        <v>108944</v>
      </c>
      <c r="G58" s="10">
        <f t="shared" si="6"/>
        <v>1444631</v>
      </c>
      <c r="H58" s="10">
        <v>0</v>
      </c>
      <c r="I58" s="10">
        <v>1323169</v>
      </c>
      <c r="J58" s="10">
        <v>66479</v>
      </c>
      <c r="K58" s="10">
        <f t="shared" si="7"/>
        <v>1389648</v>
      </c>
      <c r="L58" s="39">
        <f t="shared" si="5"/>
        <v>99.1</v>
      </c>
      <c r="M58" s="39">
        <f t="shared" si="5"/>
        <v>61</v>
      </c>
      <c r="N58" s="39">
        <f t="shared" si="8"/>
        <v>96.193976177999787</v>
      </c>
      <c r="O58" s="39">
        <v>92.088430403052072</v>
      </c>
      <c r="P58" s="11" t="s">
        <v>62</v>
      </c>
    </row>
    <row r="59" spans="3:16" s="4" customFormat="1" ht="15.95" customHeight="1" x14ac:dyDescent="0.15">
      <c r="C59" s="8">
        <v>44</v>
      </c>
      <c r="D59" s="9" t="s">
        <v>63</v>
      </c>
      <c r="E59" s="10">
        <v>618982</v>
      </c>
      <c r="F59" s="10">
        <v>30669</v>
      </c>
      <c r="G59" s="10">
        <f t="shared" si="6"/>
        <v>649651</v>
      </c>
      <c r="H59" s="10">
        <v>0</v>
      </c>
      <c r="I59" s="10">
        <v>616719</v>
      </c>
      <c r="J59" s="10">
        <v>21139</v>
      </c>
      <c r="K59" s="10">
        <f t="shared" si="7"/>
        <v>637858</v>
      </c>
      <c r="L59" s="39">
        <f t="shared" si="5"/>
        <v>99.6</v>
      </c>
      <c r="M59" s="39">
        <f t="shared" si="5"/>
        <v>68.900000000000006</v>
      </c>
      <c r="N59" s="39">
        <f t="shared" si="8"/>
        <v>98.184717640702473</v>
      </c>
      <c r="O59" s="39">
        <v>95.268757456405567</v>
      </c>
      <c r="P59" s="11" t="s">
        <v>63</v>
      </c>
    </row>
    <row r="60" spans="3:16" s="4" customFormat="1" ht="15.95" customHeight="1" x14ac:dyDescent="0.15">
      <c r="C60" s="8">
        <v>45</v>
      </c>
      <c r="D60" s="9" t="s">
        <v>64</v>
      </c>
      <c r="E60" s="10">
        <v>1549690</v>
      </c>
      <c r="F60" s="10">
        <v>47266</v>
      </c>
      <c r="G60" s="10">
        <f t="shared" si="6"/>
        <v>1596956</v>
      </c>
      <c r="H60" s="10">
        <v>0</v>
      </c>
      <c r="I60" s="10">
        <v>1535465</v>
      </c>
      <c r="J60" s="10">
        <v>14260</v>
      </c>
      <c r="K60" s="10">
        <f t="shared" si="7"/>
        <v>1549725</v>
      </c>
      <c r="L60" s="39">
        <f t="shared" si="5"/>
        <v>99.1</v>
      </c>
      <c r="M60" s="39">
        <f t="shared" si="5"/>
        <v>30.2</v>
      </c>
      <c r="N60" s="39">
        <f t="shared" si="8"/>
        <v>97.042435733983893</v>
      </c>
      <c r="O60" s="39">
        <v>96.986613314915843</v>
      </c>
      <c r="P60" s="11" t="s">
        <v>64</v>
      </c>
    </row>
    <row r="61" spans="3:16" s="4" customFormat="1" ht="15.95" customHeight="1" x14ac:dyDescent="0.15">
      <c r="C61" s="16">
        <v>46</v>
      </c>
      <c r="D61" s="17" t="s">
        <v>65</v>
      </c>
      <c r="E61" s="18">
        <v>1522543</v>
      </c>
      <c r="F61" s="18">
        <v>21051</v>
      </c>
      <c r="G61" s="18">
        <f t="shared" si="6"/>
        <v>1543594</v>
      </c>
      <c r="H61" s="18">
        <v>0</v>
      </c>
      <c r="I61" s="18">
        <v>1514404</v>
      </c>
      <c r="J61" s="18">
        <v>7794</v>
      </c>
      <c r="K61" s="18">
        <f t="shared" si="7"/>
        <v>1522198</v>
      </c>
      <c r="L61" s="41">
        <f t="shared" si="5"/>
        <v>99.5</v>
      </c>
      <c r="M61" s="41">
        <f t="shared" si="5"/>
        <v>37</v>
      </c>
      <c r="N61" s="41">
        <f t="shared" si="8"/>
        <v>98.613884220850821</v>
      </c>
      <c r="O61" s="41">
        <v>98.572743985149131</v>
      </c>
      <c r="P61" s="19" t="s">
        <v>65</v>
      </c>
    </row>
    <row r="62" spans="3:16" s="4" customFormat="1" ht="15.95" customHeight="1" x14ac:dyDescent="0.15">
      <c r="C62" s="8">
        <v>47</v>
      </c>
      <c r="D62" s="9" t="s">
        <v>66</v>
      </c>
      <c r="E62" s="10">
        <v>1556052</v>
      </c>
      <c r="F62" s="10">
        <v>48038</v>
      </c>
      <c r="G62" s="10">
        <f t="shared" si="6"/>
        <v>1604090</v>
      </c>
      <c r="H62" s="10">
        <v>0</v>
      </c>
      <c r="I62" s="10">
        <v>1546520</v>
      </c>
      <c r="J62" s="10">
        <v>30329</v>
      </c>
      <c r="K62" s="10">
        <f t="shared" si="7"/>
        <v>1576849</v>
      </c>
      <c r="L62" s="39">
        <f t="shared" si="5"/>
        <v>99.4</v>
      </c>
      <c r="M62" s="39">
        <f t="shared" si="5"/>
        <v>63.1</v>
      </c>
      <c r="N62" s="39">
        <f t="shared" si="8"/>
        <v>98.301778578508689</v>
      </c>
      <c r="O62" s="39">
        <v>96.611982352393014</v>
      </c>
      <c r="P62" s="11" t="s">
        <v>66</v>
      </c>
    </row>
    <row r="63" spans="3:16" s="4" customFormat="1" ht="15.95" customHeight="1" x14ac:dyDescent="0.15">
      <c r="C63" s="8">
        <v>48</v>
      </c>
      <c r="D63" s="9" t="s">
        <v>67</v>
      </c>
      <c r="E63" s="10">
        <v>1920750</v>
      </c>
      <c r="F63" s="10">
        <v>28110</v>
      </c>
      <c r="G63" s="10">
        <f t="shared" si="6"/>
        <v>1948860</v>
      </c>
      <c r="H63" s="10">
        <v>0</v>
      </c>
      <c r="I63" s="10">
        <v>1916182</v>
      </c>
      <c r="J63" s="10">
        <v>12029</v>
      </c>
      <c r="K63" s="10">
        <f t="shared" si="7"/>
        <v>1928211</v>
      </c>
      <c r="L63" s="39">
        <f t="shared" si="5"/>
        <v>99.8</v>
      </c>
      <c r="M63" s="39">
        <f t="shared" si="5"/>
        <v>42.8</v>
      </c>
      <c r="N63" s="39">
        <f t="shared" si="8"/>
        <v>98.940457498229733</v>
      </c>
      <c r="O63" s="39">
        <v>98.481493690409351</v>
      </c>
      <c r="P63" s="11" t="s">
        <v>67</v>
      </c>
    </row>
    <row r="64" spans="3:16" s="4" customFormat="1" ht="15.95" customHeight="1" x14ac:dyDescent="0.15">
      <c r="C64" s="8">
        <v>49</v>
      </c>
      <c r="D64" s="9" t="s">
        <v>68</v>
      </c>
      <c r="E64" s="10">
        <v>1476468</v>
      </c>
      <c r="F64" s="10">
        <v>56292</v>
      </c>
      <c r="G64" s="10">
        <f t="shared" si="6"/>
        <v>1532760</v>
      </c>
      <c r="H64" s="10">
        <v>0</v>
      </c>
      <c r="I64" s="10">
        <v>1468933</v>
      </c>
      <c r="J64" s="10">
        <v>44145</v>
      </c>
      <c r="K64" s="10">
        <f t="shared" si="7"/>
        <v>1513078</v>
      </c>
      <c r="L64" s="39">
        <f t="shared" si="5"/>
        <v>99.5</v>
      </c>
      <c r="M64" s="39">
        <f t="shared" si="5"/>
        <v>78.400000000000006</v>
      </c>
      <c r="N64" s="39">
        <f t="shared" si="8"/>
        <v>98.715911166784096</v>
      </c>
      <c r="O64" s="39">
        <v>96.095051094832485</v>
      </c>
      <c r="P64" s="11" t="s">
        <v>68</v>
      </c>
    </row>
    <row r="65" spans="3:16" s="4" customFormat="1" ht="15.95" customHeight="1" x14ac:dyDescent="0.15">
      <c r="C65" s="8">
        <v>50</v>
      </c>
      <c r="D65" s="9" t="s">
        <v>69</v>
      </c>
      <c r="E65" s="10">
        <v>830237</v>
      </c>
      <c r="F65" s="10">
        <v>39392</v>
      </c>
      <c r="G65" s="14">
        <f t="shared" si="6"/>
        <v>869629</v>
      </c>
      <c r="H65" s="10">
        <v>0</v>
      </c>
      <c r="I65" s="10">
        <v>824431</v>
      </c>
      <c r="J65" s="10">
        <v>22223</v>
      </c>
      <c r="K65" s="10">
        <f t="shared" si="7"/>
        <v>846654</v>
      </c>
      <c r="L65" s="39">
        <f t="shared" si="5"/>
        <v>99.3</v>
      </c>
      <c r="M65" s="39">
        <f t="shared" si="5"/>
        <v>56.4</v>
      </c>
      <c r="N65" s="39">
        <f t="shared" si="8"/>
        <v>97.358068785654567</v>
      </c>
      <c r="O65" s="39">
        <v>95.186645323371138</v>
      </c>
      <c r="P65" s="11" t="s">
        <v>69</v>
      </c>
    </row>
    <row r="66" spans="3:16" s="4" customFormat="1" ht="15.95" customHeight="1" x14ac:dyDescent="0.15">
      <c r="C66" s="16">
        <v>51</v>
      </c>
      <c r="D66" s="17" t="s">
        <v>70</v>
      </c>
      <c r="E66" s="18">
        <v>649079</v>
      </c>
      <c r="F66" s="18">
        <v>7136</v>
      </c>
      <c r="G66" s="10">
        <f t="shared" si="6"/>
        <v>656215</v>
      </c>
      <c r="H66" s="18">
        <v>0</v>
      </c>
      <c r="I66" s="18">
        <v>645985</v>
      </c>
      <c r="J66" s="18">
        <v>4614</v>
      </c>
      <c r="K66" s="18">
        <f t="shared" si="7"/>
        <v>650599</v>
      </c>
      <c r="L66" s="41">
        <f t="shared" si="5"/>
        <v>99.5</v>
      </c>
      <c r="M66" s="41">
        <f t="shared" si="5"/>
        <v>64.7</v>
      </c>
      <c r="N66" s="41">
        <f t="shared" si="8"/>
        <v>99.144182927851389</v>
      </c>
      <c r="O66" s="41">
        <v>98.865586665528383</v>
      </c>
      <c r="P66" s="19" t="s">
        <v>70</v>
      </c>
    </row>
    <row r="67" spans="3:16" s="4" customFormat="1" ht="15.95" customHeight="1" x14ac:dyDescent="0.15">
      <c r="C67" s="8">
        <v>52</v>
      </c>
      <c r="D67" s="9" t="s">
        <v>71</v>
      </c>
      <c r="E67" s="10">
        <v>657128</v>
      </c>
      <c r="F67" s="10">
        <v>41193</v>
      </c>
      <c r="G67" s="10">
        <f t="shared" si="6"/>
        <v>698321</v>
      </c>
      <c r="H67" s="10">
        <v>0</v>
      </c>
      <c r="I67" s="10">
        <v>652674</v>
      </c>
      <c r="J67" s="10">
        <v>7499</v>
      </c>
      <c r="K67" s="10">
        <f t="shared" si="7"/>
        <v>660173</v>
      </c>
      <c r="L67" s="39">
        <f t="shared" si="5"/>
        <v>99.3</v>
      </c>
      <c r="M67" s="39">
        <f t="shared" si="5"/>
        <v>18.2</v>
      </c>
      <c r="N67" s="39">
        <f t="shared" si="8"/>
        <v>94.537182756926967</v>
      </c>
      <c r="O67" s="39">
        <v>93.947999513008611</v>
      </c>
      <c r="P67" s="11" t="s">
        <v>71</v>
      </c>
    </row>
    <row r="68" spans="3:16" s="4" customFormat="1" ht="15.95" customHeight="1" x14ac:dyDescent="0.15">
      <c r="C68" s="8">
        <v>53</v>
      </c>
      <c r="D68" s="9" t="s">
        <v>72</v>
      </c>
      <c r="E68" s="10">
        <v>482124</v>
      </c>
      <c r="F68" s="10">
        <v>51706</v>
      </c>
      <c r="G68" s="10">
        <f t="shared" si="6"/>
        <v>533830</v>
      </c>
      <c r="H68" s="10">
        <v>0</v>
      </c>
      <c r="I68" s="10">
        <v>475699</v>
      </c>
      <c r="J68" s="10">
        <v>19648</v>
      </c>
      <c r="K68" s="10">
        <f t="shared" si="7"/>
        <v>495347</v>
      </c>
      <c r="L68" s="39">
        <f t="shared" si="5"/>
        <v>98.7</v>
      </c>
      <c r="M68" s="39">
        <f t="shared" si="5"/>
        <v>38</v>
      </c>
      <c r="N68" s="39">
        <f t="shared" si="8"/>
        <v>92.791150740872567</v>
      </c>
      <c r="O68" s="39">
        <v>90.325313028279993</v>
      </c>
      <c r="P68" s="11" t="s">
        <v>72</v>
      </c>
    </row>
    <row r="69" spans="3:16" s="4" customFormat="1" ht="15.95" customHeight="1" x14ac:dyDescent="0.15">
      <c r="C69" s="8">
        <v>54</v>
      </c>
      <c r="D69" s="9" t="s">
        <v>73</v>
      </c>
      <c r="E69" s="10">
        <v>383623</v>
      </c>
      <c r="F69" s="10">
        <v>40007</v>
      </c>
      <c r="G69" s="10">
        <f t="shared" si="6"/>
        <v>423630</v>
      </c>
      <c r="H69" s="10">
        <v>0</v>
      </c>
      <c r="I69" s="10">
        <v>377349</v>
      </c>
      <c r="J69" s="10">
        <v>20437</v>
      </c>
      <c r="K69" s="10">
        <f t="shared" si="7"/>
        <v>397786</v>
      </c>
      <c r="L69" s="39">
        <f t="shared" si="5"/>
        <v>98.4</v>
      </c>
      <c r="M69" s="39">
        <f t="shared" si="5"/>
        <v>51.1</v>
      </c>
      <c r="N69" s="39">
        <f t="shared" si="8"/>
        <v>93.899393338526551</v>
      </c>
      <c r="O69" s="39">
        <v>79.307021194819882</v>
      </c>
      <c r="P69" s="11" t="s">
        <v>73</v>
      </c>
    </row>
    <row r="70" spans="3:16" s="4" customFormat="1" ht="15.95" customHeight="1" x14ac:dyDescent="0.15">
      <c r="C70" s="8">
        <v>55</v>
      </c>
      <c r="D70" s="9" t="s">
        <v>74</v>
      </c>
      <c r="E70" s="10">
        <v>593529</v>
      </c>
      <c r="F70" s="10">
        <v>8695</v>
      </c>
      <c r="G70" s="10">
        <f t="shared" si="6"/>
        <v>602224</v>
      </c>
      <c r="H70" s="10">
        <v>0</v>
      </c>
      <c r="I70" s="10">
        <v>590539</v>
      </c>
      <c r="J70" s="10">
        <v>2263</v>
      </c>
      <c r="K70" s="10">
        <f t="shared" si="7"/>
        <v>592802</v>
      </c>
      <c r="L70" s="39">
        <f t="shared" si="5"/>
        <v>99.5</v>
      </c>
      <c r="M70" s="39">
        <f t="shared" si="5"/>
        <v>26</v>
      </c>
      <c r="N70" s="39">
        <f t="shared" si="8"/>
        <v>98.43546587316348</v>
      </c>
      <c r="O70" s="39">
        <v>98.393080008477313</v>
      </c>
      <c r="P70" s="11" t="s">
        <v>74</v>
      </c>
    </row>
    <row r="71" spans="3:16" s="4" customFormat="1" ht="15.95" customHeight="1" x14ac:dyDescent="0.15">
      <c r="C71" s="16">
        <v>56</v>
      </c>
      <c r="D71" s="17" t="s">
        <v>75</v>
      </c>
      <c r="E71" s="18">
        <v>127737</v>
      </c>
      <c r="F71" s="18">
        <v>36</v>
      </c>
      <c r="G71" s="18">
        <f t="shared" si="6"/>
        <v>127773</v>
      </c>
      <c r="H71" s="18">
        <v>0</v>
      </c>
      <c r="I71" s="18">
        <v>127715</v>
      </c>
      <c r="J71" s="18">
        <v>36</v>
      </c>
      <c r="K71" s="18">
        <f t="shared" si="7"/>
        <v>127751</v>
      </c>
      <c r="L71" s="41">
        <f t="shared" si="5"/>
        <v>100</v>
      </c>
      <c r="M71" s="41">
        <f t="shared" si="5"/>
        <v>100</v>
      </c>
      <c r="N71" s="41">
        <f t="shared" si="8"/>
        <v>99.982781964890862</v>
      </c>
      <c r="O71" s="41">
        <v>99.973690749375152</v>
      </c>
      <c r="P71" s="19" t="s">
        <v>75</v>
      </c>
    </row>
    <row r="72" spans="3:16" s="4" customFormat="1" ht="15.95" customHeight="1" x14ac:dyDescent="0.15">
      <c r="C72" s="8">
        <v>57</v>
      </c>
      <c r="D72" s="9" t="s">
        <v>76</v>
      </c>
      <c r="E72" s="10">
        <v>955529</v>
      </c>
      <c r="F72" s="10">
        <v>46609</v>
      </c>
      <c r="G72" s="10">
        <f t="shared" si="6"/>
        <v>1002138</v>
      </c>
      <c r="H72" s="10">
        <v>0</v>
      </c>
      <c r="I72" s="10">
        <v>951847</v>
      </c>
      <c r="J72" s="10">
        <v>36514</v>
      </c>
      <c r="K72" s="10">
        <f t="shared" si="7"/>
        <v>988361</v>
      </c>
      <c r="L72" s="39">
        <f t="shared" si="5"/>
        <v>99.6</v>
      </c>
      <c r="M72" s="39">
        <f t="shared" si="5"/>
        <v>78.3</v>
      </c>
      <c r="N72" s="39">
        <f t="shared" si="8"/>
        <v>98.625239238508073</v>
      </c>
      <c r="O72" s="39">
        <v>95.349640129706316</v>
      </c>
      <c r="P72" s="11" t="s">
        <v>76</v>
      </c>
    </row>
    <row r="73" spans="3:16" s="4" customFormat="1" ht="15.95" customHeight="1" x14ac:dyDescent="0.15">
      <c r="C73" s="8">
        <v>58</v>
      </c>
      <c r="D73" s="9" t="s">
        <v>77</v>
      </c>
      <c r="E73" s="10">
        <v>955456</v>
      </c>
      <c r="F73" s="10">
        <v>33427</v>
      </c>
      <c r="G73" s="10">
        <f t="shared" si="6"/>
        <v>988883</v>
      </c>
      <c r="H73" s="10">
        <v>0</v>
      </c>
      <c r="I73" s="10">
        <v>948814</v>
      </c>
      <c r="J73" s="10">
        <v>15478</v>
      </c>
      <c r="K73" s="10">
        <f t="shared" si="7"/>
        <v>964292</v>
      </c>
      <c r="L73" s="39">
        <f t="shared" si="5"/>
        <v>99.3</v>
      </c>
      <c r="M73" s="39">
        <f t="shared" si="5"/>
        <v>46.3</v>
      </c>
      <c r="N73" s="39">
        <f t="shared" si="8"/>
        <v>97.51325485421431</v>
      </c>
      <c r="O73" s="39">
        <v>96.162052086836297</v>
      </c>
      <c r="P73" s="11" t="s">
        <v>77</v>
      </c>
    </row>
    <row r="74" spans="3:16" s="4" customFormat="1" ht="15.95" customHeight="1" x14ac:dyDescent="0.15">
      <c r="C74" s="8">
        <v>59</v>
      </c>
      <c r="D74" s="9" t="s">
        <v>78</v>
      </c>
      <c r="E74" s="10">
        <v>1871488</v>
      </c>
      <c r="F74" s="10">
        <v>46802</v>
      </c>
      <c r="G74" s="10">
        <f t="shared" si="6"/>
        <v>1918290</v>
      </c>
      <c r="H74" s="10">
        <v>0</v>
      </c>
      <c r="I74" s="10">
        <v>1861599</v>
      </c>
      <c r="J74" s="10">
        <v>15773</v>
      </c>
      <c r="K74" s="10">
        <f t="shared" si="7"/>
        <v>1877372</v>
      </c>
      <c r="L74" s="39">
        <f t="shared" si="5"/>
        <v>99.5</v>
      </c>
      <c r="M74" s="39">
        <f t="shared" si="5"/>
        <v>33.700000000000003</v>
      </c>
      <c r="N74" s="39">
        <f t="shared" si="8"/>
        <v>97.866954422949604</v>
      </c>
      <c r="O74" s="39">
        <v>97.440584000754171</v>
      </c>
      <c r="P74" s="11" t="s">
        <v>78</v>
      </c>
    </row>
    <row r="75" spans="3:16" s="4" customFormat="1" ht="15.95" customHeight="1" x14ac:dyDescent="0.15">
      <c r="C75" s="8">
        <v>60</v>
      </c>
      <c r="D75" s="9" t="s">
        <v>79</v>
      </c>
      <c r="E75" s="10">
        <v>2667316</v>
      </c>
      <c r="F75" s="10">
        <v>63800</v>
      </c>
      <c r="G75" s="10">
        <f t="shared" si="6"/>
        <v>2731116</v>
      </c>
      <c r="H75" s="10">
        <v>0</v>
      </c>
      <c r="I75" s="10">
        <v>2650719</v>
      </c>
      <c r="J75" s="10">
        <v>31371</v>
      </c>
      <c r="K75" s="10">
        <f t="shared" si="7"/>
        <v>2682090</v>
      </c>
      <c r="L75" s="39">
        <f t="shared" si="5"/>
        <v>99.4</v>
      </c>
      <c r="M75" s="39">
        <f t="shared" si="5"/>
        <v>49.2</v>
      </c>
      <c r="N75" s="39">
        <f t="shared" si="8"/>
        <v>98.204909641333444</v>
      </c>
      <c r="O75" s="39">
        <v>96.967687693461116</v>
      </c>
      <c r="P75" s="11" t="s">
        <v>79</v>
      </c>
    </row>
    <row r="76" spans="3:16" s="4" customFormat="1" ht="15.95" customHeight="1" x14ac:dyDescent="0.15">
      <c r="C76" s="16">
        <v>61</v>
      </c>
      <c r="D76" s="17" t="s">
        <v>80</v>
      </c>
      <c r="E76" s="18">
        <v>1525620</v>
      </c>
      <c r="F76" s="18">
        <v>22501</v>
      </c>
      <c r="G76" s="18">
        <f t="shared" si="6"/>
        <v>1548121</v>
      </c>
      <c r="H76" s="18">
        <v>0</v>
      </c>
      <c r="I76" s="18">
        <v>1518958</v>
      </c>
      <c r="J76" s="18">
        <v>9661</v>
      </c>
      <c r="K76" s="18">
        <f t="shared" si="7"/>
        <v>1528619</v>
      </c>
      <c r="L76" s="41">
        <f t="shared" si="5"/>
        <v>99.6</v>
      </c>
      <c r="M76" s="41">
        <f t="shared" si="5"/>
        <v>42.9</v>
      </c>
      <c r="N76" s="41">
        <f t="shared" si="8"/>
        <v>98.740279345089959</v>
      </c>
      <c r="O76" s="41">
        <v>98.547068759500874</v>
      </c>
      <c r="P76" s="19" t="s">
        <v>80</v>
      </c>
    </row>
    <row r="77" spans="3:16" s="4" customFormat="1" ht="15.95" customHeight="1" x14ac:dyDescent="0.15">
      <c r="C77" s="8">
        <v>62</v>
      </c>
      <c r="D77" s="9" t="s">
        <v>81</v>
      </c>
      <c r="E77" s="10">
        <v>2657392</v>
      </c>
      <c r="F77" s="10">
        <v>43358</v>
      </c>
      <c r="G77" s="10">
        <f t="shared" si="6"/>
        <v>2700750</v>
      </c>
      <c r="H77" s="10">
        <v>0</v>
      </c>
      <c r="I77" s="10">
        <v>2646096</v>
      </c>
      <c r="J77" s="10">
        <v>21244</v>
      </c>
      <c r="K77" s="10">
        <f t="shared" si="7"/>
        <v>2667340</v>
      </c>
      <c r="L77" s="39">
        <f t="shared" si="5"/>
        <v>99.6</v>
      </c>
      <c r="M77" s="39">
        <f t="shared" si="5"/>
        <v>49</v>
      </c>
      <c r="N77" s="39">
        <f t="shared" si="8"/>
        <v>98.762936221419977</v>
      </c>
      <c r="O77" s="39">
        <v>98.182397003052102</v>
      </c>
      <c r="P77" s="11" t="s">
        <v>81</v>
      </c>
    </row>
    <row r="78" spans="3:16" s="4" customFormat="1" ht="15.95" customHeight="1" thickBot="1" x14ac:dyDescent="0.2">
      <c r="C78" s="8">
        <v>63</v>
      </c>
      <c r="D78" s="9" t="s">
        <v>82</v>
      </c>
      <c r="E78" s="10">
        <v>1334088</v>
      </c>
      <c r="F78" s="10">
        <v>21590</v>
      </c>
      <c r="G78" s="10">
        <f>SUM(E78:F78)</f>
        <v>1355678</v>
      </c>
      <c r="H78" s="10">
        <v>0</v>
      </c>
      <c r="I78" s="10">
        <v>1330041</v>
      </c>
      <c r="J78" s="10">
        <v>6904</v>
      </c>
      <c r="K78" s="10">
        <f t="shared" si="7"/>
        <v>1336945</v>
      </c>
      <c r="L78" s="39">
        <f t="shared" si="5"/>
        <v>99.7</v>
      </c>
      <c r="M78" s="39">
        <f t="shared" si="5"/>
        <v>32</v>
      </c>
      <c r="N78" s="39">
        <f t="shared" si="8"/>
        <v>98.618182193706758</v>
      </c>
      <c r="O78" s="39">
        <v>98.024235718237463</v>
      </c>
      <c r="P78" s="11" t="s">
        <v>82</v>
      </c>
    </row>
    <row r="79" spans="3:16" s="4" customFormat="1" ht="15.95" customHeight="1" thickTop="1" thickBot="1" x14ac:dyDescent="0.2">
      <c r="C79" s="34"/>
      <c r="D79" s="35" t="s">
        <v>83</v>
      </c>
      <c r="E79" s="36">
        <f>SUM(E56:E78)</f>
        <v>32172156</v>
      </c>
      <c r="F79" s="36">
        <f>SUM(F56:F78)</f>
        <v>877664</v>
      </c>
      <c r="G79" s="36">
        <f>SUM(G56:G78)</f>
        <v>33049820</v>
      </c>
      <c r="H79" s="36">
        <v>0</v>
      </c>
      <c r="I79" s="36">
        <f>SUM(I56:I78)</f>
        <v>32013862</v>
      </c>
      <c r="J79" s="36">
        <f>SUM(J56:J78)</f>
        <v>458196</v>
      </c>
      <c r="K79" s="36">
        <f>SUM(K56:K78)</f>
        <v>32472058</v>
      </c>
      <c r="L79" s="44">
        <f t="shared" si="5"/>
        <v>99.5</v>
      </c>
      <c r="M79" s="44">
        <f t="shared" si="5"/>
        <v>52.2</v>
      </c>
      <c r="N79" s="44">
        <f t="shared" si="8"/>
        <v>98.251845244542935</v>
      </c>
      <c r="O79" s="44">
        <v>96.962057015407936</v>
      </c>
      <c r="P79" s="37" t="s">
        <v>83</v>
      </c>
    </row>
    <row r="80" spans="3:16" s="4" customFormat="1" ht="15.95" customHeight="1" thickTop="1" thickBot="1" x14ac:dyDescent="0.2">
      <c r="C80" s="20"/>
      <c r="D80" s="21" t="s">
        <v>84</v>
      </c>
      <c r="E80" s="22">
        <f>E48+E79</f>
        <v>461288061</v>
      </c>
      <c r="F80" s="22">
        <f>F48+F79</f>
        <v>8656253</v>
      </c>
      <c r="G80" s="22">
        <f>G48+G79</f>
        <v>469944314</v>
      </c>
      <c r="H80" s="22">
        <v>0</v>
      </c>
      <c r="I80" s="22">
        <f>I48+I79</f>
        <v>458992309</v>
      </c>
      <c r="J80" s="22">
        <f>J48+J79</f>
        <v>4405450</v>
      </c>
      <c r="K80" s="22">
        <f>K48+K79</f>
        <v>463397759</v>
      </c>
      <c r="L80" s="42">
        <f t="shared" si="5"/>
        <v>99.5</v>
      </c>
      <c r="M80" s="42">
        <f t="shared" si="5"/>
        <v>50.9</v>
      </c>
      <c r="N80" s="42">
        <f t="shared" si="8"/>
        <v>98.606950907804787</v>
      </c>
      <c r="O80" s="42">
        <v>98.027901603336929</v>
      </c>
      <c r="P80" s="23" t="s">
        <v>84</v>
      </c>
    </row>
    <row r="81" spans="3:3" x14ac:dyDescent="0.15">
      <c r="C81" s="4" t="s">
        <v>102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firstPageNumber="102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　固定資産税（令和３年度）</vt:lpstr>
      <vt:lpstr>'第23表　固定資産税（令和３年度）'!Print_Area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2023-02-28T05:34:10Z</cp:lastPrinted>
  <dcterms:created xsi:type="dcterms:W3CDTF">2010-03-17T01:57:24Z</dcterms:created>
  <dcterms:modified xsi:type="dcterms:W3CDTF">2023-02-28T05:34:15Z</dcterms:modified>
</cp:coreProperties>
</file>