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99_過去分修正\R4年度作成分\Excel\"/>
    </mc:Choice>
  </mc:AlternateContent>
  <xr:revisionPtr revIDLastSave="0" documentId="13_ncr:1_{AB5F5176-CA2E-49FB-9B6B-AEE61AB095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(2)第14表　固定資産税調定額及び納税義務者数に関する調" sheetId="1" r:id="rId1"/>
  </sheets>
  <definedNames>
    <definedName name="_xlnm.Print_Area" localSheetId="0">'2(2)第14表　固定資産税調定額及び納税義務者数に関する調'!$A$1:$P$52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E46" i="1" l="1"/>
  <c r="H46" i="1"/>
  <c r="P29" i="1" l="1"/>
  <c r="P30" i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O28" i="1"/>
  <c r="G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O7" i="1"/>
  <c r="G7" i="1"/>
  <c r="O6" i="1"/>
  <c r="G6" i="1"/>
  <c r="O29" i="1" l="1"/>
  <c r="D46" i="1"/>
  <c r="F46" i="1"/>
  <c r="M29" i="1"/>
  <c r="N29" i="1"/>
  <c r="L29" i="1"/>
  <c r="G46" i="1"/>
  <c r="L30" i="1" l="1"/>
  <c r="M30" i="1"/>
  <c r="N30" i="1"/>
  <c r="O30" i="1"/>
</calcChain>
</file>

<file path=xl/sharedStrings.xml><?xml version="1.0" encoding="utf-8"?>
<sst xmlns="http://schemas.openxmlformats.org/spreadsheetml/2006/main" count="95" uniqueCount="81">
  <si>
    <t>区分</t>
  </si>
  <si>
    <t>　土　地　</t>
  </si>
  <si>
    <t>　家　屋　</t>
  </si>
  <si>
    <t>　償却資産　</t>
  </si>
  <si>
    <t>計</t>
  </si>
  <si>
    <t>納税義務者数</t>
  </si>
  <si>
    <t>東松山市</t>
  </si>
  <si>
    <t>春日部市</t>
  </si>
  <si>
    <t>富士見市</t>
  </si>
  <si>
    <t>市    計</t>
  </si>
  <si>
    <t>町 村 計</t>
  </si>
  <si>
    <t>市町村名</t>
    <phoneticPr fontId="2"/>
  </si>
  <si>
    <t>さいたま市</t>
    <rPh sb="4" eb="5">
      <t>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</si>
  <si>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</si>
  <si>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</si>
  <si>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</si>
  <si>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</si>
  <si>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</si>
  <si>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</si>
  <si>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</si>
  <si>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</si>
  <si>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</si>
  <si>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</si>
  <si>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</si>
  <si>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</si>
  <si>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</si>
  <si>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</si>
  <si>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</si>
  <si>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</si>
  <si>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</si>
  <si>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</si>
  <si>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ときがわ町</t>
    <rPh sb="4" eb="5">
      <t>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</si>
  <si>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</si>
  <si>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</si>
  <si>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</si>
  <si>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</si>
  <si>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</si>
  <si>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</si>
  <si>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</si>
  <si>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</si>
  <si>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</si>
  <si>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</si>
  <si>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</si>
  <si>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</si>
  <si>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</si>
  <si>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</si>
  <si>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</si>
  <si>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</si>
  <si>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</si>
  <si>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</si>
  <si>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</si>
  <si>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</si>
  <si>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</si>
  <si>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</si>
  <si>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</si>
  <si>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</si>
  <si>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</si>
  <si>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</si>
  <si>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</si>
  <si>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</si>
  <si>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</si>
  <si>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</si>
  <si>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</si>
  <si>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</si>
  <si>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</si>
  <si>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</si>
  <si>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</si>
  <si>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</si>
  <si>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</si>
  <si>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伊奈町</t>
  </si>
  <si>
    <t>松伏町</t>
    <rPh sb="0" eb="1">
      <t>マツ</t>
    </rPh>
    <rPh sb="1" eb="2">
      <t>フ</t>
    </rPh>
    <rPh sb="2" eb="3">
      <t>マチ</t>
    </rPh>
    <phoneticPr fontId="2"/>
  </si>
  <si>
    <t>第14表　固定資産税調定額及び納税義務者数に関する調</t>
    <phoneticPr fontId="2"/>
  </si>
  <si>
    <t>白岡市</t>
    <rPh sb="0" eb="2">
      <t>シラオカ</t>
    </rPh>
    <rPh sb="2" eb="3">
      <t>シ</t>
    </rPh>
    <phoneticPr fontId="2"/>
  </si>
  <si>
    <t>　Ａ（千円）</t>
    <phoneticPr fontId="2"/>
  </si>
  <si>
    <t>　Ｂ（千円）</t>
    <phoneticPr fontId="2"/>
  </si>
  <si>
    <t>　Ｃ（千円）</t>
    <phoneticPr fontId="2"/>
  </si>
  <si>
    <t>　Ｄ（千円）</t>
    <phoneticPr fontId="2"/>
  </si>
  <si>
    <t>　Ｅ（人）</t>
    <phoneticPr fontId="2"/>
  </si>
  <si>
    <t>県    計</t>
    <phoneticPr fontId="2"/>
  </si>
  <si>
    <t>　　　  2.  納税義務者数は、「市町村課税状況等の調」第1表</t>
    <phoneticPr fontId="2"/>
  </si>
  <si>
    <t>　資料  1.  調定額は、令和4年9月末現在の「市町村税の徴収実績に関する調」の現年課税分の数値</t>
    <rPh sb="14" eb="1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</si>
</sst>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8" x14ac:knownFonts="1"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/>
    <xf numFmtId="0" fontId="1" fillId="0" borderId="3" xfId="0" applyFont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2" xfId="0" applyFont="1" applyBorder="1"/>
    <xf numFmtId="0" fontId="1" fillId="0" borderId="13" xfId="0" applyFont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1" fillId="0" borderId="15" xfId="0" applyFont="1" applyBorder="1" applyAlignment="1">
      <alignment horizontal="center" vertical="top"/>
    </xf>
    <xf numFmtId="0" fontId="3" fillId="0" borderId="16" xfId="0" applyFont="1" applyBorder="1"/>
    <xf numFmtId="0" fontId="1" fillId="0" borderId="17" xfId="0" applyFont="1" applyBorder="1" applyAlignment="1">
      <alignment horizontal="center" vertical="top"/>
    </xf>
    <xf numFmtId="0" fontId="4" fillId="0" borderId="0" xfId="0" applyFont="1" applyAlignment="1">
      <alignment horizontal="distributed" vertical="center"/>
    </xf>
    <xf numFmtId="0" fontId="3" fillId="0" borderId="21" xfId="0" applyFont="1" applyBorder="1"/>
    <xf numFmtId="0" fontId="3" fillId="0" borderId="0" xfId="0" quotePrefix="1" applyFont="1"/>
    <xf numFmtId="0" fontId="3" fillId="0" borderId="23" xfId="0" applyFont="1" applyBorder="1"/>
    <xf numFmtId="0" fontId="4" fillId="0" borderId="24" xfId="0" applyFont="1" applyBorder="1" applyAlignment="1">
      <alignment horizontal="distributed" vertical="center"/>
    </xf>
    <xf numFmtId="0" fontId="3" fillId="0" borderId="25" xfId="0" applyFont="1" applyBorder="1"/>
    <xf numFmtId="0" fontId="4" fillId="0" borderId="26" xfId="0" applyFont="1" applyBorder="1" applyAlignment="1">
      <alignment horizontal="distributed"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14" xfId="0" applyFont="1" applyBorder="1" applyAlignment="1">
      <alignment horizontal="distributed" vertical="center"/>
    </xf>
    <xf numFmtId="0" fontId="3" fillId="0" borderId="13" xfId="0" applyFont="1" applyBorder="1"/>
    <xf numFmtId="0" fontId="3" fillId="0" borderId="30" xfId="0" applyFont="1" applyBorder="1"/>
    <xf numFmtId="0" fontId="3" fillId="0" borderId="32" xfId="0" applyFont="1" applyBorder="1"/>
    <xf numFmtId="0" fontId="3" fillId="0" borderId="33" xfId="0" applyFont="1" applyBorder="1"/>
    <xf numFmtId="0" fontId="4" fillId="0" borderId="34" xfId="0" applyFont="1" applyBorder="1" applyAlignment="1">
      <alignment horizontal="distributed" vertical="center"/>
    </xf>
    <xf numFmtId="0" fontId="3" fillId="0" borderId="35" xfId="0" applyFont="1" applyBorder="1"/>
    <xf numFmtId="0" fontId="3" fillId="0" borderId="37" xfId="0" applyFont="1" applyBorder="1"/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/>
    <xf numFmtId="0" fontId="3" fillId="0" borderId="3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vertical="center"/>
    </xf>
    <xf numFmtId="0" fontId="1" fillId="0" borderId="41" xfId="0" applyFont="1" applyBorder="1" applyAlignment="1">
      <alignment horizontal="center" vertical="top"/>
    </xf>
    <xf numFmtId="176" fontId="4" fillId="0" borderId="0" xfId="0" applyNumberFormat="1" applyFont="1"/>
    <xf numFmtId="0" fontId="1" fillId="0" borderId="44" xfId="0" applyFont="1" applyBorder="1" applyAlignment="1">
      <alignment horizontal="right" vertical="center"/>
    </xf>
    <xf numFmtId="0" fontId="3" fillId="0" borderId="45" xfId="0" applyFont="1" applyBorder="1"/>
    <xf numFmtId="0" fontId="1" fillId="0" borderId="4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4" fillId="0" borderId="50" xfId="0" applyFont="1" applyBorder="1" applyAlignment="1">
      <alignment horizontal="distributed" vertical="center"/>
    </xf>
    <xf numFmtId="0" fontId="3" fillId="0" borderId="51" xfId="0" applyFont="1" applyBorder="1"/>
    <xf numFmtId="176" fontId="4" fillId="0" borderId="36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4" fillId="0" borderId="53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18" xfId="0" applyNumberFormat="1" applyFont="1" applyBorder="1"/>
    <xf numFmtId="176" fontId="4" fillId="0" borderId="19" xfId="0" applyNumberFormat="1" applyFont="1" applyBorder="1"/>
    <xf numFmtId="176" fontId="4" fillId="0" borderId="20" xfId="0" applyNumberFormat="1" applyFont="1" applyBorder="1" applyAlignment="1">
      <alignment vertical="center"/>
    </xf>
    <xf numFmtId="177" fontId="4" fillId="0" borderId="54" xfId="0" applyNumberFormat="1" applyFont="1" applyBorder="1" applyAlignment="1">
      <alignment horizontal="right" wrapText="1"/>
    </xf>
    <xf numFmtId="176" fontId="4" fillId="0" borderId="10" xfId="0" applyNumberFormat="1" applyFont="1" applyBorder="1"/>
    <xf numFmtId="176" fontId="4" fillId="0" borderId="9" xfId="0" applyNumberFormat="1" applyFont="1" applyBorder="1"/>
    <xf numFmtId="176" fontId="4" fillId="0" borderId="11" xfId="0" applyNumberFormat="1" applyFont="1" applyBorder="1" applyAlignment="1">
      <alignment vertical="center"/>
    </xf>
    <xf numFmtId="177" fontId="4" fillId="0" borderId="55" xfId="0" applyNumberFormat="1" applyFont="1" applyBorder="1" applyAlignment="1">
      <alignment horizontal="right" wrapText="1"/>
    </xf>
    <xf numFmtId="176" fontId="4" fillId="0" borderId="17" xfId="0" applyNumberFormat="1" applyFont="1" applyBorder="1"/>
    <xf numFmtId="176" fontId="4" fillId="0" borderId="15" xfId="0" applyNumberFormat="1" applyFont="1" applyBorder="1"/>
    <xf numFmtId="176" fontId="4" fillId="0" borderId="22" xfId="0" applyNumberFormat="1" applyFont="1" applyBorder="1" applyAlignment="1">
      <alignment vertical="center"/>
    </xf>
    <xf numFmtId="177" fontId="4" fillId="0" borderId="56" xfId="0" applyNumberFormat="1" applyFont="1" applyBorder="1" applyAlignment="1">
      <alignment horizontal="right" wrapText="1"/>
    </xf>
    <xf numFmtId="176" fontId="4" fillId="0" borderId="31" xfId="0" applyNumberFormat="1" applyFont="1" applyBorder="1"/>
    <xf numFmtId="176" fontId="4" fillId="0" borderId="16" xfId="0" applyNumberFormat="1" applyFont="1" applyBorder="1"/>
    <xf numFmtId="176" fontId="4" fillId="0" borderId="39" xfId="0" applyNumberFormat="1" applyFont="1" applyBorder="1" applyAlignment="1">
      <alignment vertical="center"/>
    </xf>
    <xf numFmtId="177" fontId="4" fillId="0" borderId="57" xfId="0" applyNumberFormat="1" applyFont="1" applyBorder="1" applyAlignment="1">
      <alignment horizontal="right" wrapText="1"/>
    </xf>
    <xf numFmtId="3" fontId="4" fillId="0" borderId="54" xfId="0" applyNumberFormat="1" applyFont="1" applyBorder="1" applyAlignment="1">
      <alignment horizontal="right" wrapText="1"/>
    </xf>
    <xf numFmtId="3" fontId="4" fillId="0" borderId="55" xfId="0" applyNumberFormat="1" applyFont="1" applyBorder="1" applyAlignment="1">
      <alignment horizontal="right" wrapText="1"/>
    </xf>
    <xf numFmtId="3" fontId="4" fillId="0" borderId="56" xfId="0" applyNumberFormat="1" applyFont="1" applyBorder="1" applyAlignment="1">
      <alignment horizontal="right" wrapText="1"/>
    </xf>
    <xf numFmtId="3" fontId="4" fillId="0" borderId="57" xfId="0" applyNumberFormat="1" applyFont="1" applyBorder="1" applyAlignment="1">
      <alignment horizontal="right" wrapText="1"/>
    </xf>
    <xf numFmtId="0" fontId="5" fillId="0" borderId="0" xfId="0" applyFont="1" applyAlignment="1">
      <alignment vertical="center" shrinkToFit="1"/>
    </xf>
  </cellXfs>
  <cellStyles count="3">
    <cellStyle name="桁区切り 2" xfId="1" xr:uid="{00000000-0005-0000-0000-000000000000}"/>
    <cellStyle name="桁区切り 3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0</xdr:colOff>
      <xdr:row>5</xdr:row>
      <xdr:rowOff>9525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952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11</xdr:col>
      <xdr:colOff>0</xdr:colOff>
      <xdr:row>5</xdr:row>
      <xdr:rowOff>9525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>
          <a:off x="6505575" y="419100"/>
          <a:ext cx="1009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52"/>
  <sheetViews>
    <sheetView tabSelected="1" view="pageBreakPreview" zoomScaleNormal="90" zoomScaleSheetLayoutView="100" workbookViewId="0"/>
  </sheetViews>
  <sheetFormatPr defaultColWidth="10" defaultRowHeight="17.25" x14ac:dyDescent="0.2"/>
  <cols>
    <col min="1" max="1" width="1.09765625" style="2" customWidth="1"/>
    <col min="2" max="2" width="8.5" style="2" customWidth="1"/>
    <col min="3" max="3" width="1.09765625" style="2" customWidth="1"/>
    <col min="4" max="7" width="11.69921875" style="2" customWidth="1"/>
    <col min="8" max="8" width="10.69921875" style="2" customWidth="1"/>
    <col min="9" max="9" width="1.09765625" style="2" customWidth="1"/>
    <col min="10" max="10" width="8.5" style="2" customWidth="1"/>
    <col min="11" max="11" width="1.09765625" style="2" customWidth="1"/>
    <col min="12" max="15" width="11.69921875" style="2" customWidth="1"/>
    <col min="16" max="16" width="10.69921875" style="2" customWidth="1"/>
    <col min="17" max="16384" width="10" style="2"/>
  </cols>
  <sheetData>
    <row r="1" spans="1:256" ht="15.95" customHeight="1" x14ac:dyDescent="0.2">
      <c r="B1" s="1" t="s">
        <v>71</v>
      </c>
      <c r="D1" s="1"/>
      <c r="E1" s="1"/>
      <c r="F1" s="1"/>
      <c r="G1" s="1"/>
      <c r="H1" s="1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.95" customHeight="1" thickBot="1" x14ac:dyDescent="0.25">
      <c r="B2" s="1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95" customHeight="1" x14ac:dyDescent="0.2">
      <c r="A3" s="5"/>
      <c r="B3" s="6" t="s">
        <v>0</v>
      </c>
      <c r="C3" s="7"/>
      <c r="D3" s="8" t="s">
        <v>1</v>
      </c>
      <c r="E3" s="9" t="s">
        <v>2</v>
      </c>
      <c r="F3" s="9" t="s">
        <v>3</v>
      </c>
      <c r="G3" s="10" t="s">
        <v>4</v>
      </c>
      <c r="H3" s="46" t="s">
        <v>5</v>
      </c>
      <c r="I3" s="11"/>
      <c r="J3" s="50" t="s">
        <v>0</v>
      </c>
      <c r="K3" s="51"/>
      <c r="L3" s="52" t="s">
        <v>1</v>
      </c>
      <c r="M3" s="53" t="s">
        <v>2</v>
      </c>
      <c r="N3" s="53" t="s">
        <v>3</v>
      </c>
      <c r="O3" s="54" t="s">
        <v>4</v>
      </c>
      <c r="P3" s="55" t="s">
        <v>5</v>
      </c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.95" customHeight="1" x14ac:dyDescent="0.2">
      <c r="A4" s="12"/>
      <c r="B4" s="1"/>
      <c r="C4" s="13"/>
      <c r="D4" s="14"/>
      <c r="E4" s="15"/>
      <c r="F4" s="15"/>
      <c r="G4" s="16"/>
      <c r="H4" s="47"/>
      <c r="I4" s="17"/>
      <c r="J4" s="1"/>
      <c r="K4" s="13"/>
      <c r="L4" s="14"/>
      <c r="M4" s="15"/>
      <c r="N4" s="15"/>
      <c r="O4" s="16"/>
      <c r="P4" s="47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95" customHeight="1" x14ac:dyDescent="0.2">
      <c r="A5" s="18" t="s">
        <v>11</v>
      </c>
      <c r="B5" s="19"/>
      <c r="C5" s="20"/>
      <c r="D5" s="23" t="s">
        <v>73</v>
      </c>
      <c r="E5" s="21" t="s">
        <v>74</v>
      </c>
      <c r="F5" s="21" t="s">
        <v>75</v>
      </c>
      <c r="G5" s="21" t="s">
        <v>76</v>
      </c>
      <c r="H5" s="48" t="s">
        <v>77</v>
      </c>
      <c r="I5" s="56" t="s">
        <v>11</v>
      </c>
      <c r="J5" s="19"/>
      <c r="K5" s="20"/>
      <c r="L5" s="23" t="s">
        <v>73</v>
      </c>
      <c r="M5" s="21" t="s">
        <v>74</v>
      </c>
      <c r="N5" s="21" t="s">
        <v>75</v>
      </c>
      <c r="O5" s="21" t="s">
        <v>76</v>
      </c>
      <c r="P5" s="48" t="s">
        <v>77</v>
      </c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.95" customHeight="1" x14ac:dyDescent="0.2">
      <c r="A6" s="12"/>
      <c r="B6" s="24" t="s">
        <v>12</v>
      </c>
      <c r="C6" s="13"/>
      <c r="D6" s="67">
        <v>40145388</v>
      </c>
      <c r="E6" s="68">
        <v>39604488</v>
      </c>
      <c r="F6" s="68">
        <v>10022315</v>
      </c>
      <c r="G6" s="69">
        <f t="shared" ref="G6:G45" si="0">SUM(D6:F6)</f>
        <v>89772191</v>
      </c>
      <c r="H6" s="70">
        <v>473885</v>
      </c>
      <c r="I6" s="25"/>
      <c r="J6" s="24" t="s">
        <v>69</v>
      </c>
      <c r="K6" s="13"/>
      <c r="L6" s="67">
        <v>978184</v>
      </c>
      <c r="M6" s="68">
        <v>1108170</v>
      </c>
      <c r="N6" s="68">
        <v>429722</v>
      </c>
      <c r="O6" s="73">
        <f t="shared" ref="O6:O28" si="1">SUM(L6:N6)</f>
        <v>2516076</v>
      </c>
      <c r="P6" s="83">
        <v>17192</v>
      </c>
      <c r="Q6" s="26"/>
      <c r="S6" s="2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95" customHeight="1" x14ac:dyDescent="0.2">
      <c r="A7" s="12"/>
      <c r="B7" s="24" t="s">
        <v>42</v>
      </c>
      <c r="C7" s="13"/>
      <c r="D7" s="71">
        <v>10685489</v>
      </c>
      <c r="E7" s="72">
        <v>9602987</v>
      </c>
      <c r="F7" s="72">
        <v>2923764</v>
      </c>
      <c r="G7" s="73">
        <f t="shared" si="0"/>
        <v>23212240</v>
      </c>
      <c r="H7" s="74">
        <v>135654</v>
      </c>
      <c r="I7" s="17"/>
      <c r="J7" s="24" t="s">
        <v>21</v>
      </c>
      <c r="K7" s="13"/>
      <c r="L7" s="71">
        <v>1867770</v>
      </c>
      <c r="M7" s="72">
        <v>1568270</v>
      </c>
      <c r="N7" s="72">
        <v>825838</v>
      </c>
      <c r="O7" s="73">
        <f t="shared" si="1"/>
        <v>4261878</v>
      </c>
      <c r="P7" s="84">
        <v>16206</v>
      </c>
      <c r="Q7" s="26"/>
      <c r="S7" s="2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.95" customHeight="1" x14ac:dyDescent="0.2">
      <c r="A8" s="12"/>
      <c r="B8" s="24" t="s">
        <v>43</v>
      </c>
      <c r="C8" s="13"/>
      <c r="D8" s="71">
        <v>4285707</v>
      </c>
      <c r="E8" s="72">
        <v>6018551</v>
      </c>
      <c r="F8" s="72">
        <v>2646009</v>
      </c>
      <c r="G8" s="73">
        <f>SUM(D8:F8)</f>
        <v>12950267</v>
      </c>
      <c r="H8" s="74">
        <v>83896</v>
      </c>
      <c r="I8" s="17"/>
      <c r="J8" s="24" t="s">
        <v>22</v>
      </c>
      <c r="K8" s="13"/>
      <c r="L8" s="71">
        <v>522155</v>
      </c>
      <c r="M8" s="72">
        <v>668398</v>
      </c>
      <c r="N8" s="72">
        <v>192712</v>
      </c>
      <c r="O8" s="73">
        <f t="shared" si="1"/>
        <v>1383265</v>
      </c>
      <c r="P8" s="84">
        <v>15378</v>
      </c>
      <c r="Q8" s="26"/>
      <c r="S8" s="2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.95" customHeight="1" x14ac:dyDescent="0.2">
      <c r="A9" s="12"/>
      <c r="B9" s="24" t="s">
        <v>44</v>
      </c>
      <c r="C9" s="13"/>
      <c r="D9" s="71">
        <v>18783065</v>
      </c>
      <c r="E9" s="72">
        <v>16361589</v>
      </c>
      <c r="F9" s="72">
        <v>3477645</v>
      </c>
      <c r="G9" s="73">
        <f t="shared" si="0"/>
        <v>38622299</v>
      </c>
      <c r="H9" s="74">
        <v>205721</v>
      </c>
      <c r="I9" s="17"/>
      <c r="J9" s="24" t="s">
        <v>23</v>
      </c>
      <c r="K9" s="13"/>
      <c r="L9" s="71">
        <v>274884</v>
      </c>
      <c r="M9" s="72">
        <v>266133</v>
      </c>
      <c r="N9" s="72">
        <v>102438</v>
      </c>
      <c r="O9" s="73">
        <f t="shared" si="1"/>
        <v>643455</v>
      </c>
      <c r="P9" s="84">
        <v>6251</v>
      </c>
      <c r="Q9" s="26"/>
      <c r="S9" s="26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.95" customHeight="1" x14ac:dyDescent="0.2">
      <c r="A10" s="12"/>
      <c r="B10" s="24" t="s">
        <v>45</v>
      </c>
      <c r="C10" s="13"/>
      <c r="D10" s="75">
        <v>1369960</v>
      </c>
      <c r="E10" s="76">
        <v>2161626</v>
      </c>
      <c r="F10" s="76">
        <v>786026</v>
      </c>
      <c r="G10" s="77">
        <f t="shared" si="0"/>
        <v>4317612</v>
      </c>
      <c r="H10" s="78">
        <v>35235</v>
      </c>
      <c r="I10" s="27"/>
      <c r="J10" s="28" t="s">
        <v>24</v>
      </c>
      <c r="K10" s="20"/>
      <c r="L10" s="75">
        <v>565138</v>
      </c>
      <c r="M10" s="76">
        <v>634418</v>
      </c>
      <c r="N10" s="76">
        <v>424980</v>
      </c>
      <c r="O10" s="77">
        <f t="shared" si="1"/>
        <v>1624536</v>
      </c>
      <c r="P10" s="85">
        <v>8252</v>
      </c>
      <c r="Q10" s="26"/>
      <c r="S10" s="2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.95" customHeight="1" x14ac:dyDescent="0.2">
      <c r="A11" s="29"/>
      <c r="B11" s="30" t="s">
        <v>46</v>
      </c>
      <c r="C11" s="31"/>
      <c r="D11" s="71">
        <v>1210239</v>
      </c>
      <c r="E11" s="72">
        <v>1590364</v>
      </c>
      <c r="F11" s="72">
        <v>1795748</v>
      </c>
      <c r="G11" s="69">
        <f t="shared" si="0"/>
        <v>4596351</v>
      </c>
      <c r="H11" s="70">
        <v>28727</v>
      </c>
      <c r="I11" s="32"/>
      <c r="J11" s="24" t="s">
        <v>25</v>
      </c>
      <c r="K11" s="13"/>
      <c r="L11" s="71">
        <v>451014</v>
      </c>
      <c r="M11" s="72">
        <v>653506</v>
      </c>
      <c r="N11" s="72">
        <v>510705</v>
      </c>
      <c r="O11" s="73">
        <f t="shared" si="1"/>
        <v>1615225</v>
      </c>
      <c r="P11" s="83">
        <v>8428</v>
      </c>
      <c r="Q11" s="26"/>
      <c r="S11" s="2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.95" customHeight="1" x14ac:dyDescent="0.2">
      <c r="A12" s="12"/>
      <c r="B12" s="24" t="s">
        <v>47</v>
      </c>
      <c r="C12" s="13"/>
      <c r="D12" s="71">
        <v>9747983</v>
      </c>
      <c r="E12" s="72">
        <v>8894464</v>
      </c>
      <c r="F12" s="72">
        <v>2447462</v>
      </c>
      <c r="G12" s="73">
        <f t="shared" si="0"/>
        <v>21089909</v>
      </c>
      <c r="H12" s="74">
        <v>123454</v>
      </c>
      <c r="I12" s="17"/>
      <c r="J12" s="24" t="s">
        <v>26</v>
      </c>
      <c r="K12" s="13"/>
      <c r="L12" s="71">
        <v>542959</v>
      </c>
      <c r="M12" s="72">
        <v>741380</v>
      </c>
      <c r="N12" s="72">
        <v>362650</v>
      </c>
      <c r="O12" s="73">
        <f t="shared" si="1"/>
        <v>1646989</v>
      </c>
      <c r="P12" s="84">
        <v>14360</v>
      </c>
      <c r="Q12" s="26"/>
      <c r="S12" s="2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.95" customHeight="1" x14ac:dyDescent="0.2">
      <c r="A13" s="12"/>
      <c r="B13" s="24" t="s">
        <v>48</v>
      </c>
      <c r="C13" s="13"/>
      <c r="D13" s="71">
        <v>2321691</v>
      </c>
      <c r="E13" s="72">
        <v>2326525</v>
      </c>
      <c r="F13" s="72">
        <v>1026077</v>
      </c>
      <c r="G13" s="73">
        <f t="shared" si="0"/>
        <v>5674293</v>
      </c>
      <c r="H13" s="74">
        <v>34474</v>
      </c>
      <c r="I13" s="17"/>
      <c r="J13" s="24" t="s">
        <v>27</v>
      </c>
      <c r="K13" s="13"/>
      <c r="L13" s="71">
        <v>557184</v>
      </c>
      <c r="M13" s="72">
        <v>960199</v>
      </c>
      <c r="N13" s="72">
        <v>426734</v>
      </c>
      <c r="O13" s="73">
        <f t="shared" si="1"/>
        <v>1944117</v>
      </c>
      <c r="P13" s="84">
        <v>9079</v>
      </c>
      <c r="Q13" s="26"/>
      <c r="S13" s="2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.95" customHeight="1" x14ac:dyDescent="0.2">
      <c r="A14" s="12"/>
      <c r="B14" s="24" t="s">
        <v>49</v>
      </c>
      <c r="C14" s="13"/>
      <c r="D14" s="71">
        <v>2279213.7379999999</v>
      </c>
      <c r="E14" s="72">
        <v>4113322.0410000002</v>
      </c>
      <c r="F14" s="72">
        <v>1759530.321</v>
      </c>
      <c r="G14" s="73">
        <f t="shared" si="0"/>
        <v>8152066.0999999996</v>
      </c>
      <c r="H14" s="74">
        <v>47542</v>
      </c>
      <c r="I14" s="17"/>
      <c r="J14" s="24" t="s">
        <v>28</v>
      </c>
      <c r="K14" s="13"/>
      <c r="L14" s="71">
        <v>373823</v>
      </c>
      <c r="M14" s="72">
        <v>706732</v>
      </c>
      <c r="N14" s="72">
        <v>475096</v>
      </c>
      <c r="O14" s="73">
        <f t="shared" si="1"/>
        <v>1555651</v>
      </c>
      <c r="P14" s="84">
        <v>9013</v>
      </c>
      <c r="Q14" s="26"/>
      <c r="S14" s="2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.95" customHeight="1" x14ac:dyDescent="0.2">
      <c r="A15" s="33"/>
      <c r="B15" s="34" t="s">
        <v>50</v>
      </c>
      <c r="C15" s="22"/>
      <c r="D15" s="75">
        <v>1669603</v>
      </c>
      <c r="E15" s="76">
        <v>2478381</v>
      </c>
      <c r="F15" s="76">
        <v>1073521</v>
      </c>
      <c r="G15" s="77">
        <f t="shared" si="0"/>
        <v>5221505</v>
      </c>
      <c r="H15" s="78">
        <v>34198</v>
      </c>
      <c r="I15" s="27"/>
      <c r="J15" s="28" t="s">
        <v>29</v>
      </c>
      <c r="K15" s="20"/>
      <c r="L15" s="75">
        <v>300744</v>
      </c>
      <c r="M15" s="76">
        <v>395312</v>
      </c>
      <c r="N15" s="76">
        <v>155909</v>
      </c>
      <c r="O15" s="77">
        <f t="shared" si="1"/>
        <v>851965</v>
      </c>
      <c r="P15" s="85">
        <v>6977</v>
      </c>
      <c r="Q15" s="26"/>
      <c r="S15" s="2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.95" customHeight="1" x14ac:dyDescent="0.2">
      <c r="A16" s="12"/>
      <c r="B16" s="24" t="s">
        <v>6</v>
      </c>
      <c r="C16" s="13"/>
      <c r="D16" s="71">
        <v>2206236</v>
      </c>
      <c r="E16" s="72">
        <v>2785035</v>
      </c>
      <c r="F16" s="72">
        <v>1114078</v>
      </c>
      <c r="G16" s="69">
        <f t="shared" si="0"/>
        <v>6105349</v>
      </c>
      <c r="H16" s="70">
        <v>38196</v>
      </c>
      <c r="I16" s="32"/>
      <c r="J16" s="24" t="s">
        <v>31</v>
      </c>
      <c r="K16" s="13"/>
      <c r="L16" s="71">
        <v>215163</v>
      </c>
      <c r="M16" s="72">
        <v>270666</v>
      </c>
      <c r="N16" s="72">
        <v>186134</v>
      </c>
      <c r="O16" s="73">
        <f t="shared" si="1"/>
        <v>671963</v>
      </c>
      <c r="P16" s="83">
        <v>5940</v>
      </c>
      <c r="Q16" s="26"/>
      <c r="S16" s="2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.95" customHeight="1" x14ac:dyDescent="0.2">
      <c r="A17" s="12"/>
      <c r="B17" s="24" t="s">
        <v>7</v>
      </c>
      <c r="C17" s="13"/>
      <c r="D17" s="71">
        <v>4415164</v>
      </c>
      <c r="E17" s="72">
        <v>5570209</v>
      </c>
      <c r="F17" s="72">
        <v>1517504</v>
      </c>
      <c r="G17" s="73">
        <f t="shared" si="0"/>
        <v>11502877</v>
      </c>
      <c r="H17" s="74">
        <v>86107</v>
      </c>
      <c r="I17" s="17"/>
      <c r="J17" s="24" t="s">
        <v>30</v>
      </c>
      <c r="K17" s="13"/>
      <c r="L17" s="71">
        <v>176442</v>
      </c>
      <c r="M17" s="72">
        <v>191409</v>
      </c>
      <c r="N17" s="72">
        <v>288619</v>
      </c>
      <c r="O17" s="73">
        <f t="shared" si="1"/>
        <v>656470</v>
      </c>
      <c r="P17" s="84">
        <v>4230</v>
      </c>
      <c r="Q17" s="26"/>
      <c r="S17" s="2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.95" customHeight="1" x14ac:dyDescent="0.2">
      <c r="A18" s="12"/>
      <c r="B18" s="24" t="s">
        <v>51</v>
      </c>
      <c r="C18" s="13"/>
      <c r="D18" s="71">
        <v>3969787</v>
      </c>
      <c r="E18" s="72">
        <v>3933543</v>
      </c>
      <c r="F18" s="72">
        <v>1634843</v>
      </c>
      <c r="G18" s="73">
        <f t="shared" si="0"/>
        <v>9538173</v>
      </c>
      <c r="H18" s="74">
        <v>58631</v>
      </c>
      <c r="I18" s="17"/>
      <c r="J18" s="24" t="s">
        <v>32</v>
      </c>
      <c r="K18" s="13"/>
      <c r="L18" s="71">
        <v>169583</v>
      </c>
      <c r="M18" s="72">
        <v>236910</v>
      </c>
      <c r="N18" s="72">
        <v>102496</v>
      </c>
      <c r="O18" s="73">
        <f t="shared" si="1"/>
        <v>508989</v>
      </c>
      <c r="P18" s="84">
        <v>5363</v>
      </c>
      <c r="Q18" s="26"/>
      <c r="S18" s="2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.95" customHeight="1" x14ac:dyDescent="0.2">
      <c r="A19" s="12"/>
      <c r="B19" s="24" t="s">
        <v>52</v>
      </c>
      <c r="C19" s="13"/>
      <c r="D19" s="71">
        <v>1082418</v>
      </c>
      <c r="E19" s="72">
        <v>1828095</v>
      </c>
      <c r="F19" s="72">
        <v>943955</v>
      </c>
      <c r="G19" s="73">
        <f t="shared" si="0"/>
        <v>3854468</v>
      </c>
      <c r="H19" s="74">
        <v>23053</v>
      </c>
      <c r="I19" s="17"/>
      <c r="J19" s="24" t="s">
        <v>33</v>
      </c>
      <c r="K19" s="13"/>
      <c r="L19" s="71">
        <v>127322</v>
      </c>
      <c r="M19" s="72">
        <v>185031</v>
      </c>
      <c r="N19" s="72">
        <v>119953</v>
      </c>
      <c r="O19" s="73">
        <f t="shared" si="1"/>
        <v>432306</v>
      </c>
      <c r="P19" s="84">
        <v>3996</v>
      </c>
      <c r="Q19" s="26"/>
      <c r="S19" s="2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.95" customHeight="1" x14ac:dyDescent="0.2">
      <c r="A20" s="35"/>
      <c r="B20" s="28" t="s">
        <v>53</v>
      </c>
      <c r="C20" s="20"/>
      <c r="D20" s="75">
        <v>2177921</v>
      </c>
      <c r="E20" s="76">
        <v>2873767</v>
      </c>
      <c r="F20" s="76">
        <v>1038299</v>
      </c>
      <c r="G20" s="77">
        <f t="shared" si="0"/>
        <v>6089987</v>
      </c>
      <c r="H20" s="78">
        <v>53570</v>
      </c>
      <c r="I20" s="27"/>
      <c r="J20" s="28" t="s">
        <v>34</v>
      </c>
      <c r="K20" s="20"/>
      <c r="L20" s="75">
        <v>174026</v>
      </c>
      <c r="M20" s="76">
        <v>217859</v>
      </c>
      <c r="N20" s="76">
        <v>203062</v>
      </c>
      <c r="O20" s="77">
        <f t="shared" si="1"/>
        <v>594947</v>
      </c>
      <c r="P20" s="85">
        <v>5423</v>
      </c>
      <c r="Q20" s="26"/>
      <c r="S20" s="2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5.95" customHeight="1" x14ac:dyDescent="0.2">
      <c r="A21" s="12"/>
      <c r="B21" s="24" t="s">
        <v>54</v>
      </c>
      <c r="C21" s="13"/>
      <c r="D21" s="71">
        <v>2894123</v>
      </c>
      <c r="E21" s="72">
        <v>4028543</v>
      </c>
      <c r="F21" s="72">
        <v>1807943</v>
      </c>
      <c r="G21" s="73">
        <f t="shared" si="0"/>
        <v>8730609</v>
      </c>
      <c r="H21" s="70">
        <v>59324</v>
      </c>
      <c r="I21" s="32"/>
      <c r="J21" s="24" t="s">
        <v>35</v>
      </c>
      <c r="K21" s="13"/>
      <c r="L21" s="71">
        <v>16482</v>
      </c>
      <c r="M21" s="72">
        <v>51982</v>
      </c>
      <c r="N21" s="72">
        <v>58321</v>
      </c>
      <c r="O21" s="73">
        <f t="shared" si="1"/>
        <v>126785</v>
      </c>
      <c r="P21" s="83">
        <v>1455</v>
      </c>
      <c r="Q21" s="26"/>
      <c r="S21" s="2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.95" customHeight="1" x14ac:dyDescent="0.2">
      <c r="A22" s="12"/>
      <c r="B22" s="24" t="s">
        <v>55</v>
      </c>
      <c r="C22" s="13"/>
      <c r="D22" s="71">
        <v>5305792</v>
      </c>
      <c r="E22" s="72">
        <v>5484981</v>
      </c>
      <c r="F22" s="72">
        <v>1485618</v>
      </c>
      <c r="G22" s="73">
        <f t="shared" si="0"/>
        <v>12276391</v>
      </c>
      <c r="H22" s="74">
        <v>79269</v>
      </c>
      <c r="I22" s="17"/>
      <c r="J22" s="24" t="s">
        <v>36</v>
      </c>
      <c r="K22" s="13"/>
      <c r="L22" s="71">
        <v>288543</v>
      </c>
      <c r="M22" s="72">
        <v>505090</v>
      </c>
      <c r="N22" s="72">
        <v>324318</v>
      </c>
      <c r="O22" s="73">
        <f t="shared" si="1"/>
        <v>1117951</v>
      </c>
      <c r="P22" s="84">
        <v>5448</v>
      </c>
      <c r="Q22" s="26"/>
      <c r="S22" s="2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5.95" customHeight="1" x14ac:dyDescent="0.2">
      <c r="A23" s="12"/>
      <c r="B23" s="24" t="s">
        <v>56</v>
      </c>
      <c r="C23" s="13"/>
      <c r="D23" s="71">
        <v>6515284</v>
      </c>
      <c r="E23" s="72">
        <v>6368084</v>
      </c>
      <c r="F23" s="72">
        <v>1673872</v>
      </c>
      <c r="G23" s="73">
        <f t="shared" si="0"/>
        <v>14557240</v>
      </c>
      <c r="H23" s="74">
        <v>83768</v>
      </c>
      <c r="I23" s="17"/>
      <c r="J23" s="24" t="s">
        <v>37</v>
      </c>
      <c r="K23" s="13"/>
      <c r="L23" s="71">
        <v>237009</v>
      </c>
      <c r="M23" s="72">
        <v>376645</v>
      </c>
      <c r="N23" s="72">
        <v>379958</v>
      </c>
      <c r="O23" s="73">
        <f t="shared" si="1"/>
        <v>993612</v>
      </c>
      <c r="P23" s="84">
        <v>6511</v>
      </c>
      <c r="Q23" s="26"/>
      <c r="S23" s="2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95" customHeight="1" x14ac:dyDescent="0.2">
      <c r="A24" s="12"/>
      <c r="B24" s="24" t="s">
        <v>57</v>
      </c>
      <c r="C24" s="13"/>
      <c r="D24" s="71">
        <v>8468815</v>
      </c>
      <c r="E24" s="72">
        <v>8611050</v>
      </c>
      <c r="F24" s="72">
        <v>2063262</v>
      </c>
      <c r="G24" s="73">
        <f t="shared" si="0"/>
        <v>19143127</v>
      </c>
      <c r="H24" s="74">
        <v>121547</v>
      </c>
      <c r="I24" s="17"/>
      <c r="J24" s="24" t="s">
        <v>38</v>
      </c>
      <c r="K24" s="13"/>
      <c r="L24" s="71">
        <v>523355.45601073158</v>
      </c>
      <c r="M24" s="72">
        <v>938127.40209635918</v>
      </c>
      <c r="N24" s="72">
        <v>522542.93990888348</v>
      </c>
      <c r="O24" s="73">
        <f t="shared" si="1"/>
        <v>1984025.7980159742</v>
      </c>
      <c r="P24" s="84">
        <v>12877</v>
      </c>
      <c r="Q24" s="26"/>
      <c r="S24" s="2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5.95" customHeight="1" x14ac:dyDescent="0.2">
      <c r="A25" s="35"/>
      <c r="B25" s="28" t="s">
        <v>58</v>
      </c>
      <c r="C25" s="20"/>
      <c r="D25" s="75">
        <v>2034061</v>
      </c>
      <c r="E25" s="76">
        <v>2075926</v>
      </c>
      <c r="F25" s="76">
        <v>461154</v>
      </c>
      <c r="G25" s="77">
        <f t="shared" si="0"/>
        <v>4571141</v>
      </c>
      <c r="H25" s="78">
        <v>25707</v>
      </c>
      <c r="I25" s="36"/>
      <c r="J25" s="34" t="s">
        <v>39</v>
      </c>
      <c r="K25" s="22"/>
      <c r="L25" s="79">
        <v>583083</v>
      </c>
      <c r="M25" s="76">
        <v>1470655</v>
      </c>
      <c r="N25" s="76">
        <v>792797</v>
      </c>
      <c r="O25" s="77">
        <f t="shared" si="1"/>
        <v>2846535</v>
      </c>
      <c r="P25" s="85">
        <v>16219</v>
      </c>
      <c r="Q25" s="26"/>
      <c r="S25" s="2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5.95" customHeight="1" x14ac:dyDescent="0.2">
      <c r="A26" s="12"/>
      <c r="B26" s="24" t="s">
        <v>59</v>
      </c>
      <c r="C26" s="13"/>
      <c r="D26" s="71">
        <v>6351767</v>
      </c>
      <c r="E26" s="72">
        <v>5037100</v>
      </c>
      <c r="F26" s="72">
        <v>1529866</v>
      </c>
      <c r="G26" s="73">
        <f t="shared" si="0"/>
        <v>12918733</v>
      </c>
      <c r="H26" s="70">
        <v>39111</v>
      </c>
      <c r="I26" s="25"/>
      <c r="J26" s="24" t="s">
        <v>40</v>
      </c>
      <c r="K26" s="13"/>
      <c r="L26" s="71">
        <v>571915</v>
      </c>
      <c r="M26" s="72">
        <v>675614</v>
      </c>
      <c r="N26" s="72">
        <v>323666</v>
      </c>
      <c r="O26" s="73">
        <f t="shared" si="1"/>
        <v>1571195</v>
      </c>
      <c r="P26" s="83">
        <v>14816</v>
      </c>
      <c r="Q26" s="26"/>
      <c r="S26" s="2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5.95" customHeight="1" x14ac:dyDescent="0.2">
      <c r="A27" s="12"/>
      <c r="B27" s="24" t="s">
        <v>60</v>
      </c>
      <c r="C27" s="13"/>
      <c r="D27" s="71">
        <v>4013075</v>
      </c>
      <c r="E27" s="72">
        <v>3896499</v>
      </c>
      <c r="F27" s="72">
        <v>1301544</v>
      </c>
      <c r="G27" s="73">
        <f t="shared" si="0"/>
        <v>9211118</v>
      </c>
      <c r="H27" s="74">
        <v>57735</v>
      </c>
      <c r="I27" s="17"/>
      <c r="J27" s="24" t="s">
        <v>41</v>
      </c>
      <c r="K27" s="13"/>
      <c r="L27" s="71">
        <v>820137</v>
      </c>
      <c r="M27" s="72">
        <v>1352553</v>
      </c>
      <c r="N27" s="72">
        <v>516283</v>
      </c>
      <c r="O27" s="73">
        <f t="shared" si="1"/>
        <v>2688973</v>
      </c>
      <c r="P27" s="84">
        <v>19176</v>
      </c>
      <c r="Q27" s="26"/>
      <c r="S27" s="2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5.95" customHeight="1" thickBot="1" x14ac:dyDescent="0.25">
      <c r="A28" s="12"/>
      <c r="B28" s="24" t="s">
        <v>61</v>
      </c>
      <c r="C28" s="13"/>
      <c r="D28" s="71">
        <v>4239540</v>
      </c>
      <c r="E28" s="72">
        <v>4001231</v>
      </c>
      <c r="F28" s="72">
        <v>943271</v>
      </c>
      <c r="G28" s="73">
        <f t="shared" si="0"/>
        <v>9184042</v>
      </c>
      <c r="H28" s="74">
        <v>44295</v>
      </c>
      <c r="I28" s="37"/>
      <c r="J28" s="24" t="s">
        <v>70</v>
      </c>
      <c r="K28" s="13"/>
      <c r="L28" s="75">
        <v>536728</v>
      </c>
      <c r="M28" s="76">
        <v>646267</v>
      </c>
      <c r="N28" s="76">
        <v>187957</v>
      </c>
      <c r="O28" s="77">
        <f t="shared" si="1"/>
        <v>1370952</v>
      </c>
      <c r="P28" s="86">
        <v>12034</v>
      </c>
      <c r="Q28" s="26"/>
      <c r="S28" s="2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5.95" customHeight="1" thickBot="1" x14ac:dyDescent="0.25">
      <c r="A29" s="12"/>
      <c r="B29" s="24" t="s">
        <v>62</v>
      </c>
      <c r="C29" s="13"/>
      <c r="D29" s="71">
        <v>2129828</v>
      </c>
      <c r="E29" s="72">
        <v>1956807</v>
      </c>
      <c r="F29" s="72">
        <v>225812</v>
      </c>
      <c r="G29" s="73">
        <f t="shared" si="0"/>
        <v>4312447</v>
      </c>
      <c r="H29" s="74">
        <v>26851</v>
      </c>
      <c r="I29" s="38"/>
      <c r="J29" s="39" t="s">
        <v>10</v>
      </c>
      <c r="K29" s="40"/>
      <c r="L29" s="59">
        <f>SUM(L6:L28)</f>
        <v>10873643.456010733</v>
      </c>
      <c r="M29" s="60">
        <f>SUM(M6:M28)</f>
        <v>14821326.402096359</v>
      </c>
      <c r="N29" s="60">
        <f>SUM(N6:N28)</f>
        <v>7912890.9399088835</v>
      </c>
      <c r="O29" s="59">
        <f>SUM(O6:O28)</f>
        <v>33607860.798015974</v>
      </c>
      <c r="P29" s="61">
        <f>SUM(P6:P28)</f>
        <v>224624</v>
      </c>
      <c r="Q29" s="26"/>
      <c r="S29" s="2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5.95" customHeight="1" thickBot="1" x14ac:dyDescent="0.25">
      <c r="A30" s="35"/>
      <c r="B30" s="34" t="s">
        <v>63</v>
      </c>
      <c r="C30" s="22"/>
      <c r="D30" s="79">
        <v>2938439</v>
      </c>
      <c r="E30" s="80">
        <v>2796611</v>
      </c>
      <c r="F30" s="80">
        <v>923548</v>
      </c>
      <c r="G30" s="81">
        <f t="shared" si="0"/>
        <v>6658598</v>
      </c>
      <c r="H30" s="78">
        <v>23288</v>
      </c>
      <c r="I30" s="41"/>
      <c r="J30" s="57" t="s">
        <v>78</v>
      </c>
      <c r="K30" s="58"/>
      <c r="L30" s="62">
        <f>L29+D46</f>
        <v>199492746.19401073</v>
      </c>
      <c r="M30" s="63">
        <f>M29+E46</f>
        <v>207967190.44309637</v>
      </c>
      <c r="N30" s="63">
        <f>N29+F46</f>
        <v>66926391.260908879</v>
      </c>
      <c r="O30" s="63">
        <f>O29+G46</f>
        <v>474386327.89801598</v>
      </c>
      <c r="P30" s="64">
        <f>P29+H46</f>
        <v>2763670</v>
      </c>
      <c r="Q30" s="26"/>
      <c r="S30" s="2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5.95" customHeight="1" x14ac:dyDescent="0.2">
      <c r="A31" s="12"/>
      <c r="B31" s="24" t="s">
        <v>64</v>
      </c>
      <c r="C31" s="13"/>
      <c r="D31" s="71">
        <v>5371883</v>
      </c>
      <c r="E31" s="72">
        <v>4079679</v>
      </c>
      <c r="F31" s="72">
        <v>994080</v>
      </c>
      <c r="G31" s="73">
        <f t="shared" si="0"/>
        <v>10445642</v>
      </c>
      <c r="H31" s="74">
        <v>60392</v>
      </c>
      <c r="J31" s="24"/>
      <c r="L31" s="49"/>
      <c r="M31" s="49"/>
      <c r="N31" s="49"/>
      <c r="O31" s="43"/>
      <c r="P31" s="43"/>
      <c r="Q31" s="26"/>
      <c r="S31" s="2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5.95" customHeight="1" x14ac:dyDescent="0.2">
      <c r="A32" s="12"/>
      <c r="B32" s="24" t="s">
        <v>65</v>
      </c>
      <c r="C32" s="13"/>
      <c r="D32" s="71">
        <v>1667501</v>
      </c>
      <c r="E32" s="72">
        <v>2094834</v>
      </c>
      <c r="F32" s="72">
        <v>596959</v>
      </c>
      <c r="G32" s="73">
        <f t="shared" si="0"/>
        <v>4359294</v>
      </c>
      <c r="H32" s="74">
        <v>29893</v>
      </c>
      <c r="J32" s="87" t="s">
        <v>80</v>
      </c>
      <c r="K32" s="87"/>
      <c r="L32" s="87"/>
      <c r="M32" s="87"/>
      <c r="N32" s="87"/>
      <c r="O32" s="87"/>
      <c r="P32" s="87"/>
      <c r="Q32" s="26"/>
      <c r="S32" s="26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5.95" customHeight="1" x14ac:dyDescent="0.2">
      <c r="A33" s="12"/>
      <c r="B33" s="24" t="s">
        <v>66</v>
      </c>
      <c r="C33" s="13"/>
      <c r="D33" s="71">
        <v>3506348</v>
      </c>
      <c r="E33" s="72">
        <v>5027801</v>
      </c>
      <c r="F33" s="72">
        <v>2133660</v>
      </c>
      <c r="G33" s="73">
        <f t="shared" si="0"/>
        <v>10667809</v>
      </c>
      <c r="H33" s="74">
        <v>59735</v>
      </c>
      <c r="J33" s="42" t="s">
        <v>79</v>
      </c>
      <c r="L33" s="43"/>
      <c r="M33" s="43"/>
      <c r="N33" s="43"/>
      <c r="O33" s="43"/>
      <c r="P33" s="43"/>
      <c r="Q33" s="26"/>
      <c r="S33" s="2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5.95" customHeight="1" x14ac:dyDescent="0.2">
      <c r="A34" s="12"/>
      <c r="B34" s="24" t="s">
        <v>67</v>
      </c>
      <c r="C34" s="13"/>
      <c r="D34" s="71">
        <v>1381292</v>
      </c>
      <c r="E34" s="72">
        <v>1815484</v>
      </c>
      <c r="F34" s="72">
        <v>542972</v>
      </c>
      <c r="G34" s="73">
        <f t="shared" si="0"/>
        <v>3739748</v>
      </c>
      <c r="H34" s="74">
        <v>26438</v>
      </c>
      <c r="J34" s="24"/>
      <c r="L34" s="43"/>
      <c r="M34" s="43"/>
      <c r="N34" s="43"/>
      <c r="O34" s="43"/>
      <c r="P34" s="43"/>
      <c r="Q34" s="26"/>
      <c r="S34" s="2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5.95" customHeight="1" x14ac:dyDescent="0.2">
      <c r="A35" s="35"/>
      <c r="B35" s="34" t="s">
        <v>68</v>
      </c>
      <c r="C35" s="22"/>
      <c r="D35" s="79">
        <v>4087875</v>
      </c>
      <c r="E35" s="80">
        <v>2813171</v>
      </c>
      <c r="F35" s="80">
        <v>1185789</v>
      </c>
      <c r="G35" s="81">
        <f t="shared" si="0"/>
        <v>8086835</v>
      </c>
      <c r="H35" s="78">
        <v>32301</v>
      </c>
      <c r="P35" s="44"/>
      <c r="Q35" s="26"/>
      <c r="S35" s="2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5.95" customHeight="1" x14ac:dyDescent="0.2">
      <c r="A36" s="12"/>
      <c r="B36" s="24" t="s">
        <v>8</v>
      </c>
      <c r="C36" s="13"/>
      <c r="D36" s="71">
        <v>2911100</v>
      </c>
      <c r="E36" s="72">
        <v>2665137</v>
      </c>
      <c r="F36" s="72">
        <v>452485</v>
      </c>
      <c r="G36" s="73">
        <f t="shared" si="0"/>
        <v>6028722</v>
      </c>
      <c r="H36" s="74">
        <v>38067</v>
      </c>
      <c r="Q36" s="26"/>
      <c r="S36" s="2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5.95" customHeight="1" x14ac:dyDescent="0.2">
      <c r="A37" s="12"/>
      <c r="B37" s="24" t="s">
        <v>13</v>
      </c>
      <c r="C37" s="13"/>
      <c r="D37" s="71">
        <v>4352846</v>
      </c>
      <c r="E37" s="72">
        <v>4425040</v>
      </c>
      <c r="F37" s="72">
        <v>1209706</v>
      </c>
      <c r="G37" s="73">
        <f t="shared" si="0"/>
        <v>9987592</v>
      </c>
      <c r="H37" s="74">
        <v>48004</v>
      </c>
      <c r="Q37" s="3"/>
      <c r="S37" s="2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5.95" customHeight="1" x14ac:dyDescent="0.2">
      <c r="A38" s="12"/>
      <c r="B38" s="24" t="s">
        <v>14</v>
      </c>
      <c r="C38" s="13"/>
      <c r="D38" s="71">
        <v>1405102</v>
      </c>
      <c r="E38" s="72">
        <v>1609493</v>
      </c>
      <c r="F38" s="72">
        <v>533651</v>
      </c>
      <c r="G38" s="73">
        <f t="shared" si="0"/>
        <v>3548246</v>
      </c>
      <c r="H38" s="74">
        <v>25127</v>
      </c>
      <c r="Q38" s="3"/>
      <c r="S38" s="2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5.95" customHeight="1" x14ac:dyDescent="0.2">
      <c r="A39" s="12"/>
      <c r="B39" s="24" t="s">
        <v>15</v>
      </c>
      <c r="C39" s="13"/>
      <c r="D39" s="71">
        <v>2207630</v>
      </c>
      <c r="E39" s="72">
        <v>2907374</v>
      </c>
      <c r="F39" s="72">
        <v>934629</v>
      </c>
      <c r="G39" s="73">
        <f t="shared" si="0"/>
        <v>6049633</v>
      </c>
      <c r="H39" s="74">
        <v>38811</v>
      </c>
      <c r="Q39" s="3"/>
      <c r="S39" s="2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5.95" customHeight="1" x14ac:dyDescent="0.2">
      <c r="A40" s="35"/>
      <c r="B40" s="34" t="s">
        <v>16</v>
      </c>
      <c r="C40" s="22"/>
      <c r="D40" s="79">
        <v>994390</v>
      </c>
      <c r="E40" s="80">
        <v>1439376</v>
      </c>
      <c r="F40" s="80">
        <v>576207</v>
      </c>
      <c r="G40" s="81">
        <f t="shared" si="0"/>
        <v>3009973</v>
      </c>
      <c r="H40" s="78">
        <v>20345</v>
      </c>
      <c r="Q40" s="3"/>
      <c r="S40" s="2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5.95" customHeight="1" x14ac:dyDescent="0.2">
      <c r="A41" s="12"/>
      <c r="B41" s="24" t="s">
        <v>17</v>
      </c>
      <c r="C41" s="13"/>
      <c r="D41" s="71">
        <v>1747718</v>
      </c>
      <c r="E41" s="72">
        <v>1894235</v>
      </c>
      <c r="F41" s="72">
        <v>639907</v>
      </c>
      <c r="G41" s="73">
        <f t="shared" si="0"/>
        <v>4281860</v>
      </c>
      <c r="H41" s="74">
        <v>26792</v>
      </c>
      <c r="Q41" s="3"/>
      <c r="S41" s="26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5.95" customHeight="1" x14ac:dyDescent="0.2">
      <c r="A42" s="12"/>
      <c r="B42" s="24" t="s">
        <v>18</v>
      </c>
      <c r="C42" s="13"/>
      <c r="D42" s="71">
        <v>1451709</v>
      </c>
      <c r="E42" s="72">
        <v>1801271</v>
      </c>
      <c r="F42" s="72">
        <v>859511</v>
      </c>
      <c r="G42" s="73">
        <f t="shared" si="0"/>
        <v>4112491</v>
      </c>
      <c r="H42" s="74">
        <v>23534</v>
      </c>
      <c r="Q42" s="3"/>
      <c r="S42" s="26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5.95" customHeight="1" x14ac:dyDescent="0.2">
      <c r="A43" s="12"/>
      <c r="B43" s="24" t="s">
        <v>19</v>
      </c>
      <c r="C43" s="13"/>
      <c r="D43" s="71">
        <v>1736583</v>
      </c>
      <c r="E43" s="72">
        <v>1809999</v>
      </c>
      <c r="F43" s="72">
        <v>506396</v>
      </c>
      <c r="G43" s="73">
        <f t="shared" si="0"/>
        <v>4052978</v>
      </c>
      <c r="H43" s="74">
        <v>25438</v>
      </c>
      <c r="Q43" s="3"/>
      <c r="S43" s="2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5.95" customHeight="1" x14ac:dyDescent="0.2">
      <c r="A44" s="12"/>
      <c r="B44" s="24" t="s">
        <v>20</v>
      </c>
      <c r="C44" s="13"/>
      <c r="D44" s="71">
        <v>3326895</v>
      </c>
      <c r="E44" s="72">
        <v>2901482</v>
      </c>
      <c r="F44" s="72">
        <v>767343</v>
      </c>
      <c r="G44" s="73">
        <f t="shared" si="0"/>
        <v>6995720</v>
      </c>
      <c r="H44" s="74">
        <v>39480</v>
      </c>
      <c r="Q44" s="3"/>
      <c r="S44" s="2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5.95" customHeight="1" thickBot="1" x14ac:dyDescent="0.25">
      <c r="A45" s="12"/>
      <c r="B45" s="24" t="s">
        <v>72</v>
      </c>
      <c r="C45" s="13"/>
      <c r="D45" s="72">
        <v>1229642</v>
      </c>
      <c r="E45" s="72">
        <v>1461710</v>
      </c>
      <c r="F45" s="72">
        <v>457539</v>
      </c>
      <c r="G45" s="73">
        <f t="shared" si="0"/>
        <v>3148891</v>
      </c>
      <c r="H45" s="82">
        <v>21451</v>
      </c>
      <c r="Q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5.95" customHeight="1" thickBot="1" x14ac:dyDescent="0.25">
      <c r="A46" s="45"/>
      <c r="B46" s="39" t="s">
        <v>9</v>
      </c>
      <c r="C46" s="40"/>
      <c r="D46" s="60">
        <f>SUM(D6:D45)</f>
        <v>188619102.73800001</v>
      </c>
      <c r="E46" s="60">
        <f>SUM(E6:E45)</f>
        <v>193145864.04100001</v>
      </c>
      <c r="F46" s="65">
        <f>SUM(F6:F45)</f>
        <v>59013500.320999995</v>
      </c>
      <c r="G46" s="59">
        <f>SUM(G6:G45)</f>
        <v>440778467.10000002</v>
      </c>
      <c r="H46" s="66">
        <f>SUM(H6:H45)</f>
        <v>2539046</v>
      </c>
      <c r="Q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5.95" customHeight="1" x14ac:dyDescent="0.2">
      <c r="Q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5.95" customHeight="1" x14ac:dyDescent="0.2">
      <c r="B48" s="42" t="s">
        <v>80</v>
      </c>
      <c r="Q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2:256" ht="15.95" customHeight="1" x14ac:dyDescent="0.2">
      <c r="B49" s="42" t="s">
        <v>79</v>
      </c>
      <c r="Q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2:256" ht="15.95" customHeight="1" x14ac:dyDescent="0.2">
      <c r="Q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2:256" ht="15.95" customHeight="1" x14ac:dyDescent="0.2">
      <c r="D51" s="42"/>
      <c r="E51" s="42"/>
      <c r="F51" s="42"/>
      <c r="G51" s="42"/>
      <c r="H51" s="42"/>
      <c r="Q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2:256" ht="15.95" customHeight="1" x14ac:dyDescent="0.2"/>
  </sheetData>
  <mergeCells count="1">
    <mergeCell ref="J32:P32"/>
  </mergeCells>
  <phoneticPr fontId="2"/>
  <printOptions horizontalCentered="1" verticalCentered="1"/>
  <pageMargins left="0.62992125984251968" right="0.82677165354330717" top="0.39370078740157483" bottom="0.47244094488188981" header="0.51181102362204722" footer="0.47244094488188981"/>
  <pageSetup paperSize="9" scale="95" firstPageNumber="60" fitToWidth="2" orientation="portrait" useFirstPageNumber="1" r:id="rId1"/>
  <headerFooter scaleWithDoc="0" alignWithMargins="0">
    <oddHeader>&amp;L</oddHeader>
    <oddFooter>&amp;C&amp;"ＭＳ ゴシック,標準"&amp;11&amp;P</oddFooter>
  </headerFooter>
  <colBreaks count="1" manualBreakCount="1">
    <brk id="8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2(2)第14表　固定資産税調定額及び納税義務者数に関する調</vt:lpstr>
      <vt:lpstr>'2(2)第14表　固定資産税調定額及び納税義務者数に関する調'!Print_Area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2019-03-14T05:27:05Z</cp:lastPrinted>
  <dcterms:created xsi:type="dcterms:W3CDTF">2010-03-17T01:18:31Z</dcterms:created>
  <dcterms:modified xsi:type="dcterms:W3CDTF">2025-03-04T00:37:04Z</dcterms:modified>
</cp:coreProperties>
</file>