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12177\Box\【02_課所共有】01_07_市町村課\R08年度\03　行政担当\12_住民基本台帳\12_01_住民基本台帳\12_01_050_年報\080724 【総務省・お知らせ】（７月29日（水）公表）「住民基本台帳に基づく人口・人口動態及び世帯数（令和８年１月１日現在）」について\02 起案\HP\"/>
    </mc:Choice>
  </mc:AlternateContent>
  <xr:revisionPtr revIDLastSave="0" documentId="13_ncr:1_{95E869C1-ACBB-4B57-8FDC-AB268288BC7E}" xr6:coauthVersionLast="47" xr6:coauthVersionMax="47" xr10:uidLastSave="{00000000-0000-0000-0000-000000000000}"/>
  <bookViews>
    <workbookView xWindow="-19310" yWindow="-110" windowWidth="19420" windowHeight="10300" xr2:uid="{B0CB2E3D-B7D6-4CD0-9926-C6285B6DCA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1" i="1" l="1"/>
  <c r="U12" i="1"/>
  <c r="R11" i="1"/>
  <c r="O11" i="1"/>
  <c r="Y84" i="1"/>
  <c r="T84" i="1"/>
  <c r="S84" i="1"/>
  <c r="U84" i="1" s="1"/>
  <c r="R84" i="1"/>
  <c r="O84" i="1"/>
  <c r="Y83" i="1"/>
  <c r="U83" i="1"/>
  <c r="T83" i="1"/>
  <c r="S83" i="1"/>
  <c r="R83" i="1"/>
  <c r="O83" i="1"/>
  <c r="Y82" i="1"/>
  <c r="T82" i="1"/>
  <c r="S82" i="1"/>
  <c r="U82" i="1" s="1"/>
  <c r="R82" i="1"/>
  <c r="O82" i="1"/>
  <c r="Y81" i="1"/>
  <c r="T81" i="1"/>
  <c r="S81" i="1"/>
  <c r="U81" i="1" s="1"/>
  <c r="R81" i="1"/>
  <c r="O81" i="1"/>
  <c r="Y80" i="1"/>
  <c r="T80" i="1"/>
  <c r="S80" i="1"/>
  <c r="U80" i="1" s="1"/>
  <c r="R80" i="1"/>
  <c r="O80" i="1"/>
  <c r="Y79" i="1"/>
  <c r="U79" i="1"/>
  <c r="T79" i="1"/>
  <c r="S79" i="1"/>
  <c r="R79" i="1"/>
  <c r="O79" i="1"/>
  <c r="Y78" i="1"/>
  <c r="T78" i="1"/>
  <c r="S78" i="1"/>
  <c r="U78" i="1" s="1"/>
  <c r="R78" i="1"/>
  <c r="O78" i="1"/>
  <c r="Y77" i="1"/>
  <c r="T77" i="1"/>
  <c r="S77" i="1"/>
  <c r="U77" i="1" s="1"/>
  <c r="R77" i="1"/>
  <c r="O77" i="1"/>
  <c r="Y76" i="1"/>
  <c r="T76" i="1"/>
  <c r="S76" i="1"/>
  <c r="U76" i="1" s="1"/>
  <c r="R76" i="1"/>
  <c r="O76" i="1"/>
  <c r="Y75" i="1"/>
  <c r="U75" i="1"/>
  <c r="T75" i="1"/>
  <c r="S75" i="1"/>
  <c r="R75" i="1"/>
  <c r="O75" i="1"/>
  <c r="Y74" i="1"/>
  <c r="T74" i="1"/>
  <c r="S74" i="1"/>
  <c r="U74" i="1" s="1"/>
  <c r="R74" i="1"/>
  <c r="O74" i="1"/>
  <c r="Y73" i="1"/>
  <c r="T73" i="1"/>
  <c r="S73" i="1"/>
  <c r="U73" i="1" s="1"/>
  <c r="R73" i="1"/>
  <c r="O73" i="1"/>
  <c r="Y72" i="1"/>
  <c r="T72" i="1"/>
  <c r="S72" i="1"/>
  <c r="U72" i="1" s="1"/>
  <c r="R72" i="1"/>
  <c r="O72" i="1"/>
  <c r="Y71" i="1"/>
  <c r="U71" i="1"/>
  <c r="T71" i="1"/>
  <c r="S71" i="1"/>
  <c r="R71" i="1"/>
  <c r="O71" i="1"/>
  <c r="Y70" i="1"/>
  <c r="T70" i="1"/>
  <c r="S70" i="1"/>
  <c r="U70" i="1" s="1"/>
  <c r="R70" i="1"/>
  <c r="O70" i="1"/>
  <c r="Y69" i="1"/>
  <c r="T69" i="1"/>
  <c r="S69" i="1"/>
  <c r="U69" i="1" s="1"/>
  <c r="R69" i="1"/>
  <c r="O69" i="1"/>
  <c r="Y68" i="1"/>
  <c r="T68" i="1"/>
  <c r="S68" i="1"/>
  <c r="U68" i="1" s="1"/>
  <c r="R68" i="1"/>
  <c r="O68" i="1"/>
  <c r="Y67" i="1"/>
  <c r="U67" i="1"/>
  <c r="T67" i="1"/>
  <c r="S67" i="1"/>
  <c r="R67" i="1"/>
  <c r="O67" i="1"/>
  <c r="Y66" i="1"/>
  <c r="T66" i="1"/>
  <c r="S66" i="1"/>
  <c r="U66" i="1" s="1"/>
  <c r="R66" i="1"/>
  <c r="O66" i="1"/>
  <c r="Y65" i="1"/>
  <c r="T65" i="1"/>
  <c r="S65" i="1"/>
  <c r="U65" i="1" s="1"/>
  <c r="R65" i="1"/>
  <c r="O65" i="1"/>
  <c r="Y64" i="1"/>
  <c r="T64" i="1"/>
  <c r="S64" i="1"/>
  <c r="U64" i="1" s="1"/>
  <c r="R64" i="1"/>
  <c r="O64" i="1"/>
  <c r="Y63" i="1"/>
  <c r="U63" i="1"/>
  <c r="T63" i="1"/>
  <c r="S63" i="1"/>
  <c r="R63" i="1"/>
  <c r="O63" i="1"/>
  <c r="Y62" i="1"/>
  <c r="T62" i="1"/>
  <c r="S62" i="1"/>
  <c r="U62" i="1" s="1"/>
  <c r="R62" i="1"/>
  <c r="O62" i="1"/>
  <c r="Y61" i="1"/>
  <c r="T61" i="1"/>
  <c r="S61" i="1"/>
  <c r="U61" i="1" s="1"/>
  <c r="R61" i="1"/>
  <c r="O61" i="1"/>
  <c r="Y60" i="1"/>
  <c r="T60" i="1"/>
  <c r="S60" i="1"/>
  <c r="U60" i="1" s="1"/>
  <c r="R60" i="1"/>
  <c r="O60" i="1"/>
  <c r="Y59" i="1"/>
  <c r="U59" i="1"/>
  <c r="T59" i="1"/>
  <c r="S59" i="1"/>
  <c r="R59" i="1"/>
  <c r="O59" i="1"/>
  <c r="Y58" i="1"/>
  <c r="T58" i="1"/>
  <c r="S58" i="1"/>
  <c r="U58" i="1" s="1"/>
  <c r="R58" i="1"/>
  <c r="O58" i="1"/>
  <c r="Y57" i="1"/>
  <c r="T57" i="1"/>
  <c r="S57" i="1"/>
  <c r="U57" i="1" s="1"/>
  <c r="R57" i="1"/>
  <c r="O57" i="1"/>
  <c r="Y56" i="1"/>
  <c r="T56" i="1"/>
  <c r="S56" i="1"/>
  <c r="U56" i="1" s="1"/>
  <c r="R56" i="1"/>
  <c r="O56" i="1"/>
  <c r="Y55" i="1"/>
  <c r="U55" i="1"/>
  <c r="T55" i="1"/>
  <c r="S55" i="1"/>
  <c r="R55" i="1"/>
  <c r="O55" i="1"/>
  <c r="Y54" i="1"/>
  <c r="T54" i="1"/>
  <c r="S54" i="1"/>
  <c r="U54" i="1" s="1"/>
  <c r="R54" i="1"/>
  <c r="O54" i="1"/>
  <c r="Y53" i="1"/>
  <c r="T53" i="1"/>
  <c r="S53" i="1"/>
  <c r="U53" i="1" s="1"/>
  <c r="R53" i="1"/>
  <c r="O53" i="1"/>
  <c r="Y52" i="1"/>
  <c r="T52" i="1"/>
  <c r="S52" i="1"/>
  <c r="U52" i="1" s="1"/>
  <c r="R52" i="1"/>
  <c r="O52" i="1"/>
  <c r="Y51" i="1"/>
  <c r="U51" i="1"/>
  <c r="T51" i="1"/>
  <c r="S51" i="1"/>
  <c r="R51" i="1"/>
  <c r="O51" i="1"/>
  <c r="Y50" i="1"/>
  <c r="T50" i="1"/>
  <c r="S50" i="1"/>
  <c r="U50" i="1" s="1"/>
  <c r="R50" i="1"/>
  <c r="O50" i="1"/>
  <c r="Y49" i="1"/>
  <c r="T49" i="1"/>
  <c r="S49" i="1"/>
  <c r="U49" i="1" s="1"/>
  <c r="R49" i="1"/>
  <c r="O49" i="1"/>
  <c r="Y48" i="1"/>
  <c r="T48" i="1"/>
  <c r="S48" i="1"/>
  <c r="U48" i="1" s="1"/>
  <c r="R48" i="1"/>
  <c r="O48" i="1"/>
  <c r="Y47" i="1"/>
  <c r="U47" i="1"/>
  <c r="T47" i="1"/>
  <c r="S47" i="1"/>
  <c r="R47" i="1"/>
  <c r="O47" i="1"/>
  <c r="Y46" i="1"/>
  <c r="T46" i="1"/>
  <c r="S46" i="1"/>
  <c r="U46" i="1" s="1"/>
  <c r="R46" i="1"/>
  <c r="O46" i="1"/>
  <c r="Y45" i="1"/>
  <c r="T45" i="1"/>
  <c r="S45" i="1"/>
  <c r="U45" i="1" s="1"/>
  <c r="R45" i="1"/>
  <c r="O45" i="1"/>
  <c r="Y44" i="1"/>
  <c r="T44" i="1"/>
  <c r="S44" i="1"/>
  <c r="U44" i="1" s="1"/>
  <c r="R44" i="1"/>
  <c r="O44" i="1"/>
  <c r="Y43" i="1"/>
  <c r="U43" i="1"/>
  <c r="T43" i="1"/>
  <c r="S43" i="1"/>
  <c r="R43" i="1"/>
  <c r="O43" i="1"/>
  <c r="Y42" i="1"/>
  <c r="T42" i="1"/>
  <c r="S42" i="1"/>
  <c r="U42" i="1" s="1"/>
  <c r="R42" i="1"/>
  <c r="O42" i="1"/>
  <c r="Y41" i="1"/>
  <c r="T41" i="1"/>
  <c r="S41" i="1"/>
  <c r="U41" i="1" s="1"/>
  <c r="R41" i="1"/>
  <c r="O41" i="1"/>
  <c r="Y40" i="1"/>
  <c r="T40" i="1"/>
  <c r="S40" i="1"/>
  <c r="U40" i="1" s="1"/>
  <c r="R40" i="1"/>
  <c r="O40" i="1"/>
  <c r="Y39" i="1"/>
  <c r="U39" i="1"/>
  <c r="T39" i="1"/>
  <c r="S39" i="1"/>
  <c r="R39" i="1"/>
  <c r="O39" i="1"/>
  <c r="Y38" i="1"/>
  <c r="T38" i="1"/>
  <c r="S38" i="1"/>
  <c r="U38" i="1" s="1"/>
  <c r="R38" i="1"/>
  <c r="O38" i="1"/>
  <c r="Y37" i="1"/>
  <c r="T37" i="1"/>
  <c r="S37" i="1"/>
  <c r="U37" i="1" s="1"/>
  <c r="R37" i="1"/>
  <c r="O37" i="1"/>
  <c r="Y36" i="1"/>
  <c r="T36" i="1"/>
  <c r="S36" i="1"/>
  <c r="U36" i="1" s="1"/>
  <c r="R36" i="1"/>
  <c r="O36" i="1"/>
  <c r="Y35" i="1"/>
  <c r="U35" i="1"/>
  <c r="T35" i="1"/>
  <c r="S35" i="1"/>
  <c r="R35" i="1"/>
  <c r="O35" i="1"/>
  <c r="Y34" i="1"/>
  <c r="T34" i="1"/>
  <c r="S34" i="1"/>
  <c r="U34" i="1" s="1"/>
  <c r="R34" i="1"/>
  <c r="O34" i="1"/>
  <c r="Y33" i="1"/>
  <c r="T33" i="1"/>
  <c r="S33" i="1"/>
  <c r="U33" i="1" s="1"/>
  <c r="R33" i="1"/>
  <c r="O33" i="1"/>
  <c r="Y32" i="1"/>
  <c r="T32" i="1"/>
  <c r="S32" i="1"/>
  <c r="U32" i="1" s="1"/>
  <c r="R32" i="1"/>
  <c r="O32" i="1"/>
  <c r="Y31" i="1"/>
  <c r="U31" i="1"/>
  <c r="T31" i="1"/>
  <c r="S31" i="1"/>
  <c r="R31" i="1"/>
  <c r="O31" i="1"/>
  <c r="Y30" i="1"/>
  <c r="T30" i="1"/>
  <c r="S30" i="1"/>
  <c r="U30" i="1" s="1"/>
  <c r="R30" i="1"/>
  <c r="O30" i="1"/>
  <c r="Y29" i="1"/>
  <c r="T29" i="1"/>
  <c r="S29" i="1"/>
  <c r="U29" i="1" s="1"/>
  <c r="R29" i="1"/>
  <c r="O29" i="1"/>
  <c r="Y28" i="1"/>
  <c r="T28" i="1"/>
  <c r="S28" i="1"/>
  <c r="U28" i="1" s="1"/>
  <c r="R28" i="1"/>
  <c r="O28" i="1"/>
  <c r="Y27" i="1"/>
  <c r="U27" i="1"/>
  <c r="T27" i="1"/>
  <c r="S27" i="1"/>
  <c r="R27" i="1"/>
  <c r="O27" i="1"/>
  <c r="Y26" i="1"/>
  <c r="T26" i="1"/>
  <c r="S26" i="1"/>
  <c r="U26" i="1" s="1"/>
  <c r="R26" i="1"/>
  <c r="O26" i="1"/>
  <c r="Y25" i="1"/>
  <c r="T25" i="1"/>
  <c r="S25" i="1"/>
  <c r="U25" i="1" s="1"/>
  <c r="R25" i="1"/>
  <c r="O25" i="1"/>
  <c r="Y24" i="1"/>
  <c r="T24" i="1"/>
  <c r="S24" i="1"/>
  <c r="U24" i="1" s="1"/>
  <c r="R24" i="1"/>
  <c r="O24" i="1"/>
  <c r="Y23" i="1"/>
  <c r="U23" i="1"/>
  <c r="T23" i="1"/>
  <c r="S23" i="1"/>
  <c r="R23" i="1"/>
  <c r="O23" i="1"/>
  <c r="Y22" i="1"/>
  <c r="T22" i="1"/>
  <c r="S22" i="1"/>
  <c r="U22" i="1" s="1"/>
  <c r="R22" i="1"/>
  <c r="O22" i="1"/>
  <c r="Y21" i="1"/>
  <c r="T21" i="1"/>
  <c r="S21" i="1"/>
  <c r="U21" i="1" s="1"/>
  <c r="R21" i="1"/>
  <c r="O21" i="1"/>
  <c r="Y20" i="1"/>
  <c r="T20" i="1"/>
  <c r="S20" i="1"/>
  <c r="U20" i="1" s="1"/>
  <c r="R20" i="1"/>
  <c r="O20" i="1"/>
  <c r="Y19" i="1"/>
  <c r="U19" i="1"/>
  <c r="T19" i="1"/>
  <c r="S19" i="1"/>
  <c r="R19" i="1"/>
  <c r="O19" i="1"/>
  <c r="Y18" i="1"/>
  <c r="T18" i="1"/>
  <c r="S18" i="1"/>
  <c r="U18" i="1" s="1"/>
  <c r="R18" i="1"/>
  <c r="O18" i="1"/>
  <c r="Y17" i="1"/>
  <c r="T17" i="1"/>
  <c r="S17" i="1"/>
  <c r="U17" i="1" s="1"/>
  <c r="R17" i="1"/>
  <c r="O17" i="1"/>
  <c r="Y16" i="1"/>
  <c r="T16" i="1"/>
  <c r="S16" i="1"/>
  <c r="U16" i="1" s="1"/>
  <c r="R16" i="1"/>
  <c r="O16" i="1"/>
  <c r="Y15" i="1"/>
  <c r="U15" i="1"/>
  <c r="T15" i="1"/>
  <c r="S15" i="1"/>
  <c r="R15" i="1"/>
  <c r="O15" i="1"/>
  <c r="Y14" i="1"/>
  <c r="T14" i="1"/>
  <c r="S14" i="1"/>
  <c r="U14" i="1" s="1"/>
  <c r="R14" i="1"/>
  <c r="O14" i="1"/>
  <c r="Y13" i="1"/>
  <c r="T13" i="1"/>
  <c r="S13" i="1"/>
  <c r="U13" i="1" s="1"/>
  <c r="R13" i="1"/>
  <c r="O13" i="1"/>
  <c r="X12" i="1"/>
  <c r="W12" i="1"/>
  <c r="V12" i="1"/>
  <c r="Y12" i="1" s="1"/>
  <c r="Y11" i="1" s="1"/>
  <c r="T12" i="1"/>
  <c r="T11" i="1" s="1"/>
  <c r="S12" i="1"/>
  <c r="S11" i="1" s="1"/>
  <c r="R12" i="1"/>
  <c r="Q12" i="1"/>
  <c r="P12" i="1"/>
  <c r="N12" i="1"/>
  <c r="N11" i="1" s="1"/>
  <c r="M12" i="1"/>
  <c r="M11" i="1" s="1"/>
  <c r="X11" i="1"/>
  <c r="W11" i="1"/>
  <c r="Q11" i="1"/>
  <c r="P11" i="1"/>
  <c r="O12" i="1" l="1"/>
  <c r="V11" i="1"/>
</calcChain>
</file>

<file path=xl/sharedStrings.xml><?xml version="1.0" encoding="utf-8"?>
<sst xmlns="http://schemas.openxmlformats.org/spreadsheetml/2006/main" count="125" uniqueCount="118">
  <si>
    <t>住  民  基  本  台  帳  年  報</t>
  </si>
  <si>
    <t>第１表</t>
  </si>
  <si>
    <t>都道府県名</t>
  </si>
  <si>
    <t>埼玉県</t>
    <rPh sb="0" eb="3">
      <t>サイタマケン</t>
    </rPh>
    <phoneticPr fontId="7"/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</si>
  <si>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</si>
  <si>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</si>
  <si>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</si>
  <si>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</si>
  <si>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</si>
  <si>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</si>
  <si>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</si>
  <si>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</si>
  <si>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</si>
  <si>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</si>
  <si>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</si>
  <si>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</si>
  <si>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</si>
  <si>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　　　区分</t>
  </si>
  <si>
    <t>人　　口　　(人)</t>
    <rPh sb="0" eb="1">
      <t>ヒト</t>
    </rPh>
    <rPh sb="3" eb="4">
      <t>クチ</t>
    </rPh>
    <rPh sb="7" eb="8">
      <t>ニン</t>
    </rPh>
    <phoneticPr fontId="7"/>
  </si>
  <si>
    <t>世　　帯　　数</t>
    <rPh sb="0" eb="1">
      <t>ヨ</t>
    </rPh>
    <rPh sb="3" eb="4">
      <t>オビ</t>
    </rPh>
    <rPh sb="6" eb="7">
      <t>カズ</t>
    </rPh>
    <phoneticPr fontId="7"/>
  </si>
  <si>
    <t xml:space="preserve"> 団体コード</t>
  </si>
  <si>
    <t xml:space="preserve"> 表</t>
  </si>
  <si>
    <t xml:space="preserve"> 行</t>
  </si>
  <si>
    <t>枝</t>
  </si>
  <si>
    <t>男</t>
    <rPh sb="0" eb="1">
      <t>オトコ</t>
    </rPh>
    <phoneticPr fontId="7"/>
  </si>
  <si>
    <t>女</t>
    <rPh sb="0" eb="1">
      <t>オンナ</t>
    </rPh>
    <phoneticPr fontId="7"/>
  </si>
  <si>
    <t>合計</t>
    <rPh sb="0" eb="2">
      <t>ゴウケイ</t>
    </rPh>
    <phoneticPr fontId="7"/>
  </si>
  <si>
    <t>団体名</t>
  </si>
  <si>
    <t>日本人</t>
    <rPh sb="0" eb="3">
      <t>ニホンジン</t>
    </rPh>
    <phoneticPr fontId="7"/>
  </si>
  <si>
    <t>外国人</t>
    <rPh sb="0" eb="2">
      <t>ガイコク</t>
    </rPh>
    <rPh sb="2" eb="3">
      <t>ジン</t>
    </rPh>
    <phoneticPr fontId="7"/>
  </si>
  <si>
    <t>計</t>
    <rPh sb="0" eb="1">
      <t>ケイ</t>
    </rPh>
    <phoneticPr fontId="7"/>
  </si>
  <si>
    <t>計（Ａ）</t>
    <rPh sb="0" eb="1">
      <t>ケイ</t>
    </rPh>
    <phoneticPr fontId="7"/>
  </si>
  <si>
    <t>複数国籍</t>
    <rPh sb="0" eb="2">
      <t>フクスウ</t>
    </rPh>
    <rPh sb="2" eb="4">
      <t>コクセキ</t>
    </rPh>
    <phoneticPr fontId="7"/>
  </si>
  <si>
    <t xml:space="preserve"> 計（Ｂ）</t>
    <rPh sb="1" eb="2">
      <t>ケイ</t>
    </rPh>
    <phoneticPr fontId="7"/>
  </si>
  <si>
    <t>カ ラ ム</t>
  </si>
  <si>
    <t>12</t>
  </si>
  <si>
    <t>22</t>
  </si>
  <si>
    <t>32</t>
  </si>
  <si>
    <t>42</t>
  </si>
  <si>
    <t>102</t>
  </si>
  <si>
    <t>112</t>
  </si>
  <si>
    <t>122</t>
  </si>
  <si>
    <t>132</t>
  </si>
  <si>
    <t>埼玉県計</t>
    <rPh sb="0" eb="2">
      <t>サイタマ</t>
    </rPh>
    <rPh sb="2" eb="3">
      <t>ケン</t>
    </rPh>
    <rPh sb="3" eb="4">
      <t>ケイ</t>
    </rPh>
    <phoneticPr fontId="7"/>
  </si>
  <si>
    <t>さいたま市</t>
  </si>
  <si>
    <t>西区</t>
  </si>
  <si>
    <t>北区</t>
  </si>
  <si>
    <t>大宮区</t>
  </si>
  <si>
    <t>見沼区</t>
  </si>
  <si>
    <t>中央区</t>
  </si>
  <si>
    <t>桜区</t>
  </si>
  <si>
    <t>浦和区</t>
  </si>
  <si>
    <t>南区</t>
  </si>
  <si>
    <t>緑区</t>
  </si>
  <si>
    <t>岩槻区</t>
  </si>
  <si>
    <t>川越市</t>
    <rPh sb="0" eb="3">
      <t>カワゴエシ</t>
    </rPh>
    <phoneticPr fontId="14"/>
  </si>
  <si>
    <t>熊谷市</t>
    <rPh sb="0" eb="3">
      <t>クマガヤシ</t>
    </rPh>
    <phoneticPr fontId="14"/>
  </si>
  <si>
    <t>川口市</t>
  </si>
  <si>
    <t>行田市</t>
    <rPh sb="0" eb="3">
      <t>ギョウダシ</t>
    </rPh>
    <phoneticPr fontId="14"/>
  </si>
  <si>
    <t>秩父市</t>
    <rPh sb="0" eb="3">
      <t>チチブシ</t>
    </rPh>
    <phoneticPr fontId="14"/>
  </si>
  <si>
    <t>所沢市</t>
    <rPh sb="0" eb="3">
      <t>トコロザワシ</t>
    </rPh>
    <phoneticPr fontId="14"/>
  </si>
  <si>
    <t>飯能市</t>
    <rPh sb="0" eb="3">
      <t>ハンノウシ</t>
    </rPh>
    <phoneticPr fontId="14"/>
  </si>
  <si>
    <t>加須市</t>
  </si>
  <si>
    <t>本庄市</t>
    <rPh sb="0" eb="3">
      <t>ホンジョウシ</t>
    </rPh>
    <phoneticPr fontId="14"/>
  </si>
  <si>
    <t>東松山市</t>
    <rPh sb="0" eb="4">
      <t>ヒガシマツヤマシ</t>
    </rPh>
    <phoneticPr fontId="14"/>
  </si>
  <si>
    <t>春日部市</t>
  </si>
  <si>
    <t>狭山市</t>
    <rPh sb="0" eb="3">
      <t>サヤマシ</t>
    </rPh>
    <phoneticPr fontId="14"/>
  </si>
  <si>
    <t>羽生市</t>
  </si>
  <si>
    <t>鴻巣市</t>
    <rPh sb="0" eb="3">
      <t>コウノスシ</t>
    </rPh>
    <phoneticPr fontId="14"/>
  </si>
  <si>
    <t>深谷市</t>
    <rPh sb="0" eb="3">
      <t>フカヤシ</t>
    </rPh>
    <phoneticPr fontId="14"/>
  </si>
  <si>
    <t>上尾市</t>
    <rPh sb="0" eb="3">
      <t>アゲオシ</t>
    </rPh>
    <phoneticPr fontId="14"/>
  </si>
  <si>
    <t>草加市</t>
    <rPh sb="0" eb="3">
      <t>ソウカシ</t>
    </rPh>
    <phoneticPr fontId="14"/>
  </si>
  <si>
    <t>越谷市</t>
    <rPh sb="0" eb="3">
      <t>コシガヤシ</t>
    </rPh>
    <phoneticPr fontId="14"/>
  </si>
  <si>
    <t>蕨市</t>
    <rPh sb="0" eb="2">
      <t>ワラビシ</t>
    </rPh>
    <phoneticPr fontId="14"/>
  </si>
  <si>
    <t>戸田市</t>
    <rPh sb="0" eb="3">
      <t>トダシ</t>
    </rPh>
    <phoneticPr fontId="14"/>
  </si>
  <si>
    <t>入間市</t>
    <rPh sb="0" eb="3">
      <t>イルマシ</t>
    </rPh>
    <phoneticPr fontId="14"/>
  </si>
  <si>
    <t>朝霞市</t>
  </si>
  <si>
    <t>志木市</t>
    <rPh sb="0" eb="3">
      <t>シキシ</t>
    </rPh>
    <phoneticPr fontId="14"/>
  </si>
  <si>
    <t>和光市</t>
  </si>
  <si>
    <t>新座市</t>
    <rPh sb="0" eb="3">
      <t>ニイザシ</t>
    </rPh>
    <phoneticPr fontId="14"/>
  </si>
  <si>
    <t>桶川市</t>
    <rPh sb="0" eb="3">
      <t>オケガワシ</t>
    </rPh>
    <phoneticPr fontId="14"/>
  </si>
  <si>
    <t>久喜市</t>
    <rPh sb="0" eb="3">
      <t>クキシ</t>
    </rPh>
    <phoneticPr fontId="14"/>
  </si>
  <si>
    <t>北本市</t>
    <rPh sb="0" eb="3">
      <t>キタモトシ</t>
    </rPh>
    <phoneticPr fontId="14"/>
  </si>
  <si>
    <t>八潮市</t>
    <rPh sb="0" eb="3">
      <t>ヤシオシ</t>
    </rPh>
    <phoneticPr fontId="14"/>
  </si>
  <si>
    <t>富士見市</t>
    <rPh sb="0" eb="4">
      <t>フジミシ</t>
    </rPh>
    <phoneticPr fontId="14"/>
  </si>
  <si>
    <t>三郷市</t>
    <rPh sb="0" eb="3">
      <t>ミサトシ</t>
    </rPh>
    <phoneticPr fontId="14"/>
  </si>
  <si>
    <t>蓮田市</t>
    <rPh sb="0" eb="3">
      <t>ハスダシ</t>
    </rPh>
    <phoneticPr fontId="14"/>
  </si>
  <si>
    <t>坂戸市</t>
    <rPh sb="0" eb="3">
      <t>サカドシ</t>
    </rPh>
    <phoneticPr fontId="14"/>
  </si>
  <si>
    <t>幸手市</t>
    <rPh sb="0" eb="3">
      <t>サッテシ</t>
    </rPh>
    <phoneticPr fontId="14"/>
  </si>
  <si>
    <t>鶴ヶ島市</t>
    <rPh sb="0" eb="4">
      <t>ツルガシマシ</t>
    </rPh>
    <phoneticPr fontId="14"/>
  </si>
  <si>
    <t>日高市</t>
    <rPh sb="0" eb="3">
      <t>ヒダカシ</t>
    </rPh>
    <phoneticPr fontId="14"/>
  </si>
  <si>
    <t>吉川市</t>
    <rPh sb="0" eb="3">
      <t>ヨシカワシ</t>
    </rPh>
    <phoneticPr fontId="14"/>
  </si>
  <si>
    <t>ふじみ野市</t>
    <rPh sb="3" eb="5">
      <t>ノシ</t>
    </rPh>
    <phoneticPr fontId="14"/>
  </si>
  <si>
    <t>白岡市</t>
    <rPh sb="0" eb="2">
      <t>シラオカ</t>
    </rPh>
    <rPh sb="2" eb="3">
      <t>シ</t>
    </rPh>
    <phoneticPr fontId="15"/>
  </si>
  <si>
    <t>伊奈町</t>
    <rPh sb="0" eb="3">
      <t>イナマチ</t>
    </rPh>
    <phoneticPr fontId="14"/>
  </si>
  <si>
    <t>三芳町</t>
  </si>
  <si>
    <t>毛呂山町</t>
    <rPh sb="0" eb="3">
      <t>モロヤマ</t>
    </rPh>
    <rPh sb="3" eb="4">
      <t>マチ</t>
    </rPh>
    <phoneticPr fontId="14"/>
  </si>
  <si>
    <t>越生町</t>
    <rPh sb="0" eb="3">
      <t>オゴセマチ</t>
    </rPh>
    <phoneticPr fontId="14"/>
  </si>
  <si>
    <t>滑川町</t>
    <rPh sb="0" eb="2">
      <t>ナメガワ</t>
    </rPh>
    <rPh sb="2" eb="3">
      <t>マチ</t>
    </rPh>
    <phoneticPr fontId="14"/>
  </si>
  <si>
    <t>嵐山町</t>
    <rPh sb="0" eb="3">
      <t>ランザンマチ</t>
    </rPh>
    <phoneticPr fontId="14"/>
  </si>
  <si>
    <t>小川町</t>
    <rPh sb="0" eb="3">
      <t>オガワマチ</t>
    </rPh>
    <phoneticPr fontId="14"/>
  </si>
  <si>
    <t>川島町</t>
    <rPh sb="0" eb="3">
      <t>カワジママチ</t>
    </rPh>
    <phoneticPr fontId="14"/>
  </si>
  <si>
    <t>吉見町</t>
    <rPh sb="0" eb="2">
      <t>ヨシミ</t>
    </rPh>
    <rPh sb="2" eb="3">
      <t>マチ</t>
    </rPh>
    <phoneticPr fontId="14"/>
  </si>
  <si>
    <t>鳩山町</t>
    <rPh sb="0" eb="3">
      <t>ハトヤママチ</t>
    </rPh>
    <phoneticPr fontId="14"/>
  </si>
  <si>
    <t>ときがわ町</t>
    <rPh sb="4" eb="5">
      <t>マチ</t>
    </rPh>
    <phoneticPr fontId="14"/>
  </si>
  <si>
    <t>横瀬町</t>
    <rPh sb="0" eb="2">
      <t>ヨコセ</t>
    </rPh>
    <rPh sb="2" eb="3">
      <t>マチ</t>
    </rPh>
    <phoneticPr fontId="14"/>
  </si>
  <si>
    <t>皆野町</t>
    <rPh sb="0" eb="2">
      <t>ミナノ</t>
    </rPh>
    <rPh sb="2" eb="3">
      <t>マチ</t>
    </rPh>
    <phoneticPr fontId="14"/>
  </si>
  <si>
    <t>長瀞町</t>
    <rPh sb="0" eb="2">
      <t>ナガトロ</t>
    </rPh>
    <rPh sb="2" eb="3">
      <t>マチ</t>
    </rPh>
    <phoneticPr fontId="14"/>
  </si>
  <si>
    <t>小鹿野町</t>
    <rPh sb="0" eb="3">
      <t>オガノ</t>
    </rPh>
    <rPh sb="3" eb="4">
      <t>マチ</t>
    </rPh>
    <phoneticPr fontId="14"/>
  </si>
  <si>
    <t>東秩父村</t>
    <rPh sb="0" eb="3">
      <t>ヒガシチチブ</t>
    </rPh>
    <rPh sb="3" eb="4">
      <t>ムラ</t>
    </rPh>
    <phoneticPr fontId="14"/>
  </si>
  <si>
    <t>美里町</t>
    <rPh sb="0" eb="3">
      <t>ミサトマチ</t>
    </rPh>
    <phoneticPr fontId="14"/>
  </si>
  <si>
    <t>神川町</t>
    <rPh sb="0" eb="3">
      <t>カミカワマチ</t>
    </rPh>
    <phoneticPr fontId="14"/>
  </si>
  <si>
    <t>上里町</t>
  </si>
  <si>
    <t>寄居町</t>
    <rPh sb="0" eb="2">
      <t>ヨリイ</t>
    </rPh>
    <rPh sb="2" eb="3">
      <t>マチ</t>
    </rPh>
    <phoneticPr fontId="14"/>
  </si>
  <si>
    <t>宮代町</t>
    <rPh sb="0" eb="3">
      <t>ミヤシロマチ</t>
    </rPh>
    <phoneticPr fontId="14"/>
  </si>
  <si>
    <t>杉戸町</t>
    <rPh sb="0" eb="1">
      <t>スギ</t>
    </rPh>
    <rPh sb="1" eb="2">
      <t>ト</t>
    </rPh>
    <rPh sb="2" eb="3">
      <t>マチ</t>
    </rPh>
    <phoneticPr fontId="14"/>
  </si>
  <si>
    <t>松伏町</t>
    <rPh sb="0" eb="2">
      <t>マツブシ</t>
    </rPh>
    <rPh sb="2" eb="3">
      <t>マチ</t>
    </rPh>
    <phoneticPr fontId="14"/>
  </si>
  <si>
    <t>市町村別人口､世帯数(令和８年１月１日現在)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</si>
</sst>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</font>
    <font>
      <sz val="14"/>
      <name val="ＭＳ 明朝"/>
      <family val="1"/>
      <charset val="128"/>
    </font>
    <font>
      <sz val="14"/>
      <color indexed="48"/>
      <name val="ＭＳ 明朝"/>
      <family val="1"/>
      <charset val="128"/>
    </font>
    <font>
      <sz val="6"/>
      <name val="ＭＳ Ｐゴシック"/>
      <family val="2"/>
      <charset val="128"/>
    </font>
    <font>
      <sz val="14"/>
      <color indexed="12"/>
      <name val="ＭＳ 明朝"/>
      <family val="1"/>
      <charset val="128"/>
    </font>
    <font>
      <sz val="7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7"/>
      <name val="ＭＳ Ｐ明朝"/>
      <family val="1"/>
      <charset val="128"/>
    </font>
    <font>
      <sz val="10"/>
      <color indexed="12"/>
      <name val="ＭＳ 明朝"/>
      <family val="1"/>
      <charset val="128"/>
    </font>
    <font>
      <sz val="9"/>
      <color indexed="12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14"/>
      <color indexed="30"/>
      <name val="ＭＳ 明朝"/>
      <family val="1"/>
      <charset val="128"/>
    </font>
    <font>
      <sz val="14"/>
      <color indexed="39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indexed="6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dotted">
        <color indexed="8"/>
      </right>
      <top style="double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double">
        <color indexed="8"/>
      </top>
      <bottom style="thin">
        <color indexed="8"/>
      </bottom>
      <diagonal/>
    </border>
    <border>
      <left style="dotted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dotted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dotted">
        <color indexed="8"/>
      </right>
      <top style="thin">
        <color indexed="8"/>
      </top>
      <bottom style="hair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hair">
        <color indexed="8"/>
      </bottom>
      <diagonal/>
    </border>
    <border>
      <left style="dotted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dotted">
        <color indexed="8"/>
      </right>
      <top style="hair">
        <color indexed="8"/>
      </top>
      <bottom style="hair">
        <color indexed="8"/>
      </bottom>
      <diagonal/>
    </border>
    <border>
      <left style="dotted">
        <color indexed="8"/>
      </left>
      <right style="dotted">
        <color indexed="8"/>
      </right>
      <top style="hair">
        <color indexed="8"/>
      </top>
      <bottom style="hair">
        <color indexed="8"/>
      </bottom>
      <diagonal/>
    </border>
    <border>
      <left style="dotted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64"/>
      </right>
      <top/>
      <bottom style="double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8"/>
      </right>
      <top style="hair">
        <color indexed="8"/>
      </top>
      <bottom style="medium">
        <color indexed="64"/>
      </bottom>
      <diagonal/>
    </border>
    <border>
      <left/>
      <right style="dotted">
        <color indexed="8"/>
      </right>
      <top style="hair">
        <color indexed="8"/>
      </top>
      <bottom style="medium">
        <color indexed="64"/>
      </bottom>
      <diagonal/>
    </border>
    <border>
      <left style="dotted">
        <color indexed="8"/>
      </left>
      <right style="dotted">
        <color indexed="8"/>
      </right>
      <top style="hair">
        <color indexed="8"/>
      </top>
      <bottom style="medium">
        <color indexed="64"/>
      </bottom>
      <diagonal/>
    </border>
    <border>
      <left style="dotted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/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1" fontId="1" fillId="0" borderId="0"/>
    <xf numFmtId="38" fontId="11" fillId="0" borderId="0" applyFont="0" applyFill="0" applyBorder="0" applyAlignment="0" applyProtection="0"/>
  </cellStyleXfs>
  <cellXfs count="100">
    <xf numFmtId="0" fontId="0" fillId="0" borderId="0" xfId="0">
      <alignment vertical="center"/>
    </xf>
    <xf numFmtId="1" fontId="2" fillId="0" borderId="0" xfId="1" applyFont="1"/>
    <xf numFmtId="0" fontId="0" fillId="0" borderId="0" xfId="0" applyAlignment="1"/>
    <xf numFmtId="1" fontId="4" fillId="0" borderId="0" xfId="1" applyFont="1"/>
    <xf numFmtId="49" fontId="4" fillId="0" borderId="0" xfId="1" applyNumberFormat="1" applyFont="1"/>
    <xf numFmtId="0" fontId="6" fillId="0" borderId="1" xfId="1" applyNumberFormat="1" applyFont="1" applyBorder="1"/>
    <xf numFmtId="1" fontId="6" fillId="0" borderId="1" xfId="1" applyFont="1" applyBorder="1" applyAlignment="1">
      <alignment horizontal="center"/>
    </xf>
    <xf numFmtId="0" fontId="6" fillId="0" borderId="2" xfId="1" applyNumberFormat="1" applyFont="1" applyBorder="1"/>
    <xf numFmtId="1" fontId="6" fillId="0" borderId="2" xfId="1" applyFont="1" applyBorder="1" applyAlignment="1">
      <alignment horizontal="center"/>
    </xf>
    <xf numFmtId="49" fontId="0" fillId="0" borderId="0" xfId="1" applyNumberFormat="1" applyFont="1"/>
    <xf numFmtId="1" fontId="0" fillId="0" borderId="3" xfId="1" applyFont="1" applyBorder="1"/>
    <xf numFmtId="1" fontId="0" fillId="0" borderId="9" xfId="1" applyFont="1" applyBorder="1" applyAlignment="1">
      <alignment horizontal="center"/>
    </xf>
    <xf numFmtId="1" fontId="0" fillId="0" borderId="10" xfId="1" applyFont="1" applyBorder="1"/>
    <xf numFmtId="1" fontId="0" fillId="0" borderId="11" xfId="1" applyFont="1" applyBorder="1"/>
    <xf numFmtId="1" fontId="0" fillId="0" borderId="12" xfId="1" applyFont="1" applyBorder="1" applyAlignment="1">
      <alignment horizontal="center"/>
    </xf>
    <xf numFmtId="1" fontId="0" fillId="0" borderId="13" xfId="1" applyFont="1" applyBorder="1" applyAlignment="1">
      <alignment horizontal="center"/>
    </xf>
    <xf numFmtId="1" fontId="0" fillId="0" borderId="14" xfId="1" applyFont="1" applyBorder="1" applyAlignment="1">
      <alignment horizontal="center"/>
    </xf>
    <xf numFmtId="1" fontId="0" fillId="0" borderId="15" xfId="1" applyFont="1" applyBorder="1" applyAlignment="1">
      <alignment horizontal="center"/>
    </xf>
    <xf numFmtId="1" fontId="9" fillId="0" borderId="16" xfId="1" applyFont="1" applyBorder="1"/>
    <xf numFmtId="1" fontId="9" fillId="0" borderId="17" xfId="1" applyFont="1" applyBorder="1"/>
    <xf numFmtId="1" fontId="9" fillId="0" borderId="18" xfId="1" applyFont="1" applyBorder="1"/>
    <xf numFmtId="1" fontId="9" fillId="0" borderId="19" xfId="1" applyFont="1" applyBorder="1"/>
    <xf numFmtId="1" fontId="9" fillId="0" borderId="20" xfId="1" applyFont="1" applyBorder="1"/>
    <xf numFmtId="1" fontId="9" fillId="0" borderId="21" xfId="1" applyFont="1" applyBorder="1"/>
    <xf numFmtId="49" fontId="9" fillId="0" borderId="22" xfId="1" applyNumberFormat="1" applyFont="1" applyBorder="1"/>
    <xf numFmtId="49" fontId="9" fillId="0" borderId="19" xfId="1" applyNumberFormat="1" applyFont="1" applyBorder="1"/>
    <xf numFmtId="49" fontId="9" fillId="0" borderId="23" xfId="1" quotePrefix="1" applyNumberFormat="1" applyFont="1" applyBorder="1"/>
    <xf numFmtId="49" fontId="9" fillId="0" borderId="23" xfId="1" applyNumberFormat="1" applyFont="1" applyBorder="1"/>
    <xf numFmtId="1" fontId="10" fillId="0" borderId="24" xfId="1" applyFont="1" applyBorder="1"/>
    <xf numFmtId="1" fontId="10" fillId="0" borderId="25" xfId="1" applyFont="1" applyBorder="1"/>
    <xf numFmtId="1" fontId="10" fillId="0" borderId="26" xfId="1" applyFont="1" applyBorder="1"/>
    <xf numFmtId="1" fontId="4" fillId="0" borderId="6" xfId="1" applyFont="1" applyBorder="1"/>
    <xf numFmtId="1" fontId="4" fillId="0" borderId="7" xfId="1" applyFont="1" applyBorder="1"/>
    <xf numFmtId="1" fontId="0" fillId="0" borderId="28" xfId="1" applyFont="1" applyBorder="1"/>
    <xf numFmtId="1" fontId="0" fillId="0" borderId="29" xfId="1" applyFont="1" applyBorder="1"/>
    <xf numFmtId="1" fontId="0" fillId="0" borderId="30" xfId="1" applyFont="1" applyBorder="1"/>
    <xf numFmtId="1" fontId="4" fillId="0" borderId="31" xfId="1" applyFont="1" applyBorder="1"/>
    <xf numFmtId="1" fontId="4" fillId="0" borderId="32" xfId="1" applyFont="1" applyBorder="1"/>
    <xf numFmtId="1" fontId="0" fillId="0" borderId="36" xfId="1" applyFont="1" applyBorder="1"/>
    <xf numFmtId="1" fontId="0" fillId="0" borderId="37" xfId="1" applyFont="1" applyBorder="1"/>
    <xf numFmtId="1" fontId="0" fillId="0" borderId="38" xfId="1" applyFont="1" applyBorder="1"/>
    <xf numFmtId="1" fontId="4" fillId="0" borderId="39" xfId="1" applyFont="1" applyBorder="1"/>
    <xf numFmtId="1" fontId="4" fillId="0" borderId="40" xfId="1" applyFont="1" applyBorder="1"/>
    <xf numFmtId="38" fontId="0" fillId="0" borderId="41" xfId="2" applyFont="1" applyFill="1" applyBorder="1" applyAlignment="1" applyProtection="1">
      <protection locked="0"/>
    </xf>
    <xf numFmtId="38" fontId="0" fillId="0" borderId="42" xfId="2" applyFont="1" applyFill="1" applyBorder="1" applyAlignment="1" applyProtection="1">
      <protection locked="0"/>
    </xf>
    <xf numFmtId="38" fontId="0" fillId="0" borderId="39" xfId="2" applyFont="1" applyFill="1" applyBorder="1" applyAlignment="1" applyProtection="1">
      <protection locked="0"/>
    </xf>
    <xf numFmtId="38" fontId="4" fillId="0" borderId="42" xfId="2" applyFont="1" applyFill="1" applyBorder="1" applyAlignment="1"/>
    <xf numFmtId="38" fontId="12" fillId="0" borderId="42" xfId="2" applyFont="1" applyFill="1" applyBorder="1" applyAlignment="1" applyProtection="1"/>
    <xf numFmtId="38" fontId="13" fillId="0" borderId="39" xfId="2" applyFont="1" applyFill="1" applyBorder="1" applyAlignment="1" applyProtection="1"/>
    <xf numFmtId="38" fontId="4" fillId="0" borderId="27" xfId="2" applyFont="1" applyFill="1" applyBorder="1" applyAlignment="1" applyProtection="1"/>
    <xf numFmtId="38" fontId="4" fillId="0" borderId="6" xfId="2" applyFont="1" applyFill="1" applyBorder="1" applyAlignment="1" applyProtection="1"/>
    <xf numFmtId="38" fontId="4" fillId="0" borderId="5" xfId="2" applyFont="1" applyFill="1" applyBorder="1" applyAlignment="1" applyProtection="1"/>
    <xf numFmtId="38" fontId="0" fillId="0" borderId="33" xfId="2" applyFont="1" applyFill="1" applyBorder="1" applyAlignment="1" applyProtection="1"/>
    <xf numFmtId="38" fontId="0" fillId="0" borderId="34" xfId="2" applyFont="1" applyFill="1" applyBorder="1" applyAlignment="1" applyProtection="1"/>
    <xf numFmtId="38" fontId="4" fillId="0" borderId="34" xfId="2" applyFont="1" applyFill="1" applyBorder="1" applyAlignment="1" applyProtection="1"/>
    <xf numFmtId="38" fontId="12" fillId="0" borderId="34" xfId="2" applyFont="1" applyFill="1" applyBorder="1" applyAlignment="1" applyProtection="1"/>
    <xf numFmtId="38" fontId="13" fillId="0" borderId="34" xfId="2" applyFont="1" applyFill="1" applyBorder="1" applyAlignment="1" applyProtection="1"/>
    <xf numFmtId="38" fontId="0" fillId="0" borderId="35" xfId="2" applyFont="1" applyFill="1" applyBorder="1" applyAlignment="1" applyProtection="1"/>
    <xf numFmtId="38" fontId="4" fillId="0" borderId="42" xfId="2" applyFont="1" applyFill="1" applyBorder="1" applyAlignment="1" applyProtection="1"/>
    <xf numFmtId="38" fontId="13" fillId="0" borderId="42" xfId="2" applyFont="1" applyFill="1" applyBorder="1" applyAlignment="1" applyProtection="1"/>
    <xf numFmtId="37" fontId="0" fillId="0" borderId="0" xfId="1" applyNumberFormat="1" applyFont="1"/>
    <xf numFmtId="1" fontId="0" fillId="0" borderId="43" xfId="1" applyFont="1" applyBorder="1" applyAlignment="1">
      <alignment horizontal="right"/>
    </xf>
    <xf numFmtId="1" fontId="0" fillId="0" borderId="44" xfId="1" applyFont="1" applyBorder="1"/>
    <xf numFmtId="1" fontId="0" fillId="0" borderId="45" xfId="1" applyFont="1" applyBorder="1"/>
    <xf numFmtId="1" fontId="0" fillId="0" borderId="51" xfId="1" applyFont="1" applyBorder="1"/>
    <xf numFmtId="1" fontId="0" fillId="0" borderId="52" xfId="1" applyFont="1" applyBorder="1" applyAlignment="1">
      <alignment horizontal="center"/>
    </xf>
    <xf numFmtId="1" fontId="0" fillId="0" borderId="53" xfId="1" applyFont="1" applyBorder="1"/>
    <xf numFmtId="1" fontId="0" fillId="0" borderId="54" xfId="1" applyFont="1" applyBorder="1" applyAlignment="1">
      <alignment horizontal="center"/>
    </xf>
    <xf numFmtId="1" fontId="8" fillId="0" borderId="55" xfId="1" applyFont="1" applyBorder="1" applyAlignment="1">
      <alignment horizontal="center"/>
    </xf>
    <xf numFmtId="49" fontId="9" fillId="0" borderId="56" xfId="1" applyNumberFormat="1" applyFont="1" applyBorder="1"/>
    <xf numFmtId="1" fontId="4" fillId="0" borderId="57" xfId="1" applyFont="1" applyBorder="1" applyAlignment="1">
      <alignment horizontal="center"/>
    </xf>
    <xf numFmtId="38" fontId="4" fillId="0" borderId="58" xfId="2" applyFont="1" applyFill="1" applyBorder="1" applyAlignment="1" applyProtection="1"/>
    <xf numFmtId="1" fontId="4" fillId="0" borderId="59" xfId="1" applyFont="1" applyBorder="1" applyAlignment="1">
      <alignment horizontal="center"/>
    </xf>
    <xf numFmtId="38" fontId="4" fillId="0" borderId="60" xfId="2" applyFont="1" applyFill="1" applyBorder="1" applyAlignment="1" applyProtection="1"/>
    <xf numFmtId="1" fontId="0" fillId="0" borderId="61" xfId="1" applyFont="1" applyBorder="1" applyAlignment="1">
      <alignment horizontal="center"/>
    </xf>
    <xf numFmtId="38" fontId="4" fillId="0" borderId="62" xfId="2" applyFont="1" applyFill="1" applyBorder="1" applyAlignment="1" applyProtection="1"/>
    <xf numFmtId="38" fontId="4" fillId="0" borderId="63" xfId="2" applyFont="1" applyFill="1" applyBorder="1" applyAlignment="1" applyProtection="1"/>
    <xf numFmtId="1" fontId="0" fillId="0" borderId="64" xfId="1" applyFont="1" applyBorder="1" applyAlignment="1">
      <alignment horizontal="center"/>
    </xf>
    <xf numFmtId="1" fontId="0" fillId="0" borderId="65" xfId="1" applyFont="1" applyBorder="1"/>
    <xf numFmtId="1" fontId="0" fillId="0" borderId="66" xfId="1" applyFont="1" applyBorder="1"/>
    <xf numFmtId="1" fontId="0" fillId="0" borderId="67" xfId="1" applyFont="1" applyBorder="1"/>
    <xf numFmtId="1" fontId="4" fillId="0" borderId="68" xfId="1" applyFont="1" applyBorder="1"/>
    <xf numFmtId="1" fontId="4" fillId="0" borderId="69" xfId="1" applyFont="1" applyBorder="1"/>
    <xf numFmtId="38" fontId="0" fillId="0" borderId="70" xfId="2" applyFont="1" applyFill="1" applyBorder="1" applyAlignment="1" applyProtection="1">
      <protection locked="0"/>
    </xf>
    <xf numFmtId="38" fontId="0" fillId="0" borderId="71" xfId="2" applyFont="1" applyFill="1" applyBorder="1" applyAlignment="1" applyProtection="1">
      <protection locked="0"/>
    </xf>
    <xf numFmtId="38" fontId="4" fillId="0" borderId="71" xfId="2" applyFont="1" applyFill="1" applyBorder="1" applyAlignment="1"/>
    <xf numFmtId="38" fontId="12" fillId="0" borderId="71" xfId="2" applyFont="1" applyFill="1" applyBorder="1" applyAlignment="1" applyProtection="1"/>
    <xf numFmtId="38" fontId="13" fillId="0" borderId="68" xfId="2" applyFont="1" applyFill="1" applyBorder="1" applyAlignment="1" applyProtection="1"/>
    <xf numFmtId="38" fontId="0" fillId="0" borderId="68" xfId="2" applyFont="1" applyFill="1" applyBorder="1" applyAlignment="1" applyProtection="1">
      <protection locked="0"/>
    </xf>
    <xf numFmtId="38" fontId="4" fillId="0" borderId="72" xfId="2" applyFont="1" applyFill="1" applyBorder="1" applyAlignment="1" applyProtection="1"/>
    <xf numFmtId="1" fontId="0" fillId="0" borderId="46" xfId="1" applyFont="1" applyBorder="1" applyAlignment="1">
      <alignment horizontal="center"/>
    </xf>
    <xf numFmtId="1" fontId="0" fillId="0" borderId="47" xfId="1" applyFont="1" applyBorder="1" applyAlignment="1">
      <alignment horizontal="center"/>
    </xf>
    <xf numFmtId="1" fontId="0" fillId="0" borderId="48" xfId="1" applyFont="1" applyBorder="1" applyAlignment="1">
      <alignment horizontal="center"/>
    </xf>
    <xf numFmtId="1" fontId="0" fillId="0" borderId="49" xfId="1" applyFont="1" applyBorder="1" applyAlignment="1">
      <alignment horizontal="center"/>
    </xf>
    <xf numFmtId="1" fontId="0" fillId="0" borderId="50" xfId="1" applyFont="1" applyBorder="1" applyAlignment="1">
      <alignment horizontal="center"/>
    </xf>
    <xf numFmtId="1" fontId="0" fillId="0" borderId="4" xfId="1" applyFont="1" applyBorder="1" applyAlignment="1">
      <alignment horizontal="center"/>
    </xf>
    <xf numFmtId="1" fontId="0" fillId="0" borderId="5" xfId="1" applyFont="1" applyBorder="1" applyAlignment="1">
      <alignment horizontal="center"/>
    </xf>
    <xf numFmtId="1" fontId="0" fillId="0" borderId="6" xfId="1" applyFont="1" applyBorder="1" applyAlignment="1">
      <alignment horizontal="center"/>
    </xf>
    <xf numFmtId="1" fontId="0" fillId="0" borderId="7" xfId="1" applyFont="1" applyBorder="1" applyAlignment="1">
      <alignment horizontal="center"/>
    </xf>
    <xf numFmtId="1" fontId="0" fillId="0" borderId="8" xfId="1" applyFont="1" applyBorder="1" applyAlignment="1">
      <alignment horizontal="center"/>
    </xf>
  </cellXfs>
  <cellStyles count="3">
    <cellStyle name="Normal" xfId="1" xr:uid="{2867B92E-22EE-4CA3-AB23-0B0210F1E003}"/>
    <cellStyle name="桁区切り 2" xfId="2" xr:uid="{DA830880-03AE-4A3B-8B73-71D994D19941}"/>
    <cellStyle name="標準" xfId="0" builtinId="0"/>
  </cellStyles>
  <dxfs count="46">
    <dxf>
      <fill>
        <patternFill patternType="none"/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rgb="FF64D7FF"/>
        </patternFill>
      </fill>
    </dxf>
    <dxf>
      <fill>
        <patternFill patternType="none"/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0234076967686"/>
        </patternFill>
      </fill>
    </dxf>
    <dxf>
      <fill>
        <patternFill>
          <bgColor indexed="51"/>
        </patternFill>
      </fill>
    </dxf>
    <dxf>
      <fill>
        <patternFill>
          <bgColor indexed="29"/>
        </patternFill>
      </fill>
    </dxf>
    <dxf>
      <fill>
        <patternFill>
          <bgColor rgb="FFFF6464"/>
        </patternFill>
      </fill>
    </dxf>
    <dxf>
      <fill>
        <patternFill>
          <bgColor theme="6" tint="0.59974974822229687"/>
        </patternFill>
      </fill>
    </dxf>
    <dxf>
      <fill>
        <patternFill>
          <bgColor rgb="FFFFC000"/>
        </patternFill>
      </fill>
    </dxf>
    <dxf>
      <fill>
        <patternFill patternType="none"/>
      </fill>
    </dxf>
    <dxf>
      <fill>
        <patternFill>
          <bgColor rgb="FF64D7FF"/>
        </patternFill>
      </fill>
    </dxf>
    <dxf>
      <fill>
        <patternFill patternType="none"/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 patternType="none"/>
      </fill>
    </dxf>
    <dxf>
      <fill>
        <patternFill>
          <bgColor theme="6" tint="0.59990234076967686"/>
        </patternFill>
      </fill>
    </dxf>
    <dxf>
      <fill>
        <patternFill>
          <bgColor indexed="29"/>
        </patternFill>
      </fill>
    </dxf>
    <dxf>
      <fill>
        <patternFill>
          <bgColor indexed="51"/>
        </patternFill>
      </fill>
    </dxf>
    <dxf>
      <fill>
        <patternFill>
          <bgColor theme="6" tint="0.59974974822229687"/>
        </patternFill>
      </fill>
    </dxf>
    <dxf>
      <fill>
        <patternFill>
          <bgColor theme="6" tint="0.59990234076967686"/>
        </patternFill>
      </fill>
    </dxf>
    <dxf>
      <fill>
        <patternFill>
          <bgColor theme="6" tint="0.59990234076967686"/>
        </patternFill>
      </fill>
    </dxf>
    <dxf>
      <fill>
        <patternFill>
          <bgColor rgb="FFFFC000"/>
        </patternFill>
      </fill>
    </dxf>
    <dxf>
      <fill>
        <patternFill patternType="none"/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 patternType="none"/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 patternType="none"/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0234076967686"/>
        </patternFill>
      </fill>
    </dxf>
    <dxf>
      <fill>
        <patternFill>
          <bgColor indexed="29"/>
        </patternFill>
      </fill>
    </dxf>
    <dxf>
      <fill>
        <patternFill>
          <bgColor indexed="51"/>
        </patternFill>
      </fill>
    </dxf>
    <dxf>
      <fill>
        <patternFill>
          <bgColor theme="6" tint="0.5997497482222968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6</xdr:row>
      <xdr:rowOff>22860</xdr:rowOff>
    </xdr:from>
    <xdr:to>
      <xdr:col>1</xdr:col>
      <xdr:colOff>7620</xdr:colOff>
      <xdr:row>8</xdr:row>
      <xdr:rowOff>236220</xdr:rowOff>
    </xdr:to>
    <xdr:sp macro="" textlink="">
      <xdr:nvSpPr>
        <xdr:cNvPr id="8" name="直線コネクタ 2">
          <a:extLst>
            <a:ext uri="{FF2B5EF4-FFF2-40B4-BE49-F238E27FC236}">
              <a16:creationId xmlns:a16="http://schemas.microsoft.com/office/drawing/2014/main" id="{B6DA8075-F292-4B17-BB24-5FFC2A362D47}"/>
            </a:ext>
          </a:extLst>
        </xdr:cNvPr>
        <xdr:cNvSpPr>
          <a:spLocks noChangeShapeType="1"/>
        </xdr:cNvSpPr>
      </xdr:nvSpPr>
      <xdr:spPr bwMode="auto">
        <a:xfrm>
          <a:off x="12065" y="1521460"/>
          <a:ext cx="1398905" cy="727710"/>
        </a:xfrm>
        <a:prstGeom prst="line">
          <a:avLst/>
        </a:prstGeom>
        <a:noFill/>
        <a:ln w="9525" algn="ctr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15240</xdr:colOff>
      <xdr:row>6</xdr:row>
      <xdr:rowOff>22860</xdr:rowOff>
    </xdr:from>
    <xdr:to>
      <xdr:col>1</xdr:col>
      <xdr:colOff>7620</xdr:colOff>
      <xdr:row>8</xdr:row>
      <xdr:rowOff>236220</xdr:rowOff>
    </xdr:to>
    <xdr:sp macro="" textlink="">
      <xdr:nvSpPr>
        <xdr:cNvPr id="9" name="直線コネクタ 2">
          <a:extLst>
            <a:ext uri="{FF2B5EF4-FFF2-40B4-BE49-F238E27FC236}">
              <a16:creationId xmlns:a16="http://schemas.microsoft.com/office/drawing/2014/main" id="{8932F890-4537-420C-9F9E-0B0985C9C760}"/>
            </a:ext>
          </a:extLst>
        </xdr:cNvPr>
        <xdr:cNvSpPr>
          <a:spLocks noChangeShapeType="1"/>
        </xdr:cNvSpPr>
      </xdr:nvSpPr>
      <xdr:spPr bwMode="auto">
        <a:xfrm>
          <a:off x="12065" y="1521460"/>
          <a:ext cx="1398905" cy="727710"/>
        </a:xfrm>
        <a:prstGeom prst="line">
          <a:avLst/>
        </a:prstGeom>
        <a:noFill/>
        <a:ln w="9525" algn="ctr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15240</xdr:colOff>
      <xdr:row>6</xdr:row>
      <xdr:rowOff>22860</xdr:rowOff>
    </xdr:from>
    <xdr:to>
      <xdr:col>1</xdr:col>
      <xdr:colOff>7620</xdr:colOff>
      <xdr:row>8</xdr:row>
      <xdr:rowOff>236220</xdr:rowOff>
    </xdr:to>
    <xdr:sp macro="" textlink="">
      <xdr:nvSpPr>
        <xdr:cNvPr id="10" name="直線コネクタ 2">
          <a:extLst>
            <a:ext uri="{FF2B5EF4-FFF2-40B4-BE49-F238E27FC236}">
              <a16:creationId xmlns:a16="http://schemas.microsoft.com/office/drawing/2014/main" id="{D963D657-9096-47F0-89AC-858020DE8981}"/>
            </a:ext>
          </a:extLst>
        </xdr:cNvPr>
        <xdr:cNvSpPr>
          <a:spLocks noChangeShapeType="1"/>
        </xdr:cNvSpPr>
      </xdr:nvSpPr>
      <xdr:spPr bwMode="auto">
        <a:xfrm>
          <a:off x="12065" y="1521460"/>
          <a:ext cx="1398905" cy="727710"/>
        </a:xfrm>
        <a:prstGeom prst="line">
          <a:avLst/>
        </a:prstGeom>
        <a:noFill/>
        <a:ln w="9525" algn="ctr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15240</xdr:colOff>
      <xdr:row>6</xdr:row>
      <xdr:rowOff>22860</xdr:rowOff>
    </xdr:from>
    <xdr:to>
      <xdr:col>1</xdr:col>
      <xdr:colOff>7620</xdr:colOff>
      <xdr:row>8</xdr:row>
      <xdr:rowOff>236220</xdr:rowOff>
    </xdr:to>
    <xdr:sp macro="" textlink="">
      <xdr:nvSpPr>
        <xdr:cNvPr id="11" name="直線コネクタ 2">
          <a:extLst>
            <a:ext uri="{FF2B5EF4-FFF2-40B4-BE49-F238E27FC236}">
              <a16:creationId xmlns:a16="http://schemas.microsoft.com/office/drawing/2014/main" id="{7F9601AC-D1B6-4B18-9DEA-1AF57B2EABB0}"/>
            </a:ext>
          </a:extLst>
        </xdr:cNvPr>
        <xdr:cNvSpPr>
          <a:spLocks noChangeShapeType="1"/>
        </xdr:cNvSpPr>
      </xdr:nvSpPr>
      <xdr:spPr bwMode="auto">
        <a:xfrm>
          <a:off x="12065" y="1521460"/>
          <a:ext cx="1398905" cy="727710"/>
        </a:xfrm>
        <a:prstGeom prst="line">
          <a:avLst/>
        </a:prstGeom>
        <a:noFill/>
        <a:ln w="9525" algn="ctr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15240</xdr:colOff>
      <xdr:row>6</xdr:row>
      <xdr:rowOff>22860</xdr:rowOff>
    </xdr:from>
    <xdr:to>
      <xdr:col>1</xdr:col>
      <xdr:colOff>7620</xdr:colOff>
      <xdr:row>8</xdr:row>
      <xdr:rowOff>236220</xdr:rowOff>
    </xdr:to>
    <xdr:sp macro="" textlink="">
      <xdr:nvSpPr>
        <xdr:cNvPr id="12" name="直線コネクタ 2">
          <a:extLst>
            <a:ext uri="{FF2B5EF4-FFF2-40B4-BE49-F238E27FC236}">
              <a16:creationId xmlns:a16="http://schemas.microsoft.com/office/drawing/2014/main" id="{4836FA42-965F-465F-A017-181597A5B736}"/>
            </a:ext>
          </a:extLst>
        </xdr:cNvPr>
        <xdr:cNvSpPr>
          <a:spLocks noChangeShapeType="1"/>
        </xdr:cNvSpPr>
      </xdr:nvSpPr>
      <xdr:spPr bwMode="auto">
        <a:xfrm>
          <a:off x="12065" y="1521460"/>
          <a:ext cx="1398905" cy="727710"/>
        </a:xfrm>
        <a:prstGeom prst="line">
          <a:avLst/>
        </a:prstGeom>
        <a:noFill/>
        <a:ln w="9525" algn="ctr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15240</xdr:colOff>
      <xdr:row>6</xdr:row>
      <xdr:rowOff>22860</xdr:rowOff>
    </xdr:from>
    <xdr:to>
      <xdr:col>1</xdr:col>
      <xdr:colOff>7620</xdr:colOff>
      <xdr:row>8</xdr:row>
      <xdr:rowOff>236220</xdr:rowOff>
    </xdr:to>
    <xdr:sp macro="" textlink="">
      <xdr:nvSpPr>
        <xdr:cNvPr id="13" name="直線コネクタ 2">
          <a:extLst>
            <a:ext uri="{FF2B5EF4-FFF2-40B4-BE49-F238E27FC236}">
              <a16:creationId xmlns:a16="http://schemas.microsoft.com/office/drawing/2014/main" id="{D68A2E0A-4D64-473B-A444-8BB3E1F1E222}"/>
            </a:ext>
          </a:extLst>
        </xdr:cNvPr>
        <xdr:cNvSpPr>
          <a:spLocks noChangeShapeType="1"/>
        </xdr:cNvSpPr>
      </xdr:nvSpPr>
      <xdr:spPr bwMode="auto">
        <a:xfrm>
          <a:off x="12065" y="1521460"/>
          <a:ext cx="1398905" cy="727710"/>
        </a:xfrm>
        <a:prstGeom prst="line">
          <a:avLst/>
        </a:prstGeom>
        <a:noFill/>
        <a:ln w="9525" algn="ctr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15240</xdr:colOff>
      <xdr:row>6</xdr:row>
      <xdr:rowOff>22860</xdr:rowOff>
    </xdr:from>
    <xdr:to>
      <xdr:col>1</xdr:col>
      <xdr:colOff>7620</xdr:colOff>
      <xdr:row>8</xdr:row>
      <xdr:rowOff>236220</xdr:rowOff>
    </xdr:to>
    <xdr:sp macro="" textlink="">
      <xdr:nvSpPr>
        <xdr:cNvPr id="32" name="直線コネクタ 2">
          <a:extLst>
            <a:ext uri="{FF2B5EF4-FFF2-40B4-BE49-F238E27FC236}">
              <a16:creationId xmlns:a16="http://schemas.microsoft.com/office/drawing/2014/main" id="{3B022799-895A-4896-9758-4D1E46E5C0C4}"/>
            </a:ext>
          </a:extLst>
        </xdr:cNvPr>
        <xdr:cNvSpPr>
          <a:spLocks noChangeShapeType="1"/>
        </xdr:cNvSpPr>
      </xdr:nvSpPr>
      <xdr:spPr bwMode="auto">
        <a:xfrm>
          <a:off x="15240" y="1483360"/>
          <a:ext cx="1494155" cy="711835"/>
        </a:xfrm>
        <a:prstGeom prst="line">
          <a:avLst/>
        </a:prstGeom>
        <a:noFill/>
        <a:ln w="9525" algn="ctr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15240</xdr:colOff>
      <xdr:row>6</xdr:row>
      <xdr:rowOff>22860</xdr:rowOff>
    </xdr:from>
    <xdr:to>
      <xdr:col>1</xdr:col>
      <xdr:colOff>7620</xdr:colOff>
      <xdr:row>8</xdr:row>
      <xdr:rowOff>236220</xdr:rowOff>
    </xdr:to>
    <xdr:sp macro="" textlink="">
      <xdr:nvSpPr>
        <xdr:cNvPr id="33" name="直線コネクタ 2">
          <a:extLst>
            <a:ext uri="{FF2B5EF4-FFF2-40B4-BE49-F238E27FC236}">
              <a16:creationId xmlns:a16="http://schemas.microsoft.com/office/drawing/2014/main" id="{DECBD90A-7568-41BC-9F6C-20626889F7C5}"/>
            </a:ext>
          </a:extLst>
        </xdr:cNvPr>
        <xdr:cNvSpPr>
          <a:spLocks noChangeShapeType="1"/>
        </xdr:cNvSpPr>
      </xdr:nvSpPr>
      <xdr:spPr bwMode="auto">
        <a:xfrm>
          <a:off x="15240" y="1483360"/>
          <a:ext cx="1494155" cy="711835"/>
        </a:xfrm>
        <a:prstGeom prst="line">
          <a:avLst/>
        </a:prstGeom>
        <a:noFill/>
        <a:ln w="9525" algn="ctr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15240</xdr:colOff>
      <xdr:row>6</xdr:row>
      <xdr:rowOff>22860</xdr:rowOff>
    </xdr:from>
    <xdr:to>
      <xdr:col>1</xdr:col>
      <xdr:colOff>7620</xdr:colOff>
      <xdr:row>8</xdr:row>
      <xdr:rowOff>236220</xdr:rowOff>
    </xdr:to>
    <xdr:sp macro="" textlink="">
      <xdr:nvSpPr>
        <xdr:cNvPr id="34" name="直線コネクタ 2">
          <a:extLst>
            <a:ext uri="{FF2B5EF4-FFF2-40B4-BE49-F238E27FC236}">
              <a16:creationId xmlns:a16="http://schemas.microsoft.com/office/drawing/2014/main" id="{8086DBD1-D3B8-4BB5-9A0D-1A185C0D7CFA}"/>
            </a:ext>
          </a:extLst>
        </xdr:cNvPr>
        <xdr:cNvSpPr>
          <a:spLocks noChangeShapeType="1"/>
        </xdr:cNvSpPr>
      </xdr:nvSpPr>
      <xdr:spPr bwMode="auto">
        <a:xfrm>
          <a:off x="15240" y="1483360"/>
          <a:ext cx="1494155" cy="711835"/>
        </a:xfrm>
        <a:prstGeom prst="line">
          <a:avLst/>
        </a:prstGeom>
        <a:noFill/>
        <a:ln w="9525" algn="ctr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15240</xdr:colOff>
      <xdr:row>6</xdr:row>
      <xdr:rowOff>22860</xdr:rowOff>
    </xdr:from>
    <xdr:to>
      <xdr:col>1</xdr:col>
      <xdr:colOff>7620</xdr:colOff>
      <xdr:row>8</xdr:row>
      <xdr:rowOff>236220</xdr:rowOff>
    </xdr:to>
    <xdr:sp macro="" textlink="">
      <xdr:nvSpPr>
        <xdr:cNvPr id="35" name="直線コネクタ 2">
          <a:extLst>
            <a:ext uri="{FF2B5EF4-FFF2-40B4-BE49-F238E27FC236}">
              <a16:creationId xmlns:a16="http://schemas.microsoft.com/office/drawing/2014/main" id="{285C4B8D-661C-4E1E-B24D-8113B3E6108E}"/>
            </a:ext>
          </a:extLst>
        </xdr:cNvPr>
        <xdr:cNvSpPr>
          <a:spLocks noChangeShapeType="1"/>
        </xdr:cNvSpPr>
      </xdr:nvSpPr>
      <xdr:spPr bwMode="auto">
        <a:xfrm>
          <a:off x="15240" y="1483360"/>
          <a:ext cx="1494155" cy="711835"/>
        </a:xfrm>
        <a:prstGeom prst="line">
          <a:avLst/>
        </a:prstGeom>
        <a:noFill/>
        <a:ln w="9525" algn="ctr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15240</xdr:colOff>
      <xdr:row>6</xdr:row>
      <xdr:rowOff>22860</xdr:rowOff>
    </xdr:from>
    <xdr:to>
      <xdr:col>1</xdr:col>
      <xdr:colOff>7620</xdr:colOff>
      <xdr:row>8</xdr:row>
      <xdr:rowOff>236220</xdr:rowOff>
    </xdr:to>
    <xdr:sp macro="" textlink="">
      <xdr:nvSpPr>
        <xdr:cNvPr id="36" name="直線コネクタ 2">
          <a:extLst>
            <a:ext uri="{FF2B5EF4-FFF2-40B4-BE49-F238E27FC236}">
              <a16:creationId xmlns:a16="http://schemas.microsoft.com/office/drawing/2014/main" id="{E37C7FC3-D80E-49AE-9B5A-1CA27BDA756B}"/>
            </a:ext>
          </a:extLst>
        </xdr:cNvPr>
        <xdr:cNvSpPr>
          <a:spLocks noChangeShapeType="1"/>
        </xdr:cNvSpPr>
      </xdr:nvSpPr>
      <xdr:spPr bwMode="auto">
        <a:xfrm>
          <a:off x="15240" y="1483360"/>
          <a:ext cx="1494155" cy="711835"/>
        </a:xfrm>
        <a:prstGeom prst="line">
          <a:avLst/>
        </a:prstGeom>
        <a:noFill/>
        <a:ln w="9525" algn="ctr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15240</xdr:colOff>
      <xdr:row>6</xdr:row>
      <xdr:rowOff>22860</xdr:rowOff>
    </xdr:from>
    <xdr:to>
      <xdr:col>1</xdr:col>
      <xdr:colOff>7620</xdr:colOff>
      <xdr:row>8</xdr:row>
      <xdr:rowOff>236220</xdr:rowOff>
    </xdr:to>
    <xdr:sp macro="" textlink="">
      <xdr:nvSpPr>
        <xdr:cNvPr id="37" name="直線コネクタ 2">
          <a:extLst>
            <a:ext uri="{FF2B5EF4-FFF2-40B4-BE49-F238E27FC236}">
              <a16:creationId xmlns:a16="http://schemas.microsoft.com/office/drawing/2014/main" id="{17C96C47-D6B6-4BCB-B96D-75938C0F4B86}"/>
            </a:ext>
          </a:extLst>
        </xdr:cNvPr>
        <xdr:cNvSpPr>
          <a:spLocks noChangeShapeType="1"/>
        </xdr:cNvSpPr>
      </xdr:nvSpPr>
      <xdr:spPr bwMode="auto">
        <a:xfrm>
          <a:off x="15240" y="1483360"/>
          <a:ext cx="1494155" cy="711835"/>
        </a:xfrm>
        <a:prstGeom prst="line">
          <a:avLst/>
        </a:prstGeom>
        <a:noFill/>
        <a:ln w="9525" algn="ctr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01FA2-8C26-427F-839B-DFAFB95B4A3E}">
  <sheetPr>
    <pageSetUpPr fitToPage="1"/>
  </sheetPr>
  <dimension ref="A1:AC101"/>
  <sheetViews>
    <sheetView tabSelected="1" zoomScale="70" zoomScaleNormal="70" workbookViewId="0"/>
  </sheetViews>
  <sheetFormatPr defaultColWidth="13.625" defaultRowHeight="13.5" x14ac:dyDescent="0.15"/>
  <cols>
    <col min="1" max="1" width="19.625" style="2" customWidth="1"/>
    <col min="2" max="12" width="3.125" style="2" customWidth="1"/>
    <col min="13" max="20" width="13.375" style="2" customWidth="1"/>
    <col min="21" max="21" width="15.625" style="2" bestFit="1" customWidth="1"/>
    <col min="22" max="24" width="13.875" style="2" customWidth="1"/>
    <col min="25" max="25" width="14" style="2" bestFit="1" customWidth="1"/>
    <col min="26" max="16384" width="13.625" style="2"/>
  </cols>
  <sheetData>
    <row r="1" spans="1:25" ht="17.25" x14ac:dyDescent="0.2">
      <c r="A1" s="1"/>
    </row>
    <row r="2" spans="1:25" ht="20.100000000000001" customHeight="1" x14ac:dyDescent="0.2">
      <c r="A2" s="3"/>
      <c r="H2" s="3" t="s">
        <v>0</v>
      </c>
    </row>
    <row r="3" spans="1:25" ht="20.100000000000001" customHeight="1" x14ac:dyDescent="0.2">
      <c r="A3" s="4" t="s">
        <v>1</v>
      </c>
      <c r="H3" s="3"/>
    </row>
    <row r="4" spans="1:25" ht="20.100000000000001" customHeight="1" x14ac:dyDescent="0.2">
      <c r="A4" s="3" t="s">
        <v>117</v>
      </c>
      <c r="X4" s="5" t="s">
        <v>2</v>
      </c>
      <c r="Y4" s="6" t="s">
        <v>3</v>
      </c>
    </row>
    <row r="5" spans="1:25" ht="20.100000000000001" customHeight="1" x14ac:dyDescent="0.2">
      <c r="A5" s="3"/>
      <c r="X5" s="7"/>
      <c r="Y5" s="8"/>
    </row>
    <row r="6" spans="1:25" ht="20.100000000000001" customHeight="1" thickBot="1" x14ac:dyDescent="0.2">
      <c r="M6" s="9" t="s">
        <v>4</v>
      </c>
      <c r="N6" s="9" t="s">
        <v>5</v>
      </c>
      <c r="O6" s="9" t="s">
        <v>6</v>
      </c>
      <c r="P6" s="9" t="s">
        <v>7</v>
      </c>
      <c r="Q6" s="9" t="s">
        <v>8</v>
      </c>
      <c r="R6" s="9" t="s">
        <v>9</v>
      </c>
      <c r="S6" s="9" t="s">
        <v>10</v>
      </c>
      <c r="T6" s="9" t="s">
        <v>11</v>
      </c>
      <c r="U6" s="9" t="s">
        <v>12</v>
      </c>
      <c r="V6" s="9" t="s">
        <v>13</v>
      </c>
      <c r="W6" s="9" t="s">
        <v>14</v>
      </c>
      <c r="X6" s="9" t="s">
        <v>15</v>
      </c>
      <c r="Y6" s="9" t="s">
        <v>16</v>
      </c>
    </row>
    <row r="7" spans="1:25" ht="20.100000000000001" customHeight="1" x14ac:dyDescent="0.15">
      <c r="A7" s="61" t="s">
        <v>17</v>
      </c>
      <c r="B7" s="62"/>
      <c r="C7" s="62"/>
      <c r="D7" s="62"/>
      <c r="E7" s="62"/>
      <c r="F7" s="62"/>
      <c r="G7" s="62"/>
      <c r="H7" s="63"/>
      <c r="I7" s="62"/>
      <c r="J7" s="63"/>
      <c r="K7" s="62"/>
      <c r="L7" s="63"/>
      <c r="M7" s="90" t="s">
        <v>18</v>
      </c>
      <c r="N7" s="91"/>
      <c r="O7" s="91"/>
      <c r="P7" s="91"/>
      <c r="Q7" s="91"/>
      <c r="R7" s="91"/>
      <c r="S7" s="91"/>
      <c r="T7" s="91"/>
      <c r="U7" s="92"/>
      <c r="V7" s="93" t="s">
        <v>19</v>
      </c>
      <c r="W7" s="91"/>
      <c r="X7" s="91"/>
      <c r="Y7" s="94"/>
    </row>
    <row r="8" spans="1:25" ht="20.100000000000001" customHeight="1" x14ac:dyDescent="0.15">
      <c r="A8" s="64"/>
      <c r="B8" s="2" t="s">
        <v>20</v>
      </c>
      <c r="H8" s="10" t="s">
        <v>21</v>
      </c>
      <c r="J8" s="10" t="s">
        <v>22</v>
      </c>
      <c r="L8" s="10" t="s">
        <v>23</v>
      </c>
      <c r="M8" s="95" t="s">
        <v>24</v>
      </c>
      <c r="N8" s="96"/>
      <c r="O8" s="96"/>
      <c r="P8" s="96" t="s">
        <v>25</v>
      </c>
      <c r="Q8" s="96"/>
      <c r="R8" s="97"/>
      <c r="S8" s="97" t="s">
        <v>26</v>
      </c>
      <c r="T8" s="98"/>
      <c r="U8" s="99"/>
      <c r="V8" s="11"/>
      <c r="W8" s="11"/>
      <c r="X8" s="11"/>
      <c r="Y8" s="65"/>
    </row>
    <row r="9" spans="1:25" ht="20.100000000000001" customHeight="1" thickBot="1" x14ac:dyDescent="0.2">
      <c r="A9" s="66" t="s">
        <v>27</v>
      </c>
      <c r="B9" s="12"/>
      <c r="C9" s="12"/>
      <c r="D9" s="12"/>
      <c r="E9" s="12"/>
      <c r="F9" s="12"/>
      <c r="G9" s="12"/>
      <c r="H9" s="13"/>
      <c r="I9" s="12"/>
      <c r="J9" s="13"/>
      <c r="K9" s="12"/>
      <c r="L9" s="13"/>
      <c r="M9" s="14" t="s">
        <v>28</v>
      </c>
      <c r="N9" s="15" t="s">
        <v>29</v>
      </c>
      <c r="O9" s="15" t="s">
        <v>30</v>
      </c>
      <c r="P9" s="15" t="s">
        <v>28</v>
      </c>
      <c r="Q9" s="15" t="s">
        <v>29</v>
      </c>
      <c r="R9" s="15" t="s">
        <v>30</v>
      </c>
      <c r="S9" s="15" t="s">
        <v>28</v>
      </c>
      <c r="T9" s="15" t="s">
        <v>29</v>
      </c>
      <c r="U9" s="16" t="s">
        <v>31</v>
      </c>
      <c r="V9" s="17" t="s">
        <v>28</v>
      </c>
      <c r="W9" s="17" t="s">
        <v>29</v>
      </c>
      <c r="X9" s="17" t="s">
        <v>32</v>
      </c>
      <c r="Y9" s="67" t="s">
        <v>33</v>
      </c>
    </row>
    <row r="10" spans="1:25" ht="18.95" customHeight="1" thickTop="1" x14ac:dyDescent="0.15">
      <c r="A10" s="68" t="s">
        <v>34</v>
      </c>
      <c r="B10" s="18">
        <v>1</v>
      </c>
      <c r="C10" s="19">
        <v>2</v>
      </c>
      <c r="D10" s="19">
        <v>3</v>
      </c>
      <c r="E10" s="19">
        <v>4</v>
      </c>
      <c r="F10" s="19">
        <v>5</v>
      </c>
      <c r="G10" s="20">
        <v>6</v>
      </c>
      <c r="H10" s="21">
        <v>7</v>
      </c>
      <c r="I10" s="20">
        <v>8</v>
      </c>
      <c r="J10" s="18">
        <v>9</v>
      </c>
      <c r="K10" s="22">
        <v>10</v>
      </c>
      <c r="L10" s="23">
        <v>11</v>
      </c>
      <c r="M10" s="24" t="s">
        <v>35</v>
      </c>
      <c r="N10" s="25" t="s">
        <v>36</v>
      </c>
      <c r="O10" s="25" t="s">
        <v>37</v>
      </c>
      <c r="P10" s="25" t="s">
        <v>38</v>
      </c>
      <c r="Q10" s="26">
        <v>52</v>
      </c>
      <c r="R10" s="27">
        <v>62</v>
      </c>
      <c r="S10" s="27">
        <v>72</v>
      </c>
      <c r="T10" s="27">
        <v>82</v>
      </c>
      <c r="U10" s="25">
        <v>92</v>
      </c>
      <c r="V10" s="27" t="s">
        <v>39</v>
      </c>
      <c r="W10" s="27" t="s">
        <v>40</v>
      </c>
      <c r="X10" s="27" t="s">
        <v>41</v>
      </c>
      <c r="Y10" s="69" t="s">
        <v>42</v>
      </c>
    </row>
    <row r="11" spans="1:25" ht="30" customHeight="1" x14ac:dyDescent="0.2">
      <c r="A11" s="70" t="s">
        <v>43</v>
      </c>
      <c r="B11" s="28">
        <v>1</v>
      </c>
      <c r="C11" s="29">
        <v>1</v>
      </c>
      <c r="D11" s="29">
        <v>0</v>
      </c>
      <c r="E11" s="29">
        <v>0</v>
      </c>
      <c r="F11" s="29">
        <v>0</v>
      </c>
      <c r="G11" s="30">
        <v>1</v>
      </c>
      <c r="H11" s="31">
        <v>0</v>
      </c>
      <c r="I11" s="32">
        <v>1</v>
      </c>
      <c r="J11" s="31">
        <v>0</v>
      </c>
      <c r="K11" s="32">
        <v>1</v>
      </c>
      <c r="L11" s="31">
        <v>0</v>
      </c>
      <c r="M11" s="49">
        <f t="shared" ref="M11:Y11" si="0">SUM(M12,M23:M84)</f>
        <v>3523585</v>
      </c>
      <c r="N11" s="50">
        <f t="shared" si="0"/>
        <v>149109</v>
      </c>
      <c r="O11" s="51">
        <f>SUM(O12,O23:O84)</f>
        <v>3672694</v>
      </c>
      <c r="P11" s="51">
        <f t="shared" si="0"/>
        <v>3558701</v>
      </c>
      <c r="Q11" s="51">
        <f>SUM(Q12,Q23:Q84)</f>
        <v>137152</v>
      </c>
      <c r="R11" s="51">
        <f>SUM(R12,R23:R84)</f>
        <v>3695853</v>
      </c>
      <c r="S11" s="51">
        <f t="shared" si="0"/>
        <v>7082286</v>
      </c>
      <c r="T11" s="51">
        <f t="shared" si="0"/>
        <v>286261</v>
      </c>
      <c r="U11" s="51">
        <f>SUM(U12,U23:U84)</f>
        <v>7368547</v>
      </c>
      <c r="V11" s="51">
        <f t="shared" si="0"/>
        <v>3391309</v>
      </c>
      <c r="W11" s="51">
        <f t="shared" si="0"/>
        <v>169277</v>
      </c>
      <c r="X11" s="51">
        <f t="shared" si="0"/>
        <v>38371</v>
      </c>
      <c r="Y11" s="71">
        <f t="shared" si="0"/>
        <v>3598957</v>
      </c>
    </row>
    <row r="12" spans="1:25" ht="30" customHeight="1" x14ac:dyDescent="0.2">
      <c r="A12" s="72" t="s">
        <v>44</v>
      </c>
      <c r="B12" s="33">
        <v>1</v>
      </c>
      <c r="C12" s="34">
        <v>1</v>
      </c>
      <c r="D12" s="34">
        <v>1</v>
      </c>
      <c r="E12" s="34">
        <v>0</v>
      </c>
      <c r="F12" s="34">
        <v>0</v>
      </c>
      <c r="G12" s="35">
        <v>7</v>
      </c>
      <c r="H12" s="36">
        <v>0</v>
      </c>
      <c r="I12" s="37">
        <v>1</v>
      </c>
      <c r="J12" s="36">
        <v>0</v>
      </c>
      <c r="K12" s="37">
        <v>1</v>
      </c>
      <c r="L12" s="36">
        <v>0</v>
      </c>
      <c r="M12" s="52">
        <f>SUM(M13:M22)</f>
        <v>652134</v>
      </c>
      <c r="N12" s="53">
        <f>SUM(N13:N22)</f>
        <v>19192</v>
      </c>
      <c r="O12" s="54">
        <f>M12+N12</f>
        <v>671326</v>
      </c>
      <c r="P12" s="53">
        <f>SUM(P13:P22)</f>
        <v>665606</v>
      </c>
      <c r="Q12" s="53">
        <f>SUM(Q13:Q22)</f>
        <v>19052</v>
      </c>
      <c r="R12" s="54">
        <f t="shared" ref="R12:R31" si="1">P12+Q12</f>
        <v>684658</v>
      </c>
      <c r="S12" s="55">
        <f t="shared" ref="S12:T27" si="2">M12+P12</f>
        <v>1317740</v>
      </c>
      <c r="T12" s="55">
        <f t="shared" si="2"/>
        <v>38244</v>
      </c>
      <c r="U12" s="56">
        <f>S12+T12</f>
        <v>1355984</v>
      </c>
      <c r="V12" s="53">
        <f>SUM(V13:V22)</f>
        <v>631579</v>
      </c>
      <c r="W12" s="53">
        <f>SUM(W13:W22)</f>
        <v>20990</v>
      </c>
      <c r="X12" s="57">
        <f>SUM(X13:X22)</f>
        <v>6264</v>
      </c>
      <c r="Y12" s="73">
        <f>V12+W12+X12</f>
        <v>658833</v>
      </c>
    </row>
    <row r="13" spans="1:25" ht="30" customHeight="1" x14ac:dyDescent="0.2">
      <c r="A13" s="74" t="s">
        <v>45</v>
      </c>
      <c r="B13" s="38">
        <v>1</v>
      </c>
      <c r="C13" s="39">
        <v>1</v>
      </c>
      <c r="D13" s="39">
        <v>1</v>
      </c>
      <c r="E13" s="39">
        <v>0</v>
      </c>
      <c r="F13" s="39">
        <v>1</v>
      </c>
      <c r="G13" s="40">
        <v>5</v>
      </c>
      <c r="H13" s="41">
        <v>0</v>
      </c>
      <c r="I13" s="42">
        <v>1</v>
      </c>
      <c r="J13" s="41">
        <v>0</v>
      </c>
      <c r="K13" s="42">
        <v>1</v>
      </c>
      <c r="L13" s="41">
        <v>0</v>
      </c>
      <c r="M13" s="43">
        <v>46403</v>
      </c>
      <c r="N13" s="44">
        <v>931</v>
      </c>
      <c r="O13" s="46">
        <f>M13+N13</f>
        <v>47334</v>
      </c>
      <c r="P13" s="44">
        <v>47697</v>
      </c>
      <c r="Q13" s="44">
        <v>880</v>
      </c>
      <c r="R13" s="46">
        <f t="shared" si="1"/>
        <v>48577</v>
      </c>
      <c r="S13" s="47">
        <f t="shared" si="2"/>
        <v>94100</v>
      </c>
      <c r="T13" s="47">
        <f t="shared" si="2"/>
        <v>1811</v>
      </c>
      <c r="U13" s="48">
        <f t="shared" ref="U13:U31" si="3">S13+T13</f>
        <v>95911</v>
      </c>
      <c r="V13" s="44">
        <v>43949</v>
      </c>
      <c r="W13" s="44">
        <v>947</v>
      </c>
      <c r="X13" s="45">
        <v>388</v>
      </c>
      <c r="Y13" s="75">
        <f>V13+W13+X13</f>
        <v>45284</v>
      </c>
    </row>
    <row r="14" spans="1:25" ht="30" customHeight="1" x14ac:dyDescent="0.2">
      <c r="A14" s="74" t="s">
        <v>46</v>
      </c>
      <c r="B14" s="38">
        <v>1</v>
      </c>
      <c r="C14" s="39">
        <v>1</v>
      </c>
      <c r="D14" s="39">
        <v>1</v>
      </c>
      <c r="E14" s="39">
        <v>0</v>
      </c>
      <c r="F14" s="39">
        <v>2</v>
      </c>
      <c r="G14" s="40">
        <v>3</v>
      </c>
      <c r="H14" s="41">
        <v>0</v>
      </c>
      <c r="I14" s="42">
        <v>1</v>
      </c>
      <c r="J14" s="41">
        <v>0</v>
      </c>
      <c r="K14" s="42">
        <v>1</v>
      </c>
      <c r="L14" s="41">
        <v>0</v>
      </c>
      <c r="M14" s="43">
        <v>73557</v>
      </c>
      <c r="N14" s="44">
        <v>1537</v>
      </c>
      <c r="O14" s="46">
        <f t="shared" ref="O14:O78" si="4">M14+N14</f>
        <v>75094</v>
      </c>
      <c r="P14" s="44">
        <v>75150</v>
      </c>
      <c r="Q14" s="44">
        <v>1760</v>
      </c>
      <c r="R14" s="46">
        <f t="shared" si="1"/>
        <v>76910</v>
      </c>
      <c r="S14" s="47">
        <f t="shared" si="2"/>
        <v>148707</v>
      </c>
      <c r="T14" s="47">
        <f t="shared" si="2"/>
        <v>3297</v>
      </c>
      <c r="U14" s="48">
        <f t="shared" si="3"/>
        <v>152004</v>
      </c>
      <c r="V14" s="44">
        <v>72428</v>
      </c>
      <c r="W14" s="44">
        <v>1707</v>
      </c>
      <c r="X14" s="45">
        <v>663</v>
      </c>
      <c r="Y14" s="75">
        <f t="shared" ref="Y14:Y78" si="5">V14+W14+X14</f>
        <v>74798</v>
      </c>
    </row>
    <row r="15" spans="1:25" ht="30" customHeight="1" x14ac:dyDescent="0.2">
      <c r="A15" s="74" t="s">
        <v>47</v>
      </c>
      <c r="B15" s="38">
        <v>1</v>
      </c>
      <c r="C15" s="39">
        <v>1</v>
      </c>
      <c r="D15" s="39">
        <v>1</v>
      </c>
      <c r="E15" s="39">
        <v>0</v>
      </c>
      <c r="F15" s="39">
        <v>3</v>
      </c>
      <c r="G15" s="40">
        <v>1</v>
      </c>
      <c r="H15" s="41">
        <v>0</v>
      </c>
      <c r="I15" s="42">
        <v>1</v>
      </c>
      <c r="J15" s="41">
        <v>0</v>
      </c>
      <c r="K15" s="42">
        <v>1</v>
      </c>
      <c r="L15" s="41">
        <v>0</v>
      </c>
      <c r="M15" s="43">
        <v>61530</v>
      </c>
      <c r="N15" s="44">
        <v>1935</v>
      </c>
      <c r="O15" s="46">
        <f t="shared" si="4"/>
        <v>63465</v>
      </c>
      <c r="P15" s="44">
        <v>62243</v>
      </c>
      <c r="Q15" s="44">
        <v>2022</v>
      </c>
      <c r="R15" s="46">
        <f t="shared" si="1"/>
        <v>64265</v>
      </c>
      <c r="S15" s="47">
        <f t="shared" si="2"/>
        <v>123773</v>
      </c>
      <c r="T15" s="47">
        <f t="shared" si="2"/>
        <v>3957</v>
      </c>
      <c r="U15" s="48">
        <f t="shared" si="3"/>
        <v>127730</v>
      </c>
      <c r="V15" s="44">
        <v>62297</v>
      </c>
      <c r="W15" s="44">
        <v>2231</v>
      </c>
      <c r="X15" s="45">
        <v>665</v>
      </c>
      <c r="Y15" s="75">
        <f t="shared" si="5"/>
        <v>65193</v>
      </c>
    </row>
    <row r="16" spans="1:25" ht="30" customHeight="1" x14ac:dyDescent="0.2">
      <c r="A16" s="74" t="s">
        <v>48</v>
      </c>
      <c r="B16" s="38">
        <v>1</v>
      </c>
      <c r="C16" s="39">
        <v>1</v>
      </c>
      <c r="D16" s="39">
        <v>1</v>
      </c>
      <c r="E16" s="39">
        <v>0</v>
      </c>
      <c r="F16" s="39">
        <v>4</v>
      </c>
      <c r="G16" s="40">
        <v>0</v>
      </c>
      <c r="H16" s="41">
        <v>0</v>
      </c>
      <c r="I16" s="42">
        <v>1</v>
      </c>
      <c r="J16" s="41">
        <v>0</v>
      </c>
      <c r="K16" s="42">
        <v>1</v>
      </c>
      <c r="L16" s="41">
        <v>0</v>
      </c>
      <c r="M16" s="43">
        <v>79810</v>
      </c>
      <c r="N16" s="44">
        <v>2123</v>
      </c>
      <c r="O16" s="46">
        <f t="shared" si="4"/>
        <v>81933</v>
      </c>
      <c r="P16" s="44">
        <v>81801</v>
      </c>
      <c r="Q16" s="44">
        <v>2180</v>
      </c>
      <c r="R16" s="46">
        <f t="shared" si="1"/>
        <v>83981</v>
      </c>
      <c r="S16" s="47">
        <f t="shared" si="2"/>
        <v>161611</v>
      </c>
      <c r="T16" s="47">
        <f t="shared" si="2"/>
        <v>4303</v>
      </c>
      <c r="U16" s="48">
        <f t="shared" si="3"/>
        <v>165914</v>
      </c>
      <c r="V16" s="44">
        <v>77160</v>
      </c>
      <c r="W16" s="44">
        <v>2247</v>
      </c>
      <c r="X16" s="45">
        <v>830</v>
      </c>
      <c r="Y16" s="75">
        <f t="shared" si="5"/>
        <v>80237</v>
      </c>
    </row>
    <row r="17" spans="1:25" ht="30" customHeight="1" x14ac:dyDescent="0.2">
      <c r="A17" s="74" t="s">
        <v>49</v>
      </c>
      <c r="B17" s="38">
        <v>1</v>
      </c>
      <c r="C17" s="39">
        <v>1</v>
      </c>
      <c r="D17" s="39">
        <v>1</v>
      </c>
      <c r="E17" s="39">
        <v>0</v>
      </c>
      <c r="F17" s="39">
        <v>5</v>
      </c>
      <c r="G17" s="40">
        <v>8</v>
      </c>
      <c r="H17" s="41">
        <v>0</v>
      </c>
      <c r="I17" s="42">
        <v>1</v>
      </c>
      <c r="J17" s="41">
        <v>0</v>
      </c>
      <c r="K17" s="42">
        <v>1</v>
      </c>
      <c r="L17" s="41">
        <v>0</v>
      </c>
      <c r="M17" s="43">
        <v>49758</v>
      </c>
      <c r="N17" s="44">
        <v>1187</v>
      </c>
      <c r="O17" s="46">
        <f t="shared" si="4"/>
        <v>50945</v>
      </c>
      <c r="P17" s="44">
        <v>51163</v>
      </c>
      <c r="Q17" s="44">
        <v>1315</v>
      </c>
      <c r="R17" s="46">
        <f t="shared" si="1"/>
        <v>52478</v>
      </c>
      <c r="S17" s="47">
        <f t="shared" si="2"/>
        <v>100921</v>
      </c>
      <c r="T17" s="47">
        <f t="shared" si="2"/>
        <v>2502</v>
      </c>
      <c r="U17" s="48">
        <f t="shared" si="3"/>
        <v>103423</v>
      </c>
      <c r="V17" s="44">
        <v>49798</v>
      </c>
      <c r="W17" s="44">
        <v>1386</v>
      </c>
      <c r="X17" s="45">
        <v>431</v>
      </c>
      <c r="Y17" s="75">
        <f t="shared" si="5"/>
        <v>51615</v>
      </c>
    </row>
    <row r="18" spans="1:25" ht="30" customHeight="1" x14ac:dyDescent="0.2">
      <c r="A18" s="74" t="s">
        <v>50</v>
      </c>
      <c r="B18" s="38">
        <v>1</v>
      </c>
      <c r="C18" s="39">
        <v>1</v>
      </c>
      <c r="D18" s="39">
        <v>1</v>
      </c>
      <c r="E18" s="39">
        <v>0</v>
      </c>
      <c r="F18" s="39">
        <v>6</v>
      </c>
      <c r="G18" s="40">
        <v>6</v>
      </c>
      <c r="H18" s="41">
        <v>0</v>
      </c>
      <c r="I18" s="42">
        <v>1</v>
      </c>
      <c r="J18" s="41">
        <v>0</v>
      </c>
      <c r="K18" s="42">
        <v>1</v>
      </c>
      <c r="L18" s="41">
        <v>0</v>
      </c>
      <c r="M18" s="43">
        <v>46536</v>
      </c>
      <c r="N18" s="44">
        <v>2157</v>
      </c>
      <c r="O18" s="46">
        <f t="shared" si="4"/>
        <v>48693</v>
      </c>
      <c r="P18" s="44">
        <v>45735</v>
      </c>
      <c r="Q18" s="44">
        <v>1958</v>
      </c>
      <c r="R18" s="46">
        <f t="shared" si="1"/>
        <v>47693</v>
      </c>
      <c r="S18" s="47">
        <f t="shared" si="2"/>
        <v>92271</v>
      </c>
      <c r="T18" s="47">
        <f t="shared" si="2"/>
        <v>4115</v>
      </c>
      <c r="U18" s="48">
        <f t="shared" si="3"/>
        <v>96386</v>
      </c>
      <c r="V18" s="44">
        <v>46483</v>
      </c>
      <c r="W18" s="44">
        <v>2403</v>
      </c>
      <c r="X18" s="45">
        <v>479</v>
      </c>
      <c r="Y18" s="75">
        <f t="shared" si="5"/>
        <v>49365</v>
      </c>
    </row>
    <row r="19" spans="1:25" ht="30" customHeight="1" x14ac:dyDescent="0.2">
      <c r="A19" s="74" t="s">
        <v>51</v>
      </c>
      <c r="B19" s="38">
        <v>1</v>
      </c>
      <c r="C19" s="39">
        <v>1</v>
      </c>
      <c r="D19" s="39">
        <v>1</v>
      </c>
      <c r="E19" s="39">
        <v>0</v>
      </c>
      <c r="F19" s="39">
        <v>7</v>
      </c>
      <c r="G19" s="40">
        <v>4</v>
      </c>
      <c r="H19" s="41">
        <v>0</v>
      </c>
      <c r="I19" s="42">
        <v>1</v>
      </c>
      <c r="J19" s="41">
        <v>0</v>
      </c>
      <c r="K19" s="42">
        <v>1</v>
      </c>
      <c r="L19" s="41">
        <v>0</v>
      </c>
      <c r="M19" s="43">
        <v>80147</v>
      </c>
      <c r="N19" s="44">
        <v>2082</v>
      </c>
      <c r="O19" s="46">
        <f t="shared" si="4"/>
        <v>82229</v>
      </c>
      <c r="P19" s="44">
        <v>85646</v>
      </c>
      <c r="Q19" s="44">
        <v>2422</v>
      </c>
      <c r="R19" s="46">
        <f t="shared" si="1"/>
        <v>88068</v>
      </c>
      <c r="S19" s="47">
        <f t="shared" si="2"/>
        <v>165793</v>
      </c>
      <c r="T19" s="47">
        <f t="shared" si="2"/>
        <v>4504</v>
      </c>
      <c r="U19" s="48">
        <f t="shared" si="3"/>
        <v>170297</v>
      </c>
      <c r="V19" s="44">
        <v>78405</v>
      </c>
      <c r="W19" s="44">
        <v>2216</v>
      </c>
      <c r="X19" s="45">
        <v>709</v>
      </c>
      <c r="Y19" s="75">
        <f t="shared" si="5"/>
        <v>81330</v>
      </c>
    </row>
    <row r="20" spans="1:25" ht="30" customHeight="1" x14ac:dyDescent="0.2">
      <c r="A20" s="74" t="s">
        <v>52</v>
      </c>
      <c r="B20" s="38">
        <v>1</v>
      </c>
      <c r="C20" s="39">
        <v>1</v>
      </c>
      <c r="D20" s="39">
        <v>1</v>
      </c>
      <c r="E20" s="39">
        <v>0</v>
      </c>
      <c r="F20" s="39">
        <v>8</v>
      </c>
      <c r="G20" s="40">
        <v>2</v>
      </c>
      <c r="H20" s="41">
        <v>0</v>
      </c>
      <c r="I20" s="42">
        <v>1</v>
      </c>
      <c r="J20" s="41">
        <v>0</v>
      </c>
      <c r="K20" s="42">
        <v>1</v>
      </c>
      <c r="L20" s="41">
        <v>0</v>
      </c>
      <c r="M20" s="43">
        <v>94235</v>
      </c>
      <c r="N20" s="44">
        <v>3765</v>
      </c>
      <c r="O20" s="46">
        <f t="shared" si="4"/>
        <v>98000</v>
      </c>
      <c r="P20" s="44">
        <v>94377</v>
      </c>
      <c r="Q20" s="44">
        <v>3662</v>
      </c>
      <c r="R20" s="46">
        <f t="shared" si="1"/>
        <v>98039</v>
      </c>
      <c r="S20" s="47">
        <f t="shared" si="2"/>
        <v>188612</v>
      </c>
      <c r="T20" s="47">
        <f t="shared" si="2"/>
        <v>7427</v>
      </c>
      <c r="U20" s="48">
        <f t="shared" si="3"/>
        <v>196039</v>
      </c>
      <c r="V20" s="44">
        <v>89894</v>
      </c>
      <c r="W20" s="44">
        <v>4189</v>
      </c>
      <c r="X20" s="45">
        <v>970</v>
      </c>
      <c r="Y20" s="75">
        <f t="shared" si="5"/>
        <v>95053</v>
      </c>
    </row>
    <row r="21" spans="1:25" ht="30" customHeight="1" x14ac:dyDescent="0.2">
      <c r="A21" s="74" t="s">
        <v>53</v>
      </c>
      <c r="B21" s="38">
        <v>1</v>
      </c>
      <c r="C21" s="39">
        <v>1</v>
      </c>
      <c r="D21" s="39">
        <v>1</v>
      </c>
      <c r="E21" s="39">
        <v>0</v>
      </c>
      <c r="F21" s="39">
        <v>9</v>
      </c>
      <c r="G21" s="40">
        <v>1</v>
      </c>
      <c r="H21" s="41">
        <v>0</v>
      </c>
      <c r="I21" s="42">
        <v>1</v>
      </c>
      <c r="J21" s="41">
        <v>0</v>
      </c>
      <c r="K21" s="42">
        <v>1</v>
      </c>
      <c r="L21" s="41">
        <v>0</v>
      </c>
      <c r="M21" s="43">
        <v>65865</v>
      </c>
      <c r="N21" s="44">
        <v>1368</v>
      </c>
      <c r="O21" s="46">
        <f t="shared" si="4"/>
        <v>67233</v>
      </c>
      <c r="P21" s="44">
        <v>67646</v>
      </c>
      <c r="Q21" s="44">
        <v>1373</v>
      </c>
      <c r="R21" s="46">
        <f t="shared" si="1"/>
        <v>69019</v>
      </c>
      <c r="S21" s="47">
        <f t="shared" si="2"/>
        <v>133511</v>
      </c>
      <c r="T21" s="47">
        <f t="shared" si="2"/>
        <v>2741</v>
      </c>
      <c r="U21" s="48">
        <f t="shared" si="3"/>
        <v>136252</v>
      </c>
      <c r="V21" s="44">
        <v>59289</v>
      </c>
      <c r="W21" s="44">
        <v>1413</v>
      </c>
      <c r="X21" s="45">
        <v>598</v>
      </c>
      <c r="Y21" s="75">
        <f t="shared" si="5"/>
        <v>61300</v>
      </c>
    </row>
    <row r="22" spans="1:25" ht="30" customHeight="1" x14ac:dyDescent="0.2">
      <c r="A22" s="74" t="s">
        <v>54</v>
      </c>
      <c r="B22" s="38">
        <v>1</v>
      </c>
      <c r="C22" s="39">
        <v>1</v>
      </c>
      <c r="D22" s="39">
        <v>1</v>
      </c>
      <c r="E22" s="39">
        <v>1</v>
      </c>
      <c r="F22" s="39">
        <v>0</v>
      </c>
      <c r="G22" s="40">
        <v>4</v>
      </c>
      <c r="H22" s="41">
        <v>0</v>
      </c>
      <c r="I22" s="42">
        <v>1</v>
      </c>
      <c r="J22" s="41">
        <v>0</v>
      </c>
      <c r="K22" s="42">
        <v>1</v>
      </c>
      <c r="L22" s="41">
        <v>0</v>
      </c>
      <c r="M22" s="43">
        <v>54293</v>
      </c>
      <c r="N22" s="44">
        <v>2107</v>
      </c>
      <c r="O22" s="46">
        <f t="shared" si="4"/>
        <v>56400</v>
      </c>
      <c r="P22" s="44">
        <v>54148</v>
      </c>
      <c r="Q22" s="44">
        <v>1480</v>
      </c>
      <c r="R22" s="46">
        <f t="shared" si="1"/>
        <v>55628</v>
      </c>
      <c r="S22" s="47">
        <f t="shared" si="2"/>
        <v>108441</v>
      </c>
      <c r="T22" s="47">
        <f t="shared" si="2"/>
        <v>3587</v>
      </c>
      <c r="U22" s="48">
        <f t="shared" si="3"/>
        <v>112028</v>
      </c>
      <c r="V22" s="44">
        <v>51876</v>
      </c>
      <c r="W22" s="44">
        <v>2251</v>
      </c>
      <c r="X22" s="45">
        <v>531</v>
      </c>
      <c r="Y22" s="75">
        <f t="shared" si="5"/>
        <v>54658</v>
      </c>
    </row>
    <row r="23" spans="1:25" ht="30" customHeight="1" x14ac:dyDescent="0.2">
      <c r="A23" s="74" t="s">
        <v>55</v>
      </c>
      <c r="B23" s="38">
        <v>1</v>
      </c>
      <c r="C23" s="39">
        <v>1</v>
      </c>
      <c r="D23" s="39">
        <v>2</v>
      </c>
      <c r="E23" s="39">
        <v>0</v>
      </c>
      <c r="F23" s="39">
        <v>1</v>
      </c>
      <c r="G23" s="40">
        <v>1</v>
      </c>
      <c r="H23" s="41">
        <v>0</v>
      </c>
      <c r="I23" s="42">
        <v>1</v>
      </c>
      <c r="J23" s="41">
        <v>0</v>
      </c>
      <c r="K23" s="42">
        <v>1</v>
      </c>
      <c r="L23" s="41">
        <v>0</v>
      </c>
      <c r="M23" s="43">
        <v>168826</v>
      </c>
      <c r="N23" s="44">
        <v>6388</v>
      </c>
      <c r="O23" s="46">
        <f t="shared" si="4"/>
        <v>175214</v>
      </c>
      <c r="P23" s="44">
        <v>171382</v>
      </c>
      <c r="Q23" s="44">
        <v>6010</v>
      </c>
      <c r="R23" s="46">
        <f t="shared" si="1"/>
        <v>177392</v>
      </c>
      <c r="S23" s="47">
        <f t="shared" si="2"/>
        <v>340208</v>
      </c>
      <c r="T23" s="47">
        <f t="shared" si="2"/>
        <v>12398</v>
      </c>
      <c r="U23" s="48">
        <f t="shared" si="3"/>
        <v>352606</v>
      </c>
      <c r="V23" s="44">
        <v>162122</v>
      </c>
      <c r="W23" s="44">
        <v>7813</v>
      </c>
      <c r="X23" s="45">
        <v>1607</v>
      </c>
      <c r="Y23" s="75">
        <f t="shared" si="5"/>
        <v>171542</v>
      </c>
    </row>
    <row r="24" spans="1:25" ht="30" customHeight="1" x14ac:dyDescent="0.2">
      <c r="A24" s="74" t="s">
        <v>56</v>
      </c>
      <c r="B24" s="38">
        <v>1</v>
      </c>
      <c r="C24" s="39">
        <v>1</v>
      </c>
      <c r="D24" s="39">
        <v>2</v>
      </c>
      <c r="E24" s="39">
        <v>0</v>
      </c>
      <c r="F24" s="39">
        <v>2</v>
      </c>
      <c r="G24" s="40">
        <v>0</v>
      </c>
      <c r="H24" s="41">
        <v>0</v>
      </c>
      <c r="I24" s="42">
        <v>1</v>
      </c>
      <c r="J24" s="41">
        <v>0</v>
      </c>
      <c r="K24" s="42">
        <v>1</v>
      </c>
      <c r="L24" s="41">
        <v>0</v>
      </c>
      <c r="M24" s="43">
        <v>91773</v>
      </c>
      <c r="N24" s="44">
        <v>3235</v>
      </c>
      <c r="O24" s="46">
        <f t="shared" si="4"/>
        <v>95008</v>
      </c>
      <c r="P24" s="44">
        <v>92018</v>
      </c>
      <c r="Q24" s="44">
        <v>2833</v>
      </c>
      <c r="R24" s="46">
        <f t="shared" si="1"/>
        <v>94851</v>
      </c>
      <c r="S24" s="47">
        <f t="shared" si="2"/>
        <v>183791</v>
      </c>
      <c r="T24" s="47">
        <f t="shared" si="2"/>
        <v>6068</v>
      </c>
      <c r="U24" s="48">
        <f t="shared" si="3"/>
        <v>189859</v>
      </c>
      <c r="V24" s="44">
        <v>86683</v>
      </c>
      <c r="W24" s="44">
        <v>3910</v>
      </c>
      <c r="X24" s="45">
        <v>895</v>
      </c>
      <c r="Y24" s="75">
        <f t="shared" si="5"/>
        <v>91488</v>
      </c>
    </row>
    <row r="25" spans="1:25" ht="30" customHeight="1" x14ac:dyDescent="0.2">
      <c r="A25" s="74" t="s">
        <v>57</v>
      </c>
      <c r="B25" s="38">
        <v>1</v>
      </c>
      <c r="C25" s="39">
        <v>1</v>
      </c>
      <c r="D25" s="39">
        <v>2</v>
      </c>
      <c r="E25" s="39">
        <v>0</v>
      </c>
      <c r="F25" s="39">
        <v>3</v>
      </c>
      <c r="G25" s="40">
        <v>8</v>
      </c>
      <c r="H25" s="41">
        <v>0</v>
      </c>
      <c r="I25" s="42">
        <v>1</v>
      </c>
      <c r="J25" s="41">
        <v>0</v>
      </c>
      <c r="K25" s="42">
        <v>1</v>
      </c>
      <c r="L25" s="41">
        <v>0</v>
      </c>
      <c r="M25" s="43">
        <v>279970</v>
      </c>
      <c r="N25" s="44">
        <v>28504</v>
      </c>
      <c r="O25" s="46">
        <f t="shared" si="4"/>
        <v>308474</v>
      </c>
      <c r="P25" s="44">
        <v>274755</v>
      </c>
      <c r="Q25" s="44">
        <v>25286</v>
      </c>
      <c r="R25" s="46">
        <f t="shared" si="1"/>
        <v>300041</v>
      </c>
      <c r="S25" s="47">
        <f t="shared" si="2"/>
        <v>554725</v>
      </c>
      <c r="T25" s="47">
        <f t="shared" si="2"/>
        <v>53790</v>
      </c>
      <c r="U25" s="48">
        <f t="shared" si="3"/>
        <v>608515</v>
      </c>
      <c r="V25" s="44">
        <v>275544</v>
      </c>
      <c r="W25" s="44">
        <v>30491</v>
      </c>
      <c r="X25" s="45">
        <v>5322</v>
      </c>
      <c r="Y25" s="75">
        <f t="shared" si="5"/>
        <v>311357</v>
      </c>
    </row>
    <row r="26" spans="1:25" ht="30" customHeight="1" x14ac:dyDescent="0.2">
      <c r="A26" s="74" t="s">
        <v>58</v>
      </c>
      <c r="B26" s="38">
        <v>1</v>
      </c>
      <c r="C26" s="39">
        <v>1</v>
      </c>
      <c r="D26" s="39">
        <v>2</v>
      </c>
      <c r="E26" s="39">
        <v>0</v>
      </c>
      <c r="F26" s="39">
        <v>6</v>
      </c>
      <c r="G26" s="40">
        <v>2</v>
      </c>
      <c r="H26" s="41">
        <v>0</v>
      </c>
      <c r="I26" s="42">
        <v>1</v>
      </c>
      <c r="J26" s="41">
        <v>0</v>
      </c>
      <c r="K26" s="42">
        <v>1</v>
      </c>
      <c r="L26" s="41">
        <v>0</v>
      </c>
      <c r="M26" s="43">
        <v>36923</v>
      </c>
      <c r="N26" s="44">
        <v>1379</v>
      </c>
      <c r="O26" s="46">
        <f t="shared" si="4"/>
        <v>38302</v>
      </c>
      <c r="P26" s="44">
        <v>37831</v>
      </c>
      <c r="Q26" s="44">
        <v>1263</v>
      </c>
      <c r="R26" s="46">
        <f t="shared" si="1"/>
        <v>39094</v>
      </c>
      <c r="S26" s="47">
        <f t="shared" si="2"/>
        <v>74754</v>
      </c>
      <c r="T26" s="47">
        <f>N26+Q26</f>
        <v>2642</v>
      </c>
      <c r="U26" s="48">
        <f t="shared" si="3"/>
        <v>77396</v>
      </c>
      <c r="V26" s="44">
        <v>34807</v>
      </c>
      <c r="W26" s="44">
        <v>1704</v>
      </c>
      <c r="X26" s="45">
        <v>307</v>
      </c>
      <c r="Y26" s="75">
        <f t="shared" si="5"/>
        <v>36818</v>
      </c>
    </row>
    <row r="27" spans="1:25" ht="30" customHeight="1" x14ac:dyDescent="0.2">
      <c r="A27" s="74" t="s">
        <v>59</v>
      </c>
      <c r="B27" s="38">
        <v>1</v>
      </c>
      <c r="C27" s="39">
        <v>1</v>
      </c>
      <c r="D27" s="39">
        <v>2</v>
      </c>
      <c r="E27" s="39">
        <v>0</v>
      </c>
      <c r="F27" s="39">
        <v>7</v>
      </c>
      <c r="G27" s="40">
        <v>1</v>
      </c>
      <c r="H27" s="41">
        <v>0</v>
      </c>
      <c r="I27" s="42">
        <v>1</v>
      </c>
      <c r="J27" s="41">
        <v>0</v>
      </c>
      <c r="K27" s="42">
        <v>1</v>
      </c>
      <c r="L27" s="41">
        <v>0</v>
      </c>
      <c r="M27" s="43">
        <v>27179</v>
      </c>
      <c r="N27" s="44">
        <v>382</v>
      </c>
      <c r="O27" s="46">
        <f t="shared" si="4"/>
        <v>27561</v>
      </c>
      <c r="P27" s="44">
        <v>28198</v>
      </c>
      <c r="Q27" s="44">
        <v>471</v>
      </c>
      <c r="R27" s="46">
        <f t="shared" si="1"/>
        <v>28669</v>
      </c>
      <c r="S27" s="47">
        <f t="shared" si="2"/>
        <v>55377</v>
      </c>
      <c r="T27" s="47">
        <f t="shared" si="2"/>
        <v>853</v>
      </c>
      <c r="U27" s="48">
        <f t="shared" si="3"/>
        <v>56230</v>
      </c>
      <c r="V27" s="44">
        <v>25279</v>
      </c>
      <c r="W27" s="44">
        <v>472</v>
      </c>
      <c r="X27" s="45">
        <v>222</v>
      </c>
      <c r="Y27" s="75">
        <f t="shared" si="5"/>
        <v>25973</v>
      </c>
    </row>
    <row r="28" spans="1:25" ht="30" customHeight="1" x14ac:dyDescent="0.2">
      <c r="A28" s="74" t="s">
        <v>60</v>
      </c>
      <c r="B28" s="38">
        <v>1</v>
      </c>
      <c r="C28" s="39">
        <v>1</v>
      </c>
      <c r="D28" s="39">
        <v>2</v>
      </c>
      <c r="E28" s="39">
        <v>0</v>
      </c>
      <c r="F28" s="39">
        <v>8</v>
      </c>
      <c r="G28" s="40">
        <v>9</v>
      </c>
      <c r="H28" s="41">
        <v>0</v>
      </c>
      <c r="I28" s="42">
        <v>1</v>
      </c>
      <c r="J28" s="41">
        <v>0</v>
      </c>
      <c r="K28" s="42">
        <v>1</v>
      </c>
      <c r="L28" s="41">
        <v>0</v>
      </c>
      <c r="M28" s="43">
        <v>164073</v>
      </c>
      <c r="N28" s="44">
        <v>4578</v>
      </c>
      <c r="O28" s="46">
        <f t="shared" si="4"/>
        <v>168651</v>
      </c>
      <c r="P28" s="44">
        <v>169496</v>
      </c>
      <c r="Q28" s="44">
        <v>4343</v>
      </c>
      <c r="R28" s="46">
        <f t="shared" si="1"/>
        <v>173839</v>
      </c>
      <c r="S28" s="47">
        <f t="shared" ref="S28:T35" si="6">M28+P28</f>
        <v>333569</v>
      </c>
      <c r="T28" s="47">
        <f t="shared" si="6"/>
        <v>8921</v>
      </c>
      <c r="U28" s="48">
        <f t="shared" si="3"/>
        <v>342490</v>
      </c>
      <c r="V28" s="44">
        <v>165702</v>
      </c>
      <c r="W28" s="44">
        <v>5432</v>
      </c>
      <c r="X28" s="45">
        <v>1581</v>
      </c>
      <c r="Y28" s="75">
        <f t="shared" si="5"/>
        <v>172715</v>
      </c>
    </row>
    <row r="29" spans="1:25" ht="30" customHeight="1" x14ac:dyDescent="0.2">
      <c r="A29" s="74" t="s">
        <v>61</v>
      </c>
      <c r="B29" s="38">
        <v>1</v>
      </c>
      <c r="C29" s="39">
        <v>1</v>
      </c>
      <c r="D29" s="39">
        <v>2</v>
      </c>
      <c r="E29" s="39">
        <v>0</v>
      </c>
      <c r="F29" s="39">
        <v>9</v>
      </c>
      <c r="G29" s="40">
        <v>7</v>
      </c>
      <c r="H29" s="41">
        <v>0</v>
      </c>
      <c r="I29" s="42">
        <v>1</v>
      </c>
      <c r="J29" s="41">
        <v>0</v>
      </c>
      <c r="K29" s="42">
        <v>1</v>
      </c>
      <c r="L29" s="41">
        <v>0</v>
      </c>
      <c r="M29" s="43">
        <v>37773</v>
      </c>
      <c r="N29" s="44">
        <v>866</v>
      </c>
      <c r="O29" s="46">
        <f t="shared" si="4"/>
        <v>38639</v>
      </c>
      <c r="P29" s="44">
        <v>37981</v>
      </c>
      <c r="Q29" s="44">
        <v>761</v>
      </c>
      <c r="R29" s="46">
        <f t="shared" si="1"/>
        <v>38742</v>
      </c>
      <c r="S29" s="47">
        <f t="shared" si="6"/>
        <v>75754</v>
      </c>
      <c r="T29" s="47">
        <f t="shared" si="6"/>
        <v>1627</v>
      </c>
      <c r="U29" s="48">
        <f t="shared" si="3"/>
        <v>77381</v>
      </c>
      <c r="V29" s="44">
        <v>35395</v>
      </c>
      <c r="W29" s="44">
        <v>1057</v>
      </c>
      <c r="X29" s="45">
        <v>281</v>
      </c>
      <c r="Y29" s="75">
        <f t="shared" si="5"/>
        <v>36733</v>
      </c>
    </row>
    <row r="30" spans="1:25" ht="30" customHeight="1" x14ac:dyDescent="0.2">
      <c r="A30" s="74" t="s">
        <v>62</v>
      </c>
      <c r="B30" s="38">
        <v>1</v>
      </c>
      <c r="C30" s="39">
        <v>1</v>
      </c>
      <c r="D30" s="39">
        <v>2</v>
      </c>
      <c r="E30" s="39">
        <v>1</v>
      </c>
      <c r="F30" s="39">
        <v>0</v>
      </c>
      <c r="G30" s="40">
        <v>1</v>
      </c>
      <c r="H30" s="41">
        <v>0</v>
      </c>
      <c r="I30" s="42">
        <v>1</v>
      </c>
      <c r="J30" s="41">
        <v>0</v>
      </c>
      <c r="K30" s="42">
        <v>1</v>
      </c>
      <c r="L30" s="41">
        <v>0</v>
      </c>
      <c r="M30" s="43">
        <v>54036</v>
      </c>
      <c r="N30" s="44">
        <v>2409</v>
      </c>
      <c r="O30" s="46">
        <f t="shared" si="4"/>
        <v>56445</v>
      </c>
      <c r="P30" s="44">
        <v>53477</v>
      </c>
      <c r="Q30" s="44">
        <v>1924</v>
      </c>
      <c r="R30" s="46">
        <f t="shared" si="1"/>
        <v>55401</v>
      </c>
      <c r="S30" s="47">
        <f t="shared" si="6"/>
        <v>107513</v>
      </c>
      <c r="T30" s="47">
        <f t="shared" si="6"/>
        <v>4333</v>
      </c>
      <c r="U30" s="48">
        <f t="shared" si="3"/>
        <v>111846</v>
      </c>
      <c r="V30" s="44">
        <v>48629</v>
      </c>
      <c r="W30" s="44">
        <v>2906</v>
      </c>
      <c r="X30" s="45">
        <v>458</v>
      </c>
      <c r="Y30" s="75">
        <f t="shared" si="5"/>
        <v>51993</v>
      </c>
    </row>
    <row r="31" spans="1:25" ht="30" customHeight="1" x14ac:dyDescent="0.2">
      <c r="A31" s="74" t="s">
        <v>63</v>
      </c>
      <c r="B31" s="38">
        <v>1</v>
      </c>
      <c r="C31" s="39">
        <v>1</v>
      </c>
      <c r="D31" s="39">
        <v>2</v>
      </c>
      <c r="E31" s="39">
        <v>1</v>
      </c>
      <c r="F31" s="39">
        <v>1</v>
      </c>
      <c r="G31" s="40">
        <v>9</v>
      </c>
      <c r="H31" s="41">
        <v>0</v>
      </c>
      <c r="I31" s="42">
        <v>1</v>
      </c>
      <c r="J31" s="41">
        <v>0</v>
      </c>
      <c r="K31" s="42">
        <v>1</v>
      </c>
      <c r="L31" s="41">
        <v>0</v>
      </c>
      <c r="M31" s="43">
        <v>36249</v>
      </c>
      <c r="N31" s="44">
        <v>1840</v>
      </c>
      <c r="O31" s="46">
        <f t="shared" si="4"/>
        <v>38089</v>
      </c>
      <c r="P31" s="44">
        <v>36400</v>
      </c>
      <c r="Q31" s="44">
        <v>1618</v>
      </c>
      <c r="R31" s="46">
        <f t="shared" si="1"/>
        <v>38018</v>
      </c>
      <c r="S31" s="47">
        <f t="shared" si="6"/>
        <v>72649</v>
      </c>
      <c r="T31" s="47">
        <f t="shared" si="6"/>
        <v>3458</v>
      </c>
      <c r="U31" s="48">
        <f t="shared" si="3"/>
        <v>76107</v>
      </c>
      <c r="V31" s="44">
        <v>34416</v>
      </c>
      <c r="W31" s="44">
        <v>1930</v>
      </c>
      <c r="X31" s="45">
        <v>430</v>
      </c>
      <c r="Y31" s="75">
        <f t="shared" si="5"/>
        <v>36776</v>
      </c>
    </row>
    <row r="32" spans="1:25" ht="30" customHeight="1" x14ac:dyDescent="0.2">
      <c r="A32" s="74" t="s">
        <v>64</v>
      </c>
      <c r="B32" s="38">
        <v>1</v>
      </c>
      <c r="C32" s="39">
        <v>1</v>
      </c>
      <c r="D32" s="39">
        <v>2</v>
      </c>
      <c r="E32" s="39">
        <v>1</v>
      </c>
      <c r="F32" s="39">
        <v>2</v>
      </c>
      <c r="G32" s="40">
        <v>7</v>
      </c>
      <c r="H32" s="41">
        <v>0</v>
      </c>
      <c r="I32" s="42">
        <v>1</v>
      </c>
      <c r="J32" s="41">
        <v>0</v>
      </c>
      <c r="K32" s="42">
        <v>1</v>
      </c>
      <c r="L32" s="41">
        <v>0</v>
      </c>
      <c r="M32" s="43">
        <v>43361</v>
      </c>
      <c r="N32" s="44">
        <v>2332</v>
      </c>
      <c r="O32" s="46">
        <f t="shared" si="4"/>
        <v>45693</v>
      </c>
      <c r="P32" s="44">
        <v>43370</v>
      </c>
      <c r="Q32" s="44">
        <v>2116</v>
      </c>
      <c r="R32" s="46">
        <f>P32+Q32</f>
        <v>45486</v>
      </c>
      <c r="S32" s="47">
        <f t="shared" si="6"/>
        <v>86731</v>
      </c>
      <c r="T32" s="47">
        <f>N32+Q32</f>
        <v>4448</v>
      </c>
      <c r="U32" s="48">
        <f>S32+T32</f>
        <v>91179</v>
      </c>
      <c r="V32" s="44">
        <v>40767</v>
      </c>
      <c r="W32" s="44">
        <v>3092</v>
      </c>
      <c r="X32" s="45">
        <v>385</v>
      </c>
      <c r="Y32" s="75">
        <f t="shared" si="5"/>
        <v>44244</v>
      </c>
    </row>
    <row r="33" spans="1:25" ht="30" customHeight="1" x14ac:dyDescent="0.2">
      <c r="A33" s="74" t="s">
        <v>65</v>
      </c>
      <c r="B33" s="38">
        <v>1</v>
      </c>
      <c r="C33" s="39">
        <v>1</v>
      </c>
      <c r="D33" s="39">
        <v>2</v>
      </c>
      <c r="E33" s="39">
        <v>1</v>
      </c>
      <c r="F33" s="39">
        <v>4</v>
      </c>
      <c r="G33" s="40">
        <v>3</v>
      </c>
      <c r="H33" s="41">
        <v>0</v>
      </c>
      <c r="I33" s="42">
        <v>1</v>
      </c>
      <c r="J33" s="41">
        <v>0</v>
      </c>
      <c r="K33" s="42">
        <v>1</v>
      </c>
      <c r="L33" s="41">
        <v>0</v>
      </c>
      <c r="M33" s="43">
        <v>109257</v>
      </c>
      <c r="N33" s="44">
        <v>3761</v>
      </c>
      <c r="O33" s="46">
        <f t="shared" si="4"/>
        <v>113018</v>
      </c>
      <c r="P33" s="44">
        <v>111985</v>
      </c>
      <c r="Q33" s="44">
        <v>3607</v>
      </c>
      <c r="R33" s="46">
        <f>P33+Q33</f>
        <v>115592</v>
      </c>
      <c r="S33" s="47">
        <f t="shared" si="6"/>
        <v>221242</v>
      </c>
      <c r="T33" s="47">
        <f t="shared" si="6"/>
        <v>7368</v>
      </c>
      <c r="U33" s="48">
        <f>S33+T33</f>
        <v>228610</v>
      </c>
      <c r="V33" s="44">
        <v>108894</v>
      </c>
      <c r="W33" s="44">
        <v>4334</v>
      </c>
      <c r="X33" s="45">
        <v>1140</v>
      </c>
      <c r="Y33" s="75">
        <f t="shared" si="5"/>
        <v>114368</v>
      </c>
    </row>
    <row r="34" spans="1:25" ht="30" customHeight="1" x14ac:dyDescent="0.2">
      <c r="A34" s="74" t="s">
        <v>66</v>
      </c>
      <c r="B34" s="38">
        <v>1</v>
      </c>
      <c r="C34" s="39">
        <v>1</v>
      </c>
      <c r="D34" s="39">
        <v>2</v>
      </c>
      <c r="E34" s="39">
        <v>1</v>
      </c>
      <c r="F34" s="39">
        <v>5</v>
      </c>
      <c r="G34" s="40">
        <v>1</v>
      </c>
      <c r="H34" s="41">
        <v>0</v>
      </c>
      <c r="I34" s="42">
        <v>1</v>
      </c>
      <c r="J34" s="41">
        <v>0</v>
      </c>
      <c r="K34" s="42">
        <v>1</v>
      </c>
      <c r="L34" s="41">
        <v>0</v>
      </c>
      <c r="M34" s="43">
        <v>71343</v>
      </c>
      <c r="N34" s="44">
        <v>2006</v>
      </c>
      <c r="O34" s="46">
        <f t="shared" si="4"/>
        <v>73349</v>
      </c>
      <c r="P34" s="44">
        <v>72079</v>
      </c>
      <c r="Q34" s="44">
        <v>2049</v>
      </c>
      <c r="R34" s="46">
        <f>P34+Q34</f>
        <v>74128</v>
      </c>
      <c r="S34" s="47">
        <f t="shared" si="6"/>
        <v>143422</v>
      </c>
      <c r="T34" s="47">
        <f t="shared" si="6"/>
        <v>4055</v>
      </c>
      <c r="U34" s="48">
        <f>S34+T34</f>
        <v>147477</v>
      </c>
      <c r="V34" s="44">
        <v>70219</v>
      </c>
      <c r="W34" s="44">
        <v>2517</v>
      </c>
      <c r="X34" s="45">
        <v>699</v>
      </c>
      <c r="Y34" s="75">
        <f t="shared" si="5"/>
        <v>73435</v>
      </c>
    </row>
    <row r="35" spans="1:25" ht="30" customHeight="1" x14ac:dyDescent="0.2">
      <c r="A35" s="74" t="s">
        <v>67</v>
      </c>
      <c r="B35" s="38">
        <v>1</v>
      </c>
      <c r="C35" s="39">
        <v>1</v>
      </c>
      <c r="D35" s="39">
        <v>2</v>
      </c>
      <c r="E35" s="39">
        <v>1</v>
      </c>
      <c r="F35" s="39">
        <v>6</v>
      </c>
      <c r="G35" s="40">
        <v>0</v>
      </c>
      <c r="H35" s="41">
        <v>0</v>
      </c>
      <c r="I35" s="42">
        <v>1</v>
      </c>
      <c r="J35" s="41">
        <v>0</v>
      </c>
      <c r="K35" s="42">
        <v>1</v>
      </c>
      <c r="L35" s="41">
        <v>0</v>
      </c>
      <c r="M35" s="43">
        <v>25384</v>
      </c>
      <c r="N35" s="44">
        <v>1595</v>
      </c>
      <c r="O35" s="46">
        <f t="shared" si="4"/>
        <v>26979</v>
      </c>
      <c r="P35" s="44">
        <v>25399</v>
      </c>
      <c r="Q35" s="44">
        <v>1211</v>
      </c>
      <c r="R35" s="46">
        <f>P35+Q35</f>
        <v>26610</v>
      </c>
      <c r="S35" s="47">
        <f t="shared" si="6"/>
        <v>50783</v>
      </c>
      <c r="T35" s="47">
        <f t="shared" si="6"/>
        <v>2806</v>
      </c>
      <c r="U35" s="48">
        <f>S35+T35</f>
        <v>53589</v>
      </c>
      <c r="V35" s="44">
        <v>23442</v>
      </c>
      <c r="W35" s="44">
        <v>1713</v>
      </c>
      <c r="X35" s="45">
        <v>221</v>
      </c>
      <c r="Y35" s="75">
        <f t="shared" si="5"/>
        <v>25376</v>
      </c>
    </row>
    <row r="36" spans="1:25" ht="30" customHeight="1" x14ac:dyDescent="0.2">
      <c r="A36" s="74" t="s">
        <v>68</v>
      </c>
      <c r="B36" s="38">
        <v>1</v>
      </c>
      <c r="C36" s="39">
        <v>1</v>
      </c>
      <c r="D36" s="39">
        <v>2</v>
      </c>
      <c r="E36" s="39">
        <v>1</v>
      </c>
      <c r="F36" s="39">
        <v>7</v>
      </c>
      <c r="G36" s="40">
        <v>8</v>
      </c>
      <c r="H36" s="41">
        <v>0</v>
      </c>
      <c r="I36" s="42">
        <v>1</v>
      </c>
      <c r="J36" s="41">
        <v>0</v>
      </c>
      <c r="K36" s="42">
        <v>1</v>
      </c>
      <c r="L36" s="41">
        <v>0</v>
      </c>
      <c r="M36" s="43">
        <v>56399</v>
      </c>
      <c r="N36" s="44">
        <v>1631</v>
      </c>
      <c r="O36" s="46">
        <f>M36+N36</f>
        <v>58030</v>
      </c>
      <c r="P36" s="44">
        <v>57957</v>
      </c>
      <c r="Q36" s="44">
        <v>1569</v>
      </c>
      <c r="R36" s="46">
        <f>P36+Q36</f>
        <v>59526</v>
      </c>
      <c r="S36" s="47">
        <f>M36+P36</f>
        <v>114356</v>
      </c>
      <c r="T36" s="47">
        <f>N36+Q36</f>
        <v>3200</v>
      </c>
      <c r="U36" s="48">
        <f>S36+T36</f>
        <v>117556</v>
      </c>
      <c r="V36" s="44">
        <v>51914</v>
      </c>
      <c r="W36" s="44">
        <v>2018</v>
      </c>
      <c r="X36" s="45">
        <v>440</v>
      </c>
      <c r="Y36" s="75">
        <f>V36+W36+X36</f>
        <v>54372</v>
      </c>
    </row>
    <row r="37" spans="1:25" ht="30" customHeight="1" x14ac:dyDescent="0.2">
      <c r="A37" s="74" t="s">
        <v>69</v>
      </c>
      <c r="B37" s="38">
        <v>1</v>
      </c>
      <c r="C37" s="39">
        <v>1</v>
      </c>
      <c r="D37" s="39">
        <v>2</v>
      </c>
      <c r="E37" s="39">
        <v>1</v>
      </c>
      <c r="F37" s="39">
        <v>8</v>
      </c>
      <c r="G37" s="40">
        <v>6</v>
      </c>
      <c r="H37" s="41">
        <v>0</v>
      </c>
      <c r="I37" s="42">
        <v>1</v>
      </c>
      <c r="J37" s="41">
        <v>0</v>
      </c>
      <c r="K37" s="42">
        <v>1</v>
      </c>
      <c r="L37" s="41">
        <v>0</v>
      </c>
      <c r="M37" s="43">
        <v>67675</v>
      </c>
      <c r="N37" s="44">
        <v>2463</v>
      </c>
      <c r="O37" s="46">
        <f t="shared" si="4"/>
        <v>70138</v>
      </c>
      <c r="P37" s="44">
        <v>68041</v>
      </c>
      <c r="Q37" s="44">
        <v>2032</v>
      </c>
      <c r="R37" s="46">
        <f t="shared" ref="R37:R84" si="7">P37+Q37</f>
        <v>70073</v>
      </c>
      <c r="S37" s="47">
        <f t="shared" ref="S37:T52" si="8">M37+P37</f>
        <v>135716</v>
      </c>
      <c r="T37" s="47">
        <f t="shared" si="8"/>
        <v>4495</v>
      </c>
      <c r="U37" s="48">
        <f t="shared" ref="U37:U84" si="9">S37+T37</f>
        <v>140211</v>
      </c>
      <c r="V37" s="44">
        <v>61093</v>
      </c>
      <c r="W37" s="44">
        <v>2899</v>
      </c>
      <c r="X37" s="45">
        <v>550</v>
      </c>
      <c r="Y37" s="75">
        <f t="shared" si="5"/>
        <v>64542</v>
      </c>
    </row>
    <row r="38" spans="1:25" ht="30" customHeight="1" x14ac:dyDescent="0.2">
      <c r="A38" s="74" t="s">
        <v>70</v>
      </c>
      <c r="B38" s="38">
        <v>1</v>
      </c>
      <c r="C38" s="39">
        <v>1</v>
      </c>
      <c r="D38" s="39">
        <v>2</v>
      </c>
      <c r="E38" s="39">
        <v>1</v>
      </c>
      <c r="F38" s="39">
        <v>9</v>
      </c>
      <c r="G38" s="40">
        <v>4</v>
      </c>
      <c r="H38" s="41">
        <v>0</v>
      </c>
      <c r="I38" s="42">
        <v>1</v>
      </c>
      <c r="J38" s="41">
        <v>0</v>
      </c>
      <c r="K38" s="42">
        <v>1</v>
      </c>
      <c r="L38" s="41">
        <v>0</v>
      </c>
      <c r="M38" s="43">
        <v>110796</v>
      </c>
      <c r="N38" s="44">
        <v>3029</v>
      </c>
      <c r="O38" s="46">
        <f t="shared" si="4"/>
        <v>113825</v>
      </c>
      <c r="P38" s="44">
        <v>113472</v>
      </c>
      <c r="Q38" s="44">
        <v>3342</v>
      </c>
      <c r="R38" s="46">
        <f t="shared" si="7"/>
        <v>116814</v>
      </c>
      <c r="S38" s="47">
        <f t="shared" si="8"/>
        <v>224268</v>
      </c>
      <c r="T38" s="47">
        <f t="shared" si="8"/>
        <v>6371</v>
      </c>
      <c r="U38" s="48">
        <f t="shared" si="9"/>
        <v>230639</v>
      </c>
      <c r="V38" s="44">
        <v>105555</v>
      </c>
      <c r="W38" s="44">
        <v>3676</v>
      </c>
      <c r="X38" s="45">
        <v>972</v>
      </c>
      <c r="Y38" s="75">
        <f t="shared" si="5"/>
        <v>110203</v>
      </c>
    </row>
    <row r="39" spans="1:25" ht="30" customHeight="1" x14ac:dyDescent="0.2">
      <c r="A39" s="74" t="s">
        <v>71</v>
      </c>
      <c r="B39" s="38">
        <v>1</v>
      </c>
      <c r="C39" s="39">
        <v>1</v>
      </c>
      <c r="D39" s="39">
        <v>2</v>
      </c>
      <c r="E39" s="39">
        <v>2</v>
      </c>
      <c r="F39" s="39">
        <v>1</v>
      </c>
      <c r="G39" s="40">
        <v>6</v>
      </c>
      <c r="H39" s="41">
        <v>0</v>
      </c>
      <c r="I39" s="42">
        <v>1</v>
      </c>
      <c r="J39" s="41">
        <v>0</v>
      </c>
      <c r="K39" s="42">
        <v>1</v>
      </c>
      <c r="L39" s="41">
        <v>0</v>
      </c>
      <c r="M39" s="43">
        <v>120312</v>
      </c>
      <c r="N39" s="44">
        <v>6859</v>
      </c>
      <c r="O39" s="46">
        <f t="shared" si="4"/>
        <v>127171</v>
      </c>
      <c r="P39" s="44">
        <v>119345</v>
      </c>
      <c r="Q39" s="44">
        <v>6070</v>
      </c>
      <c r="R39" s="46">
        <f t="shared" si="7"/>
        <v>125415</v>
      </c>
      <c r="S39" s="47">
        <f t="shared" si="8"/>
        <v>239657</v>
      </c>
      <c r="T39" s="47">
        <f t="shared" si="8"/>
        <v>12929</v>
      </c>
      <c r="U39" s="48">
        <f t="shared" si="9"/>
        <v>252586</v>
      </c>
      <c r="V39" s="44">
        <v>119502</v>
      </c>
      <c r="W39" s="44">
        <v>7416</v>
      </c>
      <c r="X39" s="45">
        <v>1885</v>
      </c>
      <c r="Y39" s="75">
        <f t="shared" si="5"/>
        <v>128803</v>
      </c>
    </row>
    <row r="40" spans="1:25" ht="30" customHeight="1" x14ac:dyDescent="0.2">
      <c r="A40" s="74" t="s">
        <v>72</v>
      </c>
      <c r="B40" s="38">
        <v>1</v>
      </c>
      <c r="C40" s="39">
        <v>1</v>
      </c>
      <c r="D40" s="39">
        <v>2</v>
      </c>
      <c r="E40" s="39">
        <v>2</v>
      </c>
      <c r="F40" s="39">
        <v>2</v>
      </c>
      <c r="G40" s="40">
        <v>4</v>
      </c>
      <c r="H40" s="41">
        <v>0</v>
      </c>
      <c r="I40" s="42">
        <v>1</v>
      </c>
      <c r="J40" s="41">
        <v>0</v>
      </c>
      <c r="K40" s="42">
        <v>1</v>
      </c>
      <c r="L40" s="41">
        <v>0</v>
      </c>
      <c r="M40" s="43">
        <v>163518</v>
      </c>
      <c r="N40" s="44">
        <v>5244</v>
      </c>
      <c r="O40" s="46">
        <f t="shared" si="4"/>
        <v>168762</v>
      </c>
      <c r="P40" s="44">
        <v>167788</v>
      </c>
      <c r="Q40" s="44">
        <v>4887</v>
      </c>
      <c r="R40" s="46">
        <f t="shared" si="7"/>
        <v>172675</v>
      </c>
      <c r="S40" s="47">
        <f t="shared" si="8"/>
        <v>331306</v>
      </c>
      <c r="T40" s="47">
        <f t="shared" si="8"/>
        <v>10131</v>
      </c>
      <c r="U40" s="48">
        <f t="shared" si="9"/>
        <v>341437</v>
      </c>
      <c r="V40" s="44">
        <v>157651</v>
      </c>
      <c r="W40" s="44">
        <v>5590</v>
      </c>
      <c r="X40" s="45">
        <v>1824</v>
      </c>
      <c r="Y40" s="75">
        <f t="shared" si="5"/>
        <v>165065</v>
      </c>
    </row>
    <row r="41" spans="1:25" ht="30" customHeight="1" x14ac:dyDescent="0.2">
      <c r="A41" s="74" t="s">
        <v>73</v>
      </c>
      <c r="B41" s="38">
        <v>1</v>
      </c>
      <c r="C41" s="39">
        <v>1</v>
      </c>
      <c r="D41" s="39">
        <v>2</v>
      </c>
      <c r="E41" s="39">
        <v>2</v>
      </c>
      <c r="F41" s="39">
        <v>3</v>
      </c>
      <c r="G41" s="40">
        <v>2</v>
      </c>
      <c r="H41" s="41">
        <v>0</v>
      </c>
      <c r="I41" s="42">
        <v>1</v>
      </c>
      <c r="J41" s="41">
        <v>0</v>
      </c>
      <c r="K41" s="42">
        <v>1</v>
      </c>
      <c r="L41" s="41">
        <v>0</v>
      </c>
      <c r="M41" s="43">
        <v>33584</v>
      </c>
      <c r="N41" s="44">
        <v>5797</v>
      </c>
      <c r="O41" s="46">
        <f t="shared" si="4"/>
        <v>39381</v>
      </c>
      <c r="P41" s="44">
        <v>32761</v>
      </c>
      <c r="Q41" s="44">
        <v>5147</v>
      </c>
      <c r="R41" s="46">
        <f t="shared" si="7"/>
        <v>37908</v>
      </c>
      <c r="S41" s="47">
        <f t="shared" si="8"/>
        <v>66345</v>
      </c>
      <c r="T41" s="47">
        <f t="shared" si="8"/>
        <v>10944</v>
      </c>
      <c r="U41" s="48">
        <f t="shared" si="9"/>
        <v>77289</v>
      </c>
      <c r="V41" s="44">
        <v>36024</v>
      </c>
      <c r="W41" s="44">
        <v>6163</v>
      </c>
      <c r="X41" s="45">
        <v>817</v>
      </c>
      <c r="Y41" s="75">
        <f t="shared" si="5"/>
        <v>43004</v>
      </c>
    </row>
    <row r="42" spans="1:25" ht="30" customHeight="1" x14ac:dyDescent="0.2">
      <c r="A42" s="74" t="s">
        <v>74</v>
      </c>
      <c r="B42" s="38">
        <v>1</v>
      </c>
      <c r="C42" s="39">
        <v>1</v>
      </c>
      <c r="D42" s="39">
        <v>2</v>
      </c>
      <c r="E42" s="39">
        <v>2</v>
      </c>
      <c r="F42" s="39">
        <v>4</v>
      </c>
      <c r="G42" s="40">
        <v>1</v>
      </c>
      <c r="H42" s="41">
        <v>0</v>
      </c>
      <c r="I42" s="42">
        <v>1</v>
      </c>
      <c r="J42" s="41">
        <v>0</v>
      </c>
      <c r="K42" s="42">
        <v>1</v>
      </c>
      <c r="L42" s="41">
        <v>0</v>
      </c>
      <c r="M42" s="43">
        <v>67581</v>
      </c>
      <c r="N42" s="44">
        <v>4963</v>
      </c>
      <c r="O42" s="46">
        <f t="shared" si="4"/>
        <v>72544</v>
      </c>
      <c r="P42" s="44">
        <v>65571</v>
      </c>
      <c r="Q42" s="44">
        <v>4718</v>
      </c>
      <c r="R42" s="46">
        <f t="shared" si="7"/>
        <v>70289</v>
      </c>
      <c r="S42" s="47">
        <f t="shared" si="8"/>
        <v>133152</v>
      </c>
      <c r="T42" s="47">
        <f t="shared" si="8"/>
        <v>9681</v>
      </c>
      <c r="U42" s="48">
        <f t="shared" si="9"/>
        <v>142833</v>
      </c>
      <c r="V42" s="44">
        <v>64375</v>
      </c>
      <c r="W42" s="44">
        <v>5647</v>
      </c>
      <c r="X42" s="45">
        <v>1059</v>
      </c>
      <c r="Y42" s="75">
        <f t="shared" si="5"/>
        <v>71081</v>
      </c>
    </row>
    <row r="43" spans="1:25" ht="30" customHeight="1" x14ac:dyDescent="0.2">
      <c r="A43" s="74" t="s">
        <v>75</v>
      </c>
      <c r="B43" s="38">
        <v>1</v>
      </c>
      <c r="C43" s="39">
        <v>1</v>
      </c>
      <c r="D43" s="39">
        <v>2</v>
      </c>
      <c r="E43" s="39">
        <v>2</v>
      </c>
      <c r="F43" s="39">
        <v>5</v>
      </c>
      <c r="G43" s="40">
        <v>9</v>
      </c>
      <c r="H43" s="41">
        <v>0</v>
      </c>
      <c r="I43" s="42">
        <v>1</v>
      </c>
      <c r="J43" s="41">
        <v>0</v>
      </c>
      <c r="K43" s="42">
        <v>1</v>
      </c>
      <c r="L43" s="41">
        <v>0</v>
      </c>
      <c r="M43" s="43">
        <v>68280</v>
      </c>
      <c r="N43" s="44">
        <v>1838</v>
      </c>
      <c r="O43" s="46">
        <f t="shared" si="4"/>
        <v>70118</v>
      </c>
      <c r="P43" s="44">
        <v>70376</v>
      </c>
      <c r="Q43" s="44">
        <v>1810</v>
      </c>
      <c r="R43" s="46">
        <f t="shared" si="7"/>
        <v>72186</v>
      </c>
      <c r="S43" s="47">
        <f t="shared" si="8"/>
        <v>138656</v>
      </c>
      <c r="T43" s="47">
        <f t="shared" si="8"/>
        <v>3648</v>
      </c>
      <c r="U43" s="48">
        <f t="shared" si="9"/>
        <v>142304</v>
      </c>
      <c r="V43" s="44">
        <v>65956</v>
      </c>
      <c r="W43" s="44">
        <v>2340</v>
      </c>
      <c r="X43" s="45">
        <v>617</v>
      </c>
      <c r="Y43" s="75">
        <f t="shared" si="5"/>
        <v>68913</v>
      </c>
    </row>
    <row r="44" spans="1:25" ht="30" customHeight="1" x14ac:dyDescent="0.2">
      <c r="A44" s="74" t="s">
        <v>76</v>
      </c>
      <c r="B44" s="38">
        <v>1</v>
      </c>
      <c r="C44" s="39">
        <v>1</v>
      </c>
      <c r="D44" s="39">
        <v>2</v>
      </c>
      <c r="E44" s="39">
        <v>2</v>
      </c>
      <c r="F44" s="39">
        <v>7</v>
      </c>
      <c r="G44" s="40">
        <v>5</v>
      </c>
      <c r="H44" s="41">
        <v>0</v>
      </c>
      <c r="I44" s="42">
        <v>1</v>
      </c>
      <c r="J44" s="41">
        <v>0</v>
      </c>
      <c r="K44" s="42">
        <v>1</v>
      </c>
      <c r="L44" s="41">
        <v>0</v>
      </c>
      <c r="M44" s="43">
        <v>70846</v>
      </c>
      <c r="N44" s="44">
        <v>2886</v>
      </c>
      <c r="O44" s="46">
        <f t="shared" si="4"/>
        <v>73732</v>
      </c>
      <c r="P44" s="44">
        <v>70094</v>
      </c>
      <c r="Q44" s="44">
        <v>2588</v>
      </c>
      <c r="R44" s="46">
        <f t="shared" si="7"/>
        <v>72682</v>
      </c>
      <c r="S44" s="47">
        <f t="shared" si="8"/>
        <v>140940</v>
      </c>
      <c r="T44" s="47">
        <f t="shared" si="8"/>
        <v>5474</v>
      </c>
      <c r="U44" s="48">
        <f t="shared" si="9"/>
        <v>146414</v>
      </c>
      <c r="V44" s="44">
        <v>67989</v>
      </c>
      <c r="W44" s="44">
        <v>3329</v>
      </c>
      <c r="X44" s="45">
        <v>751</v>
      </c>
      <c r="Y44" s="75">
        <f t="shared" si="5"/>
        <v>72069</v>
      </c>
    </row>
    <row r="45" spans="1:25" ht="30" customHeight="1" x14ac:dyDescent="0.2">
      <c r="A45" s="74" t="s">
        <v>77</v>
      </c>
      <c r="B45" s="38">
        <v>1</v>
      </c>
      <c r="C45" s="39">
        <v>1</v>
      </c>
      <c r="D45" s="39">
        <v>2</v>
      </c>
      <c r="E45" s="39">
        <v>2</v>
      </c>
      <c r="F45" s="39">
        <v>8</v>
      </c>
      <c r="G45" s="40">
        <v>3</v>
      </c>
      <c r="H45" s="41">
        <v>0</v>
      </c>
      <c r="I45" s="42">
        <v>1</v>
      </c>
      <c r="J45" s="41">
        <v>0</v>
      </c>
      <c r="K45" s="42">
        <v>1</v>
      </c>
      <c r="L45" s="41">
        <v>0</v>
      </c>
      <c r="M45" s="43">
        <v>36317</v>
      </c>
      <c r="N45" s="44">
        <v>1298</v>
      </c>
      <c r="O45" s="58">
        <f t="shared" si="4"/>
        <v>37615</v>
      </c>
      <c r="P45" s="44">
        <v>37266</v>
      </c>
      <c r="Q45" s="44">
        <v>1306</v>
      </c>
      <c r="R45" s="58">
        <f t="shared" si="7"/>
        <v>38572</v>
      </c>
      <c r="S45" s="58">
        <f t="shared" si="8"/>
        <v>73583</v>
      </c>
      <c r="T45" s="58">
        <f t="shared" si="8"/>
        <v>2604</v>
      </c>
      <c r="U45" s="58">
        <f t="shared" si="9"/>
        <v>76187</v>
      </c>
      <c r="V45" s="44">
        <v>35257</v>
      </c>
      <c r="W45" s="44">
        <v>1505</v>
      </c>
      <c r="X45" s="44">
        <v>398</v>
      </c>
      <c r="Y45" s="76">
        <f t="shared" si="5"/>
        <v>37160</v>
      </c>
    </row>
    <row r="46" spans="1:25" ht="30" customHeight="1" x14ac:dyDescent="0.2">
      <c r="A46" s="74" t="s">
        <v>78</v>
      </c>
      <c r="B46" s="38">
        <v>1</v>
      </c>
      <c r="C46" s="39">
        <v>1</v>
      </c>
      <c r="D46" s="39">
        <v>2</v>
      </c>
      <c r="E46" s="39">
        <v>2</v>
      </c>
      <c r="F46" s="39">
        <v>9</v>
      </c>
      <c r="G46" s="40">
        <v>1</v>
      </c>
      <c r="H46" s="41">
        <v>0</v>
      </c>
      <c r="I46" s="42">
        <v>1</v>
      </c>
      <c r="J46" s="41">
        <v>0</v>
      </c>
      <c r="K46" s="42">
        <v>1</v>
      </c>
      <c r="L46" s="41">
        <v>0</v>
      </c>
      <c r="M46" s="43">
        <v>41712</v>
      </c>
      <c r="N46" s="44">
        <v>1884</v>
      </c>
      <c r="O46" s="46">
        <f t="shared" si="4"/>
        <v>43596</v>
      </c>
      <c r="P46" s="44">
        <v>39813</v>
      </c>
      <c r="Q46" s="44">
        <v>1508</v>
      </c>
      <c r="R46" s="46">
        <f t="shared" si="7"/>
        <v>41321</v>
      </c>
      <c r="S46" s="47">
        <f t="shared" si="8"/>
        <v>81525</v>
      </c>
      <c r="T46" s="47">
        <f t="shared" si="8"/>
        <v>3392</v>
      </c>
      <c r="U46" s="59">
        <f t="shared" si="9"/>
        <v>84917</v>
      </c>
      <c r="V46" s="44">
        <v>42050</v>
      </c>
      <c r="W46" s="44">
        <v>2259</v>
      </c>
      <c r="X46" s="45">
        <v>430</v>
      </c>
      <c r="Y46" s="75">
        <f t="shared" si="5"/>
        <v>44739</v>
      </c>
    </row>
    <row r="47" spans="1:25" ht="30" customHeight="1" x14ac:dyDescent="0.2">
      <c r="A47" s="74" t="s">
        <v>79</v>
      </c>
      <c r="B47" s="38">
        <v>1</v>
      </c>
      <c r="C47" s="39">
        <v>1</v>
      </c>
      <c r="D47" s="39">
        <v>2</v>
      </c>
      <c r="E47" s="39">
        <v>3</v>
      </c>
      <c r="F47" s="39">
        <v>0</v>
      </c>
      <c r="G47" s="40">
        <v>5</v>
      </c>
      <c r="H47" s="41">
        <v>0</v>
      </c>
      <c r="I47" s="42">
        <v>1</v>
      </c>
      <c r="J47" s="41">
        <v>0</v>
      </c>
      <c r="K47" s="42">
        <v>1</v>
      </c>
      <c r="L47" s="41">
        <v>0</v>
      </c>
      <c r="M47" s="43">
        <v>79712</v>
      </c>
      <c r="N47" s="44">
        <v>3030</v>
      </c>
      <c r="O47" s="46">
        <f t="shared" si="4"/>
        <v>82742</v>
      </c>
      <c r="P47" s="44">
        <v>80965</v>
      </c>
      <c r="Q47" s="44">
        <v>2536</v>
      </c>
      <c r="R47" s="46">
        <f t="shared" si="7"/>
        <v>83501</v>
      </c>
      <c r="S47" s="47">
        <f t="shared" si="8"/>
        <v>160677</v>
      </c>
      <c r="T47" s="47">
        <f t="shared" si="8"/>
        <v>5566</v>
      </c>
      <c r="U47" s="48">
        <f t="shared" si="9"/>
        <v>166243</v>
      </c>
      <c r="V47" s="44">
        <v>77182</v>
      </c>
      <c r="W47" s="44">
        <v>3332</v>
      </c>
      <c r="X47" s="45">
        <v>873</v>
      </c>
      <c r="Y47" s="75">
        <f t="shared" si="5"/>
        <v>81387</v>
      </c>
    </row>
    <row r="48" spans="1:25" ht="30" customHeight="1" x14ac:dyDescent="0.2">
      <c r="A48" s="74" t="s">
        <v>80</v>
      </c>
      <c r="B48" s="38">
        <v>1</v>
      </c>
      <c r="C48" s="39">
        <v>1</v>
      </c>
      <c r="D48" s="39">
        <v>2</v>
      </c>
      <c r="E48" s="39">
        <v>3</v>
      </c>
      <c r="F48" s="39">
        <v>1</v>
      </c>
      <c r="G48" s="40">
        <v>3</v>
      </c>
      <c r="H48" s="41">
        <v>0</v>
      </c>
      <c r="I48" s="42">
        <v>1</v>
      </c>
      <c r="J48" s="41">
        <v>0</v>
      </c>
      <c r="K48" s="42">
        <v>1</v>
      </c>
      <c r="L48" s="41">
        <v>0</v>
      </c>
      <c r="M48" s="43">
        <v>35706</v>
      </c>
      <c r="N48" s="44">
        <v>823</v>
      </c>
      <c r="O48" s="46">
        <f t="shared" si="4"/>
        <v>36529</v>
      </c>
      <c r="P48" s="44">
        <v>36986</v>
      </c>
      <c r="Q48" s="44">
        <v>605</v>
      </c>
      <c r="R48" s="46">
        <f t="shared" si="7"/>
        <v>37591</v>
      </c>
      <c r="S48" s="47">
        <f t="shared" si="8"/>
        <v>72692</v>
      </c>
      <c r="T48" s="47">
        <f t="shared" si="8"/>
        <v>1428</v>
      </c>
      <c r="U48" s="48">
        <f t="shared" si="9"/>
        <v>74120</v>
      </c>
      <c r="V48" s="44">
        <v>33624</v>
      </c>
      <c r="W48" s="44">
        <v>862</v>
      </c>
      <c r="X48" s="45">
        <v>241</v>
      </c>
      <c r="Y48" s="75">
        <f t="shared" si="5"/>
        <v>34727</v>
      </c>
    </row>
    <row r="49" spans="1:25" ht="30" customHeight="1" x14ac:dyDescent="0.2">
      <c r="A49" s="74" t="s">
        <v>81</v>
      </c>
      <c r="B49" s="38">
        <v>1</v>
      </c>
      <c r="C49" s="39">
        <v>1</v>
      </c>
      <c r="D49" s="39">
        <v>2</v>
      </c>
      <c r="E49" s="39">
        <v>3</v>
      </c>
      <c r="F49" s="39">
        <v>2</v>
      </c>
      <c r="G49" s="40">
        <v>1</v>
      </c>
      <c r="H49" s="41">
        <v>0</v>
      </c>
      <c r="I49" s="42">
        <v>1</v>
      </c>
      <c r="J49" s="41">
        <v>0</v>
      </c>
      <c r="K49" s="42">
        <v>1</v>
      </c>
      <c r="L49" s="41">
        <v>0</v>
      </c>
      <c r="M49" s="43">
        <v>72582</v>
      </c>
      <c r="N49" s="44">
        <v>2484</v>
      </c>
      <c r="O49" s="46">
        <f t="shared" si="4"/>
        <v>75066</v>
      </c>
      <c r="P49" s="44">
        <v>73263</v>
      </c>
      <c r="Q49" s="44">
        <v>2478</v>
      </c>
      <c r="R49" s="46">
        <f t="shared" si="7"/>
        <v>75741</v>
      </c>
      <c r="S49" s="47">
        <f t="shared" si="8"/>
        <v>145845</v>
      </c>
      <c r="T49" s="47">
        <f t="shared" si="8"/>
        <v>4962</v>
      </c>
      <c r="U49" s="48">
        <f t="shared" si="9"/>
        <v>150807</v>
      </c>
      <c r="V49" s="44">
        <v>67288</v>
      </c>
      <c r="W49" s="44">
        <v>3147</v>
      </c>
      <c r="X49" s="45">
        <v>623</v>
      </c>
      <c r="Y49" s="75">
        <f t="shared" si="5"/>
        <v>71058</v>
      </c>
    </row>
    <row r="50" spans="1:25" ht="30" customHeight="1" x14ac:dyDescent="0.2">
      <c r="A50" s="74" t="s">
        <v>82</v>
      </c>
      <c r="B50" s="38">
        <v>1</v>
      </c>
      <c r="C50" s="39">
        <v>1</v>
      </c>
      <c r="D50" s="39">
        <v>2</v>
      </c>
      <c r="E50" s="39">
        <v>3</v>
      </c>
      <c r="F50" s="39">
        <v>3</v>
      </c>
      <c r="G50" s="40">
        <v>0</v>
      </c>
      <c r="H50" s="41">
        <v>0</v>
      </c>
      <c r="I50" s="42">
        <v>1</v>
      </c>
      <c r="J50" s="41">
        <v>0</v>
      </c>
      <c r="K50" s="42">
        <v>1</v>
      </c>
      <c r="L50" s="41">
        <v>0</v>
      </c>
      <c r="M50" s="43">
        <v>31422</v>
      </c>
      <c r="N50" s="44">
        <v>561</v>
      </c>
      <c r="O50" s="46">
        <f t="shared" si="4"/>
        <v>31983</v>
      </c>
      <c r="P50" s="44">
        <v>32317</v>
      </c>
      <c r="Q50" s="44">
        <v>697</v>
      </c>
      <c r="R50" s="46">
        <f t="shared" si="7"/>
        <v>33014</v>
      </c>
      <c r="S50" s="47">
        <f t="shared" si="8"/>
        <v>63739</v>
      </c>
      <c r="T50" s="47">
        <f t="shared" si="8"/>
        <v>1258</v>
      </c>
      <c r="U50" s="48">
        <f t="shared" si="9"/>
        <v>64997</v>
      </c>
      <c r="V50" s="44">
        <v>30293</v>
      </c>
      <c r="W50" s="44">
        <v>749</v>
      </c>
      <c r="X50" s="45">
        <v>239</v>
      </c>
      <c r="Y50" s="75">
        <f t="shared" si="5"/>
        <v>31281</v>
      </c>
    </row>
    <row r="51" spans="1:25" ht="30" customHeight="1" x14ac:dyDescent="0.2">
      <c r="A51" s="74" t="s">
        <v>83</v>
      </c>
      <c r="B51" s="38">
        <v>1</v>
      </c>
      <c r="C51" s="39">
        <v>1</v>
      </c>
      <c r="D51" s="39">
        <v>2</v>
      </c>
      <c r="E51" s="39">
        <v>3</v>
      </c>
      <c r="F51" s="39">
        <v>4</v>
      </c>
      <c r="G51" s="40">
        <v>8</v>
      </c>
      <c r="H51" s="41">
        <v>0</v>
      </c>
      <c r="I51" s="42">
        <v>1</v>
      </c>
      <c r="J51" s="41">
        <v>0</v>
      </c>
      <c r="K51" s="42">
        <v>1</v>
      </c>
      <c r="L51" s="41">
        <v>0</v>
      </c>
      <c r="M51" s="43">
        <v>45513</v>
      </c>
      <c r="N51" s="44">
        <v>3085</v>
      </c>
      <c r="O51" s="46">
        <f t="shared" si="4"/>
        <v>48598</v>
      </c>
      <c r="P51" s="44">
        <v>42759</v>
      </c>
      <c r="Q51" s="44">
        <v>2416</v>
      </c>
      <c r="R51" s="46">
        <f t="shared" si="7"/>
        <v>45175</v>
      </c>
      <c r="S51" s="47">
        <f t="shared" si="8"/>
        <v>88272</v>
      </c>
      <c r="T51" s="47">
        <f>N51+Q51</f>
        <v>5501</v>
      </c>
      <c r="U51" s="59">
        <f t="shared" si="9"/>
        <v>93773</v>
      </c>
      <c r="V51" s="44">
        <v>43761</v>
      </c>
      <c r="W51" s="44">
        <v>3245</v>
      </c>
      <c r="X51" s="45">
        <v>720</v>
      </c>
      <c r="Y51" s="75">
        <f t="shared" si="5"/>
        <v>47726</v>
      </c>
    </row>
    <row r="52" spans="1:25" ht="30" customHeight="1" x14ac:dyDescent="0.2">
      <c r="A52" s="74" t="s">
        <v>84</v>
      </c>
      <c r="B52" s="38">
        <v>1</v>
      </c>
      <c r="C52" s="39">
        <v>1</v>
      </c>
      <c r="D52" s="39">
        <v>2</v>
      </c>
      <c r="E52" s="39">
        <v>3</v>
      </c>
      <c r="F52" s="39">
        <v>5</v>
      </c>
      <c r="G52" s="40">
        <v>6</v>
      </c>
      <c r="H52" s="41">
        <v>0</v>
      </c>
      <c r="I52" s="42">
        <v>1</v>
      </c>
      <c r="J52" s="41">
        <v>0</v>
      </c>
      <c r="K52" s="42">
        <v>1</v>
      </c>
      <c r="L52" s="41">
        <v>0</v>
      </c>
      <c r="M52" s="43">
        <v>53827</v>
      </c>
      <c r="N52" s="44">
        <v>1921</v>
      </c>
      <c r="O52" s="46">
        <f t="shared" si="4"/>
        <v>55748</v>
      </c>
      <c r="P52" s="44">
        <v>55964</v>
      </c>
      <c r="Q52" s="44">
        <v>2016</v>
      </c>
      <c r="R52" s="46">
        <f t="shared" si="7"/>
        <v>57980</v>
      </c>
      <c r="S52" s="47">
        <f t="shared" si="8"/>
        <v>109791</v>
      </c>
      <c r="T52" s="47">
        <f>N52+Q52</f>
        <v>3937</v>
      </c>
      <c r="U52" s="48">
        <f t="shared" si="9"/>
        <v>113728</v>
      </c>
      <c r="V52" s="44">
        <v>54004</v>
      </c>
      <c r="W52" s="44">
        <v>2220</v>
      </c>
      <c r="X52" s="45">
        <v>611</v>
      </c>
      <c r="Y52" s="75">
        <f t="shared" si="5"/>
        <v>56835</v>
      </c>
    </row>
    <row r="53" spans="1:25" ht="30" customHeight="1" x14ac:dyDescent="0.2">
      <c r="A53" s="74" t="s">
        <v>85</v>
      </c>
      <c r="B53" s="38">
        <v>1</v>
      </c>
      <c r="C53" s="39">
        <v>1</v>
      </c>
      <c r="D53" s="39">
        <v>2</v>
      </c>
      <c r="E53" s="39">
        <v>3</v>
      </c>
      <c r="F53" s="39">
        <v>7</v>
      </c>
      <c r="G53" s="40">
        <v>2</v>
      </c>
      <c r="H53" s="41">
        <v>0</v>
      </c>
      <c r="I53" s="42">
        <v>1</v>
      </c>
      <c r="J53" s="41">
        <v>0</v>
      </c>
      <c r="K53" s="42">
        <v>1</v>
      </c>
      <c r="L53" s="41">
        <v>0</v>
      </c>
      <c r="M53" s="43">
        <v>67208</v>
      </c>
      <c r="N53" s="44">
        <v>4349</v>
      </c>
      <c r="O53" s="46">
        <f t="shared" si="4"/>
        <v>71557</v>
      </c>
      <c r="P53" s="44">
        <v>66851</v>
      </c>
      <c r="Q53" s="44">
        <v>3563</v>
      </c>
      <c r="R53" s="46">
        <f t="shared" si="7"/>
        <v>70414</v>
      </c>
      <c r="S53" s="47">
        <f t="shared" ref="S53:T68" si="10">M53+P53</f>
        <v>134059</v>
      </c>
      <c r="T53" s="47">
        <f t="shared" si="10"/>
        <v>7912</v>
      </c>
      <c r="U53" s="48">
        <f t="shared" si="9"/>
        <v>141971</v>
      </c>
      <c r="V53" s="44">
        <v>64177</v>
      </c>
      <c r="W53" s="44">
        <v>4355</v>
      </c>
      <c r="X53" s="45">
        <v>972</v>
      </c>
      <c r="Y53" s="75">
        <f t="shared" si="5"/>
        <v>69504</v>
      </c>
    </row>
    <row r="54" spans="1:25" ht="30" customHeight="1" x14ac:dyDescent="0.2">
      <c r="A54" s="74" t="s">
        <v>86</v>
      </c>
      <c r="B54" s="38">
        <v>1</v>
      </c>
      <c r="C54" s="39">
        <v>1</v>
      </c>
      <c r="D54" s="39">
        <v>2</v>
      </c>
      <c r="E54" s="39">
        <v>3</v>
      </c>
      <c r="F54" s="39">
        <v>8</v>
      </c>
      <c r="G54" s="40">
        <v>1</v>
      </c>
      <c r="H54" s="41">
        <v>0</v>
      </c>
      <c r="I54" s="42">
        <v>1</v>
      </c>
      <c r="J54" s="41">
        <v>0</v>
      </c>
      <c r="K54" s="42">
        <v>1</v>
      </c>
      <c r="L54" s="41">
        <v>0</v>
      </c>
      <c r="M54" s="43">
        <v>29504</v>
      </c>
      <c r="N54" s="44">
        <v>617</v>
      </c>
      <c r="O54" s="46">
        <f t="shared" si="4"/>
        <v>30121</v>
      </c>
      <c r="P54" s="44">
        <v>30281</v>
      </c>
      <c r="Q54" s="44">
        <v>526</v>
      </c>
      <c r="R54" s="46">
        <f t="shared" si="7"/>
        <v>30807</v>
      </c>
      <c r="S54" s="47">
        <f t="shared" si="10"/>
        <v>59785</v>
      </c>
      <c r="T54" s="47">
        <f t="shared" si="10"/>
        <v>1143</v>
      </c>
      <c r="U54" s="48">
        <f t="shared" si="9"/>
        <v>60928</v>
      </c>
      <c r="V54" s="44">
        <v>27972</v>
      </c>
      <c r="W54" s="44">
        <v>706</v>
      </c>
      <c r="X54" s="45">
        <v>214</v>
      </c>
      <c r="Y54" s="75">
        <f t="shared" si="5"/>
        <v>28892</v>
      </c>
    </row>
    <row r="55" spans="1:25" ht="30" customHeight="1" x14ac:dyDescent="0.2">
      <c r="A55" s="74" t="s">
        <v>87</v>
      </c>
      <c r="B55" s="38">
        <v>1</v>
      </c>
      <c r="C55" s="39">
        <v>1</v>
      </c>
      <c r="D55" s="39">
        <v>2</v>
      </c>
      <c r="E55" s="39">
        <v>3</v>
      </c>
      <c r="F55" s="39">
        <v>9</v>
      </c>
      <c r="G55" s="40">
        <v>9</v>
      </c>
      <c r="H55" s="41">
        <v>0</v>
      </c>
      <c r="I55" s="42">
        <v>1</v>
      </c>
      <c r="J55" s="41">
        <v>0</v>
      </c>
      <c r="K55" s="42">
        <v>1</v>
      </c>
      <c r="L55" s="41">
        <v>0</v>
      </c>
      <c r="M55" s="43">
        <v>47264</v>
      </c>
      <c r="N55" s="44">
        <v>2139</v>
      </c>
      <c r="O55" s="46">
        <f t="shared" si="4"/>
        <v>49403</v>
      </c>
      <c r="P55" s="44">
        <v>47855</v>
      </c>
      <c r="Q55" s="44">
        <v>2088</v>
      </c>
      <c r="R55" s="46">
        <f t="shared" si="7"/>
        <v>49943</v>
      </c>
      <c r="S55" s="47">
        <f t="shared" si="10"/>
        <v>95119</v>
      </c>
      <c r="T55" s="47">
        <f t="shared" si="10"/>
        <v>4227</v>
      </c>
      <c r="U55" s="48">
        <f t="shared" si="9"/>
        <v>99346</v>
      </c>
      <c r="V55" s="44">
        <v>45851</v>
      </c>
      <c r="W55" s="44">
        <v>3008</v>
      </c>
      <c r="X55" s="45">
        <v>455</v>
      </c>
      <c r="Y55" s="75">
        <f t="shared" si="5"/>
        <v>49314</v>
      </c>
    </row>
    <row r="56" spans="1:25" ht="30" customHeight="1" x14ac:dyDescent="0.2">
      <c r="A56" s="74" t="s">
        <v>88</v>
      </c>
      <c r="B56" s="38">
        <v>1</v>
      </c>
      <c r="C56" s="39">
        <v>1</v>
      </c>
      <c r="D56" s="39">
        <v>2</v>
      </c>
      <c r="E56" s="39">
        <v>4</v>
      </c>
      <c r="F56" s="39">
        <v>0</v>
      </c>
      <c r="G56" s="40">
        <v>2</v>
      </c>
      <c r="H56" s="41">
        <v>0</v>
      </c>
      <c r="I56" s="42">
        <v>1</v>
      </c>
      <c r="J56" s="41">
        <v>0</v>
      </c>
      <c r="K56" s="42">
        <v>1</v>
      </c>
      <c r="L56" s="41">
        <v>0</v>
      </c>
      <c r="M56" s="43">
        <v>23482</v>
      </c>
      <c r="N56" s="44">
        <v>955</v>
      </c>
      <c r="O56" s="46">
        <f t="shared" si="4"/>
        <v>24437</v>
      </c>
      <c r="P56" s="44">
        <v>23242</v>
      </c>
      <c r="Q56" s="44">
        <v>843</v>
      </c>
      <c r="R56" s="46">
        <f t="shared" si="7"/>
        <v>24085</v>
      </c>
      <c r="S56" s="47">
        <f t="shared" si="10"/>
        <v>46724</v>
      </c>
      <c r="T56" s="47">
        <f t="shared" si="10"/>
        <v>1798</v>
      </c>
      <c r="U56" s="48">
        <f t="shared" si="9"/>
        <v>48522</v>
      </c>
      <c r="V56" s="44">
        <v>22486</v>
      </c>
      <c r="W56" s="44">
        <v>1009</v>
      </c>
      <c r="X56" s="45">
        <v>255</v>
      </c>
      <c r="Y56" s="75">
        <f t="shared" si="5"/>
        <v>23750</v>
      </c>
    </row>
    <row r="57" spans="1:25" ht="30" customHeight="1" x14ac:dyDescent="0.2">
      <c r="A57" s="74" t="s">
        <v>89</v>
      </c>
      <c r="B57" s="38">
        <v>1</v>
      </c>
      <c r="C57" s="39">
        <v>1</v>
      </c>
      <c r="D57" s="39">
        <v>2</v>
      </c>
      <c r="E57" s="39">
        <v>4</v>
      </c>
      <c r="F57" s="39">
        <v>1</v>
      </c>
      <c r="G57" s="40">
        <v>1</v>
      </c>
      <c r="H57" s="41">
        <v>0</v>
      </c>
      <c r="I57" s="42">
        <v>1</v>
      </c>
      <c r="J57" s="41">
        <v>0</v>
      </c>
      <c r="K57" s="42">
        <v>1</v>
      </c>
      <c r="L57" s="41">
        <v>0</v>
      </c>
      <c r="M57" s="43">
        <v>33219</v>
      </c>
      <c r="N57" s="44">
        <v>1177</v>
      </c>
      <c r="O57" s="46">
        <f t="shared" si="4"/>
        <v>34396</v>
      </c>
      <c r="P57" s="44">
        <v>34062</v>
      </c>
      <c r="Q57" s="44">
        <v>1210</v>
      </c>
      <c r="R57" s="46">
        <f t="shared" si="7"/>
        <v>35272</v>
      </c>
      <c r="S57" s="47">
        <f t="shared" si="10"/>
        <v>67281</v>
      </c>
      <c r="T57" s="47">
        <f t="shared" si="10"/>
        <v>2387</v>
      </c>
      <c r="U57" s="48">
        <f t="shared" si="9"/>
        <v>69668</v>
      </c>
      <c r="V57" s="44">
        <v>32476</v>
      </c>
      <c r="W57" s="44">
        <v>1523</v>
      </c>
      <c r="X57" s="45">
        <v>325</v>
      </c>
      <c r="Y57" s="75">
        <f t="shared" si="5"/>
        <v>34324</v>
      </c>
    </row>
    <row r="58" spans="1:25" ht="30" customHeight="1" x14ac:dyDescent="0.2">
      <c r="A58" s="74" t="s">
        <v>90</v>
      </c>
      <c r="B58" s="38">
        <v>1</v>
      </c>
      <c r="C58" s="39">
        <v>1</v>
      </c>
      <c r="D58" s="39">
        <v>2</v>
      </c>
      <c r="E58" s="39">
        <v>4</v>
      </c>
      <c r="F58" s="39">
        <v>2</v>
      </c>
      <c r="G58" s="40">
        <v>9</v>
      </c>
      <c r="H58" s="41">
        <v>0</v>
      </c>
      <c r="I58" s="42">
        <v>1</v>
      </c>
      <c r="J58" s="41">
        <v>0</v>
      </c>
      <c r="K58" s="42">
        <v>1</v>
      </c>
      <c r="L58" s="41">
        <v>0</v>
      </c>
      <c r="M58" s="43">
        <v>25990</v>
      </c>
      <c r="N58" s="44">
        <v>721</v>
      </c>
      <c r="O58" s="46">
        <f t="shared" si="4"/>
        <v>26711</v>
      </c>
      <c r="P58" s="44">
        <v>26333</v>
      </c>
      <c r="Q58" s="44">
        <v>687</v>
      </c>
      <c r="R58" s="46">
        <f t="shared" si="7"/>
        <v>27020</v>
      </c>
      <c r="S58" s="47">
        <f t="shared" si="10"/>
        <v>52323</v>
      </c>
      <c r="T58" s="47">
        <f t="shared" si="10"/>
        <v>1408</v>
      </c>
      <c r="U58" s="48">
        <f t="shared" si="9"/>
        <v>53731</v>
      </c>
      <c r="V58" s="44">
        <v>24478</v>
      </c>
      <c r="W58" s="44">
        <v>997</v>
      </c>
      <c r="X58" s="45">
        <v>222</v>
      </c>
      <c r="Y58" s="75">
        <f t="shared" si="5"/>
        <v>25697</v>
      </c>
    </row>
    <row r="59" spans="1:25" ht="30" customHeight="1" x14ac:dyDescent="0.2">
      <c r="A59" s="74" t="s">
        <v>91</v>
      </c>
      <c r="B59" s="38">
        <v>1</v>
      </c>
      <c r="C59" s="39">
        <v>1</v>
      </c>
      <c r="D59" s="39">
        <v>2</v>
      </c>
      <c r="E59" s="39">
        <v>4</v>
      </c>
      <c r="F59" s="39">
        <v>3</v>
      </c>
      <c r="G59" s="40">
        <v>7</v>
      </c>
      <c r="H59" s="41">
        <v>0</v>
      </c>
      <c r="I59" s="42">
        <v>1</v>
      </c>
      <c r="J59" s="41">
        <v>0</v>
      </c>
      <c r="K59" s="42">
        <v>1</v>
      </c>
      <c r="L59" s="41">
        <v>0</v>
      </c>
      <c r="M59" s="43">
        <v>34693</v>
      </c>
      <c r="N59" s="44">
        <v>1279</v>
      </c>
      <c r="O59" s="46">
        <f t="shared" si="4"/>
        <v>35972</v>
      </c>
      <c r="P59" s="44">
        <v>34877</v>
      </c>
      <c r="Q59" s="44">
        <v>1316</v>
      </c>
      <c r="R59" s="46">
        <f t="shared" si="7"/>
        <v>36193</v>
      </c>
      <c r="S59" s="47">
        <f t="shared" si="10"/>
        <v>69570</v>
      </c>
      <c r="T59" s="47">
        <f t="shared" si="10"/>
        <v>2595</v>
      </c>
      <c r="U59" s="48">
        <f t="shared" si="9"/>
        <v>72165</v>
      </c>
      <c r="V59" s="44">
        <v>30861</v>
      </c>
      <c r="W59" s="44">
        <v>1459</v>
      </c>
      <c r="X59" s="45">
        <v>346</v>
      </c>
      <c r="Y59" s="75">
        <f t="shared" si="5"/>
        <v>32666</v>
      </c>
    </row>
    <row r="60" spans="1:25" ht="30" customHeight="1" x14ac:dyDescent="0.2">
      <c r="A60" s="74" t="s">
        <v>92</v>
      </c>
      <c r="B60" s="38">
        <v>1</v>
      </c>
      <c r="C60" s="39">
        <v>1</v>
      </c>
      <c r="D60" s="39">
        <v>2</v>
      </c>
      <c r="E60" s="39">
        <v>4</v>
      </c>
      <c r="F60" s="39">
        <v>5</v>
      </c>
      <c r="G60" s="40">
        <v>3</v>
      </c>
      <c r="H60" s="41">
        <v>0</v>
      </c>
      <c r="I60" s="42">
        <v>1</v>
      </c>
      <c r="J60" s="41">
        <v>0</v>
      </c>
      <c r="K60" s="42">
        <v>1</v>
      </c>
      <c r="L60" s="41">
        <v>0</v>
      </c>
      <c r="M60" s="43">
        <v>54294</v>
      </c>
      <c r="N60" s="44">
        <v>2197</v>
      </c>
      <c r="O60" s="46">
        <f t="shared" si="4"/>
        <v>56491</v>
      </c>
      <c r="P60" s="44">
        <v>56075</v>
      </c>
      <c r="Q60" s="44">
        <v>1895</v>
      </c>
      <c r="R60" s="46">
        <f t="shared" si="7"/>
        <v>57970</v>
      </c>
      <c r="S60" s="47">
        <f t="shared" si="10"/>
        <v>110369</v>
      </c>
      <c r="T60" s="47">
        <f t="shared" si="10"/>
        <v>4092</v>
      </c>
      <c r="U60" s="48">
        <f t="shared" si="9"/>
        <v>114461</v>
      </c>
      <c r="V60" s="44">
        <v>53060</v>
      </c>
      <c r="W60" s="44">
        <v>2389</v>
      </c>
      <c r="X60" s="45">
        <v>588</v>
      </c>
      <c r="Y60" s="75">
        <f t="shared" si="5"/>
        <v>56037</v>
      </c>
    </row>
    <row r="61" spans="1:25" ht="30" customHeight="1" x14ac:dyDescent="0.2">
      <c r="A61" s="74" t="s">
        <v>93</v>
      </c>
      <c r="B61" s="38">
        <v>1</v>
      </c>
      <c r="C61" s="39">
        <v>1</v>
      </c>
      <c r="D61" s="39">
        <v>2</v>
      </c>
      <c r="E61" s="39">
        <v>4</v>
      </c>
      <c r="F61" s="39">
        <v>6</v>
      </c>
      <c r="G61" s="40">
        <v>1</v>
      </c>
      <c r="H61" s="41">
        <v>0</v>
      </c>
      <c r="I61" s="42">
        <v>1</v>
      </c>
      <c r="J61" s="41">
        <v>0</v>
      </c>
      <c r="K61" s="42">
        <v>1</v>
      </c>
      <c r="L61" s="41">
        <v>0</v>
      </c>
      <c r="M61" s="43">
        <v>25386</v>
      </c>
      <c r="N61" s="44">
        <v>508</v>
      </c>
      <c r="O61" s="46">
        <f t="shared" si="4"/>
        <v>25894</v>
      </c>
      <c r="P61" s="44">
        <v>25783</v>
      </c>
      <c r="Q61" s="44">
        <v>518</v>
      </c>
      <c r="R61" s="46">
        <f t="shared" si="7"/>
        <v>26301</v>
      </c>
      <c r="S61" s="47">
        <f t="shared" si="10"/>
        <v>51169</v>
      </c>
      <c r="T61" s="47">
        <f t="shared" si="10"/>
        <v>1026</v>
      </c>
      <c r="U61" s="48">
        <f t="shared" si="9"/>
        <v>52195</v>
      </c>
      <c r="V61" s="44">
        <v>22545</v>
      </c>
      <c r="W61" s="44">
        <v>631</v>
      </c>
      <c r="X61" s="45">
        <v>167</v>
      </c>
      <c r="Y61" s="75">
        <f t="shared" si="5"/>
        <v>23343</v>
      </c>
    </row>
    <row r="62" spans="1:25" ht="30" customHeight="1" x14ac:dyDescent="0.2">
      <c r="A62" s="74" t="s">
        <v>94</v>
      </c>
      <c r="B62" s="38">
        <v>1</v>
      </c>
      <c r="C62" s="39">
        <v>1</v>
      </c>
      <c r="D62" s="39">
        <v>3</v>
      </c>
      <c r="E62" s="39">
        <v>0</v>
      </c>
      <c r="F62" s="39">
        <v>1</v>
      </c>
      <c r="G62" s="40">
        <v>8</v>
      </c>
      <c r="H62" s="41">
        <v>0</v>
      </c>
      <c r="I62" s="42">
        <v>1</v>
      </c>
      <c r="J62" s="41">
        <v>0</v>
      </c>
      <c r="K62" s="42">
        <v>1</v>
      </c>
      <c r="L62" s="41">
        <v>0</v>
      </c>
      <c r="M62" s="43">
        <v>22083</v>
      </c>
      <c r="N62" s="44">
        <v>490</v>
      </c>
      <c r="O62" s="46">
        <f t="shared" si="4"/>
        <v>22573</v>
      </c>
      <c r="P62" s="44">
        <v>21828</v>
      </c>
      <c r="Q62" s="44">
        <v>423</v>
      </c>
      <c r="R62" s="46">
        <f t="shared" si="7"/>
        <v>22251</v>
      </c>
      <c r="S62" s="47">
        <f t="shared" si="10"/>
        <v>43911</v>
      </c>
      <c r="T62" s="47">
        <f t="shared" si="10"/>
        <v>913</v>
      </c>
      <c r="U62" s="48">
        <f t="shared" si="9"/>
        <v>44824</v>
      </c>
      <c r="V62" s="44">
        <v>19400</v>
      </c>
      <c r="W62" s="44">
        <v>627</v>
      </c>
      <c r="X62" s="45">
        <v>142</v>
      </c>
      <c r="Y62" s="75">
        <f t="shared" si="5"/>
        <v>20169</v>
      </c>
    </row>
    <row r="63" spans="1:25" ht="30" customHeight="1" x14ac:dyDescent="0.2">
      <c r="A63" s="74" t="s">
        <v>95</v>
      </c>
      <c r="B63" s="38">
        <v>1</v>
      </c>
      <c r="C63" s="39">
        <v>1</v>
      </c>
      <c r="D63" s="39">
        <v>3</v>
      </c>
      <c r="E63" s="39">
        <v>2</v>
      </c>
      <c r="F63" s="39">
        <v>4</v>
      </c>
      <c r="G63" s="40">
        <v>7</v>
      </c>
      <c r="H63" s="41">
        <v>0</v>
      </c>
      <c r="I63" s="42">
        <v>1</v>
      </c>
      <c r="J63" s="41">
        <v>0</v>
      </c>
      <c r="K63" s="42">
        <v>1</v>
      </c>
      <c r="L63" s="41">
        <v>0</v>
      </c>
      <c r="M63" s="43">
        <v>17844</v>
      </c>
      <c r="N63" s="44">
        <v>587</v>
      </c>
      <c r="O63" s="46">
        <f t="shared" si="4"/>
        <v>18431</v>
      </c>
      <c r="P63" s="44">
        <v>18249</v>
      </c>
      <c r="Q63" s="44">
        <v>550</v>
      </c>
      <c r="R63" s="46">
        <f t="shared" si="7"/>
        <v>18799</v>
      </c>
      <c r="S63" s="47">
        <f t="shared" si="10"/>
        <v>36093</v>
      </c>
      <c r="T63" s="47">
        <f t="shared" si="10"/>
        <v>1137</v>
      </c>
      <c r="U63" s="48">
        <f t="shared" si="9"/>
        <v>37230</v>
      </c>
      <c r="V63" s="44">
        <v>16463</v>
      </c>
      <c r="W63" s="44">
        <v>654</v>
      </c>
      <c r="X63" s="45">
        <v>188</v>
      </c>
      <c r="Y63" s="75">
        <f t="shared" si="5"/>
        <v>17305</v>
      </c>
    </row>
    <row r="64" spans="1:25" ht="30" customHeight="1" x14ac:dyDescent="0.2">
      <c r="A64" s="74" t="s">
        <v>96</v>
      </c>
      <c r="B64" s="38">
        <v>1</v>
      </c>
      <c r="C64" s="39">
        <v>1</v>
      </c>
      <c r="D64" s="39">
        <v>3</v>
      </c>
      <c r="E64" s="39">
        <v>2</v>
      </c>
      <c r="F64" s="39">
        <v>6</v>
      </c>
      <c r="G64" s="40">
        <v>3</v>
      </c>
      <c r="H64" s="41">
        <v>0</v>
      </c>
      <c r="I64" s="42">
        <v>1</v>
      </c>
      <c r="J64" s="41">
        <v>0</v>
      </c>
      <c r="K64" s="42">
        <v>1</v>
      </c>
      <c r="L64" s="41">
        <v>0</v>
      </c>
      <c r="M64" s="43">
        <v>15251</v>
      </c>
      <c r="N64" s="44">
        <v>482</v>
      </c>
      <c r="O64" s="46">
        <f t="shared" si="4"/>
        <v>15733</v>
      </c>
      <c r="P64" s="44">
        <v>15377</v>
      </c>
      <c r="Q64" s="44">
        <v>483</v>
      </c>
      <c r="R64" s="46">
        <f t="shared" si="7"/>
        <v>15860</v>
      </c>
      <c r="S64" s="47">
        <f t="shared" si="10"/>
        <v>30628</v>
      </c>
      <c r="T64" s="47">
        <f t="shared" si="10"/>
        <v>965</v>
      </c>
      <c r="U64" s="48">
        <f t="shared" si="9"/>
        <v>31593</v>
      </c>
      <c r="V64" s="44">
        <v>15603</v>
      </c>
      <c r="W64" s="44">
        <v>599</v>
      </c>
      <c r="X64" s="45">
        <v>159</v>
      </c>
      <c r="Y64" s="75">
        <f t="shared" si="5"/>
        <v>16361</v>
      </c>
    </row>
    <row r="65" spans="1:25" ht="30" customHeight="1" x14ac:dyDescent="0.2">
      <c r="A65" s="74" t="s">
        <v>97</v>
      </c>
      <c r="B65" s="38">
        <v>1</v>
      </c>
      <c r="C65" s="39">
        <v>1</v>
      </c>
      <c r="D65" s="39">
        <v>3</v>
      </c>
      <c r="E65" s="39">
        <v>2</v>
      </c>
      <c r="F65" s="39">
        <v>7</v>
      </c>
      <c r="G65" s="40">
        <v>1</v>
      </c>
      <c r="H65" s="41">
        <v>0</v>
      </c>
      <c r="I65" s="42">
        <v>1</v>
      </c>
      <c r="J65" s="41">
        <v>0</v>
      </c>
      <c r="K65" s="42">
        <v>1</v>
      </c>
      <c r="L65" s="41">
        <v>0</v>
      </c>
      <c r="M65" s="43">
        <v>5119</v>
      </c>
      <c r="N65" s="44">
        <v>85</v>
      </c>
      <c r="O65" s="46">
        <f t="shared" si="4"/>
        <v>5204</v>
      </c>
      <c r="P65" s="44">
        <v>5196</v>
      </c>
      <c r="Q65" s="44">
        <v>116</v>
      </c>
      <c r="R65" s="46">
        <f t="shared" si="7"/>
        <v>5312</v>
      </c>
      <c r="S65" s="47">
        <f t="shared" si="10"/>
        <v>10315</v>
      </c>
      <c r="T65" s="47">
        <f t="shared" si="10"/>
        <v>201</v>
      </c>
      <c r="U65" s="48">
        <f t="shared" si="9"/>
        <v>10516</v>
      </c>
      <c r="V65" s="44">
        <v>4927</v>
      </c>
      <c r="W65" s="44">
        <v>121</v>
      </c>
      <c r="X65" s="45">
        <v>47</v>
      </c>
      <c r="Y65" s="75">
        <f t="shared" si="5"/>
        <v>5095</v>
      </c>
    </row>
    <row r="66" spans="1:25" ht="30" customHeight="1" x14ac:dyDescent="0.2">
      <c r="A66" s="74" t="s">
        <v>98</v>
      </c>
      <c r="B66" s="38">
        <v>1</v>
      </c>
      <c r="C66" s="39">
        <v>1</v>
      </c>
      <c r="D66" s="39">
        <v>3</v>
      </c>
      <c r="E66" s="39">
        <v>4</v>
      </c>
      <c r="F66" s="39">
        <v>1</v>
      </c>
      <c r="G66" s="40">
        <v>7</v>
      </c>
      <c r="H66" s="41">
        <v>0</v>
      </c>
      <c r="I66" s="42">
        <v>1</v>
      </c>
      <c r="J66" s="41">
        <v>0</v>
      </c>
      <c r="K66" s="42">
        <v>1</v>
      </c>
      <c r="L66" s="41">
        <v>0</v>
      </c>
      <c r="M66" s="43">
        <v>9663</v>
      </c>
      <c r="N66" s="44">
        <v>428</v>
      </c>
      <c r="O66" s="46">
        <f t="shared" si="4"/>
        <v>10091</v>
      </c>
      <c r="P66" s="44">
        <v>9335</v>
      </c>
      <c r="Q66" s="44">
        <v>345</v>
      </c>
      <c r="R66" s="46">
        <f t="shared" si="7"/>
        <v>9680</v>
      </c>
      <c r="S66" s="47">
        <f t="shared" si="10"/>
        <v>18998</v>
      </c>
      <c r="T66" s="47">
        <f>N66+Q66</f>
        <v>773</v>
      </c>
      <c r="U66" s="48">
        <f t="shared" si="9"/>
        <v>19771</v>
      </c>
      <c r="V66" s="44">
        <v>7942</v>
      </c>
      <c r="W66" s="44">
        <v>555</v>
      </c>
      <c r="X66" s="45">
        <v>82</v>
      </c>
      <c r="Y66" s="75">
        <f t="shared" si="5"/>
        <v>8579</v>
      </c>
    </row>
    <row r="67" spans="1:25" ht="30" customHeight="1" x14ac:dyDescent="0.2">
      <c r="A67" s="74" t="s">
        <v>99</v>
      </c>
      <c r="B67" s="38">
        <v>1</v>
      </c>
      <c r="C67" s="39">
        <v>1</v>
      </c>
      <c r="D67" s="39">
        <v>3</v>
      </c>
      <c r="E67" s="39">
        <v>4</v>
      </c>
      <c r="F67" s="39">
        <v>2</v>
      </c>
      <c r="G67" s="40">
        <v>5</v>
      </c>
      <c r="H67" s="41">
        <v>0</v>
      </c>
      <c r="I67" s="42">
        <v>1</v>
      </c>
      <c r="J67" s="41">
        <v>0</v>
      </c>
      <c r="K67" s="42">
        <v>1</v>
      </c>
      <c r="L67" s="41">
        <v>0</v>
      </c>
      <c r="M67" s="43">
        <v>8138</v>
      </c>
      <c r="N67" s="44">
        <v>414</v>
      </c>
      <c r="O67" s="46">
        <f t="shared" si="4"/>
        <v>8552</v>
      </c>
      <c r="P67" s="44">
        <v>8219</v>
      </c>
      <c r="Q67" s="44">
        <v>457</v>
      </c>
      <c r="R67" s="46">
        <f t="shared" si="7"/>
        <v>8676</v>
      </c>
      <c r="S67" s="47">
        <f t="shared" si="10"/>
        <v>16357</v>
      </c>
      <c r="T67" s="47">
        <f>N67+Q67</f>
        <v>871</v>
      </c>
      <c r="U67" s="48">
        <f t="shared" si="9"/>
        <v>17228</v>
      </c>
      <c r="V67" s="44">
        <v>7845</v>
      </c>
      <c r="W67" s="44">
        <v>778</v>
      </c>
      <c r="X67" s="45">
        <v>68</v>
      </c>
      <c r="Y67" s="75">
        <f t="shared" si="5"/>
        <v>8691</v>
      </c>
    </row>
    <row r="68" spans="1:25" ht="30" customHeight="1" x14ac:dyDescent="0.2">
      <c r="A68" s="74" t="s">
        <v>100</v>
      </c>
      <c r="B68" s="38">
        <v>1</v>
      </c>
      <c r="C68" s="39">
        <v>1</v>
      </c>
      <c r="D68" s="39">
        <v>3</v>
      </c>
      <c r="E68" s="39">
        <v>4</v>
      </c>
      <c r="F68" s="39">
        <v>3</v>
      </c>
      <c r="G68" s="40">
        <v>3</v>
      </c>
      <c r="H68" s="41">
        <v>0</v>
      </c>
      <c r="I68" s="42">
        <v>1</v>
      </c>
      <c r="J68" s="41">
        <v>0</v>
      </c>
      <c r="K68" s="42">
        <v>1</v>
      </c>
      <c r="L68" s="41">
        <v>0</v>
      </c>
      <c r="M68" s="43">
        <v>13159</v>
      </c>
      <c r="N68" s="44">
        <v>299</v>
      </c>
      <c r="O68" s="46">
        <f t="shared" si="4"/>
        <v>13458</v>
      </c>
      <c r="P68" s="44">
        <v>13318</v>
      </c>
      <c r="Q68" s="44">
        <v>237</v>
      </c>
      <c r="R68" s="46">
        <f t="shared" si="7"/>
        <v>13555</v>
      </c>
      <c r="S68" s="47">
        <f t="shared" si="10"/>
        <v>26477</v>
      </c>
      <c r="T68" s="47">
        <f t="shared" si="10"/>
        <v>536</v>
      </c>
      <c r="U68" s="48">
        <f t="shared" si="9"/>
        <v>27013</v>
      </c>
      <c r="V68" s="44">
        <v>12671</v>
      </c>
      <c r="W68" s="44">
        <v>339</v>
      </c>
      <c r="X68" s="45">
        <v>94</v>
      </c>
      <c r="Y68" s="75">
        <f t="shared" si="5"/>
        <v>13104</v>
      </c>
    </row>
    <row r="69" spans="1:25" ht="30" customHeight="1" x14ac:dyDescent="0.2">
      <c r="A69" s="74" t="s">
        <v>101</v>
      </c>
      <c r="B69" s="38">
        <v>1</v>
      </c>
      <c r="C69" s="39">
        <v>1</v>
      </c>
      <c r="D69" s="39">
        <v>3</v>
      </c>
      <c r="E69" s="39">
        <v>4</v>
      </c>
      <c r="F69" s="39">
        <v>6</v>
      </c>
      <c r="G69" s="40">
        <v>8</v>
      </c>
      <c r="H69" s="41">
        <v>0</v>
      </c>
      <c r="I69" s="42">
        <v>1</v>
      </c>
      <c r="J69" s="41">
        <v>0</v>
      </c>
      <c r="K69" s="42">
        <v>1</v>
      </c>
      <c r="L69" s="41">
        <v>0</v>
      </c>
      <c r="M69" s="43">
        <v>9154</v>
      </c>
      <c r="N69" s="44">
        <v>284</v>
      </c>
      <c r="O69" s="46">
        <f t="shared" si="4"/>
        <v>9438</v>
      </c>
      <c r="P69" s="44">
        <v>8777</v>
      </c>
      <c r="Q69" s="44">
        <v>251</v>
      </c>
      <c r="R69" s="46">
        <f t="shared" si="7"/>
        <v>9028</v>
      </c>
      <c r="S69" s="47">
        <f t="shared" ref="S69:T84" si="11">M69+P69</f>
        <v>17931</v>
      </c>
      <c r="T69" s="47">
        <f t="shared" si="11"/>
        <v>535</v>
      </c>
      <c r="U69" s="48">
        <f t="shared" si="9"/>
        <v>18466</v>
      </c>
      <c r="V69" s="44">
        <v>7936</v>
      </c>
      <c r="W69" s="44">
        <v>360</v>
      </c>
      <c r="X69" s="45">
        <v>73</v>
      </c>
      <c r="Y69" s="75">
        <f t="shared" si="5"/>
        <v>8369</v>
      </c>
    </row>
    <row r="70" spans="1:25" ht="30" customHeight="1" x14ac:dyDescent="0.2">
      <c r="A70" s="74" t="s">
        <v>102</v>
      </c>
      <c r="B70" s="38">
        <v>1</v>
      </c>
      <c r="C70" s="39">
        <v>1</v>
      </c>
      <c r="D70" s="39">
        <v>3</v>
      </c>
      <c r="E70" s="39">
        <v>4</v>
      </c>
      <c r="F70" s="39">
        <v>7</v>
      </c>
      <c r="G70" s="40">
        <v>6</v>
      </c>
      <c r="H70" s="41">
        <v>0</v>
      </c>
      <c r="I70" s="42">
        <v>1</v>
      </c>
      <c r="J70" s="41">
        <v>0</v>
      </c>
      <c r="K70" s="42">
        <v>1</v>
      </c>
      <c r="L70" s="41">
        <v>0</v>
      </c>
      <c r="M70" s="43">
        <v>8598</v>
      </c>
      <c r="N70" s="44">
        <v>145</v>
      </c>
      <c r="O70" s="46">
        <f t="shared" si="4"/>
        <v>8743</v>
      </c>
      <c r="P70" s="44">
        <v>8432</v>
      </c>
      <c r="Q70" s="44">
        <v>123</v>
      </c>
      <c r="R70" s="46">
        <f t="shared" si="7"/>
        <v>8555</v>
      </c>
      <c r="S70" s="47">
        <f t="shared" si="11"/>
        <v>17030</v>
      </c>
      <c r="T70" s="47">
        <f t="shared" si="11"/>
        <v>268</v>
      </c>
      <c r="U70" s="48">
        <f t="shared" si="9"/>
        <v>17298</v>
      </c>
      <c r="V70" s="44">
        <v>7755</v>
      </c>
      <c r="W70" s="44">
        <v>145</v>
      </c>
      <c r="X70" s="45">
        <v>60</v>
      </c>
      <c r="Y70" s="75">
        <f t="shared" si="5"/>
        <v>7960</v>
      </c>
    </row>
    <row r="71" spans="1:25" ht="30" customHeight="1" x14ac:dyDescent="0.2">
      <c r="A71" s="74" t="s">
        <v>103</v>
      </c>
      <c r="B71" s="38">
        <v>1</v>
      </c>
      <c r="C71" s="39">
        <v>1</v>
      </c>
      <c r="D71" s="39">
        <v>3</v>
      </c>
      <c r="E71" s="39">
        <v>4</v>
      </c>
      <c r="F71" s="39">
        <v>8</v>
      </c>
      <c r="G71" s="40">
        <v>4</v>
      </c>
      <c r="H71" s="41">
        <v>0</v>
      </c>
      <c r="I71" s="42">
        <v>1</v>
      </c>
      <c r="J71" s="41">
        <v>0</v>
      </c>
      <c r="K71" s="42">
        <v>1</v>
      </c>
      <c r="L71" s="41">
        <v>0</v>
      </c>
      <c r="M71" s="43">
        <v>6075</v>
      </c>
      <c r="N71" s="44">
        <v>62</v>
      </c>
      <c r="O71" s="46">
        <f t="shared" si="4"/>
        <v>6137</v>
      </c>
      <c r="P71" s="44">
        <v>6261</v>
      </c>
      <c r="Q71" s="44">
        <v>112</v>
      </c>
      <c r="R71" s="46">
        <f t="shared" si="7"/>
        <v>6373</v>
      </c>
      <c r="S71" s="47">
        <f t="shared" si="11"/>
        <v>12336</v>
      </c>
      <c r="T71" s="47">
        <f t="shared" si="11"/>
        <v>174</v>
      </c>
      <c r="U71" s="48">
        <f t="shared" si="9"/>
        <v>12510</v>
      </c>
      <c r="V71" s="44">
        <v>5917</v>
      </c>
      <c r="W71" s="44">
        <v>87</v>
      </c>
      <c r="X71" s="45">
        <v>52</v>
      </c>
      <c r="Y71" s="75">
        <f t="shared" si="5"/>
        <v>6056</v>
      </c>
    </row>
    <row r="72" spans="1:25" ht="30" customHeight="1" x14ac:dyDescent="0.2">
      <c r="A72" s="74" t="s">
        <v>104</v>
      </c>
      <c r="B72" s="38">
        <v>1</v>
      </c>
      <c r="C72" s="39">
        <v>1</v>
      </c>
      <c r="D72" s="39">
        <v>3</v>
      </c>
      <c r="E72" s="39">
        <v>4</v>
      </c>
      <c r="F72" s="39">
        <v>9</v>
      </c>
      <c r="G72" s="40">
        <v>2</v>
      </c>
      <c r="H72" s="41">
        <v>0</v>
      </c>
      <c r="I72" s="42">
        <v>1</v>
      </c>
      <c r="J72" s="41">
        <v>0</v>
      </c>
      <c r="K72" s="42">
        <v>1</v>
      </c>
      <c r="L72" s="41">
        <v>0</v>
      </c>
      <c r="M72" s="43">
        <v>4936</v>
      </c>
      <c r="N72" s="44">
        <v>181</v>
      </c>
      <c r="O72" s="46">
        <f t="shared" si="4"/>
        <v>5117</v>
      </c>
      <c r="P72" s="44">
        <v>4899</v>
      </c>
      <c r="Q72" s="44">
        <v>86</v>
      </c>
      <c r="R72" s="46">
        <f t="shared" si="7"/>
        <v>4985</v>
      </c>
      <c r="S72" s="47">
        <f t="shared" si="11"/>
        <v>9835</v>
      </c>
      <c r="T72" s="47">
        <f t="shared" si="11"/>
        <v>267</v>
      </c>
      <c r="U72" s="48">
        <f t="shared" si="9"/>
        <v>10102</v>
      </c>
      <c r="V72" s="44">
        <v>4503</v>
      </c>
      <c r="W72" s="44">
        <v>208</v>
      </c>
      <c r="X72" s="45">
        <v>42</v>
      </c>
      <c r="Y72" s="75">
        <f t="shared" si="5"/>
        <v>4753</v>
      </c>
    </row>
    <row r="73" spans="1:25" ht="30" customHeight="1" x14ac:dyDescent="0.2">
      <c r="A73" s="74" t="s">
        <v>105</v>
      </c>
      <c r="B73" s="38">
        <v>1</v>
      </c>
      <c r="C73" s="39">
        <v>1</v>
      </c>
      <c r="D73" s="39">
        <v>3</v>
      </c>
      <c r="E73" s="39">
        <v>6</v>
      </c>
      <c r="F73" s="39">
        <v>1</v>
      </c>
      <c r="G73" s="40">
        <v>1</v>
      </c>
      <c r="H73" s="41">
        <v>0</v>
      </c>
      <c r="I73" s="42">
        <v>1</v>
      </c>
      <c r="J73" s="41">
        <v>0</v>
      </c>
      <c r="K73" s="42">
        <v>1</v>
      </c>
      <c r="L73" s="41">
        <v>0</v>
      </c>
      <c r="M73" s="43">
        <v>3708</v>
      </c>
      <c r="N73" s="44">
        <v>18</v>
      </c>
      <c r="O73" s="46">
        <f t="shared" si="4"/>
        <v>3726</v>
      </c>
      <c r="P73" s="44">
        <v>3708</v>
      </c>
      <c r="Q73" s="44">
        <v>68</v>
      </c>
      <c r="R73" s="46">
        <f t="shared" si="7"/>
        <v>3776</v>
      </c>
      <c r="S73" s="47">
        <f t="shared" si="11"/>
        <v>7416</v>
      </c>
      <c r="T73" s="47">
        <f t="shared" si="11"/>
        <v>86</v>
      </c>
      <c r="U73" s="48">
        <f t="shared" si="9"/>
        <v>7502</v>
      </c>
      <c r="V73" s="44">
        <v>3252</v>
      </c>
      <c r="W73" s="44">
        <v>35</v>
      </c>
      <c r="X73" s="45">
        <v>41</v>
      </c>
      <c r="Y73" s="75">
        <f t="shared" si="5"/>
        <v>3328</v>
      </c>
    </row>
    <row r="74" spans="1:25" ht="30" customHeight="1" x14ac:dyDescent="0.2">
      <c r="A74" s="74" t="s">
        <v>106</v>
      </c>
      <c r="B74" s="38">
        <v>1</v>
      </c>
      <c r="C74" s="39">
        <v>1</v>
      </c>
      <c r="D74" s="39">
        <v>3</v>
      </c>
      <c r="E74" s="39">
        <v>6</v>
      </c>
      <c r="F74" s="39">
        <v>2</v>
      </c>
      <c r="G74" s="40">
        <v>0</v>
      </c>
      <c r="H74" s="41">
        <v>0</v>
      </c>
      <c r="I74" s="42">
        <v>1</v>
      </c>
      <c r="J74" s="41">
        <v>0</v>
      </c>
      <c r="K74" s="42">
        <v>1</v>
      </c>
      <c r="L74" s="41">
        <v>0</v>
      </c>
      <c r="M74" s="43">
        <v>4256</v>
      </c>
      <c r="N74" s="44">
        <v>69</v>
      </c>
      <c r="O74" s="46">
        <f t="shared" si="4"/>
        <v>4325</v>
      </c>
      <c r="P74" s="44">
        <v>4328</v>
      </c>
      <c r="Q74" s="44">
        <v>55</v>
      </c>
      <c r="R74" s="46">
        <f t="shared" si="7"/>
        <v>4383</v>
      </c>
      <c r="S74" s="47">
        <f t="shared" si="11"/>
        <v>8584</v>
      </c>
      <c r="T74" s="47">
        <f t="shared" si="11"/>
        <v>124</v>
      </c>
      <c r="U74" s="48">
        <f t="shared" si="9"/>
        <v>8708</v>
      </c>
      <c r="V74" s="44">
        <v>3817</v>
      </c>
      <c r="W74" s="44">
        <v>90</v>
      </c>
      <c r="X74" s="45">
        <v>27</v>
      </c>
      <c r="Y74" s="75">
        <f t="shared" si="5"/>
        <v>3934</v>
      </c>
    </row>
    <row r="75" spans="1:25" ht="30" customHeight="1" x14ac:dyDescent="0.2">
      <c r="A75" s="74" t="s">
        <v>107</v>
      </c>
      <c r="B75" s="38">
        <v>1</v>
      </c>
      <c r="C75" s="39">
        <v>1</v>
      </c>
      <c r="D75" s="39">
        <v>3</v>
      </c>
      <c r="E75" s="39">
        <v>6</v>
      </c>
      <c r="F75" s="39">
        <v>3</v>
      </c>
      <c r="G75" s="40">
        <v>8</v>
      </c>
      <c r="H75" s="41">
        <v>0</v>
      </c>
      <c r="I75" s="42">
        <v>1</v>
      </c>
      <c r="J75" s="41">
        <v>0</v>
      </c>
      <c r="K75" s="42">
        <v>1</v>
      </c>
      <c r="L75" s="41">
        <v>0</v>
      </c>
      <c r="M75" s="43">
        <v>3036</v>
      </c>
      <c r="N75" s="44">
        <v>33</v>
      </c>
      <c r="O75" s="46">
        <f t="shared" si="4"/>
        <v>3069</v>
      </c>
      <c r="P75" s="44">
        <v>3134</v>
      </c>
      <c r="Q75" s="44">
        <v>20</v>
      </c>
      <c r="R75" s="46">
        <f t="shared" si="7"/>
        <v>3154</v>
      </c>
      <c r="S75" s="47">
        <f t="shared" si="11"/>
        <v>6170</v>
      </c>
      <c r="T75" s="47">
        <f t="shared" si="11"/>
        <v>53</v>
      </c>
      <c r="U75" s="48">
        <f t="shared" si="9"/>
        <v>6223</v>
      </c>
      <c r="V75" s="44">
        <v>2799</v>
      </c>
      <c r="W75" s="44">
        <v>34</v>
      </c>
      <c r="X75" s="45">
        <v>14</v>
      </c>
      <c r="Y75" s="75">
        <f t="shared" si="5"/>
        <v>2847</v>
      </c>
    </row>
    <row r="76" spans="1:25" ht="30" customHeight="1" x14ac:dyDescent="0.2">
      <c r="A76" s="74" t="s">
        <v>108</v>
      </c>
      <c r="B76" s="38">
        <v>1</v>
      </c>
      <c r="C76" s="39">
        <v>1</v>
      </c>
      <c r="D76" s="39">
        <v>3</v>
      </c>
      <c r="E76" s="39">
        <v>6</v>
      </c>
      <c r="F76" s="39">
        <v>5</v>
      </c>
      <c r="G76" s="40">
        <v>4</v>
      </c>
      <c r="H76" s="41">
        <v>0</v>
      </c>
      <c r="I76" s="42">
        <v>1</v>
      </c>
      <c r="J76" s="41">
        <v>0</v>
      </c>
      <c r="K76" s="42">
        <v>1</v>
      </c>
      <c r="L76" s="41">
        <v>0</v>
      </c>
      <c r="M76" s="43">
        <v>4811</v>
      </c>
      <c r="N76" s="44">
        <v>80</v>
      </c>
      <c r="O76" s="46">
        <f t="shared" si="4"/>
        <v>4891</v>
      </c>
      <c r="P76" s="44">
        <v>4841</v>
      </c>
      <c r="Q76" s="44">
        <v>78</v>
      </c>
      <c r="R76" s="46">
        <f t="shared" si="7"/>
        <v>4919</v>
      </c>
      <c r="S76" s="47">
        <f t="shared" si="11"/>
        <v>9652</v>
      </c>
      <c r="T76" s="47">
        <f t="shared" si="11"/>
        <v>158</v>
      </c>
      <c r="U76" s="48">
        <f t="shared" si="9"/>
        <v>9810</v>
      </c>
      <c r="V76" s="44">
        <v>4302</v>
      </c>
      <c r="W76" s="44">
        <v>103</v>
      </c>
      <c r="X76" s="45">
        <v>37</v>
      </c>
      <c r="Y76" s="75">
        <f t="shared" si="5"/>
        <v>4442</v>
      </c>
    </row>
    <row r="77" spans="1:25" ht="30" customHeight="1" x14ac:dyDescent="0.2">
      <c r="A77" s="74" t="s">
        <v>109</v>
      </c>
      <c r="B77" s="38">
        <v>1</v>
      </c>
      <c r="C77" s="39">
        <v>1</v>
      </c>
      <c r="D77" s="39">
        <v>3</v>
      </c>
      <c r="E77" s="39">
        <v>6</v>
      </c>
      <c r="F77" s="39">
        <v>9</v>
      </c>
      <c r="G77" s="40">
        <v>7</v>
      </c>
      <c r="H77" s="41">
        <v>0</v>
      </c>
      <c r="I77" s="42">
        <v>1</v>
      </c>
      <c r="J77" s="41">
        <v>0</v>
      </c>
      <c r="K77" s="42">
        <v>1</v>
      </c>
      <c r="L77" s="41">
        <v>0</v>
      </c>
      <c r="M77" s="43">
        <v>1154</v>
      </c>
      <c r="N77" s="44">
        <v>5</v>
      </c>
      <c r="O77" s="46">
        <f t="shared" si="4"/>
        <v>1159</v>
      </c>
      <c r="P77" s="44">
        <v>1158</v>
      </c>
      <c r="Q77" s="44">
        <v>7</v>
      </c>
      <c r="R77" s="46">
        <f t="shared" si="7"/>
        <v>1165</v>
      </c>
      <c r="S77" s="47">
        <f t="shared" si="11"/>
        <v>2312</v>
      </c>
      <c r="T77" s="47">
        <f t="shared" si="11"/>
        <v>12</v>
      </c>
      <c r="U77" s="48">
        <f t="shared" si="9"/>
        <v>2324</v>
      </c>
      <c r="V77" s="44">
        <v>1023</v>
      </c>
      <c r="W77" s="44">
        <v>3</v>
      </c>
      <c r="X77" s="45">
        <v>9</v>
      </c>
      <c r="Y77" s="75">
        <f t="shared" si="5"/>
        <v>1035</v>
      </c>
    </row>
    <row r="78" spans="1:25" ht="30" customHeight="1" x14ac:dyDescent="0.2">
      <c r="A78" s="74" t="s">
        <v>110</v>
      </c>
      <c r="B78" s="38">
        <v>1</v>
      </c>
      <c r="C78" s="39">
        <v>1</v>
      </c>
      <c r="D78" s="39">
        <v>3</v>
      </c>
      <c r="E78" s="39">
        <v>8</v>
      </c>
      <c r="F78" s="39">
        <v>1</v>
      </c>
      <c r="G78" s="40">
        <v>6</v>
      </c>
      <c r="H78" s="41">
        <v>0</v>
      </c>
      <c r="I78" s="42">
        <v>1</v>
      </c>
      <c r="J78" s="41">
        <v>0</v>
      </c>
      <c r="K78" s="42">
        <v>1</v>
      </c>
      <c r="L78" s="41">
        <v>0</v>
      </c>
      <c r="M78" s="43">
        <v>5191</v>
      </c>
      <c r="N78" s="44">
        <v>163</v>
      </c>
      <c r="O78" s="46">
        <f t="shared" si="4"/>
        <v>5354</v>
      </c>
      <c r="P78" s="44">
        <v>5131</v>
      </c>
      <c r="Q78" s="44">
        <v>86</v>
      </c>
      <c r="R78" s="46">
        <f t="shared" si="7"/>
        <v>5217</v>
      </c>
      <c r="S78" s="47">
        <f t="shared" si="11"/>
        <v>10322</v>
      </c>
      <c r="T78" s="47">
        <f t="shared" si="11"/>
        <v>249</v>
      </c>
      <c r="U78" s="48">
        <f t="shared" si="9"/>
        <v>10571</v>
      </c>
      <c r="V78" s="44">
        <v>4424</v>
      </c>
      <c r="W78" s="44">
        <v>149</v>
      </c>
      <c r="X78" s="45">
        <v>41</v>
      </c>
      <c r="Y78" s="75">
        <f t="shared" si="5"/>
        <v>4614</v>
      </c>
    </row>
    <row r="79" spans="1:25" ht="30" customHeight="1" x14ac:dyDescent="0.2">
      <c r="A79" s="74" t="s">
        <v>111</v>
      </c>
      <c r="B79" s="38">
        <v>1</v>
      </c>
      <c r="C79" s="39">
        <v>1</v>
      </c>
      <c r="D79" s="39">
        <v>3</v>
      </c>
      <c r="E79" s="39">
        <v>8</v>
      </c>
      <c r="F79" s="39">
        <v>3</v>
      </c>
      <c r="G79" s="40">
        <v>2</v>
      </c>
      <c r="H79" s="41">
        <v>0</v>
      </c>
      <c r="I79" s="42">
        <v>1</v>
      </c>
      <c r="J79" s="41">
        <v>0</v>
      </c>
      <c r="K79" s="42">
        <v>1</v>
      </c>
      <c r="L79" s="41">
        <v>0</v>
      </c>
      <c r="M79" s="43">
        <v>6046</v>
      </c>
      <c r="N79" s="44">
        <v>410</v>
      </c>
      <c r="O79" s="58">
        <f t="shared" ref="O79:O84" si="12">M79+N79</f>
        <v>6456</v>
      </c>
      <c r="P79" s="44">
        <v>5859</v>
      </c>
      <c r="Q79" s="44">
        <v>328</v>
      </c>
      <c r="R79" s="58">
        <f t="shared" si="7"/>
        <v>6187</v>
      </c>
      <c r="S79" s="58">
        <f t="shared" si="11"/>
        <v>11905</v>
      </c>
      <c r="T79" s="58">
        <f t="shared" si="11"/>
        <v>738</v>
      </c>
      <c r="U79" s="58">
        <f t="shared" si="9"/>
        <v>12643</v>
      </c>
      <c r="V79" s="44">
        <v>5417</v>
      </c>
      <c r="W79" s="44">
        <v>527</v>
      </c>
      <c r="X79" s="44">
        <v>53</v>
      </c>
      <c r="Y79" s="76">
        <f t="shared" ref="Y79:Y84" si="13">V79+W79+X79</f>
        <v>5997</v>
      </c>
    </row>
    <row r="80" spans="1:25" ht="30" customHeight="1" x14ac:dyDescent="0.2">
      <c r="A80" s="74" t="s">
        <v>112</v>
      </c>
      <c r="B80" s="38">
        <v>1</v>
      </c>
      <c r="C80" s="39">
        <v>1</v>
      </c>
      <c r="D80" s="39">
        <v>3</v>
      </c>
      <c r="E80" s="39">
        <v>8</v>
      </c>
      <c r="F80" s="39">
        <v>5</v>
      </c>
      <c r="G80" s="40">
        <v>9</v>
      </c>
      <c r="H80" s="41">
        <v>0</v>
      </c>
      <c r="I80" s="42">
        <v>1</v>
      </c>
      <c r="J80" s="41">
        <v>0</v>
      </c>
      <c r="K80" s="42">
        <v>1</v>
      </c>
      <c r="L80" s="41">
        <v>0</v>
      </c>
      <c r="M80" s="43">
        <v>14341</v>
      </c>
      <c r="N80" s="44">
        <v>815</v>
      </c>
      <c r="O80" s="46">
        <f t="shared" si="12"/>
        <v>15156</v>
      </c>
      <c r="P80" s="44">
        <v>14522</v>
      </c>
      <c r="Q80" s="44">
        <v>704</v>
      </c>
      <c r="R80" s="46">
        <f t="shared" si="7"/>
        <v>15226</v>
      </c>
      <c r="S80" s="47">
        <f t="shared" si="11"/>
        <v>28863</v>
      </c>
      <c r="T80" s="47">
        <f t="shared" si="11"/>
        <v>1519</v>
      </c>
      <c r="U80" s="59">
        <f t="shared" si="9"/>
        <v>30382</v>
      </c>
      <c r="V80" s="44">
        <v>12925</v>
      </c>
      <c r="W80" s="44">
        <v>787</v>
      </c>
      <c r="X80" s="45">
        <v>181</v>
      </c>
      <c r="Y80" s="75">
        <f t="shared" si="13"/>
        <v>13893</v>
      </c>
    </row>
    <row r="81" spans="1:29" ht="30" customHeight="1" x14ac:dyDescent="0.2">
      <c r="A81" s="74" t="s">
        <v>113</v>
      </c>
      <c r="B81" s="38">
        <v>1</v>
      </c>
      <c r="C81" s="39">
        <v>1</v>
      </c>
      <c r="D81" s="39">
        <v>4</v>
      </c>
      <c r="E81" s="39">
        <v>0</v>
      </c>
      <c r="F81" s="39">
        <v>8</v>
      </c>
      <c r="G81" s="40">
        <v>1</v>
      </c>
      <c r="H81" s="41">
        <v>0</v>
      </c>
      <c r="I81" s="42">
        <v>1</v>
      </c>
      <c r="J81" s="41">
        <v>0</v>
      </c>
      <c r="K81" s="42">
        <v>1</v>
      </c>
      <c r="L81" s="41">
        <v>0</v>
      </c>
      <c r="M81" s="43">
        <v>15127</v>
      </c>
      <c r="N81" s="44">
        <v>534</v>
      </c>
      <c r="O81" s="46">
        <f t="shared" si="12"/>
        <v>15661</v>
      </c>
      <c r="P81" s="44">
        <v>15133</v>
      </c>
      <c r="Q81" s="44">
        <v>647</v>
      </c>
      <c r="R81" s="46">
        <f t="shared" si="7"/>
        <v>15780</v>
      </c>
      <c r="S81" s="47">
        <f t="shared" si="11"/>
        <v>30260</v>
      </c>
      <c r="T81" s="47">
        <f t="shared" si="11"/>
        <v>1181</v>
      </c>
      <c r="U81" s="48">
        <f t="shared" si="9"/>
        <v>31441</v>
      </c>
      <c r="V81" s="44">
        <v>14337</v>
      </c>
      <c r="W81" s="44">
        <v>874</v>
      </c>
      <c r="X81" s="45">
        <v>133</v>
      </c>
      <c r="Y81" s="75">
        <f t="shared" si="13"/>
        <v>15344</v>
      </c>
    </row>
    <row r="82" spans="1:29" ht="30" customHeight="1" x14ac:dyDescent="0.2">
      <c r="A82" s="74" t="s">
        <v>114</v>
      </c>
      <c r="B82" s="38">
        <v>1</v>
      </c>
      <c r="C82" s="39">
        <v>1</v>
      </c>
      <c r="D82" s="39">
        <v>4</v>
      </c>
      <c r="E82" s="39">
        <v>4</v>
      </c>
      <c r="F82" s="39">
        <v>2</v>
      </c>
      <c r="G82" s="40">
        <v>1</v>
      </c>
      <c r="H82" s="41">
        <v>0</v>
      </c>
      <c r="I82" s="42">
        <v>1</v>
      </c>
      <c r="J82" s="41">
        <v>0</v>
      </c>
      <c r="K82" s="42">
        <v>1</v>
      </c>
      <c r="L82" s="41">
        <v>0</v>
      </c>
      <c r="M82" s="43">
        <v>16249</v>
      </c>
      <c r="N82" s="44">
        <v>348</v>
      </c>
      <c r="O82" s="46">
        <f t="shared" si="12"/>
        <v>16597</v>
      </c>
      <c r="P82" s="44">
        <v>16359</v>
      </c>
      <c r="Q82" s="44">
        <v>326</v>
      </c>
      <c r="R82" s="46">
        <f t="shared" si="7"/>
        <v>16685</v>
      </c>
      <c r="S82" s="47">
        <f t="shared" si="11"/>
        <v>32608</v>
      </c>
      <c r="T82" s="47">
        <f t="shared" si="11"/>
        <v>674</v>
      </c>
      <c r="U82" s="48">
        <f t="shared" si="9"/>
        <v>33282</v>
      </c>
      <c r="V82" s="44">
        <v>15409</v>
      </c>
      <c r="W82" s="44">
        <v>413</v>
      </c>
      <c r="X82" s="45">
        <v>124</v>
      </c>
      <c r="Y82" s="75">
        <f t="shared" si="13"/>
        <v>15946</v>
      </c>
    </row>
    <row r="83" spans="1:29" ht="30" customHeight="1" x14ac:dyDescent="0.2">
      <c r="A83" s="74" t="s">
        <v>115</v>
      </c>
      <c r="B83" s="38">
        <v>1</v>
      </c>
      <c r="C83" s="39">
        <v>1</v>
      </c>
      <c r="D83" s="39">
        <v>4</v>
      </c>
      <c r="E83" s="39">
        <v>6</v>
      </c>
      <c r="F83" s="39">
        <v>4</v>
      </c>
      <c r="G83" s="40">
        <v>2</v>
      </c>
      <c r="H83" s="41">
        <v>0</v>
      </c>
      <c r="I83" s="42">
        <v>1</v>
      </c>
      <c r="J83" s="41">
        <v>0</v>
      </c>
      <c r="K83" s="42">
        <v>1</v>
      </c>
      <c r="L83" s="41">
        <v>0</v>
      </c>
      <c r="M83" s="43">
        <v>20979</v>
      </c>
      <c r="N83" s="44">
        <v>533</v>
      </c>
      <c r="O83" s="46">
        <f t="shared" si="12"/>
        <v>21512</v>
      </c>
      <c r="P83" s="44">
        <v>21244</v>
      </c>
      <c r="Q83" s="44">
        <v>396</v>
      </c>
      <c r="R83" s="46">
        <f t="shared" si="7"/>
        <v>21640</v>
      </c>
      <c r="S83" s="47">
        <f t="shared" si="11"/>
        <v>42223</v>
      </c>
      <c r="T83" s="47">
        <f t="shared" si="11"/>
        <v>929</v>
      </c>
      <c r="U83" s="48">
        <f t="shared" si="9"/>
        <v>43152</v>
      </c>
      <c r="V83" s="44">
        <v>19761</v>
      </c>
      <c r="W83" s="44">
        <v>489</v>
      </c>
      <c r="X83" s="45">
        <v>168</v>
      </c>
      <c r="Y83" s="75">
        <f t="shared" si="13"/>
        <v>20418</v>
      </c>
    </row>
    <row r="84" spans="1:29" ht="30" customHeight="1" thickBot="1" x14ac:dyDescent="0.25">
      <c r="A84" s="77" t="s">
        <v>116</v>
      </c>
      <c r="B84" s="78">
        <v>1</v>
      </c>
      <c r="C84" s="79">
        <v>1</v>
      </c>
      <c r="D84" s="79">
        <v>4</v>
      </c>
      <c r="E84" s="79">
        <v>6</v>
      </c>
      <c r="F84" s="79">
        <v>5</v>
      </c>
      <c r="G84" s="80">
        <v>1</v>
      </c>
      <c r="H84" s="81">
        <v>0</v>
      </c>
      <c r="I84" s="82">
        <v>1</v>
      </c>
      <c r="J84" s="81">
        <v>0</v>
      </c>
      <c r="K84" s="82">
        <v>1</v>
      </c>
      <c r="L84" s="81">
        <v>0</v>
      </c>
      <c r="M84" s="83">
        <v>13564</v>
      </c>
      <c r="N84" s="84">
        <v>439</v>
      </c>
      <c r="O84" s="85">
        <f t="shared" si="12"/>
        <v>14003</v>
      </c>
      <c r="P84" s="84">
        <v>13319</v>
      </c>
      <c r="Q84" s="84">
        <v>339</v>
      </c>
      <c r="R84" s="85">
        <f t="shared" si="7"/>
        <v>13658</v>
      </c>
      <c r="S84" s="86">
        <f t="shared" si="11"/>
        <v>26883</v>
      </c>
      <c r="T84" s="86">
        <f t="shared" si="11"/>
        <v>778</v>
      </c>
      <c r="U84" s="87">
        <f t="shared" si="9"/>
        <v>27661</v>
      </c>
      <c r="V84" s="84">
        <v>11979</v>
      </c>
      <c r="W84" s="84">
        <v>465</v>
      </c>
      <c r="X84" s="88">
        <v>130</v>
      </c>
      <c r="Y84" s="89">
        <f t="shared" si="13"/>
        <v>12574</v>
      </c>
    </row>
    <row r="86" spans="1:29" x14ac:dyDescent="0.15">
      <c r="Z86" s="60"/>
      <c r="AA86" s="60"/>
      <c r="AB86" s="60"/>
      <c r="AC86" s="60"/>
    </row>
    <row r="89" spans="1:29" x14ac:dyDescent="0.15">
      <c r="Z89" s="60"/>
    </row>
    <row r="92" spans="1:29" x14ac:dyDescent="0.15">
      <c r="Z92" s="60"/>
      <c r="AA92" s="60"/>
      <c r="AB92" s="60"/>
      <c r="AC92" s="60"/>
    </row>
    <row r="95" spans="1:29" x14ac:dyDescent="0.15">
      <c r="Z95" s="60"/>
    </row>
    <row r="98" spans="26:29" x14ac:dyDescent="0.15">
      <c r="Z98" s="60"/>
      <c r="AA98" s="60"/>
      <c r="AB98" s="60"/>
      <c r="AC98" s="60"/>
    </row>
    <row r="101" spans="26:29" x14ac:dyDescent="0.15">
      <c r="Z101" s="60"/>
    </row>
  </sheetData>
  <mergeCells count="5">
    <mergeCell ref="M7:U7"/>
    <mergeCell ref="V7:Y7"/>
    <mergeCell ref="M8:O8"/>
    <mergeCell ref="P8:R8"/>
    <mergeCell ref="S8:U8"/>
  </mergeCells>
  <phoneticPr fontId="3"/>
  <conditionalFormatting sqref="M13:N22">
    <cfRule type="expression" dxfId="45" priority="37" stopIfTrue="1">
      <formula>ISBLANK(M13)=TRUE</formula>
    </cfRule>
  </conditionalFormatting>
  <conditionalFormatting sqref="M23:N24">
    <cfRule type="expression" dxfId="44" priority="20" stopIfTrue="1">
      <formula>BU23="×"</formula>
    </cfRule>
    <cfRule type="expression" dxfId="43" priority="21" stopIfTrue="1">
      <formula>BU23="××"</formula>
    </cfRule>
  </conditionalFormatting>
  <conditionalFormatting sqref="M23:N84">
    <cfRule type="expression" dxfId="42" priority="11" stopIfTrue="1">
      <formula>ISBLANK(M23)=TRUE</formula>
    </cfRule>
  </conditionalFormatting>
  <conditionalFormatting sqref="M25:N84">
    <cfRule type="expression" dxfId="41" priority="12" stopIfTrue="1">
      <formula>BU25="×"</formula>
    </cfRule>
    <cfRule type="expression" dxfId="40" priority="13" stopIfTrue="1">
      <formula>BU25="××"</formula>
    </cfRule>
    <cfRule type="expression" dxfId="39" priority="14" stopIfTrue="1">
      <formula>BU25="×××"</formula>
    </cfRule>
    <cfRule type="expression" dxfId="38" priority="15" stopIfTrue="1">
      <formula>ISBLANK(M25)=FALSE</formula>
    </cfRule>
  </conditionalFormatting>
  <conditionalFormatting sqref="M13:O22">
    <cfRule type="expression" dxfId="37" priority="40" stopIfTrue="1">
      <formula>BU13="×××"</formula>
    </cfRule>
    <cfRule type="expression" dxfId="36" priority="39" stopIfTrue="1">
      <formula>BU13="××"</formula>
    </cfRule>
    <cfRule type="expression" dxfId="35" priority="38" stopIfTrue="1">
      <formula>BU13="×"</formula>
    </cfRule>
    <cfRule type="expression" dxfId="34" priority="41" stopIfTrue="1">
      <formula>ISBLANK(M13)=FALSE</formula>
    </cfRule>
  </conditionalFormatting>
  <conditionalFormatting sqref="M11:Y12">
    <cfRule type="expression" dxfId="33" priority="45" stopIfTrue="1">
      <formula>BU11="×××"</formula>
    </cfRule>
    <cfRule type="expression" dxfId="32" priority="44" stopIfTrue="1">
      <formula>BU11="××"</formula>
    </cfRule>
    <cfRule type="expression" dxfId="31" priority="46" stopIfTrue="1">
      <formula>ISBLANK(M11)=FALSE</formula>
    </cfRule>
    <cfRule type="expression" dxfId="30" priority="43" stopIfTrue="1">
      <formula>BU11="×"</formula>
    </cfRule>
    <cfRule type="expression" dxfId="29" priority="42" stopIfTrue="1">
      <formula>ISBLANK(M11)=TRUE</formula>
    </cfRule>
  </conditionalFormatting>
  <conditionalFormatting sqref="O13:O84 R13:U84 Y13:Y84">
    <cfRule type="expression" dxfId="28" priority="27" stopIfTrue="1">
      <formula>ISBLANK(O13)=TRUE</formula>
    </cfRule>
  </conditionalFormatting>
  <conditionalFormatting sqref="P13:Q22">
    <cfRule type="expression" dxfId="27" priority="32" stopIfTrue="1">
      <formula>ISBLANK(P13)=TRUE</formula>
    </cfRule>
  </conditionalFormatting>
  <conditionalFormatting sqref="P23:Q24">
    <cfRule type="expression" dxfId="26" priority="18" stopIfTrue="1">
      <formula>BX23="×"</formula>
    </cfRule>
    <cfRule type="expression" dxfId="25" priority="19" stopIfTrue="1">
      <formula>BX23="××"</formula>
    </cfRule>
  </conditionalFormatting>
  <conditionalFormatting sqref="P23:Q84">
    <cfRule type="expression" dxfId="24" priority="6" stopIfTrue="1">
      <formula>ISBLANK(P23)=TRUE</formula>
    </cfRule>
  </conditionalFormatting>
  <conditionalFormatting sqref="P25:Q84">
    <cfRule type="expression" dxfId="23" priority="10" stopIfTrue="1">
      <formula>ISBLANK(P25)=FALSE</formula>
    </cfRule>
    <cfRule type="expression" dxfId="22" priority="9" stopIfTrue="1">
      <formula>BX25="×××"</formula>
    </cfRule>
    <cfRule type="expression" dxfId="21" priority="8" stopIfTrue="1">
      <formula>BX25="××"</formula>
    </cfRule>
    <cfRule type="expression" dxfId="20" priority="7" stopIfTrue="1">
      <formula>BX25="×"</formula>
    </cfRule>
  </conditionalFormatting>
  <conditionalFormatting sqref="P13:U22">
    <cfRule type="expression" dxfId="19" priority="33" stopIfTrue="1">
      <formula>BX13="×"</formula>
    </cfRule>
    <cfRule type="expression" dxfId="18" priority="34" stopIfTrue="1">
      <formula>BX13="××"</formula>
    </cfRule>
    <cfRule type="expression" dxfId="17" priority="35" stopIfTrue="1">
      <formula>BX13="×××"</formula>
    </cfRule>
    <cfRule type="expression" dxfId="16" priority="36" stopIfTrue="1">
      <formula>ISBLANK(P13)=FALSE</formula>
    </cfRule>
  </conditionalFormatting>
  <conditionalFormatting sqref="V13:X23">
    <cfRule type="expression" dxfId="15" priority="25" stopIfTrue="1">
      <formula>CD13="×××"</formula>
    </cfRule>
    <cfRule type="expression" dxfId="14" priority="26" stopIfTrue="1">
      <formula>ISBLANK(V13)=FALSE</formula>
    </cfRule>
    <cfRule type="expression" dxfId="13" priority="23" stopIfTrue="1">
      <formula>CD13="×"</formula>
    </cfRule>
    <cfRule type="expression" dxfId="12" priority="22" stopIfTrue="1">
      <formula>ISBLANK(V13)=TRUE</formula>
    </cfRule>
    <cfRule type="expression" dxfId="11" priority="24" stopIfTrue="1">
      <formula>CD13="××"</formula>
    </cfRule>
  </conditionalFormatting>
  <conditionalFormatting sqref="V24:X24">
    <cfRule type="expression" dxfId="10" priority="17" stopIfTrue="1">
      <formula>CD24="××"</formula>
    </cfRule>
    <cfRule type="expression" dxfId="9" priority="16" stopIfTrue="1">
      <formula>CD24="×"</formula>
    </cfRule>
  </conditionalFormatting>
  <conditionalFormatting sqref="V24:X84">
    <cfRule type="expression" dxfId="8" priority="1" stopIfTrue="1">
      <formula>ISBLANK(V24)=TRUE</formula>
    </cfRule>
  </conditionalFormatting>
  <conditionalFormatting sqref="V25:X84">
    <cfRule type="expression" dxfId="7" priority="2" stopIfTrue="1">
      <formula>CD25="×"</formula>
    </cfRule>
    <cfRule type="expression" dxfId="6" priority="3" stopIfTrue="1">
      <formula>CD25="××"</formula>
    </cfRule>
    <cfRule type="expression" dxfId="5" priority="5" stopIfTrue="1">
      <formula>ISBLANK(V25)=FALSE</formula>
    </cfRule>
    <cfRule type="expression" dxfId="4" priority="4" stopIfTrue="1">
      <formula>CD25="×××"</formula>
    </cfRule>
  </conditionalFormatting>
  <conditionalFormatting sqref="Y13:Y84 O23:O84 R23:U84">
    <cfRule type="expression" dxfId="3" priority="28" stopIfTrue="1">
      <formula>BW13="×"</formula>
    </cfRule>
    <cfRule type="expression" dxfId="2" priority="29" stopIfTrue="1">
      <formula>BW13="××"</formula>
    </cfRule>
    <cfRule type="expression" dxfId="1" priority="30" stopIfTrue="1">
      <formula>BW13="×××"</formula>
    </cfRule>
    <cfRule type="expression" dxfId="0" priority="31" stopIfTrue="1">
      <formula>ISBLANK(O13)=FALSE</formula>
    </cfRule>
  </conditionalFormatting>
  <pageMargins left="0.7" right="0.7" top="0.75" bottom="0.75" header="0.3" footer="0.3"/>
  <pageSetup paperSize="9" scale="3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門馬 丈浩（市町村課）</dc:creator>
  <cp:lastModifiedBy>宮島 咲陽（市町村課）</cp:lastModifiedBy>
  <cp:lastPrinted>2026-07-27T02:05:45Z</cp:lastPrinted>
  <dcterms:created xsi:type="dcterms:W3CDTF">2025-08-04T00:28:21Z</dcterms:created>
  <dcterms:modified xsi:type="dcterms:W3CDTF">2026-07-27T02:05:47Z</dcterms:modified>
</cp:coreProperties>
</file>