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S10571\Desktop\令和２年財政状況資料集（回答）\"/>
    </mc:Choice>
  </mc:AlternateContent>
  <xr:revisionPtr revIDLastSave="0" documentId="13_ncr:1_{8D0B3CAD-EC2E-4034-86B5-F789B5A4C576}" xr6:coauthVersionLast="36" xr6:coauthVersionMax="36" xr10:uidLastSave="{00000000-0000-0000-0000-000000000000}"/>
  <bookViews>
    <workbookView xWindow="0" yWindow="0" windowWidth="15360" windowHeight="7635" tabRatio="604"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E36" i="10"/>
  <c r="AM36" i="10"/>
  <c r="C36" i="10"/>
  <c r="BW35" i="10"/>
  <c r="BE35" i="10"/>
  <c r="C35" i="10"/>
  <c r="BW34" i="10"/>
  <c r="BE34" i="10"/>
  <c r="C34" i="10"/>
  <c r="U34" i="10" s="1"/>
  <c r="U35" i="10" s="1"/>
  <c r="U36" i="10" s="1"/>
  <c r="BW38" i="10" l="1"/>
  <c r="BW39" i="10" s="1"/>
  <c r="BW40" i="10" s="1"/>
  <c r="CO34" i="10"/>
  <c r="CO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<sst xmlns="http://schemas.openxmlformats.org/spreadsheetml/2006/main" count="1132" uniqueCount="612">
  <si>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</si>
  <si>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</si>
  <si>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</si>
  <si>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</si>
  <si>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</si>
  <si>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</si>
  <si>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</si>
  <si>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</si>
  <si>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</si>
  <si>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</si>
  <si>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</si>
  <si>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</si>
  <si>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</si>
  <si>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</si>
  <si>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</si>
  <si>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</si>
  <si>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</si>
  <si>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</si>
  <si>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</si>
  <si>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</si>
  <si>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</si>
  <si>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</si>
  <si>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</si>
  <si>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</si>
  <si>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</si>
  <si>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</si>
  <si>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</si>
  <si>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</si>
  <si>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</si>
  <si>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</si>
  <si>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</si>
  <si>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</si>
  <si>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</si>
  <si>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</si>
  <si>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</si>
  <si>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</si>
  <si>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</si>
  <si>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</si>
  <si>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</si>
  <si>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</si>
  <si>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</si>
  <si>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</si>
  <si>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</si>
  <si>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</si>
  <si>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</si>
  <si>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</si>
  <si>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</si>
  <si>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</si>
  <si>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</si>
  <si>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</si>
  <si>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</si>
  <si>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</si>
  <si>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</si>
  <si>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</si>
  <si>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</si>
  <si>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</si>
  <si>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</si>
  <si>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</si>
  <si>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</si>
  <si>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</si>
  <si>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</si>
  <si>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</si>
  <si>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</si>
  <si>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</si>
  <si>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</si>
  <si>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</si>
  <si>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</si>
  <si>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</si>
  <si>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</si>
  <si>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</si>
  <si>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</si>
  <si>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</si>
  <si>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</si>
  <si>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</si>
  <si>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</si>
  <si>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</si>
  <si>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</si>
  <si>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</si>
  <si>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</si>
  <si>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</si>
  <si>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</si>
  <si>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</si>
  <si>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</si>
  <si>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</si>
  <si>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</si>
  <si>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</si>
  <si>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</si>
  <si>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</si>
  <si>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</si>
  <si>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</si>
  <si>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</si>
  <si>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</si>
  <si>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</si>
  <si>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</si>
  <si>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</si>
  <si>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</si>
  <si>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</si>
  <si>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</si>
  <si>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</si>
  <si>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</si>
  <si>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</si>
  <si>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</si>
  <si>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</si>
  <si>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</si>
  <si>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</si>
  <si>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</si>
  <si>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</si>
  <si>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</si>
  <si>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</si>
  <si>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</si>
  <si>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</si>
  <si>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</si>
  <si>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</si>
  <si>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</si>
  <si>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</si>
  <si>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</si>
  <si>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</si>
  <si>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</si>
  <si>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</si>
  <si>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</si>
  <si>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</si>
  <si>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</si>
  <si>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</si>
  <si>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</si>
  <si>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</si>
  <si>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</si>
  <si>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</si>
  <si>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</si>
  <si>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</si>
  <si>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</si>
  <si>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</si>
  <si>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</si>
  <si>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</si>
  <si>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</si>
  <si>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</si>
  <si>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</si>
  <si>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</si>
  <si>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</si>
  <si>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</si>
  <si>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</si>
  <si>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</si>
  <si>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</si>
  <si>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</si>
  <si>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</si>
  <si>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</si>
  <si>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</si>
  <si>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</si>
  <si>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</si>
  <si>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</si>
  <si>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</si>
  <si>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</si>
  <si>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</si>
  <si>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</si>
  <si>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</si>
  <si>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</si>
  <si>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</si>
  <si>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</si>
  <si>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</si>
  <si>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</si>
  <si>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</si>
  <si>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</si>
  <si>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</si>
  <si>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</si>
  <si>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</si>
  <si>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</si>
  <si>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</si>
  <si>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</si>
  <si>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</si>
  <si>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</si>
  <si>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</si>
  <si>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</si>
  <si>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</si>
  <si>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</si>
  <si>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</si>
  <si>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</si>
  <si>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</si>
  <si>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</si>
  <si>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</si>
  <si>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</si>
  <si>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</si>
  <si>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</si>
  <si>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</si>
  <si>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</si>
  <si>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</si>
  <si>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</si>
  <si>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</si>
  <si>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</si>
  <si>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</si>
  <si>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</si>
  <si>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</si>
  <si>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</si>
  <si>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</si>
  <si>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</si>
  <si>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</si>
  <si>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</si>
  <si>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</si>
  <si>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</si>
  <si>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</si>
  <si>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</si>
  <si>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</si>
  <si>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</si>
  <si>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</si>
  <si>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</si>
  <si>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</si>
  <si>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</si>
  <si>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</si>
  <si>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</si>
  <si>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</si>
  <si>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</si>
  <si>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</si>
  <si>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</si>
  <si>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</si>
  <si>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</si>
  <si>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埼玉県宮代町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</si>
  <si>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</si>
  <si>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</si>
  <si>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</si>
  <si>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</si>
  <si>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</si>
  <si>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</si>
  <si>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</si>
  <si>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</si>
  <si>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</si>
  <si>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</si>
  <si>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</si>
  <si>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</si>
  <si>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</si>
  <si>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</si>
  <si>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</si>
  <si>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</si>
  <si>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</si>
  <si>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</si>
  <si>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</si>
  <si>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</si>
  <si>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</si>
  <si>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</si>
  <si>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</si>
  <si>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</si>
  <si>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</si>
  <si>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</si>
  <si>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</si>
  <si>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</si>
  <si>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</si>
  <si>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</si>
  <si>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</si>
  <si>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</si>
  <si>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</si>
  <si>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</si>
  <si>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</si>
  <si>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</si>
  <si>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</si>
  <si>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</si>
  <si>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</si>
  <si>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</si>
  <si>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</si>
  <si>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</si>
  <si>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</si>
  <si>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</si>
  <si>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</si>
  <si>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</si>
  <si>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</si>
  <si>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</si>
  <si>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</si>
  <si>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</si>
  <si>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</si>
  <si>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</si>
  <si>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</si>
  <si>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</si>
  <si>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</si>
  <si>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</si>
  <si>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</si>
  <si>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</si>
  <si>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</si>
  <si>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</si>
  <si>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</si>
  <si>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</si>
  <si>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</si>
  <si>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</si>
  <si>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</si>
  <si>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</si>
  <si>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</si>
  <si>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</si>
  <si>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</si>
  <si>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</si>
  <si>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</si>
  <si>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</si>
  <si>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</si>
  <si>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</si>
  <si>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</si>
  <si>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</si>
  <si>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</si>
  <si>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</si>
  <si>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</si>
  <si>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</si>
  <si>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</si>
  <si>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</si>
  <si>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</si>
  <si>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</si>
  <si>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</si>
  <si>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</si>
  <si>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</si>
  <si>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</si>
  <si>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</si>
  <si>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</si>
  <si>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</si>
  <si>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</si>
  <si>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</si>
  <si>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</si>
  <si>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</si>
  <si>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</si>
  <si>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</si>
  <si>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</si>
  <si>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</si>
  <si>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</si>
  <si>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</si>
  <si>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</si>
  <si>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</si>
  <si>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</si>
  <si>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</si>
  <si>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</si>
  <si>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</si>
  <si>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</si>
  <si>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</si>
  <si>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</si>
  <si>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</si>
  <si>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</si>
  <si>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</si>
  <si>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</si>
  <si>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</si>
  <si>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</si>
  <si>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</si>
  <si>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</si>
  <si>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</si>
  <si>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</si>
  <si>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</si>
  <si>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</si>
  <si>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</si>
  <si>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</si>
  <si>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</si>
  <si>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</si>
  <si>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</si>
  <si>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</si>
  <si>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</si>
  <si>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</si>
  <si>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</si>
  <si>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</si>
  <si>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</si>
  <si>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</si>
  <si>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</si>
  <si>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</si>
  <si>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</si>
  <si>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</si>
  <si>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</si>
  <si>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</si>
  <si>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</si>
  <si>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</si>
  <si>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</si>
  <si>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</si>
  <si>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</si>
  <si>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</si>
  <si>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</si>
  <si>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</si>
  <si>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</si>
  <si>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</si>
  <si>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</si>
  <si>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</si>
  <si>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</si>
  <si>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埼玉県宮代町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</si>
  <si>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</si>
  <si>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</si>
  <si>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</si>
  <si>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</si>
  <si>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</si>
  <si>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</si>
  <si>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</si>
  <si>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</si>
  <si>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</si>
  <si>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</si>
  <si>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</si>
  <si>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</si>
  <si>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</si>
  <si>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</si>
  <si>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</si>
  <si>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</si>
  <si>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</si>
  <si>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</si>
  <si>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</si>
  <si>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</si>
  <si>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</si>
  <si>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</si>
  <si>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</si>
  <si>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</si>
  <si>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</si>
  <si>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</si>
  <si>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</si>
  <si>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</si>
  <si>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</si>
  <si>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</si>
  <si>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</si>
  <si>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</si>
  <si>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</si>
  <si>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</si>
  <si>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</si>
  <si>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</si>
  <si>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</si>
  <si>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</si>
  <si>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</si>
  <si>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</si>
  <si>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</si>
  <si>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</si>
  <si>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</si>
  <si>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</si>
  <si>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</si>
  <si>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</si>
  <si>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</si>
  <si>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</si>
  <si>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</si>
  <si>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</si>
  <si>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</si>
  <si>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</si>
  <si>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</si>
  <si>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</si>
  <si>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</si>
  <si>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</si>
  <si>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</si>
  <si>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</si>
  <si>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</si>
  <si>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</si>
  <si>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</si>
  <si>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</si>
  <si>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</si>
  <si>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</si>
  <si>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</si>
  <si>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</si>
  <si>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</si>
  <si>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</si>
  <si>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</si>
  <si>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</si>
  <si>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</si>
  <si>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</si>
  <si>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</si>
  <si>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</si>
  <si>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</si>
  <si>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</si>
  <si>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</si>
  <si>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</si>
  <si>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</si>
  <si>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</si>
  <si>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</si>
  <si>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</si>
  <si>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</si>
  <si>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</si>
  <si>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</si>
  <si>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</si>
  <si>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</si>
  <si>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</si>
  <si>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</si>
  <si>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</si>
  <si>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</si>
  <si>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</si>
  <si>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</si>
  <si>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</si>
  <si>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</si>
  <si>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</si>
  <si>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</si>
  <si>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</si>
  <si>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</si>
  <si>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</si>
  <si>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</si>
  <si>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</si>
  <si>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</si>
  <si>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</si>
  <si>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</si>
  <si>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</si>
  <si>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</si>
  <si>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</si>
  <si>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</si>
  <si>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</si>
  <si>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</si>
  <si>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</si>
  <si>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</si>
  <si>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</si>
  <si>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</si>
  <si>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</si>
  <si>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</si>
  <si>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</si>
  <si>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</si>
  <si>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</si>
  <si>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</si>
  <si>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</si>
  <si>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</si>
  <si>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</si>
  <si>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</si>
  <si>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</si>
  <si>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</si>
  <si>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</si>
  <si>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</si>
  <si>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</si>
  <si>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</si>
  <si>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</si>
  <si>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</si>
  <si>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</si>
  <si>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</si>
  <si>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</si>
  <si>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</si>
  <si>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</si>
  <si>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</si>
  <si>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</si>
  <si>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</si>
  <si>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</si>
  <si>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</si>
  <si>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</si>
  <si>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</si>
  <si>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</si>
  <si>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</si>
  <si>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</si>
  <si>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</si>
  <si>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</si>
  <si>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</si>
  <si>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</si>
  <si>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</si>
  <si>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</si>
  <si>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</si>
  <si>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</si>
  <si>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</si>
  <si>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</si>
  <si>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</si>
  <si>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</si>
  <si>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</si>
  <si>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</si>
  <si>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</si>
  <si>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</si>
  <si>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</si>
  <si>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</si>
  <si>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</si>
  <si>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</si>
  <si>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</si>
  <si>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</si>
  <si>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</si>
  <si>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</si>
  <si>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</si>
  <si>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</si>
  <si>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</si>
  <si>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</si>
  <si>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</si>
  <si>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</si>
  <si>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</si>
  <si>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</si>
  <si>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</si>
  <si>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</si>
  <si>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</si>
  <si>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</si>
  <si>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</si>
  <si>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</si>
  <si>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</si>
  <si>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</si>
  <si>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</si>
  <si>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</si>
  <si>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</si>
  <si>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</si>
  <si>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</si>
  <si>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</si>
  <si>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</si>
  <si>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</si>
  <si>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</si>
  <si>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</si>
  <si>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</si>
  <si>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</si>
  <si>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0.81</t>
  </si>
  <si>
    <t>▲ 0.51</t>
  </si>
  <si>
    <t>▲ 0.72</t>
  </si>
  <si>
    <t>水道事業会計</t>
  </si>
  <si>
    <t>一般会計</t>
  </si>
  <si>
    <t>介護保険特別会計</t>
  </si>
  <si>
    <t>国民健康保険特別会計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</si>
  <si>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</si>
  <si>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</si>
  <si>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</si>
  <si>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</si>
  <si>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</si>
  <si>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</si>
  <si>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</si>
  <si>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</si>
  <si>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</si>
  <si>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</si>
  <si>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</si>
  <si>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宮代まちづくり基金</t>
    <rPh sb="0" eb="2">
      <t>ミヤシロ</t>
    </rPh>
    <rPh sb="7" eb="9">
      <t>キキン</t>
    </rPh>
    <phoneticPr fontId="2"/>
  </si>
  <si>
    <t>公設宮代福祉医療センター施設整備基金</t>
    <rPh sb="0" eb="2">
      <t>コウセツ</t>
    </rPh>
    <rPh sb="2" eb="4">
      <t>ミヤシロ</t>
    </rPh>
    <rPh sb="4" eb="6">
      <t>フクシ</t>
    </rPh>
    <rPh sb="6" eb="8">
      <t>イリョウ</t>
    </rPh>
    <rPh sb="12" eb="14">
      <t>シセツ</t>
    </rPh>
    <rPh sb="14" eb="16">
      <t>セイビ</t>
    </rPh>
    <rPh sb="16" eb="18">
      <t>キキン</t>
    </rPh>
    <phoneticPr fontId="5"/>
  </si>
  <si>
    <t>森林環境譲与税積立基金</t>
    <rPh sb="0" eb="2">
      <t>シンリン</t>
    </rPh>
    <rPh sb="2" eb="4">
      <t>カンキョウ</t>
    </rPh>
    <rPh sb="4" eb="6">
      <t>ジョウヨ</t>
    </rPh>
    <rPh sb="6" eb="7">
      <t>ゼイ</t>
    </rPh>
    <rPh sb="7" eb="9">
      <t>ツミタテ</t>
    </rPh>
    <rPh sb="9" eb="11">
      <t>キキン</t>
    </rPh>
    <phoneticPr fontId="2"/>
  </si>
  <si>
    <t>久喜宮代衛生組合</t>
    <rPh sb="0" eb="4">
      <t>クキミヤシロ</t>
    </rPh>
    <rPh sb="4" eb="8">
      <t>エイセイクミアイ</t>
    </rPh>
    <phoneticPr fontId="2"/>
  </si>
  <si>
    <t>埼玉東部消防組合</t>
    <rPh sb="0" eb="2">
      <t>サイタマ</t>
    </rPh>
    <rPh sb="2" eb="8">
      <t>トウブショウボウクミアイ</t>
    </rPh>
    <phoneticPr fontId="2"/>
  </si>
  <si>
    <t>-</t>
    <phoneticPr fontId="2"/>
  </si>
  <si>
    <t>新しい村</t>
    <rPh sb="0" eb="1">
      <t>アタラ</t>
    </rPh>
    <rPh sb="3" eb="4">
      <t>ムラ</t>
    </rPh>
    <phoneticPr fontId="2"/>
  </si>
  <si>
    <t>宮代町土地開発公社</t>
    <rPh sb="0" eb="3">
      <t>ミヤシロマチ</t>
    </rPh>
    <rPh sb="3" eb="9">
      <t>トチカイハツコウシャ</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</si>
  <si>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</si>
  <si>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</si>
  <si>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</si>
  <si>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</si>
  <si>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</si>
  <si>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</si>
  <si>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</si>
  <si>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</si>
  <si>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</si>
  <si>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将来負担比率は、地方債の新規発行の抑制、償還の進捗により、減少傾向にあり、類似団体と比較しても依然として低い数値となっている。
　一方では、有形固定資産減価償却率は類似団体と比較して高い数値となっている。これは、町内にある４つの小学校と３つの中学校が昭和４０年代から昭和５０年代にかけて建設されたことにより償却率が85.1％となっていること、昭和５５年に建築されたコミュニティーセンター進修館の償却率が74.5％となっていることが要因として挙げられる。
　新たな施設の建設に係る起債額が減少する一方、老朽化した施設の償却率は上昇していくことが見込まれるため、公共施設マネジメント計画による計画的な施設の再編、更新等に取り組むと同時に個別施設計画の策定を検討する。</t>
    <rPh sb="2" eb="4">
      <t>ショウライ</t>
    </rPh>
    <rPh sb="4" eb="6">
      <t>フタン</t>
    </rPh>
    <rPh sb="6" eb="8">
      <t>ヒリツ</t>
    </rPh>
    <rPh sb="22" eb="24">
      <t>ショウカン</t>
    </rPh>
    <rPh sb="25" eb="27">
      <t>シンチョク</t>
    </rPh>
    <rPh sb="108" eb="110">
      <t>チョウナイ</t>
    </rPh>
    <rPh sb="116" eb="119">
      <t>ショウガッコウ</t>
    </rPh>
    <rPh sb="123" eb="126">
      <t>チュウガッコウ</t>
    </rPh>
    <rPh sb="173" eb="175">
      <t>ショウワ</t>
    </rPh>
    <rPh sb="177" eb="178">
      <t>ネン</t>
    </rPh>
    <rPh sb="179" eb="181">
      <t>ケンチク</t>
    </rPh>
    <rPh sb="281" eb="283">
      <t>コウキョウ</t>
    </rPh>
    <rPh sb="283" eb="285">
      <t>シセツ</t>
    </rPh>
    <rPh sb="291" eb="293">
      <t>ケイカク</t>
    </rPh>
    <rPh sb="315" eb="317">
      <t>ドウジ</t>
    </rPh>
    <rPh sb="318" eb="324">
      <t>コベツシセツケイカク</t>
    </rPh>
    <rPh sb="325" eb="327">
      <t>サクテイ</t>
    </rPh>
    <rPh sb="328" eb="330">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</si>
  <si>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</si>
  <si>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</si>
  <si>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</si>
  <si>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</si>
  <si>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</si>
  <si>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</si>
  <si>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実質公債費比率は、類似団体と比較すると0.1％低く、近年では横ばいまたは減少傾向にある。これは、借入額が償還額を超えることがないよう設定し新規借入の抑制に努めたことによるものである。
　また、将来負担比率も、年々減少傾向にあり、類似団体と比較しても低い水準にある。
　年々数値が減少している要因として、過年度における地方債の償還が進んでいることが大きな要因として挙げられる一方、今後は、小中学校をはじめとした公共施設の更新に伴う起債額の増加が見込まれる。今後は令和４年３月に策定した第２期公共施設マネジメント計画に基づく公共施設の管理や小中学校適正配置の検討により公債費の抑制に取り組んでいく。</t>
    <rPh sb="1" eb="3">
      <t>ジッシツ</t>
    </rPh>
    <rPh sb="3" eb="6">
      <t>コウサイヒ</t>
    </rPh>
    <rPh sb="6" eb="8">
      <t>ヒリツ</t>
    </rPh>
    <rPh sb="10" eb="12">
      <t>ルイジ</t>
    </rPh>
    <rPh sb="12" eb="14">
      <t>ダンタイ</t>
    </rPh>
    <rPh sb="15" eb="17">
      <t>ヒカク</t>
    </rPh>
    <rPh sb="24" eb="25">
      <t>ヒク</t>
    </rPh>
    <rPh sb="27" eb="29">
      <t>キンネン</t>
    </rPh>
    <rPh sb="31" eb="32">
      <t>ヨコ</t>
    </rPh>
    <rPh sb="37" eb="39">
      <t>ゲンショウ</t>
    </rPh>
    <rPh sb="39" eb="41">
      <t>ケイコウ</t>
    </rPh>
    <rPh sb="49" eb="51">
      <t>カリイレ</t>
    </rPh>
    <rPh sb="51" eb="52">
      <t>ガク</t>
    </rPh>
    <rPh sb="53" eb="55">
      <t>ショウカン</t>
    </rPh>
    <rPh sb="55" eb="56">
      <t>ガク</t>
    </rPh>
    <rPh sb="57" eb="58">
      <t>コ</t>
    </rPh>
    <rPh sb="67" eb="69">
      <t>セッテイ</t>
    </rPh>
    <rPh sb="70" eb="72">
      <t>シンキ</t>
    </rPh>
    <rPh sb="72" eb="74">
      <t>カリイレ</t>
    </rPh>
    <rPh sb="75" eb="77">
      <t>ヨクセイ</t>
    </rPh>
    <rPh sb="78" eb="79">
      <t>ツト</t>
    </rPh>
    <rPh sb="97" eb="99">
      <t>ショウライ</t>
    </rPh>
    <rPh sb="99" eb="101">
      <t>フタン</t>
    </rPh>
    <rPh sb="101" eb="103">
      <t>ヒリツ</t>
    </rPh>
    <rPh sb="105" eb="107">
      <t>ネンネン</t>
    </rPh>
    <rPh sb="107" eb="109">
      <t>ゲンショウ</t>
    </rPh>
    <rPh sb="109" eb="111">
      <t>ケイコウ</t>
    </rPh>
    <rPh sb="135" eb="137">
      <t>ネンネン</t>
    </rPh>
    <rPh sb="137" eb="139">
      <t>スウチ</t>
    </rPh>
    <rPh sb="140" eb="142">
      <t>ゲンショウ</t>
    </rPh>
    <rPh sb="146" eb="148">
      <t>ヨウイン</t>
    </rPh>
    <rPh sb="187" eb="189">
      <t>イッポウ</t>
    </rPh>
    <rPh sb="194" eb="198">
      <t>ショウチュウガッコウ</t>
    </rPh>
    <rPh sb="213" eb="214">
      <t>トモナ</t>
    </rPh>
    <rPh sb="215" eb="217">
      <t>キサイ</t>
    </rPh>
    <rPh sb="217" eb="218">
      <t>ガク</t>
    </rPh>
    <rPh sb="219" eb="221">
      <t>ゾウカ</t>
    </rPh>
    <rPh sb="222" eb="224">
      <t>ミコ</t>
    </rPh>
    <rPh sb="228" eb="230">
      <t>コンゴ</t>
    </rPh>
    <rPh sb="231" eb="233">
      <t>レイワ</t>
    </rPh>
    <rPh sb="234" eb="235">
      <t>ネン</t>
    </rPh>
    <rPh sb="236" eb="237">
      <t>ガツ</t>
    </rPh>
    <rPh sb="238" eb="240">
      <t>サクテイ</t>
    </rPh>
    <rPh sb="242" eb="243">
      <t>ダイ</t>
    </rPh>
    <rPh sb="244" eb="245">
      <t>キ</t>
    </rPh>
    <rPh sb="245" eb="247">
      <t>コウキョウ</t>
    </rPh>
    <rPh sb="247" eb="249">
      <t>シセツ</t>
    </rPh>
    <rPh sb="255" eb="257">
      <t>ケイカク</t>
    </rPh>
    <rPh sb="269" eb="273">
      <t>ショウチュウガッコウ</t>
    </rPh>
    <rPh sb="273" eb="275">
      <t>テキセイ</t>
    </rPh>
    <rPh sb="275" eb="277">
      <t>ハイチ</t>
    </rPh>
    <rPh sb="278" eb="280">
      <t>ケントウ</t>
    </rPh>
    <rPh sb="283" eb="286">
      <t>コウサイヒ</t>
    </rPh>
    <rPh sb="287" eb="289">
      <t>ヨクセイ</t>
    </rPh>
    <rPh sb="290" eb="291">
      <t>ト</t>
    </rPh>
    <rPh sb="292" eb="293">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</si>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</sst>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51B6833-D952-4F08-9838-8177ACC6B0E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57DB-4B1F-9B39-975A005F1A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13267</c:v>
                </c:pt>
                <c:pt idx="1">
                  <c:v>28435</c:v>
                </c:pt>
                <c:pt idx="2">
                  <c:v>15984</c:v>
                </c:pt>
                <c:pt idx="3">
                  <c:v>22162</c:v>
                </c:pt>
                <c:pt idx="4">
                  <c:v>29615</c:v>
                </c:pt>
              </c:numCache>
            </c:numRef>
          </c:val>
          <c:smooth val="0"/>
          <c:extLst>
            <c:ext xmlns:c16="http://schemas.microsoft.com/office/drawing/2014/chart" uri="{C3380CC4-5D6E-409C-BE32-E72D297353CC}">
              <c16:uniqueId val="{00000001-57DB-4B1F-9B39-975A005F1A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9.6</c:v>
                </c:pt>
                <c:pt idx="1">
                  <c:v>6.58</c:v>
                </c:pt>
                <c:pt idx="2">
                  <c:v>7.46</c:v>
                </c:pt>
                <c:pt idx="3">
                  <c:v>7.08</c:v>
                </c:pt>
                <c:pt idx="4">
                  <c:v>6.99</c:v>
                </c:pt>
              </c:numCache>
            </c:numRef>
          </c:val>
          <c:extLst>
            <c:ext xmlns:c16="http://schemas.microsoft.com/office/drawing/2014/chart" uri="{C3380CC4-5D6E-409C-BE32-E72D297353CC}">
              <c16:uniqueId val="{00000000-5B40-4CA1-827C-B51C9E4E53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14.46</c:v>
                </c:pt>
                <c:pt idx="1">
                  <c:v>16.440000000000001</c:v>
                </c:pt>
                <c:pt idx="2">
                  <c:v>17.350000000000001</c:v>
                </c:pt>
                <c:pt idx="3">
                  <c:v>17.059999999999999</c:v>
                </c:pt>
                <c:pt idx="4">
                  <c:v>15.61</c:v>
                </c:pt>
              </c:numCache>
            </c:numRef>
          </c:val>
          <c:extLst>
            <c:ext xmlns:c16="http://schemas.microsoft.com/office/drawing/2014/chart" uri="{C3380CC4-5D6E-409C-BE32-E72D297353CC}">
              <c16:uniqueId val="{00000001-5B40-4CA1-827C-B51C9E4E53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1.62</c:v>
                </c:pt>
                <c:pt idx="1">
                  <c:v>-0.81</c:v>
                </c:pt>
                <c:pt idx="2">
                  <c:v>2.2799999999999998</c:v>
                </c:pt>
                <c:pt idx="3">
                  <c:v>-0.51</c:v>
                </c:pt>
                <c:pt idx="4">
                  <c:v>-0.72</c:v>
                </c:pt>
              </c:numCache>
            </c:numRef>
          </c:val>
          <c:smooth val="0"/>
          <c:extLst>
            <c:ext xmlns:c16="http://schemas.microsoft.com/office/drawing/2014/chart" uri="{C3380CC4-5D6E-409C-BE32-E72D297353CC}">
              <c16:uniqueId val="{00000002-5B40-4CA1-827C-B51C9E4E53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0.76</c:v>
                </c:pt>
                <c:pt idx="2">
                  <c:v>#N/A</c:v>
                </c:pt>
                <c:pt idx="3">
                  <c:v>0.44</c:v>
                </c:pt>
                <c:pt idx="4">
                  <c:v>#N/A</c:v>
                </c:pt>
                <c:pt idx="5">
                  <c:v>0.55000000000000004</c:v>
                </c:pt>
                <c:pt idx="6">
                  <c:v>#N/A</c:v>
                </c:pt>
                <c:pt idx="7">
                  <c:v>1.47</c:v>
                </c:pt>
                <c:pt idx="8">
                  <c:v>0</c:v>
                </c:pt>
                <c:pt idx="9">
                  <c:v>0</c:v>
                </c:pt>
              </c:numCache>
            </c:numRef>
          </c:val>
          <c:extLst>
            <c:ext xmlns:c16="http://schemas.microsoft.com/office/drawing/2014/chart" uri="{C3380CC4-5D6E-409C-BE32-E72D297353CC}">
              <c16:uniqueId val="{00000000-23DF-4EF5-8A98-0AE0E02F24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DF-4EF5-8A98-0AE0E02F246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DF-4EF5-8A98-0AE0E02F246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3DF-4EF5-8A98-0AE0E02F246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0.08</c:v>
                </c:pt>
                <c:pt idx="8">
                  <c:v>#N/A</c:v>
                </c:pt>
                <c:pt idx="9">
                  <c:v>0.05</c:v>
                </c:pt>
              </c:numCache>
            </c:numRef>
          </c:val>
          <c:extLst>
            <c:ext xmlns:c16="http://schemas.microsoft.com/office/drawing/2014/chart" uri="{C3380CC4-5D6E-409C-BE32-E72D297353CC}">
              <c16:uniqueId val="{00000004-23DF-4EF5-8A98-0AE0E02F246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1.2</c:v>
                </c:pt>
              </c:numCache>
            </c:numRef>
          </c:val>
          <c:extLst>
            <c:ext xmlns:c16="http://schemas.microsoft.com/office/drawing/2014/chart" uri="{C3380CC4-5D6E-409C-BE32-E72D297353CC}">
              <c16:uniqueId val="{00000005-23DF-4EF5-8A98-0AE0E02F246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2.87</c:v>
                </c:pt>
                <c:pt idx="2">
                  <c:v>#N/A</c:v>
                </c:pt>
                <c:pt idx="3">
                  <c:v>4.08</c:v>
                </c:pt>
                <c:pt idx="4">
                  <c:v>#N/A</c:v>
                </c:pt>
                <c:pt idx="5">
                  <c:v>1.79</c:v>
                </c:pt>
                <c:pt idx="6">
                  <c:v>#N/A</c:v>
                </c:pt>
                <c:pt idx="7">
                  <c:v>1.86</c:v>
                </c:pt>
                <c:pt idx="8">
                  <c:v>#N/A</c:v>
                </c:pt>
                <c:pt idx="9">
                  <c:v>1.76</c:v>
                </c:pt>
              </c:numCache>
            </c:numRef>
          </c:val>
          <c:extLst>
            <c:ext xmlns:c16="http://schemas.microsoft.com/office/drawing/2014/chart" uri="{C3380CC4-5D6E-409C-BE32-E72D297353CC}">
              <c16:uniqueId val="{00000006-23DF-4EF5-8A98-0AE0E02F246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2.06</c:v>
                </c:pt>
                <c:pt idx="2">
                  <c:v>#N/A</c:v>
                </c:pt>
                <c:pt idx="3">
                  <c:v>2.81</c:v>
                </c:pt>
                <c:pt idx="4">
                  <c:v>#N/A</c:v>
                </c:pt>
                <c:pt idx="5">
                  <c:v>2.76</c:v>
                </c:pt>
                <c:pt idx="6">
                  <c:v>#N/A</c:v>
                </c:pt>
                <c:pt idx="7">
                  <c:v>2.39</c:v>
                </c:pt>
                <c:pt idx="8">
                  <c:v>#N/A</c:v>
                </c:pt>
                <c:pt idx="9">
                  <c:v>3.68</c:v>
                </c:pt>
              </c:numCache>
            </c:numRef>
          </c:val>
          <c:extLst>
            <c:ext xmlns:c16="http://schemas.microsoft.com/office/drawing/2014/chart" uri="{C3380CC4-5D6E-409C-BE32-E72D297353CC}">
              <c16:uniqueId val="{00000007-23DF-4EF5-8A98-0AE0E02F24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9.6</c:v>
                </c:pt>
                <c:pt idx="2">
                  <c:v>#N/A</c:v>
                </c:pt>
                <c:pt idx="3">
                  <c:v>6.58</c:v>
                </c:pt>
                <c:pt idx="4">
                  <c:v>#N/A</c:v>
                </c:pt>
                <c:pt idx="5">
                  <c:v>7.45</c:v>
                </c:pt>
                <c:pt idx="6">
                  <c:v>#N/A</c:v>
                </c:pt>
                <c:pt idx="7">
                  <c:v>7.07</c:v>
                </c:pt>
                <c:pt idx="8">
                  <c:v>#N/A</c:v>
                </c:pt>
                <c:pt idx="9">
                  <c:v>6.99</c:v>
                </c:pt>
              </c:numCache>
            </c:numRef>
          </c:val>
          <c:extLst>
            <c:ext xmlns:c16="http://schemas.microsoft.com/office/drawing/2014/chart" uri="{C3380CC4-5D6E-409C-BE32-E72D297353CC}">
              <c16:uniqueId val="{00000008-23DF-4EF5-8A98-0AE0E02F24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20.46</c:v>
                </c:pt>
                <c:pt idx="2">
                  <c:v>#N/A</c:v>
                </c:pt>
                <c:pt idx="3">
                  <c:v>17.97</c:v>
                </c:pt>
                <c:pt idx="4">
                  <c:v>#N/A</c:v>
                </c:pt>
                <c:pt idx="5">
                  <c:v>16.27</c:v>
                </c:pt>
                <c:pt idx="6">
                  <c:v>#N/A</c:v>
                </c:pt>
                <c:pt idx="7">
                  <c:v>11.93</c:v>
                </c:pt>
                <c:pt idx="8">
                  <c:v>#N/A</c:v>
                </c:pt>
                <c:pt idx="9">
                  <c:v>11.19</c:v>
                </c:pt>
              </c:numCache>
            </c:numRef>
          </c:val>
          <c:extLst>
            <c:ext xmlns:c16="http://schemas.microsoft.com/office/drawing/2014/chart" uri="{C3380CC4-5D6E-409C-BE32-E72D297353CC}">
              <c16:uniqueId val="{00000009-23DF-4EF5-8A98-0AE0E02F24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938</c:v>
                </c:pt>
                <c:pt idx="5">
                  <c:v>956</c:v>
                </c:pt>
                <c:pt idx="8">
                  <c:v>954</c:v>
                </c:pt>
                <c:pt idx="11">
                  <c:v>956</c:v>
                </c:pt>
                <c:pt idx="14">
                  <c:v>944</c:v>
                </c:pt>
              </c:numCache>
            </c:numRef>
          </c:val>
          <c:extLst>
            <c:ext xmlns:c16="http://schemas.microsoft.com/office/drawing/2014/chart" uri="{C3380CC4-5D6E-409C-BE32-E72D297353CC}">
              <c16:uniqueId val="{00000000-9FF3-4936-9E0B-7744CA1FA1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F3-4936-9E0B-7744CA1FA1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F3-4936-9E0B-7744CA1FA1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43</c:v>
                </c:pt>
                <c:pt idx="3">
                  <c:v>49</c:v>
                </c:pt>
                <c:pt idx="6">
                  <c:v>47</c:v>
                </c:pt>
                <c:pt idx="9">
                  <c:v>59</c:v>
                </c:pt>
                <c:pt idx="12">
                  <c:v>65</c:v>
                </c:pt>
              </c:numCache>
            </c:numRef>
          </c:val>
          <c:extLst>
            <c:ext xmlns:c16="http://schemas.microsoft.com/office/drawing/2014/chart" uri="{C3380CC4-5D6E-409C-BE32-E72D297353CC}">
              <c16:uniqueId val="{00000003-9FF3-4936-9E0B-7744CA1FA1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514</c:v>
                </c:pt>
                <c:pt idx="3">
                  <c:v>504</c:v>
                </c:pt>
                <c:pt idx="6">
                  <c:v>490</c:v>
                </c:pt>
                <c:pt idx="9">
                  <c:v>482</c:v>
                </c:pt>
                <c:pt idx="12">
                  <c:v>448</c:v>
                </c:pt>
              </c:numCache>
            </c:numRef>
          </c:val>
          <c:extLst>
            <c:ext xmlns:c16="http://schemas.microsoft.com/office/drawing/2014/chart" uri="{C3380CC4-5D6E-409C-BE32-E72D297353CC}">
              <c16:uniqueId val="{00000004-9FF3-4936-9E0B-7744CA1FA1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F3-4936-9E0B-7744CA1FA1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F3-4936-9E0B-7744CA1FA1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755</c:v>
                </c:pt>
                <c:pt idx="3">
                  <c:v>769</c:v>
                </c:pt>
                <c:pt idx="6">
                  <c:v>803</c:v>
                </c:pt>
                <c:pt idx="9">
                  <c:v>803</c:v>
                </c:pt>
                <c:pt idx="12">
                  <c:v>818</c:v>
                </c:pt>
              </c:numCache>
            </c:numRef>
          </c:val>
          <c:extLst>
            <c:ext xmlns:c16="http://schemas.microsoft.com/office/drawing/2014/chart" uri="{C3380CC4-5D6E-409C-BE32-E72D297353CC}">
              <c16:uniqueId val="{00000007-9FF3-4936-9E0B-7744CA1FA1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374</c:v>
                </c:pt>
                <c:pt idx="2">
                  <c:v>#N/A</c:v>
                </c:pt>
                <c:pt idx="3">
                  <c:v>#N/A</c:v>
                </c:pt>
                <c:pt idx="4">
                  <c:v>366</c:v>
                </c:pt>
                <c:pt idx="5">
                  <c:v>#N/A</c:v>
                </c:pt>
                <c:pt idx="6">
                  <c:v>#N/A</c:v>
                </c:pt>
                <c:pt idx="7">
                  <c:v>386</c:v>
                </c:pt>
                <c:pt idx="8">
                  <c:v>#N/A</c:v>
                </c:pt>
                <c:pt idx="9">
                  <c:v>#N/A</c:v>
                </c:pt>
                <c:pt idx="10">
                  <c:v>388</c:v>
                </c:pt>
                <c:pt idx="11">
                  <c:v>#N/A</c:v>
                </c:pt>
                <c:pt idx="12">
                  <c:v>#N/A</c:v>
                </c:pt>
                <c:pt idx="13">
                  <c:v>387</c:v>
                </c:pt>
                <c:pt idx="14">
                  <c:v>#N/A</c:v>
                </c:pt>
              </c:numCache>
            </c:numRef>
          </c:val>
          <c:smooth val="0"/>
          <c:extLst>
            <c:ext xmlns:c16="http://schemas.microsoft.com/office/drawing/2014/chart" uri="{C3380CC4-5D6E-409C-BE32-E72D297353CC}">
              <c16:uniqueId val="{00000008-9FF3-4936-9E0B-7744CA1FA1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9355</c:v>
                </c:pt>
                <c:pt idx="5">
                  <c:v>9117</c:v>
                </c:pt>
                <c:pt idx="8">
                  <c:v>8930</c:v>
                </c:pt>
                <c:pt idx="11">
                  <c:v>8746</c:v>
                </c:pt>
                <c:pt idx="14">
                  <c:v>8538</c:v>
                </c:pt>
              </c:numCache>
            </c:numRef>
          </c:val>
          <c:extLst>
            <c:ext xmlns:c16="http://schemas.microsoft.com/office/drawing/2014/chart" uri="{C3380CC4-5D6E-409C-BE32-E72D297353CC}">
              <c16:uniqueId val="{00000000-65E9-414D-B9C1-FD50747004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1226</c:v>
                </c:pt>
                <c:pt idx="5">
                  <c:v>1168</c:v>
                </c:pt>
                <c:pt idx="8">
                  <c:v>1197</c:v>
                </c:pt>
                <c:pt idx="11">
                  <c:v>1148</c:v>
                </c:pt>
                <c:pt idx="14">
                  <c:v>1025</c:v>
                </c:pt>
              </c:numCache>
            </c:numRef>
          </c:val>
          <c:extLst>
            <c:ext xmlns:c16="http://schemas.microsoft.com/office/drawing/2014/chart" uri="{C3380CC4-5D6E-409C-BE32-E72D297353CC}">
              <c16:uniqueId val="{00000001-65E9-414D-B9C1-FD50747004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1957</c:v>
                </c:pt>
                <c:pt idx="5">
                  <c:v>2263</c:v>
                </c:pt>
                <c:pt idx="8">
                  <c:v>2387</c:v>
                </c:pt>
                <c:pt idx="11">
                  <c:v>2365</c:v>
                </c:pt>
                <c:pt idx="14">
                  <c:v>2288</c:v>
                </c:pt>
              </c:numCache>
            </c:numRef>
          </c:val>
          <c:extLst>
            <c:ext xmlns:c16="http://schemas.microsoft.com/office/drawing/2014/chart" uri="{C3380CC4-5D6E-409C-BE32-E72D297353CC}">
              <c16:uniqueId val="{00000002-65E9-414D-B9C1-FD50747004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E9-414D-B9C1-FD50747004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E9-414D-B9C1-FD50747004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E9-414D-B9C1-FD50747004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E9-414D-B9C1-FD50747004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232</c:v>
                </c:pt>
                <c:pt idx="3">
                  <c:v>237</c:v>
                </c:pt>
                <c:pt idx="6">
                  <c:v>280</c:v>
                </c:pt>
                <c:pt idx="9">
                  <c:v>335</c:v>
                </c:pt>
                <c:pt idx="12">
                  <c:v>389</c:v>
                </c:pt>
              </c:numCache>
            </c:numRef>
          </c:val>
          <c:extLst>
            <c:ext xmlns:c16="http://schemas.microsoft.com/office/drawing/2014/chart" uri="{C3380CC4-5D6E-409C-BE32-E72D297353CC}">
              <c16:uniqueId val="{00000007-65E9-414D-B9C1-FD50747004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4577</c:v>
                </c:pt>
                <c:pt idx="3">
                  <c:v>4266</c:v>
                </c:pt>
                <c:pt idx="6">
                  <c:v>3908</c:v>
                </c:pt>
                <c:pt idx="9">
                  <c:v>3579</c:v>
                </c:pt>
                <c:pt idx="12">
                  <c:v>3314</c:v>
                </c:pt>
              </c:numCache>
            </c:numRef>
          </c:val>
          <c:extLst>
            <c:ext xmlns:c16="http://schemas.microsoft.com/office/drawing/2014/chart" uri="{C3380CC4-5D6E-409C-BE32-E72D297353CC}">
              <c16:uniqueId val="{00000008-65E9-414D-B9C1-FD50747004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5E9-414D-B9C1-FD50747004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8678</c:v>
                </c:pt>
                <c:pt idx="3">
                  <c:v>8889</c:v>
                </c:pt>
                <c:pt idx="6">
                  <c:v>9174</c:v>
                </c:pt>
                <c:pt idx="9">
                  <c:v>8592</c:v>
                </c:pt>
                <c:pt idx="12">
                  <c:v>8545</c:v>
                </c:pt>
              </c:numCache>
            </c:numRef>
          </c:val>
          <c:extLst>
            <c:ext xmlns:c16="http://schemas.microsoft.com/office/drawing/2014/chart" uri="{C3380CC4-5D6E-409C-BE32-E72D297353CC}">
              <c16:uniqueId val="{0000000A-65E9-414D-B9C1-FD50747004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950</c:v>
                </c:pt>
                <c:pt idx="2">
                  <c:v>#N/A</c:v>
                </c:pt>
                <c:pt idx="3">
                  <c:v>#N/A</c:v>
                </c:pt>
                <c:pt idx="4">
                  <c:v>844</c:v>
                </c:pt>
                <c:pt idx="5">
                  <c:v>#N/A</c:v>
                </c:pt>
                <c:pt idx="6">
                  <c:v>#N/A</c:v>
                </c:pt>
                <c:pt idx="7">
                  <c:v>848</c:v>
                </c:pt>
                <c:pt idx="8">
                  <c:v>#N/A</c:v>
                </c:pt>
                <c:pt idx="9">
                  <c:v>#N/A</c:v>
                </c:pt>
                <c:pt idx="10">
                  <c:v>247</c:v>
                </c:pt>
                <c:pt idx="11">
                  <c:v>#N/A</c:v>
                </c:pt>
                <c:pt idx="12">
                  <c:v>#N/A</c:v>
                </c:pt>
                <c:pt idx="13">
                  <c:v>397</c:v>
                </c:pt>
                <c:pt idx="14">
                  <c:v>#N/A</c:v>
                </c:pt>
              </c:numCache>
            </c:numRef>
          </c:val>
          <c:smooth val="0"/>
          <c:extLst>
            <c:ext xmlns:c16="http://schemas.microsoft.com/office/drawing/2014/chart" uri="{C3380CC4-5D6E-409C-BE32-E72D297353CC}">
              <c16:uniqueId val="{0000000B-65E9-414D-B9C1-FD50747004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1157</c:v>
                </c:pt>
                <c:pt idx="1">
                  <c:v>1145</c:v>
                </c:pt>
                <c:pt idx="2">
                  <c:v>1084</c:v>
                </c:pt>
              </c:numCache>
            </c:numRef>
          </c:val>
          <c:extLst>
            <c:ext xmlns:c16="http://schemas.microsoft.com/office/drawing/2014/chart" uri="{C3380CC4-5D6E-409C-BE32-E72D297353CC}">
              <c16:uniqueId val="{00000000-4117-472B-8D4C-8AE52FB10B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4117-472B-8D4C-8AE52FB10B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639</c:v>
                </c:pt>
                <c:pt idx="1">
                  <c:v>651</c:v>
                </c:pt>
                <c:pt idx="2">
                  <c:v>676</c:v>
                </c:pt>
              </c:numCache>
            </c:numRef>
          </c:val>
          <c:extLst>
            <c:ext xmlns:c16="http://schemas.microsoft.com/office/drawing/2014/chart" uri="{C3380CC4-5D6E-409C-BE32-E72D297353CC}">
              <c16:uniqueId val="{00000002-4117-472B-8D4C-8AE52FB10B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{CE09FD8F-F835-4F99-9689-A72DD4C5546C}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8DD-40F9-A1B2-B2449101A1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{90B453A7-3F45-4634-BE3B-6A1580D3F4C0}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DD-40F9-A1B2-B2449101A1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{C60C01C7-EAE2-4047-BF1E-7949806F6777}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DD-40F9-A1B2-B2449101A1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{CA095B43-5A47-4D54-BDED-120B127A0C02}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DD-40F9-A1B2-B2449101A1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{FA845CE9-26D7-4D9F-8DB8-488BF1D9F161}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DD-40F9-A1B2-B2449101A18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{07EBAC60-B6B3-477F-844F-F0A302A3D034}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8DD-40F9-A1B2-B2449101A18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{6ED020C9-D92A-460B-8FDE-A702A7478957}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8DD-40F9-A1B2-B2449101A18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{AB7ABF3B-783F-42DE-9D1B-F3DAA19839C9}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8DD-40F9-A1B2-B2449101A18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{42409C11-50B8-4865-96F5-CA5098C963E9}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8DD-40F9-A1B2-B2449101A1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64.599999999999994</c:v>
                </c:pt>
                <c:pt idx="16">
                  <c:v>66.400000000000006</c:v>
                </c:pt>
                <c:pt idx="24">
                  <c:v>67.7</c:v>
                </c:pt>
                <c:pt idx="32">
                  <c:v>69</c:v>
                </c:pt>
              </c:numCache>
            </c:numRef>
          </c:xVal>
          <c:yVal>
            <c:numRef>
              <c:f>公会計指標分析・財政指標組合せ分析表!$BP$51:$DC$51</c:f>
              <c:numCache>
                <c:formatCode>#,##0.0;"▲ "#,##0.0</c:formatCode>
                <c:ptCount val="40"/>
                <c:pt idx="0">
                  <c:v>16.8</c:v>
                </c:pt>
                <c:pt idx="8">
                  <c:v>14.8</c:v>
                </c:pt>
                <c:pt idx="16">
                  <c:v>14.5</c:v>
                </c:pt>
                <c:pt idx="24">
                  <c:v>4.0999999999999996</c:v>
                </c:pt>
                <c:pt idx="32">
                  <c:v>6.5</c:v>
                </c:pt>
              </c:numCache>
            </c:numRef>
          </c:yVal>
          <c:smooth val="0"/>
          <c:extLst>
            <c:ext xmlns:c16="http://schemas.microsoft.com/office/drawing/2014/chart" uri="{C3380CC4-5D6E-409C-BE32-E72D297353CC}">
              <c16:uniqueId val="{00000009-A8DD-40F9-A1B2-B2449101A1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{F3A42CC5-17E6-48D0-A1CC-2F03F8A65887}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8DD-40F9-A1B2-B2449101A1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{9A1BD443-AF3A-4DDB-8E06-DCD11F993DA1}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DD-40F9-A1B2-B2449101A1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{3DC4295F-F917-40D6-BB4A-0D85BE0983A1}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DD-40F9-A1B2-B2449101A1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{9F58CD8A-5A62-4F19-B479-BF32BD9B79C8}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DD-40F9-A1B2-B2449101A1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{7807B61E-3A86-4B55-A9D0-B64DF6DBC688}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DD-40F9-A1B2-B2449101A18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{4ACB4021-07C4-4C2A-B84F-901A841B75C5}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8DD-40F9-A1B2-B2449101A18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{0248D212-DA9E-4D6B-84F0-6C94CFE00DBC}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8DD-40F9-A1B2-B2449101A18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{ED6703B8-EC65-49B5-88DB-3751EE353F29}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8DD-40F9-A1B2-B2449101A18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{A8579EDC-DC36-4EE2-BB76-9EBCFFA04124}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8DD-40F9-A1B2-B2449101A1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A8DD-40F9-A1B2-B2449101A18E}"/>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{2776638D-FE6E-4E2B-8211-66AB545A1229}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E26-4803-AA92-3803AD2363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{20A93BEB-6574-4A14-8805-C36AC96D20D9}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26-4803-AA92-3803AD2363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{668E0FD4-7B45-4B75-829C-8DC4D7E14631}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26-4803-AA92-3803AD2363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{3A5E7DED-FCEF-4108-9F61-8C3DEF5B31C4}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26-4803-AA92-3803AD2363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{78EC10D5-01C7-4240-8301-F7FAF3AD8219}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26-4803-AA92-3803AD23634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{18EAC4AC-340D-4268-9681-A2E43E7B82E8}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E26-4803-AA92-3803AD23634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{E37FE945-7999-4830-8A09-4D80F79CBE09}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E26-4803-AA92-3803AD23634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{E297213A-31A8-491D-9151-CC2B668B851E}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E26-4803-AA92-3803AD23634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{E3DB3DE8-6F46-41D5-A226-82781A264D8F}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E26-4803-AA92-3803AD2363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6.6</c:v>
                </c:pt>
                <c:pt idx="16">
                  <c:v>6.5</c:v>
                </c:pt>
                <c:pt idx="24">
                  <c:v>6.5</c:v>
                </c:pt>
                <c:pt idx="32">
                  <c:v>6.3</c:v>
                </c:pt>
              </c:numCache>
            </c:numRef>
          </c:xVal>
          <c:yVal>
            <c:numRef>
              <c:f>公会計指標分析・財政指標組合せ分析表!$BP$73:$DC$73</c:f>
              <c:numCache>
                <c:formatCode>#,##0.0;"▲ "#,##0.0</c:formatCode>
                <c:ptCount val="40"/>
                <c:pt idx="0">
                  <c:v>16.8</c:v>
                </c:pt>
                <c:pt idx="8">
                  <c:v>14.8</c:v>
                </c:pt>
                <c:pt idx="16">
                  <c:v>14.5</c:v>
                </c:pt>
                <c:pt idx="24">
                  <c:v>4.0999999999999996</c:v>
                </c:pt>
                <c:pt idx="32">
                  <c:v>6.5</c:v>
                </c:pt>
              </c:numCache>
            </c:numRef>
          </c:yVal>
          <c:smooth val="0"/>
          <c:extLst>
            <c:ext xmlns:c16="http://schemas.microsoft.com/office/drawing/2014/chart" uri="{C3380CC4-5D6E-409C-BE32-E72D297353CC}">
              <c16:uniqueId val="{00000009-7E26-4803-AA92-3803AD2363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{FB68CD23-0888-4068-B1B0-CB23DBB93200}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E26-4803-AA92-3803AD2363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{25580958-A702-4402-BCE7-9378E84AB2C5}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26-4803-AA92-3803AD2363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{8700C88B-84DA-426C-9D68-6DF0ACB97EA9}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26-4803-AA92-3803AD2363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{AD074D52-0613-4B68-828F-FEF21D3B7313}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26-4803-AA92-3803AD2363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{F7C95205-2892-4BDA-A510-C0F229A103B5}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26-4803-AA92-3803AD236340}"/>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{E5145EFC-B389-43DF-848B-0A026C5136C8}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E26-4803-AA92-3803AD23634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{DF0EA480-549C-47CE-B125-8AE9701081C5}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E26-4803-AA92-3803AD23634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{5BCE59E8-45BE-42A6-9F57-EACEC403C1B2}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E26-4803-AA92-3803AD23634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{63191AD9-14D8-4DE0-A996-B901B1EC7B7A}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E26-4803-AA92-3803AD2363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7E26-4803-AA92-3803AD236340}"/>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33,824
33,386
15.95
15,176,618
14,566,187
485,687
6,944,050
7,982,829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はほぼ横ばいで推移しており、類似団体とほぼ同等の数値となっている。土地区画整理事業などにより人口増加とともに税収も上向きであったが、今後は、区画整理事業の完了に伴いピークアウトすることが見込まれるため、公共施設の適正化や歳出の削減を図り、財政健全化を図っていきたい。</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会計年度任用職員制度開始に伴う人件費の増加（前年度比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があったものの、町税、地方消費税交付金及び地方交付税の増加が主な要因となり経常収支比率の数値は前年を下回っている。また、借入の抑制に努めていることから、公債費については昨年度から減少しており、今後も計画的な借入と利率見直しを行うことにより残高の縮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108268</xdr:rowOff>
    </xdr:from>
    <xdr:to>
      <xdr:col>23</xdr:col>
      <xdr:colOff>133350</xdr:colOff>
      <xdr:row>64</xdr:row>
      <xdr:rowOff>63500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09618"/>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45403</xdr:rowOff>
    </xdr:from>
    <xdr:to>
      <xdr:col>19</xdr:col>
      <xdr:colOff>133350</xdr:colOff>
      <xdr:row>64</xdr:row>
      <xdr:rowOff>63500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182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45403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0121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64</xdr:row>
      <xdr:rowOff>39370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5787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57468</xdr:rowOff>
    </xdr:from>
    <xdr:to>
      <xdr:col>23</xdr:col>
      <xdr:colOff>184150</xdr:colOff>
      <xdr:row>63</xdr:row>
      <xdr:rowOff>159068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29545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3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166053</xdr:rowOff>
    </xdr:from>
    <xdr:to>
      <xdr:col>15</xdr:col>
      <xdr:colOff>133350</xdr:colOff>
      <xdr:row>64</xdr:row>
      <xdr:rowOff>96203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80980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当町はグループ平均を下回る結果となっている。これは、給与体系の見直しや職員の定数管理に努めてきた成果の表れであり、今後も給与の適正化により人件費の抑制を図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また、昨年度と比較すると物件費が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上昇している。これは、公共施設の指定管理移行に係る経費によるものであり、今後も公共施設の適正な管理に努めていく。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66007</xdr:rowOff>
    </xdr:from>
    <xdr:to>
      <xdr:col>23</xdr:col>
      <xdr:colOff>133350</xdr:colOff>
      <xdr:row>80</xdr:row>
      <xdr:rowOff>154977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82007"/>
          <a:ext cx="838200" cy="8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7933</xdr:rowOff>
    </xdr:from>
    <xdr:to>
      <xdr:col>19</xdr:col>
      <xdr:colOff>133350</xdr:colOff>
      <xdr:row>80</xdr:row>
      <xdr:rowOff>66007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23933"/>
          <a:ext cx="889000" cy="5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7933</xdr:rowOff>
    </xdr:from>
    <xdr:to>
      <xdr:col>15</xdr:col>
      <xdr:colOff>82550</xdr:colOff>
      <xdr:row>80</xdr:row>
      <xdr:rowOff>44645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723933"/>
          <a:ext cx="889000" cy="3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145165</xdr:rowOff>
    </xdr:from>
    <xdr:to>
      <xdr:col>11</xdr:col>
      <xdr:colOff>31750</xdr:colOff>
      <xdr:row>80</xdr:row>
      <xdr:rowOff>44645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689715"/>
          <a:ext cx="889000" cy="7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104177</xdr:rowOff>
    </xdr:from>
    <xdr:to>
      <xdr:col>23</xdr:col>
      <xdr:colOff>184150</xdr:colOff>
      <xdr:row>81</xdr:row>
      <xdr:rowOff>34327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120704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6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15207</xdr:rowOff>
    </xdr:from>
    <xdr:to>
      <xdr:col>19</xdr:col>
      <xdr:colOff>184150</xdr:colOff>
      <xdr:row>80</xdr:row>
      <xdr:rowOff>116807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126984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00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128583</xdr:rowOff>
    </xdr:from>
    <xdr:to>
      <xdr:col>15</xdr:col>
      <xdr:colOff>133350</xdr:colOff>
      <xdr:row>80</xdr:row>
      <xdr:rowOff>58733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68910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4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165295</xdr:rowOff>
    </xdr:from>
    <xdr:to>
      <xdr:col>11</xdr:col>
      <xdr:colOff>82550</xdr:colOff>
      <xdr:row>80</xdr:row>
      <xdr:rowOff>95445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0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105622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7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94365</xdr:rowOff>
    </xdr:from>
    <xdr:to>
      <xdr:col>7</xdr:col>
      <xdr:colOff>31750</xdr:colOff>
      <xdr:row>80</xdr:row>
      <xdr:rowOff>24515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34692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0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今年度は管理職の定年退職に伴う昇任・昇格によりラスパイレス指数が上昇したものであるが、類似団体と比べて低い数値となっている。今後も引き続き縮減に努める。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83</xdr:row>
      <xdr:rowOff>167821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39636"/>
          <a:ext cx="8382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80736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051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132443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051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82</xdr:row>
      <xdr:rowOff>132443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低い数値となっている。これは、職員の定員数適正管理により、退職者補充を中心として採用を実施してきたことが主な要因と考えられる。今後は定年延長による影響を踏まえた新規採用に努めるとともに事務事業の見直しを図り適正な定員数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86541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9175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53794</xdr:rowOff>
    </xdr:from>
    <xdr:to>
      <xdr:col>77</xdr:col>
      <xdr:colOff>44450</xdr:colOff>
      <xdr:row>59</xdr:row>
      <xdr:rowOff>76200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69344"/>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363</xdr:rowOff>
    </xdr:from>
    <xdr:to>
      <xdr:col>72</xdr:col>
      <xdr:colOff>203200</xdr:colOff>
      <xdr:row>59</xdr:row>
      <xdr:rowOff>53794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15913"/>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363</xdr:rowOff>
    </xdr:from>
    <xdr:to>
      <xdr:col>68</xdr:col>
      <xdr:colOff>152400</xdr:colOff>
      <xdr:row>59</xdr:row>
      <xdr:rowOff>10704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1591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35741</xdr:rowOff>
    </xdr:from>
    <xdr:to>
      <xdr:col>81</xdr:col>
      <xdr:colOff>95250</xdr:colOff>
      <xdr:row>59</xdr:row>
      <xdr:rowOff>137341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52268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9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2994</xdr:rowOff>
    </xdr:from>
    <xdr:to>
      <xdr:col>73</xdr:col>
      <xdr:colOff>44450</xdr:colOff>
      <xdr:row>59</xdr:row>
      <xdr:rowOff>104594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114771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121013</xdr:rowOff>
    </xdr:from>
    <xdr:to>
      <xdr:col>68</xdr:col>
      <xdr:colOff>203200</xdr:colOff>
      <xdr:row>59</xdr:row>
      <xdr:rowOff>51163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61340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131354</xdr:rowOff>
    </xdr:from>
    <xdr:to>
      <xdr:col>64</xdr:col>
      <xdr:colOff>152400</xdr:colOff>
      <xdr:row>59</xdr:row>
      <xdr:rowOff>61504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71681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して同等の数値となっている。ここ近年は借入の抑制を行うとともに計画的な借入金の償還を進めてきたことにより、数値は横ばいで推移している。今後は、引き続き当該年度の借入の抑制を図りつつ、中期的な起債計画についても検討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76200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895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76200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84244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92287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136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数値は大きく下回っており、この要因としては保育所整備事業に係る地方債の償還が完了したこと、下水道事業に係る地方債の償還の進行による地方債現在高の減が挙げられる。今後も事業の見直しを図りながら、財政の健全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25329</xdr:rowOff>
    </xdr:from>
    <xdr:to>
      <xdr:col>81</xdr:col>
      <xdr:colOff>44450</xdr:colOff>
      <xdr:row>14</xdr:row>
      <xdr:rowOff>57503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425629"/>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25329</xdr:rowOff>
    </xdr:from>
    <xdr:to>
      <xdr:col>77</xdr:col>
      <xdr:colOff>44450</xdr:colOff>
      <xdr:row>14</xdr:row>
      <xdr:rowOff>164747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25629"/>
          <a:ext cx="8890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106627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7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164747</xdr:rowOff>
    </xdr:from>
    <xdr:to>
      <xdr:col>72</xdr:col>
      <xdr:colOff>203200</xdr:colOff>
      <xdr:row>14</xdr:row>
      <xdr:rowOff>168769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6504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79815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168769</xdr:rowOff>
    </xdr:from>
    <xdr:to>
      <xdr:col>68</xdr:col>
      <xdr:colOff>152400</xdr:colOff>
      <xdr:row>15</xdr:row>
      <xdr:rowOff>24130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6906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6703</xdr:rowOff>
    </xdr:from>
    <xdr:to>
      <xdr:col>81</xdr:col>
      <xdr:colOff>95250</xdr:colOff>
      <xdr:row>14</xdr:row>
      <xdr:rowOff>108303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99430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2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145979</xdr:rowOff>
    </xdr:from>
    <xdr:to>
      <xdr:col>77</xdr:col>
      <xdr:colOff>95250</xdr:colOff>
      <xdr:row>14</xdr:row>
      <xdr:rowOff>76129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37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117969</xdr:rowOff>
    </xdr:from>
    <xdr:to>
      <xdr:col>68</xdr:col>
      <xdr:colOff>203200</xdr:colOff>
      <xdr:row>15</xdr:row>
      <xdr:rowOff>48119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58296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8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33,824
33,386
15.95
15,176,618
14,566,187
485,687
6,944,050
7,982,829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類似団体と比して低い数値となっている。これは、給与体系の見直しや職員の定数管理に努めてきた成果の表れであり、今後も給与の適正化により人件費の抑制を図っていく。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138430</xdr:rowOff>
    </xdr:from>
    <xdr:to>
      <xdr:col>24</xdr:col>
      <xdr:colOff>25400</xdr:colOff>
      <xdr:row>35</xdr:row>
      <xdr:rowOff>29845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59677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69850</xdr:rowOff>
    </xdr:from>
    <xdr:to>
      <xdr:col>19</xdr:col>
      <xdr:colOff>187325</xdr:colOff>
      <xdr:row>34</xdr:row>
      <xdr:rowOff>138430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5899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69850</xdr:rowOff>
    </xdr:from>
    <xdr:to>
      <xdr:col>15</xdr:col>
      <xdr:colOff>98425</xdr:colOff>
      <xdr:row>34</xdr:row>
      <xdr:rowOff>75565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58991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75565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58877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150495</xdr:rowOff>
    </xdr:from>
    <xdr:to>
      <xdr:col>24</xdr:col>
      <xdr:colOff>76200</xdr:colOff>
      <xdr:row>35</xdr:row>
      <xdr:rowOff>80645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167022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582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87630</xdr:rowOff>
    </xdr:from>
    <xdr:to>
      <xdr:col>20</xdr:col>
      <xdr:colOff>38100</xdr:colOff>
      <xdr:row>35</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27957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5685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19050</xdr:rowOff>
    </xdr:from>
    <xdr:to>
      <xdr:col>15</xdr:col>
      <xdr:colOff>149225</xdr:colOff>
      <xdr:row>34</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130827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24765</xdr:rowOff>
    </xdr:from>
    <xdr:to>
      <xdr:col>11</xdr:col>
      <xdr:colOff>60325</xdr:colOff>
      <xdr:row>34</xdr:row>
      <xdr:rowOff>126365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136542</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562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ポイント低い数値となっている。昨年度と比較では、会計年度任用職員制度の施行の影響等伴い、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ポイント減少しているが、今後は、業務の民間委託や公共施設の指定管理者制度の活用により、人件費から物件費へのシフトが見込まれる。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954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6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54610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961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5097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扶助費については、類似団体と比較すると１</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ポイント下回っている。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前年度と比較すると、子育て関連経費や介護給付費の増加が見られた。扶助費については抑制が困難な費目が多いことから、事業等の見直しを図りながら上昇傾向を抑制するよう努める。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45357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81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45357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ポイント高い数値となっているものの、前年度比較では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ポイント減少している。これは、下水道事業費の公営企業化に伴い繰出金から補助費へ移行したものである。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59</xdr:row>
      <xdr:rowOff>130810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7298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24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33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58420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3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80010</xdr:rowOff>
    </xdr:from>
    <xdr:to>
      <xdr:col>78</xdr:col>
      <xdr:colOff>120650</xdr:colOff>
      <xdr:row>60</xdr:row>
      <xdr:rowOff>10160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166387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下水道事業費の公営企業化に伴い繰出金から補助費への移行に伴い、昨年度比では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ポイントの増、類似団体と比較では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ポイント上回っている。今後については、高齢化の進展や子育て世代の転入者数増により増加傾向は続くことが見込まれるため、事業の見直しを図り、経費の縮減に努めていく。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108712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9122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152146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37</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95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37</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おり、近年も横ばいで推移している。これは、元金償還額を上回る借入を行わない方針により、計画的に地方債残高の減少に努めた結果の表れである。今後も引き続き財政状況を勘案した起債発行を行い健全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62992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84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62992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49276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7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高い数値となっており、公債費の割合が低いことを表している。これは過年度借入の償還が進行していること、計画的な地方債の発行によるものである。今後も、公共施設の老朽化に伴い、施設改修にあたり地方債の発行が想定されるが、引き続き計画的な起債を行い健全な財政運営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88137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5458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74422</xdr:rowOff>
    </xdr:from>
    <xdr:to>
      <xdr:col>78</xdr:col>
      <xdr:colOff>69850</xdr:colOff>
      <xdr:row>79</xdr:row>
      <xdr:rowOff>88137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6189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74422</xdr:rowOff>
    </xdr:from>
    <xdr:to>
      <xdr:col>73</xdr:col>
      <xdr:colOff>180975</xdr:colOff>
      <xdr:row>79</xdr:row>
      <xdr:rowOff>83565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6189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42418</xdr:rowOff>
    </xdr:from>
    <xdr:to>
      <xdr:col>69</xdr:col>
      <xdr:colOff>92075</xdr:colOff>
      <xdr:row>79</xdr:row>
      <xdr:rowOff>83565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23622</xdr:rowOff>
    </xdr:from>
    <xdr:to>
      <xdr:col>74</xdr:col>
      <xdr:colOff>31750</xdr:colOff>
      <xdr:row>79</xdr:row>
      <xdr:rowOff>125222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109999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32765</xdr:rowOff>
    </xdr:from>
    <xdr:to>
      <xdr:col>69</xdr:col>
      <xdr:colOff>142875</xdr:colOff>
      <xdr:row>79</xdr:row>
      <xdr:rowOff>134365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119142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163068</xdr:rowOff>
    </xdr:from>
    <xdr:to>
      <xdr:col>65</xdr:col>
      <xdr:colOff>53975</xdr:colOff>
      <xdr:row>79</xdr:row>
      <xdr:rowOff>93218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77995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36012</xdr:rowOff>
    </xdr:from>
    <xdr:to>
      <xdr:col>29</xdr:col>
      <xdr:colOff>127000</xdr:colOff>
      <xdr:row>18</xdr:row>
      <xdr:rowOff>40927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69737"/>
          <a:ext cx="6477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36012</xdr:rowOff>
    </xdr:from>
    <xdr:to>
      <xdr:col>26</xdr:col>
      <xdr:colOff>50800</xdr:colOff>
      <xdr:row>18</xdr:row>
      <xdr:rowOff>55508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9737"/>
          <a:ext cx="698500" cy="19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55508</xdr:rowOff>
    </xdr:from>
    <xdr:to>
      <xdr:col>22</xdr:col>
      <xdr:colOff>114300</xdr:colOff>
      <xdr:row>18</xdr:row>
      <xdr:rowOff>75739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89233"/>
          <a:ext cx="6985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75739</xdr:rowOff>
    </xdr:from>
    <xdr:to>
      <xdr:col>18</xdr:col>
      <xdr:colOff>177800</xdr:colOff>
      <xdr:row>18</xdr:row>
      <xdr:rowOff>94109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9464"/>
          <a:ext cx="698500" cy="1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161577</xdr:rowOff>
    </xdr:from>
    <xdr:to>
      <xdr:col>29</xdr:col>
      <xdr:colOff>177800</xdr:colOff>
      <xdr:row>18</xdr:row>
      <xdr:rowOff>91727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133654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156662</xdr:rowOff>
    </xdr:from>
    <xdr:to>
      <xdr:col>26</xdr:col>
      <xdr:colOff>101600</xdr:colOff>
      <xdr:row>18</xdr:row>
      <xdr:rowOff>86812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71589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4708</xdr:rowOff>
    </xdr:from>
    <xdr:to>
      <xdr:col>22</xdr:col>
      <xdr:colOff>165100</xdr:colOff>
      <xdr:row>18</xdr:row>
      <xdr:rowOff>106308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38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91085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24939</xdr:rowOff>
    </xdr:from>
    <xdr:to>
      <xdr:col>19</xdr:col>
      <xdr:colOff>38100</xdr:colOff>
      <xdr:row>18</xdr:row>
      <xdr:rowOff>126539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111316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43309</xdr:rowOff>
    </xdr:from>
    <xdr:to>
      <xdr:col>15</xdr:col>
      <xdr:colOff>101600</xdr:colOff>
      <xdr:row>18</xdr:row>
      <xdr:rowOff>144909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7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129686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300213</xdr:rowOff>
    </xdr:from>
    <xdr:to>
      <xdr:col>29</xdr:col>
      <xdr:colOff>127000</xdr:colOff>
      <xdr:row>35</xdr:row>
      <xdr:rowOff>301096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10563"/>
          <a:ext cx="647700" cy="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301096</xdr:rowOff>
    </xdr:from>
    <xdr:to>
      <xdr:col>26</xdr:col>
      <xdr:colOff>50800</xdr:colOff>
      <xdr:row>35</xdr:row>
      <xdr:rowOff>305439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11446"/>
          <a:ext cx="6985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305439</xdr:rowOff>
    </xdr:from>
    <xdr:to>
      <xdr:col>22</xdr:col>
      <xdr:colOff>114300</xdr:colOff>
      <xdr:row>35</xdr:row>
      <xdr:rowOff>323073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15789"/>
          <a:ext cx="698500" cy="17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313440</xdr:rowOff>
    </xdr:from>
    <xdr:to>
      <xdr:col>18</xdr:col>
      <xdr:colOff>177800</xdr:colOff>
      <xdr:row>35</xdr:row>
      <xdr:rowOff>323073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23790"/>
          <a:ext cx="698500" cy="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249413</xdr:rowOff>
    </xdr:from>
    <xdr:to>
      <xdr:col>29</xdr:col>
      <xdr:colOff>177800</xdr:colOff>
      <xdr:row>36</xdr:row>
      <xdr:rowOff>8113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5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221490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3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250296</xdr:rowOff>
    </xdr:from>
    <xdr:to>
      <xdr:col>26</xdr:col>
      <xdr:colOff>101600</xdr:colOff>
      <xdr:row>36</xdr:row>
      <xdr:rowOff>8996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6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336673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47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254639</xdr:rowOff>
    </xdr:from>
    <xdr:to>
      <xdr:col>22</xdr:col>
      <xdr:colOff>165100</xdr:colOff>
      <xdr:row>36</xdr:row>
      <xdr:rowOff>13339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6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341016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5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272273</xdr:rowOff>
    </xdr:from>
    <xdr:to>
      <xdr:col>19</xdr:col>
      <xdr:colOff>38100</xdr:colOff>
      <xdr:row>36</xdr:row>
      <xdr:rowOff>30973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8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15750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6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262640</xdr:rowOff>
    </xdr:from>
    <xdr:to>
      <xdr:col>15</xdr:col>
      <xdr:colOff>101600</xdr:colOff>
      <xdr:row>36</xdr:row>
      <xdr:rowOff>21340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7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6117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5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33,824
33,386
15.95
15,176,618
14,566,187
485,687
6,944,050
7,982,829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135090</xdr:rowOff>
    </xdr:from>
    <xdr:to>
      <xdr:col>24</xdr:col>
      <xdr:colOff>63500</xdr:colOff>
      <xdr:row>38</xdr:row>
      <xdr:rowOff>32639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8740"/>
          <a:ext cx="8382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32639</xdr:rowOff>
    </xdr:from>
    <xdr:to>
      <xdr:col>19</xdr:col>
      <xdr:colOff>177800</xdr:colOff>
      <xdr:row>38</xdr:row>
      <xdr:rowOff>84207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47739"/>
          <a:ext cx="889000" cy="5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84207</xdr:rowOff>
    </xdr:from>
    <xdr:to>
      <xdr:col>15</xdr:col>
      <xdr:colOff>50800</xdr:colOff>
      <xdr:row>38</xdr:row>
      <xdr:rowOff>92990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99307"/>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92990</xdr:rowOff>
    </xdr:from>
    <xdr:to>
      <xdr:col>10</xdr:col>
      <xdr:colOff>114300</xdr:colOff>
      <xdr:row>38</xdr:row>
      <xdr:rowOff>116212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8090"/>
          <a:ext cx="8890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84290</xdr:rowOff>
    </xdr:from>
    <xdr:to>
      <xdr:col>24</xdr:col>
      <xdr:colOff>114300</xdr:colOff>
      <xdr:row>38</xdr:row>
      <xdr:rowOff>14439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7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62717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153289</xdr:rowOff>
    </xdr:from>
    <xdr:to>
      <xdr:col>20</xdr:col>
      <xdr:colOff>38100</xdr:colOff>
      <xdr:row>38</xdr:row>
      <xdr:rowOff>83439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74566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8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33407</xdr:rowOff>
    </xdr:from>
    <xdr:to>
      <xdr:col>15</xdr:col>
      <xdr:colOff>101600</xdr:colOff>
      <xdr:row>38</xdr:row>
      <xdr:rowOff>135007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126134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42190</xdr:rowOff>
    </xdr:from>
    <xdr:to>
      <xdr:col>10</xdr:col>
      <xdr:colOff>165100</xdr:colOff>
      <xdr:row>38</xdr:row>
      <xdr:rowOff>143790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134917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65412</xdr:rowOff>
    </xdr:from>
    <xdr:to>
      <xdr:col>6</xdr:col>
      <xdr:colOff>38100</xdr:colOff>
      <xdr:row>38</xdr:row>
      <xdr:rowOff>167012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158139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106782</xdr:rowOff>
    </xdr:from>
    <xdr:to>
      <xdr:col>24</xdr:col>
      <xdr:colOff>63500</xdr:colOff>
      <xdr:row>59</xdr:row>
      <xdr:rowOff>1707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50882"/>
          <a:ext cx="838200" cy="6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1707</xdr:rowOff>
    </xdr:from>
    <xdr:to>
      <xdr:col>19</xdr:col>
      <xdr:colOff>177800</xdr:colOff>
      <xdr:row>59</xdr:row>
      <xdr:rowOff>49599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117257"/>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158625</xdr:rowOff>
    </xdr:from>
    <xdr:to>
      <xdr:col>15</xdr:col>
      <xdr:colOff>50800</xdr:colOff>
      <xdr:row>59</xdr:row>
      <xdr:rowOff>49599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102725"/>
          <a:ext cx="889000" cy="6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158625</xdr:rowOff>
    </xdr:from>
    <xdr:to>
      <xdr:col>10</xdr:col>
      <xdr:colOff>114300</xdr:colOff>
      <xdr:row>59</xdr:row>
      <xdr:rowOff>64507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02725"/>
          <a:ext cx="8890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55982</xdr:rowOff>
    </xdr:from>
    <xdr:to>
      <xdr:col>24</xdr:col>
      <xdr:colOff>114300</xdr:colOff>
      <xdr:row>58</xdr:row>
      <xdr:rowOff>157582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34409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122357</xdr:rowOff>
    </xdr:from>
    <xdr:to>
      <xdr:col>20</xdr:col>
      <xdr:colOff>38100</xdr:colOff>
      <xdr:row>59</xdr:row>
      <xdr:rowOff>52507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43634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170249</xdr:rowOff>
    </xdr:from>
    <xdr:to>
      <xdr:col>15</xdr:col>
      <xdr:colOff>101600</xdr:colOff>
      <xdr:row>59</xdr:row>
      <xdr:rowOff>100399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1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91526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20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107825</xdr:rowOff>
    </xdr:from>
    <xdr:to>
      <xdr:col>10</xdr:col>
      <xdr:colOff>165100</xdr:colOff>
      <xdr:row>59</xdr:row>
      <xdr:rowOff>37975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29102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4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13707</xdr:rowOff>
    </xdr:from>
    <xdr:to>
      <xdr:col>6</xdr:col>
      <xdr:colOff>38100</xdr:colOff>
      <xdr:row>59</xdr:row>
      <xdr:rowOff>115307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2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106434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2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90266</xdr:rowOff>
    </xdr:from>
    <xdr:to>
      <xdr:col>24</xdr:col>
      <xdr:colOff>63500</xdr:colOff>
      <xdr:row>77</xdr:row>
      <xdr:rowOff>95180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91916"/>
          <a:ext cx="8382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95180</xdr:rowOff>
    </xdr:from>
    <xdr:to>
      <xdr:col>19</xdr:col>
      <xdr:colOff>177800</xdr:colOff>
      <xdr:row>77</xdr:row>
      <xdr:rowOff>102095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96830"/>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97467</xdr:rowOff>
    </xdr:from>
    <xdr:to>
      <xdr:col>15</xdr:col>
      <xdr:colOff>50800</xdr:colOff>
      <xdr:row>77</xdr:row>
      <xdr:rowOff>102095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99117"/>
          <a:ext cx="8890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97467</xdr:rowOff>
    </xdr:from>
    <xdr:to>
      <xdr:col>10</xdr:col>
      <xdr:colOff>114300</xdr:colOff>
      <xdr:row>77</xdr:row>
      <xdr:rowOff>117754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99117"/>
          <a:ext cx="889000" cy="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39466</xdr:rowOff>
    </xdr:from>
    <xdr:to>
      <xdr:col>24</xdr:col>
      <xdr:colOff>114300</xdr:colOff>
      <xdr:row>77</xdr:row>
      <xdr:rowOff>141066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125843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5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44380</xdr:rowOff>
    </xdr:from>
    <xdr:to>
      <xdr:col>20</xdr:col>
      <xdr:colOff>38100</xdr:colOff>
      <xdr:row>77</xdr:row>
      <xdr:rowOff>145980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137107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3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51295</xdr:rowOff>
    </xdr:from>
    <xdr:to>
      <xdr:col>15</xdr:col>
      <xdr:colOff>101600</xdr:colOff>
      <xdr:row>77</xdr:row>
      <xdr:rowOff>152895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144022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46667</xdr:rowOff>
    </xdr:from>
    <xdr:to>
      <xdr:col>10</xdr:col>
      <xdr:colOff>165100</xdr:colOff>
      <xdr:row>77</xdr:row>
      <xdr:rowOff>148267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139394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4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66954</xdr:rowOff>
    </xdr:from>
    <xdr:to>
      <xdr:col>6</xdr:col>
      <xdr:colOff>38100</xdr:colOff>
      <xdr:row>77</xdr:row>
      <xdr:rowOff>168554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159681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70712</xdr:rowOff>
    </xdr:from>
    <xdr:to>
      <xdr:col>24</xdr:col>
      <xdr:colOff>63500</xdr:colOff>
      <xdr:row>97</xdr:row>
      <xdr:rowOff>170055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01362"/>
          <a:ext cx="8382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170055</xdr:rowOff>
    </xdr:from>
    <xdr:to>
      <xdr:col>19</xdr:col>
      <xdr:colOff>177800</xdr:colOff>
      <xdr:row>98</xdr:row>
      <xdr:rowOff>66743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00705"/>
          <a:ext cx="889000" cy="6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66433</xdr:rowOff>
    </xdr:from>
    <xdr:to>
      <xdr:col>15</xdr:col>
      <xdr:colOff>50800</xdr:colOff>
      <xdr:row>98</xdr:row>
      <xdr:rowOff>66743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868533"/>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66433</xdr:rowOff>
    </xdr:from>
    <xdr:to>
      <xdr:col>10</xdr:col>
      <xdr:colOff>114300</xdr:colOff>
      <xdr:row>98</xdr:row>
      <xdr:rowOff>108773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68533"/>
          <a:ext cx="889000" cy="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19912</xdr:rowOff>
    </xdr:from>
    <xdr:to>
      <xdr:col>24</xdr:col>
      <xdr:colOff>114300</xdr:colOff>
      <xdr:row>97</xdr:row>
      <xdr:rowOff>121512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5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169789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2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119255</xdr:rowOff>
    </xdr:from>
    <xdr:to>
      <xdr:col>20</xdr:col>
      <xdr:colOff>38100</xdr:colOff>
      <xdr:row>98</xdr:row>
      <xdr:rowOff>49405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40532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15943</xdr:rowOff>
    </xdr:from>
    <xdr:to>
      <xdr:col>15</xdr:col>
      <xdr:colOff>101600</xdr:colOff>
      <xdr:row>98</xdr:row>
      <xdr:rowOff>117543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108670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1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15633</xdr:rowOff>
    </xdr:from>
    <xdr:to>
      <xdr:col>10</xdr:col>
      <xdr:colOff>165100</xdr:colOff>
      <xdr:row>98</xdr:row>
      <xdr:rowOff>117233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108360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57973</xdr:rowOff>
    </xdr:from>
    <xdr:to>
      <xdr:col>6</xdr:col>
      <xdr:colOff>38100</xdr:colOff>
      <xdr:row>98</xdr:row>
      <xdr:rowOff>159573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150700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5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92010</xdr:rowOff>
    </xdr:from>
    <xdr:to>
      <xdr:col>55</xdr:col>
      <xdr:colOff>0</xdr:colOff>
      <xdr:row>37</xdr:row>
      <xdr:rowOff>135370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21310"/>
          <a:ext cx="838200" cy="55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134241</xdr:rowOff>
    </xdr:from>
    <xdr:to>
      <xdr:col>50</xdr:col>
      <xdr:colOff>114300</xdr:colOff>
      <xdr:row>37</xdr:row>
      <xdr:rowOff>135370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77891"/>
          <a:ext cx="8890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134241</xdr:rowOff>
    </xdr:from>
    <xdr:to>
      <xdr:col>45</xdr:col>
      <xdr:colOff>177800</xdr:colOff>
      <xdr:row>37</xdr:row>
      <xdr:rowOff>136404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77891"/>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136404</xdr:rowOff>
    </xdr:from>
    <xdr:to>
      <xdr:col>41</xdr:col>
      <xdr:colOff>50800</xdr:colOff>
      <xdr:row>37</xdr:row>
      <xdr:rowOff>140688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80054"/>
          <a:ext cx="889000" cy="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41210</xdr:rowOff>
    </xdr:from>
    <xdr:to>
      <xdr:col>55</xdr:col>
      <xdr:colOff>50800</xdr:colOff>
      <xdr:row>34</xdr:row>
      <xdr:rowOff>142810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64087</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2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84570</xdr:rowOff>
    </xdr:from>
    <xdr:to>
      <xdr:col>50</xdr:col>
      <xdr:colOff>165100</xdr:colOff>
      <xdr:row>38</xdr:row>
      <xdr:rowOff>14720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5847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2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83441</xdr:rowOff>
    </xdr:from>
    <xdr:to>
      <xdr:col>46</xdr:col>
      <xdr:colOff>38100</xdr:colOff>
      <xdr:row>38</xdr:row>
      <xdr:rowOff>13591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4718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1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85604</xdr:rowOff>
    </xdr:from>
    <xdr:to>
      <xdr:col>41</xdr:col>
      <xdr:colOff>101600</xdr:colOff>
      <xdr:row>38</xdr:row>
      <xdr:rowOff>15754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6880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89888</xdr:rowOff>
    </xdr:from>
    <xdr:to>
      <xdr:col>36</xdr:col>
      <xdr:colOff>165100</xdr:colOff>
      <xdr:row>38</xdr:row>
      <xdr:rowOff>20038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11165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40350</xdr:rowOff>
    </xdr:from>
    <xdr:to>
      <xdr:col>55</xdr:col>
      <xdr:colOff>0</xdr:colOff>
      <xdr:row>57</xdr:row>
      <xdr:rowOff>108500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13000"/>
          <a:ext cx="838200" cy="6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108500</xdr:rowOff>
    </xdr:from>
    <xdr:to>
      <xdr:col>50</xdr:col>
      <xdr:colOff>114300</xdr:colOff>
      <xdr:row>57</xdr:row>
      <xdr:rowOff>164992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81150"/>
          <a:ext cx="889000" cy="5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51140</xdr:rowOff>
    </xdr:from>
    <xdr:to>
      <xdr:col>45</xdr:col>
      <xdr:colOff>177800</xdr:colOff>
      <xdr:row>57</xdr:row>
      <xdr:rowOff>164992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23790"/>
          <a:ext cx="889000" cy="1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51140</xdr:rowOff>
    </xdr:from>
    <xdr:to>
      <xdr:col>41</xdr:col>
      <xdr:colOff>50800</xdr:colOff>
      <xdr:row>58</xdr:row>
      <xdr:rowOff>18386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23790"/>
          <a:ext cx="889000" cy="1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161000</xdr:rowOff>
    </xdr:from>
    <xdr:to>
      <xdr:col>55</xdr:col>
      <xdr:colOff>50800</xdr:colOff>
      <xdr:row>57</xdr:row>
      <xdr:rowOff>91150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139427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4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57700</xdr:rowOff>
    </xdr:from>
    <xdr:to>
      <xdr:col>50</xdr:col>
      <xdr:colOff>165100</xdr:colOff>
      <xdr:row>57</xdr:row>
      <xdr:rowOff>159300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150427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114192</xdr:rowOff>
    </xdr:from>
    <xdr:to>
      <xdr:col>46</xdr:col>
      <xdr:colOff>38100</xdr:colOff>
      <xdr:row>58</xdr:row>
      <xdr:rowOff>44342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35469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340</xdr:rowOff>
    </xdr:from>
    <xdr:to>
      <xdr:col>41</xdr:col>
      <xdr:colOff>101600</xdr:colOff>
      <xdr:row>57</xdr:row>
      <xdr:rowOff>101940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7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93067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139036</xdr:rowOff>
    </xdr:from>
    <xdr:to>
      <xdr:col>36</xdr:col>
      <xdr:colOff>165100</xdr:colOff>
      <xdr:row>58</xdr:row>
      <xdr:rowOff>69186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60313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0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84820</xdr:rowOff>
    </xdr:from>
    <xdr:to>
      <xdr:col>55</xdr:col>
      <xdr:colOff>0</xdr:colOff>
      <xdr:row>78</xdr:row>
      <xdr:rowOff>114080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57920"/>
          <a:ext cx="8382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84820</xdr:rowOff>
    </xdr:from>
    <xdr:to>
      <xdr:col>50</xdr:col>
      <xdr:colOff>114300</xdr:colOff>
      <xdr:row>79</xdr:row>
      <xdr:rowOff>48194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57920"/>
          <a:ext cx="889000" cy="1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6476</xdr:rowOff>
    </xdr:from>
    <xdr:to>
      <xdr:col>45</xdr:col>
      <xdr:colOff>177800</xdr:colOff>
      <xdr:row>79</xdr:row>
      <xdr:rowOff>48194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79576"/>
          <a:ext cx="889000" cy="2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6476</xdr:rowOff>
    </xdr:from>
    <xdr:to>
      <xdr:col>41</xdr:col>
      <xdr:colOff>50800</xdr:colOff>
      <xdr:row>79</xdr:row>
      <xdr:rowOff>37646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79576"/>
          <a:ext cx="889000" cy="20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63280</xdr:rowOff>
    </xdr:from>
    <xdr:to>
      <xdr:col>55</xdr:col>
      <xdr:colOff>50800</xdr:colOff>
      <xdr:row>78</xdr:row>
      <xdr:rowOff>164880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41707</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1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34020</xdr:rowOff>
    </xdr:from>
    <xdr:to>
      <xdr:col>50</xdr:col>
      <xdr:colOff>165100</xdr:colOff>
      <xdr:row>78</xdr:row>
      <xdr:rowOff>135620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0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126747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168844</xdr:rowOff>
    </xdr:from>
    <xdr:to>
      <xdr:col>46</xdr:col>
      <xdr:colOff>38100</xdr:colOff>
      <xdr:row>79</xdr:row>
      <xdr:rowOff>98994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90121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3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127126</xdr:rowOff>
    </xdr:from>
    <xdr:to>
      <xdr:col>41</xdr:col>
      <xdr:colOff>101600</xdr:colOff>
      <xdr:row>78</xdr:row>
      <xdr:rowOff>57276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73803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1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158296</xdr:rowOff>
    </xdr:from>
    <xdr:to>
      <xdr:col>36</xdr:col>
      <xdr:colOff>165100</xdr:colOff>
      <xdr:row>79</xdr:row>
      <xdr:rowOff>88446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79573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2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103696</xdr:rowOff>
    </xdr:from>
    <xdr:to>
      <xdr:col>55</xdr:col>
      <xdr:colOff>0</xdr:colOff>
      <xdr:row>98</xdr:row>
      <xdr:rowOff>152972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905796"/>
          <a:ext cx="8382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152972</xdr:rowOff>
    </xdr:from>
    <xdr:to>
      <xdr:col>50</xdr:col>
      <xdr:colOff>114300</xdr:colOff>
      <xdr:row>98</xdr:row>
      <xdr:rowOff>156172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95507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142748</xdr:rowOff>
    </xdr:from>
    <xdr:to>
      <xdr:col>45</xdr:col>
      <xdr:colOff>177800</xdr:colOff>
      <xdr:row>98</xdr:row>
      <xdr:rowOff>156172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944848"/>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117678</xdr:rowOff>
    </xdr:from>
    <xdr:to>
      <xdr:col>41</xdr:col>
      <xdr:colOff>50800</xdr:colOff>
      <xdr:row>98</xdr:row>
      <xdr:rowOff>142748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919778"/>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52896</xdr:rowOff>
    </xdr:from>
    <xdr:to>
      <xdr:col>55</xdr:col>
      <xdr:colOff>50800</xdr:colOff>
      <xdr:row>98</xdr:row>
      <xdr:rowOff>154496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139273</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102172</xdr:rowOff>
    </xdr:from>
    <xdr:to>
      <xdr:col>50</xdr:col>
      <xdr:colOff>165100</xdr:colOff>
      <xdr:row>99</xdr:row>
      <xdr:rowOff>32322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9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23449</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9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105372</xdr:rowOff>
    </xdr:from>
    <xdr:to>
      <xdr:col>46</xdr:col>
      <xdr:colOff>38100</xdr:colOff>
      <xdr:row>99</xdr:row>
      <xdr:rowOff>35522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9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26649</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700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91948</xdr:rowOff>
    </xdr:from>
    <xdr:to>
      <xdr:col>41</xdr:col>
      <xdr:colOff>101600</xdr:colOff>
      <xdr:row>99</xdr:row>
      <xdr:rowOff>22098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13225</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698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66878</xdr:rowOff>
    </xdr:from>
    <xdr:to>
      <xdr:col>36</xdr:col>
      <xdr:colOff>165100</xdr:colOff>
      <xdr:row>98</xdr:row>
      <xdr:rowOff>168478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159605</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96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73064</xdr:rowOff>
    </xdr:from>
    <xdr:to>
      <xdr:col>85</xdr:col>
      <xdr:colOff>127000</xdr:colOff>
      <xdr:row>77</xdr:row>
      <xdr:rowOff>82077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74714"/>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82077</xdr:rowOff>
    </xdr:from>
    <xdr:to>
      <xdr:col>81</xdr:col>
      <xdr:colOff>50800</xdr:colOff>
      <xdr:row>77</xdr:row>
      <xdr:rowOff>83268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83727"/>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83268</xdr:rowOff>
    </xdr:from>
    <xdr:to>
      <xdr:col>76</xdr:col>
      <xdr:colOff>114300</xdr:colOff>
      <xdr:row>77</xdr:row>
      <xdr:rowOff>98585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8491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98585</xdr:rowOff>
    </xdr:from>
    <xdr:to>
      <xdr:col>71</xdr:col>
      <xdr:colOff>177800</xdr:colOff>
      <xdr:row>77</xdr:row>
      <xdr:rowOff>102977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00235"/>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22264</xdr:rowOff>
    </xdr:from>
    <xdr:to>
      <xdr:col>85</xdr:col>
      <xdr:colOff>177800</xdr:colOff>
      <xdr:row>77</xdr:row>
      <xdr:rowOff>123864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0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31277</xdr:rowOff>
    </xdr:from>
    <xdr:to>
      <xdr:col>81</xdr:col>
      <xdr:colOff>101600</xdr:colOff>
      <xdr:row>77</xdr:row>
      <xdr:rowOff>132877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124004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32468</xdr:rowOff>
    </xdr:from>
    <xdr:to>
      <xdr:col>76</xdr:col>
      <xdr:colOff>165100</xdr:colOff>
      <xdr:row>77</xdr:row>
      <xdr:rowOff>134068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125195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47785</xdr:rowOff>
    </xdr:from>
    <xdr:to>
      <xdr:col>72</xdr:col>
      <xdr:colOff>38100</xdr:colOff>
      <xdr:row>77</xdr:row>
      <xdr:rowOff>149385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140512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4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52177</xdr:rowOff>
    </xdr:from>
    <xdr:to>
      <xdr:col>67</xdr:col>
      <xdr:colOff>101600</xdr:colOff>
      <xdr:row>77</xdr:row>
      <xdr:rowOff>153777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144904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40396</xdr:rowOff>
    </xdr:from>
    <xdr:to>
      <xdr:col>85</xdr:col>
      <xdr:colOff>127000</xdr:colOff>
      <xdr:row>98</xdr:row>
      <xdr:rowOff>47885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42496"/>
          <a:ext cx="8382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35861</xdr:rowOff>
    </xdr:from>
    <xdr:to>
      <xdr:col>81</xdr:col>
      <xdr:colOff>50800</xdr:colOff>
      <xdr:row>98</xdr:row>
      <xdr:rowOff>47885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37961"/>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168659</xdr:rowOff>
    </xdr:from>
    <xdr:to>
      <xdr:col>76</xdr:col>
      <xdr:colOff>114300</xdr:colOff>
      <xdr:row>98</xdr:row>
      <xdr:rowOff>35861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99309"/>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168659</xdr:rowOff>
    </xdr:from>
    <xdr:to>
      <xdr:col>71</xdr:col>
      <xdr:colOff>177800</xdr:colOff>
      <xdr:row>98</xdr:row>
      <xdr:rowOff>9956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99309"/>
          <a:ext cx="889000" cy="1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161046</xdr:rowOff>
    </xdr:from>
    <xdr:to>
      <xdr:col>85</xdr:col>
      <xdr:colOff>177800</xdr:colOff>
      <xdr:row>98</xdr:row>
      <xdr:rowOff>91196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85505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168535</xdr:rowOff>
    </xdr:from>
    <xdr:to>
      <xdr:col>81</xdr:col>
      <xdr:colOff>101600</xdr:colOff>
      <xdr:row>98</xdr:row>
      <xdr:rowOff>98685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89812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156511</xdr:rowOff>
    </xdr:from>
    <xdr:to>
      <xdr:col>76</xdr:col>
      <xdr:colOff>165100</xdr:colOff>
      <xdr:row>98</xdr:row>
      <xdr:rowOff>86661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8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77788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117859</xdr:rowOff>
    </xdr:from>
    <xdr:to>
      <xdr:col>72</xdr:col>
      <xdr:colOff>38100</xdr:colOff>
      <xdr:row>98</xdr:row>
      <xdr:rowOff>48009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4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39136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4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130606</xdr:rowOff>
    </xdr:from>
    <xdr:to>
      <xdr:col>67</xdr:col>
      <xdr:colOff>101600</xdr:colOff>
      <xdr:row>98</xdr:row>
      <xdr:rowOff>60756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77283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58593</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573693"/>
          <a:ext cx="8382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7793</xdr:rowOff>
    </xdr:from>
    <xdr:to>
      <xdr:col>116</xdr:col>
      <xdr:colOff>114300</xdr:colOff>
      <xdr:row>38</xdr:row>
      <xdr:rowOff>109393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94170</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3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43535</xdr:rowOff>
    </xdr:from>
    <xdr:to>
      <xdr:col>116</xdr:col>
      <xdr:colOff>63500</xdr:colOff>
      <xdr:row>59</xdr:row>
      <xdr:rowOff>43917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59085"/>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31038</xdr:rowOff>
    </xdr:from>
    <xdr:to>
      <xdr:col>111</xdr:col>
      <xdr:colOff>177800</xdr:colOff>
      <xdr:row>59</xdr:row>
      <xdr:rowOff>43535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46588"/>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31038</xdr:rowOff>
    </xdr:from>
    <xdr:to>
      <xdr:col>107</xdr:col>
      <xdr:colOff>50800</xdr:colOff>
      <xdr:row>59</xdr:row>
      <xdr:rowOff>31038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46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26391</xdr:rowOff>
    </xdr:from>
    <xdr:to>
      <xdr:col>102</xdr:col>
      <xdr:colOff>114300</xdr:colOff>
      <xdr:row>59</xdr:row>
      <xdr:rowOff>31038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41941"/>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164567</xdr:rowOff>
    </xdr:from>
    <xdr:to>
      <xdr:col>116</xdr:col>
      <xdr:colOff>114300</xdr:colOff>
      <xdr:row>59</xdr:row>
      <xdr:rowOff>94717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79494</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3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164185</xdr:rowOff>
    </xdr:from>
    <xdr:to>
      <xdr:col>112</xdr:col>
      <xdr:colOff>38100</xdr:colOff>
      <xdr:row>59</xdr:row>
      <xdr:rowOff>94335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85462</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151688</xdr:rowOff>
    </xdr:from>
    <xdr:to>
      <xdr:col>107</xdr:col>
      <xdr:colOff>101600</xdr:colOff>
      <xdr:row>59</xdr:row>
      <xdr:rowOff>81838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72965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88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151688</xdr:rowOff>
    </xdr:from>
    <xdr:to>
      <xdr:col>102</xdr:col>
      <xdr:colOff>165100</xdr:colOff>
      <xdr:row>59</xdr:row>
      <xdr:rowOff>81838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72965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88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147041</xdr:rowOff>
    </xdr:from>
    <xdr:to>
      <xdr:col>98</xdr:col>
      <xdr:colOff>38100</xdr:colOff>
      <xdr:row>59</xdr:row>
      <xdr:rowOff>77191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68318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8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45517</xdr:rowOff>
    </xdr:from>
    <xdr:to>
      <xdr:col>116</xdr:col>
      <xdr:colOff>63500</xdr:colOff>
      <xdr:row>76</xdr:row>
      <xdr:rowOff>61610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732817"/>
          <a:ext cx="838200" cy="35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45517</xdr:rowOff>
    </xdr:from>
    <xdr:to>
      <xdr:col>111</xdr:col>
      <xdr:colOff>177800</xdr:colOff>
      <xdr:row>74</xdr:row>
      <xdr:rowOff>50020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32817"/>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50020</xdr:rowOff>
    </xdr:from>
    <xdr:to>
      <xdr:col>107</xdr:col>
      <xdr:colOff>50800</xdr:colOff>
      <xdr:row>74</xdr:row>
      <xdr:rowOff>58410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737320"/>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22543</xdr:rowOff>
    </xdr:from>
    <xdr:to>
      <xdr:col>102</xdr:col>
      <xdr:colOff>114300</xdr:colOff>
      <xdr:row>74</xdr:row>
      <xdr:rowOff>58410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709843"/>
          <a:ext cx="889000" cy="3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10810</xdr:rowOff>
    </xdr:from>
    <xdr:to>
      <xdr:col>116</xdr:col>
      <xdr:colOff>114300</xdr:colOff>
      <xdr:row>76</xdr:row>
      <xdr:rowOff>112410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33687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166167</xdr:rowOff>
    </xdr:from>
    <xdr:to>
      <xdr:col>112</xdr:col>
      <xdr:colOff>38100</xdr:colOff>
      <xdr:row>74</xdr:row>
      <xdr:rowOff>96317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112844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5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170670</xdr:rowOff>
    </xdr:from>
    <xdr:to>
      <xdr:col>107</xdr:col>
      <xdr:colOff>101600</xdr:colOff>
      <xdr:row>74</xdr:row>
      <xdr:rowOff>100820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68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117347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46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7610</xdr:rowOff>
    </xdr:from>
    <xdr:to>
      <xdr:col>102</xdr:col>
      <xdr:colOff>165100</xdr:colOff>
      <xdr:row>74</xdr:row>
      <xdr:rowOff>109210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6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125737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7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143193</xdr:rowOff>
    </xdr:from>
    <xdr:to>
      <xdr:col>98</xdr:col>
      <xdr:colOff>38100</xdr:colOff>
      <xdr:row>74</xdr:row>
      <xdr:rowOff>73343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89870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千円となっており、前年度との比較では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千円増加しているが、大きな要因は特別定額給付金の給付に伴う補助費等の増加によるものである。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主な構成項目である扶助費では、一人当たり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62,725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千円となっており、毎年増加傾向にあるが、今後も増加していく傾向にあると考えられる。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普通建設事業費（うち新規整備）も年度によりばらつきはあるものの、今後は平成２９年度に事業認可された東武動物公園駅東口周辺整備事業の開始に伴い、一定の事業費が見込まれることから増加傾向になることが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一方、普通建設事業費（うち更新整備）については、一人当たり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平均を大きく下回っている。これは、公共施設の統廃合を含め、計画的な進行管理が行われてきたことから維持補修に係る経費を抑制できたものである。今後も、公共施設マネジメント計画の策定により公共施設の適正な管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33,824
33,386
15.95
15,176,618
14,566,187
485,687
6,944,050
7,982,829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635</xdr:rowOff>
    </xdr:from>
    <xdr:to>
      <xdr:col>24</xdr:col>
      <xdr:colOff>63500</xdr:colOff>
      <xdr:row>37</xdr:row>
      <xdr:rowOff>28448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4285"/>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28448</xdr:rowOff>
    </xdr:from>
    <xdr:to>
      <xdr:col>19</xdr:col>
      <xdr:colOff>177800</xdr:colOff>
      <xdr:row>37</xdr:row>
      <xdr:rowOff>52070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209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48260</xdr:rowOff>
    </xdr:from>
    <xdr:to>
      <xdr:col>15</xdr:col>
      <xdr:colOff>50800</xdr:colOff>
      <xdr:row>37</xdr:row>
      <xdr:rowOff>52070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1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42926</xdr:rowOff>
    </xdr:from>
    <xdr:to>
      <xdr:col>10</xdr:col>
      <xdr:colOff>114300</xdr:colOff>
      <xdr:row>37</xdr:row>
      <xdr:rowOff>48260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8657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121285</xdr:rowOff>
    </xdr:from>
    <xdr:to>
      <xdr:col>24</xdr:col>
      <xdr:colOff>114300</xdr:colOff>
      <xdr:row>37</xdr:row>
      <xdr:rowOff>51435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99712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149098</xdr:rowOff>
    </xdr:from>
    <xdr:to>
      <xdr:col>20</xdr:col>
      <xdr:colOff>38100</xdr:colOff>
      <xdr:row>37</xdr:row>
      <xdr:rowOff>79248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70375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1270</xdr:rowOff>
    </xdr:from>
    <xdr:to>
      <xdr:col>15</xdr:col>
      <xdr:colOff>101600</xdr:colOff>
      <xdr:row>37</xdr:row>
      <xdr:rowOff>102870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93997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168910</xdr:rowOff>
    </xdr:from>
    <xdr:to>
      <xdr:col>10</xdr:col>
      <xdr:colOff>165100</xdr:colOff>
      <xdr:row>37</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90187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163576</xdr:rowOff>
    </xdr:from>
    <xdr:to>
      <xdr:col>6</xdr:col>
      <xdr:colOff>38100</xdr:colOff>
      <xdr:row>37</xdr:row>
      <xdr:rowOff>93726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84853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162293</xdr:rowOff>
    </xdr:from>
    <xdr:to>
      <xdr:col>24</xdr:col>
      <xdr:colOff>63500</xdr:colOff>
      <xdr:row>58</xdr:row>
      <xdr:rowOff>36803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92043"/>
          <a:ext cx="838200" cy="38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25453</xdr:rowOff>
    </xdr:from>
    <xdr:to>
      <xdr:col>19</xdr:col>
      <xdr:colOff>177800</xdr:colOff>
      <xdr:row>58</xdr:row>
      <xdr:rowOff>36803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9553"/>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25453</xdr:rowOff>
    </xdr:from>
    <xdr:to>
      <xdr:col>15</xdr:col>
      <xdr:colOff>50800</xdr:colOff>
      <xdr:row>58</xdr:row>
      <xdr:rowOff>26429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9553"/>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26429</xdr:rowOff>
    </xdr:from>
    <xdr:to>
      <xdr:col>10</xdr:col>
      <xdr:colOff>114300</xdr:colOff>
      <xdr:row>58</xdr:row>
      <xdr:rowOff>31260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70529"/>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111493</xdr:rowOff>
    </xdr:from>
    <xdr:to>
      <xdr:col>24</xdr:col>
      <xdr:colOff>114300</xdr:colOff>
      <xdr:row>56</xdr:row>
      <xdr:rowOff>41643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157453</xdr:rowOff>
    </xdr:from>
    <xdr:to>
      <xdr:col>20</xdr:col>
      <xdr:colOff>38100</xdr:colOff>
      <xdr:row>58</xdr:row>
      <xdr:rowOff>87603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78730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146103</xdr:rowOff>
    </xdr:from>
    <xdr:to>
      <xdr:col>15</xdr:col>
      <xdr:colOff>101600</xdr:colOff>
      <xdr:row>58</xdr:row>
      <xdr:rowOff>76253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67380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1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147079</xdr:rowOff>
    </xdr:from>
    <xdr:to>
      <xdr:col>10</xdr:col>
      <xdr:colOff>165100</xdr:colOff>
      <xdr:row>58</xdr:row>
      <xdr:rowOff>77229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68356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1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151910</xdr:rowOff>
    </xdr:from>
    <xdr:to>
      <xdr:col>6</xdr:col>
      <xdr:colOff>38100</xdr:colOff>
      <xdr:row>58</xdr:row>
      <xdr:rowOff>82060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73187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66025</xdr:rowOff>
    </xdr:from>
    <xdr:to>
      <xdr:col>24</xdr:col>
      <xdr:colOff>63500</xdr:colOff>
      <xdr:row>77</xdr:row>
      <xdr:rowOff>161341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67675"/>
          <a:ext cx="838200" cy="9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161341</xdr:rowOff>
    </xdr:from>
    <xdr:to>
      <xdr:col>19</xdr:col>
      <xdr:colOff>177800</xdr:colOff>
      <xdr:row>78</xdr:row>
      <xdr:rowOff>103232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62991"/>
          <a:ext cx="889000" cy="1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83051</xdr:rowOff>
    </xdr:from>
    <xdr:to>
      <xdr:col>15</xdr:col>
      <xdr:colOff>50800</xdr:colOff>
      <xdr:row>78</xdr:row>
      <xdr:rowOff>103232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56151"/>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83051</xdr:rowOff>
    </xdr:from>
    <xdr:to>
      <xdr:col>10</xdr:col>
      <xdr:colOff>114300</xdr:colOff>
      <xdr:row>78</xdr:row>
      <xdr:rowOff>149182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6151"/>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15225</xdr:rowOff>
    </xdr:from>
    <xdr:to>
      <xdr:col>24</xdr:col>
      <xdr:colOff>114300</xdr:colOff>
      <xdr:row>77</xdr:row>
      <xdr:rowOff>116825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165102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110541</xdr:rowOff>
    </xdr:from>
    <xdr:to>
      <xdr:col>20</xdr:col>
      <xdr:colOff>38100</xdr:colOff>
      <xdr:row>78</xdr:row>
      <xdr:rowOff>40691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31818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0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52432</xdr:rowOff>
    </xdr:from>
    <xdr:to>
      <xdr:col>15</xdr:col>
      <xdr:colOff>101600</xdr:colOff>
      <xdr:row>78</xdr:row>
      <xdr:rowOff>154032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145159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1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32251</xdr:rowOff>
    </xdr:from>
    <xdr:to>
      <xdr:col>10</xdr:col>
      <xdr:colOff>165100</xdr:colOff>
      <xdr:row>78</xdr:row>
      <xdr:rowOff>133851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124978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98382</xdr:rowOff>
    </xdr:from>
    <xdr:to>
      <xdr:col>6</xdr:col>
      <xdr:colOff>38100</xdr:colOff>
      <xdr:row>79</xdr:row>
      <xdr:rowOff>28532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19659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50964</xdr:rowOff>
    </xdr:from>
    <xdr:to>
      <xdr:col>24</xdr:col>
      <xdr:colOff>63500</xdr:colOff>
      <xdr:row>97</xdr:row>
      <xdr:rowOff>86537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81614"/>
          <a:ext cx="8382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86537</xdr:rowOff>
    </xdr:from>
    <xdr:to>
      <xdr:col>19</xdr:col>
      <xdr:colOff>177800</xdr:colOff>
      <xdr:row>97</xdr:row>
      <xdr:rowOff>90412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17187"/>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90412</xdr:rowOff>
    </xdr:from>
    <xdr:to>
      <xdr:col>15</xdr:col>
      <xdr:colOff>50800</xdr:colOff>
      <xdr:row>97</xdr:row>
      <xdr:rowOff>90715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21062"/>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90715</xdr:rowOff>
    </xdr:from>
    <xdr:to>
      <xdr:col>10</xdr:col>
      <xdr:colOff>114300</xdr:colOff>
      <xdr:row>97</xdr:row>
      <xdr:rowOff>112637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21365"/>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xdr:rowOff>
    </xdr:from>
    <xdr:to>
      <xdr:col>24</xdr:col>
      <xdr:colOff>114300</xdr:colOff>
      <xdr:row>97</xdr:row>
      <xdr:rowOff>101764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86541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35737</xdr:rowOff>
    </xdr:from>
    <xdr:to>
      <xdr:col>20</xdr:col>
      <xdr:colOff>38100</xdr:colOff>
      <xdr:row>97</xdr:row>
      <xdr:rowOff>137337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128464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5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39612</xdr:rowOff>
    </xdr:from>
    <xdr:to>
      <xdr:col>15</xdr:col>
      <xdr:colOff>101600</xdr:colOff>
      <xdr:row>97</xdr:row>
      <xdr:rowOff>141212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132339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6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39915</xdr:rowOff>
    </xdr:from>
    <xdr:to>
      <xdr:col>10</xdr:col>
      <xdr:colOff>165100</xdr:colOff>
      <xdr:row>97</xdr:row>
      <xdr:rowOff>141515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132642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61837</xdr:rowOff>
    </xdr:from>
    <xdr:to>
      <xdr:col>6</xdr:col>
      <xdr:colOff>38100</xdr:colOff>
      <xdr:row>97</xdr:row>
      <xdr:rowOff>163437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154564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8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32258</xdr:rowOff>
    </xdr:from>
    <xdr:to>
      <xdr:col>55</xdr:col>
      <xdr:colOff>0</xdr:colOff>
      <xdr:row>39</xdr:row>
      <xdr:rowOff>33782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1880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10541</xdr:rowOff>
    </xdr:from>
    <xdr:to>
      <xdr:col>50</xdr:col>
      <xdr:colOff>114300</xdr:colOff>
      <xdr:row>39</xdr:row>
      <xdr:rowOff>32258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9709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10160</xdr:rowOff>
    </xdr:from>
    <xdr:to>
      <xdr:col>45</xdr:col>
      <xdr:colOff>177800</xdr:colOff>
      <xdr:row>39</xdr:row>
      <xdr:rowOff>10541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9671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157988</xdr:rowOff>
    </xdr:from>
    <xdr:to>
      <xdr:col>41</xdr:col>
      <xdr:colOff>50800</xdr:colOff>
      <xdr:row>39</xdr:row>
      <xdr:rowOff>10160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7308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154432</xdr:rowOff>
    </xdr:from>
    <xdr:to>
      <xdr:col>55</xdr:col>
      <xdr:colOff>50800</xdr:colOff>
      <xdr:row>39</xdr:row>
      <xdr:rowOff>84582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69359</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4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152908</xdr:rowOff>
    </xdr:from>
    <xdr:to>
      <xdr:col>50</xdr:col>
      <xdr:colOff>165100</xdr:colOff>
      <xdr:row>39</xdr:row>
      <xdr:rowOff>83058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74185</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131191</xdr:rowOff>
    </xdr:from>
    <xdr:to>
      <xdr:col>46</xdr:col>
      <xdr:colOff>38100</xdr:colOff>
      <xdr:row>39</xdr:row>
      <xdr:rowOff>61341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52468</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39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130810</xdr:rowOff>
    </xdr:from>
    <xdr:to>
      <xdr:col>41</xdr:col>
      <xdr:colOff>101600</xdr:colOff>
      <xdr:row>39</xdr:row>
      <xdr:rowOff>60960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52087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38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107188</xdr:rowOff>
    </xdr:from>
    <xdr:to>
      <xdr:col>36</xdr:col>
      <xdr:colOff>165100</xdr:colOff>
      <xdr:row>39</xdr:row>
      <xdr:rowOff>37338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28465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68149</xdr:rowOff>
    </xdr:from>
    <xdr:to>
      <xdr:col>55</xdr:col>
      <xdr:colOff>0</xdr:colOff>
      <xdr:row>58</xdr:row>
      <xdr:rowOff>109048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12249"/>
          <a:ext cx="838200" cy="4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68149</xdr:rowOff>
    </xdr:from>
    <xdr:to>
      <xdr:col>50</xdr:col>
      <xdr:colOff>114300</xdr:colOff>
      <xdr:row>58</xdr:row>
      <xdr:rowOff>75959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12249"/>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75959</xdr:rowOff>
    </xdr:from>
    <xdr:to>
      <xdr:col>45</xdr:col>
      <xdr:colOff>177800</xdr:colOff>
      <xdr:row>58</xdr:row>
      <xdr:rowOff>84169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20059"/>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80511</xdr:rowOff>
    </xdr:from>
    <xdr:to>
      <xdr:col>41</xdr:col>
      <xdr:colOff>50800</xdr:colOff>
      <xdr:row>58</xdr:row>
      <xdr:rowOff>84169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2461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58248</xdr:rowOff>
    </xdr:from>
    <xdr:to>
      <xdr:col>55</xdr:col>
      <xdr:colOff>50800</xdr:colOff>
      <xdr:row>58</xdr:row>
      <xdr:rowOff>159848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144625</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17349</xdr:rowOff>
    </xdr:from>
    <xdr:to>
      <xdr:col>50</xdr:col>
      <xdr:colOff>165100</xdr:colOff>
      <xdr:row>58</xdr:row>
      <xdr:rowOff>118949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110076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5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25159</xdr:rowOff>
    </xdr:from>
    <xdr:to>
      <xdr:col>46</xdr:col>
      <xdr:colOff>38100</xdr:colOff>
      <xdr:row>58</xdr:row>
      <xdr:rowOff>126759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117886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33369</xdr:rowOff>
    </xdr:from>
    <xdr:to>
      <xdr:col>41</xdr:col>
      <xdr:colOff>101600</xdr:colOff>
      <xdr:row>58</xdr:row>
      <xdr:rowOff>134969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126096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7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29711</xdr:rowOff>
    </xdr:from>
    <xdr:to>
      <xdr:col>36</xdr:col>
      <xdr:colOff>165100</xdr:colOff>
      <xdr:row>58</xdr:row>
      <xdr:rowOff>131311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122438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6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83789</xdr:rowOff>
    </xdr:from>
    <xdr:to>
      <xdr:col>55</xdr:col>
      <xdr:colOff>0</xdr:colOff>
      <xdr:row>78</xdr:row>
      <xdr:rowOff>156369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56889"/>
          <a:ext cx="8382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156369</xdr:rowOff>
    </xdr:from>
    <xdr:to>
      <xdr:col>50</xdr:col>
      <xdr:colOff>114300</xdr:colOff>
      <xdr:row>79</xdr:row>
      <xdr:rowOff>12827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29469"/>
          <a:ext cx="8890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8959</xdr:rowOff>
    </xdr:from>
    <xdr:to>
      <xdr:col>45</xdr:col>
      <xdr:colOff>177800</xdr:colOff>
      <xdr:row>79</xdr:row>
      <xdr:rowOff>12827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53509"/>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8370</xdr:rowOff>
    </xdr:from>
    <xdr:to>
      <xdr:col>41</xdr:col>
      <xdr:colOff>50800</xdr:colOff>
      <xdr:row>79</xdr:row>
      <xdr:rowOff>8959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52920"/>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32989</xdr:rowOff>
    </xdr:from>
    <xdr:to>
      <xdr:col>55</xdr:col>
      <xdr:colOff>50800</xdr:colOff>
      <xdr:row>78</xdr:row>
      <xdr:rowOff>134589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119366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105569</xdr:rowOff>
    </xdr:from>
    <xdr:to>
      <xdr:col>50</xdr:col>
      <xdr:colOff>165100</xdr:colOff>
      <xdr:row>79</xdr:row>
      <xdr:rowOff>35719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26846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7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133477</xdr:rowOff>
    </xdr:from>
    <xdr:to>
      <xdr:col>46</xdr:col>
      <xdr:colOff>38100</xdr:colOff>
      <xdr:row>79</xdr:row>
      <xdr:rowOff>63627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54754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129609</xdr:rowOff>
    </xdr:from>
    <xdr:to>
      <xdr:col>41</xdr:col>
      <xdr:colOff>101600</xdr:colOff>
      <xdr:row>79</xdr:row>
      <xdr:rowOff>59759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50886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129020</xdr:rowOff>
    </xdr:from>
    <xdr:to>
      <xdr:col>36</xdr:col>
      <xdr:colOff>165100</xdr:colOff>
      <xdr:row>79</xdr:row>
      <xdr:rowOff>59170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50297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55293</xdr:rowOff>
    </xdr:from>
    <xdr:to>
      <xdr:col>55</xdr:col>
      <xdr:colOff>0</xdr:colOff>
      <xdr:row>97</xdr:row>
      <xdr:rowOff>129958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85943"/>
          <a:ext cx="838200" cy="7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129958</xdr:rowOff>
    </xdr:from>
    <xdr:to>
      <xdr:col>50</xdr:col>
      <xdr:colOff>114300</xdr:colOff>
      <xdr:row>97</xdr:row>
      <xdr:rowOff>143641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60608"/>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77118</xdr:rowOff>
    </xdr:from>
    <xdr:to>
      <xdr:col>45</xdr:col>
      <xdr:colOff>177800</xdr:colOff>
      <xdr:row>97</xdr:row>
      <xdr:rowOff>143641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07768"/>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77118</xdr:rowOff>
    </xdr:from>
    <xdr:to>
      <xdr:col>41</xdr:col>
      <xdr:colOff>50800</xdr:colOff>
      <xdr:row>97</xdr:row>
      <xdr:rowOff>140691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07768"/>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4493</xdr:rowOff>
    </xdr:from>
    <xdr:to>
      <xdr:col>55</xdr:col>
      <xdr:colOff>50800</xdr:colOff>
      <xdr:row>97</xdr:row>
      <xdr:rowOff>106093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154370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1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79158</xdr:rowOff>
    </xdr:from>
    <xdr:to>
      <xdr:col>50</xdr:col>
      <xdr:colOff>165100</xdr:colOff>
      <xdr:row>98</xdr:row>
      <xdr:rowOff>9308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0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0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92841</xdr:rowOff>
    </xdr:from>
    <xdr:to>
      <xdr:col>46</xdr:col>
      <xdr:colOff>38100</xdr:colOff>
      <xdr:row>98</xdr:row>
      <xdr:rowOff>22991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14118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26318</xdr:rowOff>
    </xdr:from>
    <xdr:to>
      <xdr:col>41</xdr:col>
      <xdr:colOff>101600</xdr:colOff>
      <xdr:row>97</xdr:row>
      <xdr:rowOff>127918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5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119045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4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89891</xdr:rowOff>
    </xdr:from>
    <xdr:to>
      <xdr:col>36</xdr:col>
      <xdr:colOff>165100</xdr:colOff>
      <xdr:row>98</xdr:row>
      <xdr:rowOff>20041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11168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1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43440</xdr:rowOff>
    </xdr:from>
    <xdr:to>
      <xdr:col>85</xdr:col>
      <xdr:colOff>127000</xdr:colOff>
      <xdr:row>37</xdr:row>
      <xdr:rowOff>50584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87090"/>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43440</xdr:rowOff>
    </xdr:from>
    <xdr:to>
      <xdr:col>81</xdr:col>
      <xdr:colOff>50800</xdr:colOff>
      <xdr:row>37</xdr:row>
      <xdr:rowOff>91027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87090"/>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97923</xdr:rowOff>
    </xdr:from>
    <xdr:to>
      <xdr:col>76</xdr:col>
      <xdr:colOff>114300</xdr:colOff>
      <xdr:row>37</xdr:row>
      <xdr:rowOff>91027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70123"/>
          <a:ext cx="889000" cy="16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97923</xdr:rowOff>
    </xdr:from>
    <xdr:to>
      <xdr:col>71</xdr:col>
      <xdr:colOff>177800</xdr:colOff>
      <xdr:row>37</xdr:row>
      <xdr:rowOff>60128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70123"/>
          <a:ext cx="889000" cy="1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171234</xdr:rowOff>
    </xdr:from>
    <xdr:to>
      <xdr:col>85</xdr:col>
      <xdr:colOff>177800</xdr:colOff>
      <xdr:row>37</xdr:row>
      <xdr:rowOff>101384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149661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164090</xdr:rowOff>
    </xdr:from>
    <xdr:to>
      <xdr:col>81</xdr:col>
      <xdr:colOff>101600</xdr:colOff>
      <xdr:row>37</xdr:row>
      <xdr:rowOff>94240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110767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40227</xdr:rowOff>
    </xdr:from>
    <xdr:to>
      <xdr:col>76</xdr:col>
      <xdr:colOff>165100</xdr:colOff>
      <xdr:row>37</xdr:row>
      <xdr:rowOff>141827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132954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47123</xdr:rowOff>
    </xdr:from>
    <xdr:to>
      <xdr:col>72</xdr:col>
      <xdr:colOff>38100</xdr:colOff>
      <xdr:row>36</xdr:row>
      <xdr:rowOff>148723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165250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9328</xdr:rowOff>
    </xdr:from>
    <xdr:to>
      <xdr:col>67</xdr:col>
      <xdr:colOff>101600</xdr:colOff>
      <xdr:row>37</xdr:row>
      <xdr:rowOff>110928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5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127455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2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36544</xdr:rowOff>
    </xdr:from>
    <xdr:to>
      <xdr:col>85</xdr:col>
      <xdr:colOff>127000</xdr:colOff>
      <xdr:row>58</xdr:row>
      <xdr:rowOff>143058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980644"/>
          <a:ext cx="838200" cy="10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143058</xdr:rowOff>
    </xdr:from>
    <xdr:to>
      <xdr:col>81</xdr:col>
      <xdr:colOff>50800</xdr:colOff>
      <xdr:row>58</xdr:row>
      <xdr:rowOff>160374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10087158"/>
          <a:ext cx="8890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114711</xdr:rowOff>
    </xdr:from>
    <xdr:to>
      <xdr:col>76</xdr:col>
      <xdr:colOff>114300</xdr:colOff>
      <xdr:row>58</xdr:row>
      <xdr:rowOff>160374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10058811"/>
          <a:ext cx="8890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114711</xdr:rowOff>
    </xdr:from>
    <xdr:to>
      <xdr:col>71</xdr:col>
      <xdr:colOff>177800</xdr:colOff>
      <xdr:row>58</xdr:row>
      <xdr:rowOff>159660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10058811"/>
          <a:ext cx="889000" cy="4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157194</xdr:rowOff>
    </xdr:from>
    <xdr:to>
      <xdr:col>85</xdr:col>
      <xdr:colOff>177800</xdr:colOff>
      <xdr:row>58</xdr:row>
      <xdr:rowOff>87344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9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135621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90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92258</xdr:rowOff>
    </xdr:from>
    <xdr:to>
      <xdr:col>81</xdr:col>
      <xdr:colOff>101600</xdr:colOff>
      <xdr:row>59</xdr:row>
      <xdr:rowOff>22408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100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13535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12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109574</xdr:rowOff>
    </xdr:from>
    <xdr:to>
      <xdr:col>76</xdr:col>
      <xdr:colOff>165100</xdr:colOff>
      <xdr:row>59</xdr:row>
      <xdr:rowOff>39724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0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30851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4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63911</xdr:rowOff>
    </xdr:from>
    <xdr:to>
      <xdr:col>72</xdr:col>
      <xdr:colOff>38100</xdr:colOff>
      <xdr:row>58</xdr:row>
      <xdr:rowOff>165511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1000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156638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10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108860</xdr:rowOff>
    </xdr:from>
    <xdr:to>
      <xdr:col>67</xdr:col>
      <xdr:colOff>101600</xdr:colOff>
      <xdr:row>59</xdr:row>
      <xdr:rowOff>39010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100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30137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1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73064</xdr:rowOff>
    </xdr:from>
    <xdr:to>
      <xdr:col>85</xdr:col>
      <xdr:colOff>127000</xdr:colOff>
      <xdr:row>97</xdr:row>
      <xdr:rowOff>82077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703714"/>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82077</xdr:rowOff>
    </xdr:from>
    <xdr:to>
      <xdr:col>81</xdr:col>
      <xdr:colOff>50800</xdr:colOff>
      <xdr:row>97</xdr:row>
      <xdr:rowOff>83268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712727"/>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83268</xdr:rowOff>
    </xdr:from>
    <xdr:to>
      <xdr:col>76</xdr:col>
      <xdr:colOff>114300</xdr:colOff>
      <xdr:row>97</xdr:row>
      <xdr:rowOff>98585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71391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98585</xdr:rowOff>
    </xdr:from>
    <xdr:to>
      <xdr:col>71</xdr:col>
      <xdr:colOff>177800</xdr:colOff>
      <xdr:row>97</xdr:row>
      <xdr:rowOff>102977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729235"/>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22264</xdr:rowOff>
    </xdr:from>
    <xdr:to>
      <xdr:col>85</xdr:col>
      <xdr:colOff>177800</xdr:colOff>
      <xdr:row>97</xdr:row>
      <xdr:rowOff>123864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6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691</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6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31277</xdr:rowOff>
    </xdr:from>
    <xdr:to>
      <xdr:col>81</xdr:col>
      <xdr:colOff>101600</xdr:colOff>
      <xdr:row>97</xdr:row>
      <xdr:rowOff>132877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124004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7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32468</xdr:rowOff>
    </xdr:from>
    <xdr:to>
      <xdr:col>76</xdr:col>
      <xdr:colOff>165100</xdr:colOff>
      <xdr:row>97</xdr:row>
      <xdr:rowOff>134068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6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125195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7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47785</xdr:rowOff>
    </xdr:from>
    <xdr:to>
      <xdr:col>72</xdr:col>
      <xdr:colOff>38100</xdr:colOff>
      <xdr:row>97</xdr:row>
      <xdr:rowOff>149385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140512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7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52177</xdr:rowOff>
    </xdr:from>
    <xdr:to>
      <xdr:col>67</xdr:col>
      <xdr:colOff>101600</xdr:colOff>
      <xdr:row>97</xdr:row>
      <xdr:rowOff>153777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8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144904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令和２年度は総務費が大きく増加しているが（前年度比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102,063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円の増）、これは特別定額給付金の給付に伴う増加である。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また、新型コロナウイルス感染症対応地方創生臨時交付金等を活用した経済対策により商工費が前年度比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スクール構想のための経費（備品購入費）等により教育費が前年度比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歳出の削減や歳入確保の努力により、実質収支額は継続的に黒字を確保している。一方、財政調整基金残高は、平成２８年度と令和２年度を比較すると</a:t>
          </a:r>
          <a:r>
            <a:rPr kumimoji="1" lang="en-US" altLang="ja-JP" sz="1400">
              <a:solidFill>
                <a:sysClr val="windowText" lastClr="000000"/>
              </a:solidFill>
              <a:latin typeface="ＭＳ ゴシック" pitchFamily="49" charset="-128"/>
              <a:ea typeface="ＭＳ ゴシック" pitchFamily="49" charset="-128"/>
            </a:rPr>
            <a:t>1.15</a:t>
          </a:r>
          <a:r>
            <a:rPr kumimoji="1" lang="ja-JP" altLang="en-US" sz="1400">
              <a:solidFill>
                <a:sysClr val="windowText" lastClr="000000"/>
              </a:solidFill>
              <a:latin typeface="ＭＳ ゴシック" pitchFamily="49" charset="-128"/>
              <a:ea typeface="ＭＳ ゴシック" pitchFamily="49" charset="-128"/>
            </a:rPr>
            <a:t>ポイント増加している。今後も、中期的な見通しのもとに、決算剰余金の積み立てを行いつつ、取崩額を最小限に抑え、健全な財政運営に努める。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決算においても、すべての会計で実質赤字はなく健全な財政運営を行うことができた。今後も引き続き、独立採算が可能となるよう、使用料や保険料の見直しを行い、持続的な経営の健全化を図っ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年度を比較すると、元利償還金は</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百万円の増加となっている。これは、過年度借入した臨時財政対策債の償還が開始したことが主な要因となっている。今後も臨時財政対策債の償還開始に伴い元利償還金は増加していくことを見込んでいる。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利子分のみの積み立て</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近年は下水道事業会計における地方債の償還が進んでいることから、公営企業債等繰入額は減少傾向にある。今後は下水道施設の老朽化に伴う改修が見込まれるため、計画的な地方債に努める。</a:t>
          </a:r>
        </a:p>
        <a:p>
          <a:r>
            <a:rPr kumimoji="1" lang="ja-JP" altLang="en-US" sz="1400">
              <a:solidFill>
                <a:sysClr val="windowText" lastClr="000000"/>
              </a:solidFill>
              <a:latin typeface="ＭＳ ゴシック" pitchFamily="49" charset="-128"/>
              <a:ea typeface="ＭＳ ゴシック" pitchFamily="49" charset="-128"/>
            </a:rPr>
            <a:t>一般会計等に係る地方債の現在高は令和元年度と令和２年度を比較すると</a:t>
          </a:r>
          <a:r>
            <a:rPr kumimoji="1" lang="en-US" altLang="ja-JP" sz="1400">
              <a:solidFill>
                <a:sysClr val="windowText" lastClr="000000"/>
              </a:solidFill>
              <a:latin typeface="ＭＳ ゴシック" pitchFamily="49" charset="-128"/>
              <a:ea typeface="ＭＳ ゴシック" pitchFamily="49" charset="-128"/>
            </a:rPr>
            <a:t>47</a:t>
          </a:r>
          <a:r>
            <a:rPr kumimoji="1" lang="ja-JP" altLang="en-US" sz="1400">
              <a:solidFill>
                <a:sysClr val="windowText" lastClr="000000"/>
              </a:solidFill>
              <a:latin typeface="ＭＳ ゴシック" pitchFamily="49" charset="-128"/>
              <a:ea typeface="ＭＳ ゴシック" pitchFamily="49" charset="-128"/>
            </a:rPr>
            <a:t>百万円の減少となっており、今後も借入の抑制により、健全な財政運営に努めていく。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埼玉県宮代町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基金全体では、昨年度比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・財政調整基金は取崩により減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・公共施設整備基金は借地解消の財源として積立を行ったことによる増</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歳入の減、社会保障経費の増により基金の増は見込めず、残高も減少していくことが予想される。一方で公共施設の老朽化に伴い、特定目的基金の積立を計画的に行う必要がある。現状維持の行政運営では今後の財政運営が厳しくなることから、現状について見直しを行い、健全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公共施設整備基金：公共施設、公共施設に準ずる施設の用地取得、整備及び大規模改修に充てるための基金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宮代まちづくり基金：ふるさと納税制度を活用した寄付者が希望する使途に充てるための基金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公設宮代福祉医療センター施設整備基金：公設宮代福祉医療センターの施設修繕及び備品等の整備資金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森林環境譲与税積立基金：庁舎内装木質化に充てるための森林環境譲与税を積み立てる基金</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公共施設整備基金：借地解消の財源としての積み立てによる増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宮代まちづくり基金：原資となる、ふるさと納税の減に伴う減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公設宮代福祉医療センター施設整備基金：医療機器整備のため取り崩しを行ったことによる減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森林環境譲与税積立基金：森林環境譲与税積立による増</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公共施設整備基金：今後は公共施設用地の借地買戻などに充てることを予定している。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宮代まちづくり基金：今後も積立を実施した基金は翌年度事業へ充当を行う。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公設宮代福祉医療センター施設整備基金：施設の利益に応じて積立を予定しており、積み立てた基金は医療機器のリース費用に充当を予定している。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森林環境譲与税積立基金：庁舎内装木質化に充てることを予定している。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・新型コロナウイルス感染症対策関連経費に伴う取崩による減</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・今後も社会保障経費の増により取崩は避けられない見通しであるため、当初予算編成時における取崩上限額を定め、残高の維持に努める。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基金利子の積立のみのため、大きな増減なし。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今後、高利率の償還が終了していくため、減債基金を活用した返済予定はない。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D40975B-7089-4B88-8279-CAE8FE85A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01596E0-104A-47D9-98B4-A60F21FB9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41ADE0B-AC87-448A-B72D-724CE5A8F35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02A27BC-DED3-4E68-A804-48B6B1427BD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E6ECF0E-013D-48C1-93FA-8B1EDC4CA9E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C325C03-7B06-4205-B906-DD66A4A891F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7901E1C-3269-424B-A41C-8632A0F13E4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C0D2074-4A8E-4D8E-9F92-74DD800194E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1B173AE-E0DF-41F6-8C91-2903DAFC74A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470704A-95C9-4FBD-B75A-728D482DF5A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55DF8B2-E80A-4758-BA7D-A8714E35843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398A31C-D3D4-4F63-8D0E-B59546655D6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33,824
33,386
15.95
15,176,618
14,566,187
485,687
6,944,050
7,982,829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1ADB194-2428-484E-B33D-BACF9F1EF70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1B9E761-8842-40C4-A6E1-248FC24733B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7CA1192-606A-4DA6-951D-2F0DFA16ED1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79DD477-4D65-4528-91BF-092CE2256DE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FDFEA34-6E0B-44F7-9EEF-FBFDB1D495C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888D2BA-D003-476E-8CEC-FBC4866363A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CE69C7B-BB69-4B5F-9A07-F617ACEB73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752BAB5-F882-4920-BD83-687E2D3C50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FF5F10E-CEE7-4853-9A83-C6D4F643CDE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C2AFB40-D18E-4939-AE3B-0D9D3B98A09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80DCA66-152B-43E3-BA82-2CAB36F533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F05F88B-77A2-4061-B1D1-13D548282D3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EE7C47A-C803-47CA-BC8B-2083D77C301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914DF90-E212-47A1-B5BD-4BF1CC7CC28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12EBCFD-526C-4DDB-A1B1-663695FB6DD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35D0848-FB61-47AE-BB01-59A02437FF9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5489E90-A04B-4DB5-BE24-241F14B7D07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969F4C4-6767-4D5A-B0C0-1AB45BAD5A8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00E6007-0E93-4F1D-8718-C581171DD39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D50225F-6C71-4A78-8582-3D047A5550F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6511CDE-F651-4B29-AA5B-D253A60B626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54F4A3A-C5CF-4EAE-969E-C95ABA2339E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C30158C-19E4-4FF5-89D5-26CF7694BBB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8103522-C366-4DFD-9545-7F7FB4B4657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E62258B-B90B-4E96-9B2F-B7DCBEE6309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527DFB8-8F8B-4079-96BC-66D9F9C48A7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C2BC981-72D4-4159-98A5-40402874C08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998AB8A-99A4-4B52-BDF0-5C5B4080A77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855EE71-8C61-428A-A7DD-EE380848A84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CE85B5F-F338-4167-9D38-6FC343B284A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71FA0D5-2D45-4147-814D-819A3B5E282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C5A5ACC-18AC-4EB4-9248-0A131D0B15C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5543DE1-5AA8-4438-8A9B-D98BDADCA3D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5BE3A3B-0191-41FF-8F28-6B099BD08CF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85AAC6D-8C39-4685-B089-6C079DC3061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当町は、有形固定資産減価償却率が</a:t>
          </a:r>
          <a:r>
            <a:rPr kumimoji="1" lang="en-US" altLang="ja-JP" sz="1100">
              <a:solidFill>
                <a:schemeClr val="dk1"/>
              </a:solidFill>
              <a:effectLst/>
              <a:latin typeface="+mn-lt"/>
              <a:ea typeface="+mn-ea"/>
              <a:cs typeface="+mn-cs"/>
            </a:rPr>
            <a:t>69.0</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％増加している。また、類似団体と比較しても高い水準で推移している。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３月に第２期公共施設マネジメント計画を策定し、</a:t>
          </a:r>
          <a:r>
            <a:rPr kumimoji="1" lang="ja-JP" altLang="ja-JP" sz="1100">
              <a:solidFill>
                <a:schemeClr val="dk1"/>
              </a:solidFill>
              <a:effectLst/>
              <a:latin typeface="+mn-lt"/>
              <a:ea typeface="+mn-ea"/>
              <a:cs typeface="+mn-cs"/>
            </a:rPr>
            <a:t>公共施設の在り方について</a:t>
          </a:r>
          <a:r>
            <a:rPr kumimoji="1" lang="ja-JP" altLang="en-US" sz="1100">
              <a:solidFill>
                <a:schemeClr val="dk1"/>
              </a:solidFill>
              <a:effectLst/>
              <a:latin typeface="+mn-lt"/>
              <a:ea typeface="+mn-ea"/>
              <a:cs typeface="+mn-cs"/>
            </a:rPr>
            <a:t>今後の方針を定めているが、今後は個別施設計画の策定も含めた各公共施設の具体的な管理方法の検討が必要である。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168D48A-26E2-46EC-ACC8-45433E09F56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308299B-908C-4CFC-B4E6-5AECE19518C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155737A-8B0A-420B-866E-18DABC9562F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9E2911E2-1309-4E75-A213-64193217688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16F2409-896E-49BD-8F75-CB6E1DC4010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BC882374-14AE-444A-9303-71623CDB97F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8CCF57A-93DA-4EF5-B08B-B2FA5D9403D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D2A8EA77-AECF-4BFC-820E-7491089BC2D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9AF8CFCD-9F5C-4EFE-A71A-159AF80EE43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883279CF-C6F1-4160-B43E-BB695CFAFA8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98B5CDB-443A-4474-B3B1-3DE33A29D62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7044FD09-3BB5-4652-9292-58C073F89CB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E9E33D0-574B-4C7D-BD57-111472E4AB7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6AD23DD-1C9B-4F11-AF00-DF3C38D22CE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8296631-E2EA-4DE2-B065-C667CD32409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111F2D8-4F39-4584-9AA5-9DAF4DFFA26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89F0C61-96DE-4A20-934D-CE68956BEDD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215A01C-15E8-46F0-B30F-6165A7A730A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3B315930-9833-4128-A325-3C23477AA9D4}"/>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A98E6978-6A56-42DF-A114-60EAFA65573D}"/>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E48FCA23-6B47-400B-A999-F0EEEEAF55B7}"/>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id="{C3103A67-420D-4C35-BDBA-C62589A186FD}"/>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id="{77C6A9F8-09B5-4B44-8F29-289574B87EE8}"/>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a:extLst>
            <a:ext uri="{FF2B5EF4-FFF2-40B4-BE49-F238E27FC236}">
              <a16:creationId xmlns:a16="http://schemas.microsoft.com/office/drawing/2014/main" id="{5DC25793-24CA-4F3A-A522-2414ACC5FFCC}"/>
            </a:ext>
          </a:extLst>
        </xdr:cNvPr>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id="{87DFDE28-26A1-40DE-AEE1-AC04750ED1C4}"/>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id="{45AE0EF8-AE94-47B1-8538-AA9F6FDE3118}"/>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id="{EEE224E5-133B-4DCB-9CAD-EF5CC0C8F5E0}"/>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id="{125A7EE4-A910-491E-A90C-FA0FA9138422}"/>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id="{647EB89D-3519-40CF-B05C-AA6E5B2598F7}"/>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4D0FB24-4945-42C4-B1AB-0768901BD99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745A66C-C0E5-4CAF-B4F6-52452D5F886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5CE1714-EC51-40CE-AEAB-5C6AE7896B0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B5FE7BE-870C-419B-8334-FD21BFED3AD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6752D6A-AE2B-4170-84B6-B8249E2ED01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18597</xdr:rowOff>
    </xdr:from>
    <xdr:to>
      <xdr:col>23</xdr:col>
      <xdr:colOff>136525</xdr:colOff>
      <xdr:row>31</xdr:row>
      <xdr:rowOff>120197</xdr:rowOff>
    </xdr:to>
    <xdr:sp macro="" textlink="">
      <xdr:nvSpPr>
        <xdr:cNvPr id="83" name="楕円 82">
          <a:extLst>
            <a:ext uri="{FF2B5EF4-FFF2-40B4-BE49-F238E27FC236}">
              <a16:creationId xmlns:a16="http://schemas.microsoft.com/office/drawing/2014/main" id="{49F06E5F-E751-42AF-9C58-3F8D87E76011}"/>
            </a:ext>
          </a:extLst>
        </xdr:cNvPr>
        <xdr:cNvSpPr/>
      </xdr:nvSpPr>
      <xdr:spPr>
        <a:xfrm>
          <a:off x="47117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168474</xdr:rowOff>
    </xdr:from>
    <xdr:ext cx="405111" cy="259045"/>
    <xdr:sp macro="" textlink="">
      <xdr:nvSpPr>
        <xdr:cNvPr id="84" name="有形固定資産減価償却率該当値テキスト">
          <a:extLst>
            <a:ext uri="{FF2B5EF4-FFF2-40B4-BE49-F238E27FC236}">
              <a16:creationId xmlns:a16="http://schemas.microsoft.com/office/drawing/2014/main" id="{1D9FA5E0-A6DA-4CC2-83FF-91890D5F682E}"/>
            </a:ext>
          </a:extLst>
        </xdr:cNvPr>
        <xdr:cNvSpPr txBox="1"/>
      </xdr:nvSpPr>
      <xdr:spPr>
        <a:xfrm>
          <a:off x="4813300" y="608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149951</xdr:rowOff>
    </xdr:from>
    <xdr:to>
      <xdr:col>19</xdr:col>
      <xdr:colOff>187325</xdr:colOff>
      <xdr:row>31</xdr:row>
      <xdr:rowOff>80101</xdr:rowOff>
    </xdr:to>
    <xdr:sp macro="" textlink="">
      <xdr:nvSpPr>
        <xdr:cNvPr id="85" name="楕円 84">
          <a:extLst>
            <a:ext uri="{FF2B5EF4-FFF2-40B4-BE49-F238E27FC236}">
              <a16:creationId xmlns:a16="http://schemas.microsoft.com/office/drawing/2014/main" id="{62BA5EED-8EE8-41BF-B5A5-CD55B2A58CEC}"/>
            </a:ext>
          </a:extLst>
        </xdr:cNvPr>
        <xdr:cNvSpPr/>
      </xdr:nvSpPr>
      <xdr:spPr>
        <a:xfrm>
          <a:off x="4000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29301</xdr:rowOff>
    </xdr:from>
    <xdr:to>
      <xdr:col>23</xdr:col>
      <xdr:colOff>85725</xdr:colOff>
      <xdr:row>31</xdr:row>
      <xdr:rowOff>69397</xdr:rowOff>
    </xdr:to>
    <xdr:cxnSp macro="">
      <xdr:nvCxnSpPr>
        <xdr:cNvPr id="86" name="直線コネクタ 85">
          <a:extLst>
            <a:ext uri="{FF2B5EF4-FFF2-40B4-BE49-F238E27FC236}">
              <a16:creationId xmlns:a16="http://schemas.microsoft.com/office/drawing/2014/main" id="{A285BD40-2BEA-4DE2-9DBE-C3B5CE0DCB39}"/>
            </a:ext>
          </a:extLst>
        </xdr:cNvPr>
        <xdr:cNvCxnSpPr/>
      </xdr:nvCxnSpPr>
      <xdr:spPr>
        <a:xfrm>
          <a:off x="4051300" y="6115776"/>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7" name="楕円 86">
          <a:extLst>
            <a:ext uri="{FF2B5EF4-FFF2-40B4-BE49-F238E27FC236}">
              <a16:creationId xmlns:a16="http://schemas.microsoft.com/office/drawing/2014/main" id="{0BD544F3-E0EB-4AFE-AAF2-9EAC27AA7036}"/>
            </a:ext>
          </a:extLst>
        </xdr:cNvPr>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29301</xdr:rowOff>
    </xdr:to>
    <xdr:cxnSp macro="">
      <xdr:nvCxnSpPr>
        <xdr:cNvPr id="88" name="直線コネクタ 87">
          <a:extLst>
            <a:ext uri="{FF2B5EF4-FFF2-40B4-BE49-F238E27FC236}">
              <a16:creationId xmlns:a16="http://schemas.microsoft.com/office/drawing/2014/main" id="{11EC06D2-8F3C-4D31-BF88-25BBF11CD813}"/>
            </a:ext>
          </a:extLst>
        </xdr:cNvPr>
        <xdr:cNvCxnSpPr/>
      </xdr:nvCxnSpPr>
      <xdr:spPr>
        <a:xfrm>
          <a:off x="3289300" y="607568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54338</xdr:rowOff>
    </xdr:from>
    <xdr:to>
      <xdr:col>11</xdr:col>
      <xdr:colOff>187325</xdr:colOff>
      <xdr:row>30</xdr:row>
      <xdr:rowOff>155938</xdr:rowOff>
    </xdr:to>
    <xdr:sp macro="" textlink="">
      <xdr:nvSpPr>
        <xdr:cNvPr id="89" name="楕円 88">
          <a:extLst>
            <a:ext uri="{FF2B5EF4-FFF2-40B4-BE49-F238E27FC236}">
              <a16:creationId xmlns:a16="http://schemas.microsoft.com/office/drawing/2014/main" id="{2425A318-617F-4DD8-8DB3-87BD192DC434}"/>
            </a:ext>
          </a:extLst>
        </xdr:cNvPr>
        <xdr:cNvSpPr/>
      </xdr:nvSpPr>
      <xdr:spPr>
        <a:xfrm>
          <a:off x="2476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105138</xdr:rowOff>
    </xdr:from>
    <xdr:to>
      <xdr:col>15</xdr:col>
      <xdr:colOff>136525</xdr:colOff>
      <xdr:row>30</xdr:row>
      <xdr:rowOff>160655</xdr:rowOff>
    </xdr:to>
    <xdr:cxnSp macro="">
      <xdr:nvCxnSpPr>
        <xdr:cNvPr id="90" name="直線コネクタ 89">
          <a:extLst>
            <a:ext uri="{FF2B5EF4-FFF2-40B4-BE49-F238E27FC236}">
              <a16:creationId xmlns:a16="http://schemas.microsoft.com/office/drawing/2014/main" id="{F0696599-0F3F-44C0-82E0-80821D2C3C27}"/>
            </a:ext>
          </a:extLst>
        </xdr:cNvPr>
        <xdr:cNvCxnSpPr/>
      </xdr:nvCxnSpPr>
      <xdr:spPr>
        <a:xfrm>
          <a:off x="2527300" y="602016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29664</xdr:rowOff>
    </xdr:from>
    <xdr:to>
      <xdr:col>7</xdr:col>
      <xdr:colOff>187325</xdr:colOff>
      <xdr:row>30</xdr:row>
      <xdr:rowOff>131264</xdr:rowOff>
    </xdr:to>
    <xdr:sp macro="" textlink="">
      <xdr:nvSpPr>
        <xdr:cNvPr id="91" name="楕円 90">
          <a:extLst>
            <a:ext uri="{FF2B5EF4-FFF2-40B4-BE49-F238E27FC236}">
              <a16:creationId xmlns:a16="http://schemas.microsoft.com/office/drawing/2014/main" id="{20BCB628-F325-48DB-85E1-C524E07FB1F8}"/>
            </a:ext>
          </a:extLst>
        </xdr:cNvPr>
        <xdr:cNvSpPr/>
      </xdr:nvSpPr>
      <xdr:spPr>
        <a:xfrm>
          <a:off x="1714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80464</xdr:rowOff>
    </xdr:from>
    <xdr:to>
      <xdr:col>11</xdr:col>
      <xdr:colOff>136525</xdr:colOff>
      <xdr:row>30</xdr:row>
      <xdr:rowOff>105138</xdr:rowOff>
    </xdr:to>
    <xdr:cxnSp macro="">
      <xdr:nvCxnSpPr>
        <xdr:cNvPr id="92" name="直線コネクタ 91">
          <a:extLst>
            <a:ext uri="{FF2B5EF4-FFF2-40B4-BE49-F238E27FC236}">
              <a16:creationId xmlns:a16="http://schemas.microsoft.com/office/drawing/2014/main" id="{9F41AD49-C9B1-4AFD-865D-A947960CCB30}"/>
            </a:ext>
          </a:extLst>
        </xdr:cNvPr>
        <xdr:cNvCxnSpPr/>
      </xdr:nvCxnSpPr>
      <xdr:spPr>
        <a:xfrm>
          <a:off x="1765300" y="599548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a:extLst>
            <a:ext uri="{FF2B5EF4-FFF2-40B4-BE49-F238E27FC236}">
              <a16:creationId xmlns:a16="http://schemas.microsoft.com/office/drawing/2014/main" id="{4CB23A94-C052-481C-8B12-35B314644303}"/>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a:extLst>
            <a:ext uri="{FF2B5EF4-FFF2-40B4-BE49-F238E27FC236}">
              <a16:creationId xmlns:a16="http://schemas.microsoft.com/office/drawing/2014/main" id="{E09EB249-AF20-4024-A8E4-DA9DDF88067E}"/>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a:extLst>
            <a:ext uri="{FF2B5EF4-FFF2-40B4-BE49-F238E27FC236}">
              <a16:creationId xmlns:a16="http://schemas.microsoft.com/office/drawing/2014/main" id="{D92CA5BA-B265-4447-B126-FB796D895AC2}"/>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a:extLst>
            <a:ext uri="{FF2B5EF4-FFF2-40B4-BE49-F238E27FC236}">
              <a16:creationId xmlns:a16="http://schemas.microsoft.com/office/drawing/2014/main" id="{E46C36EA-E935-4E8A-A64F-84A245EA5DBD}"/>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71228</xdr:rowOff>
    </xdr:from>
    <xdr:ext cx="405111" cy="259045"/>
    <xdr:sp macro="" textlink="">
      <xdr:nvSpPr>
        <xdr:cNvPr id="97" name="n_1mainValue有形固定資産減価償却率">
          <a:extLst>
            <a:ext uri="{FF2B5EF4-FFF2-40B4-BE49-F238E27FC236}">
              <a16:creationId xmlns:a16="http://schemas.microsoft.com/office/drawing/2014/main" id="{A041E850-75FB-4B73-A1D4-9152FE9D758A}"/>
            </a:ext>
          </a:extLst>
        </xdr:cNvPr>
        <xdr:cNvSpPr txBox="1"/>
      </xdr:nvSpPr>
      <xdr:spPr>
        <a:xfrm>
          <a:off x="38360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8" name="n_2mainValue有形固定資産減価償却率">
          <a:extLst>
            <a:ext uri="{FF2B5EF4-FFF2-40B4-BE49-F238E27FC236}">
              <a16:creationId xmlns:a16="http://schemas.microsoft.com/office/drawing/2014/main" id="{759B80DC-1873-4949-9AD1-5CA93AFA9D43}"/>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147065</xdr:rowOff>
    </xdr:from>
    <xdr:ext cx="405111" cy="259045"/>
    <xdr:sp macro="" textlink="">
      <xdr:nvSpPr>
        <xdr:cNvPr id="99" name="n_3mainValue有形固定資産減価償却率">
          <a:extLst>
            <a:ext uri="{FF2B5EF4-FFF2-40B4-BE49-F238E27FC236}">
              <a16:creationId xmlns:a16="http://schemas.microsoft.com/office/drawing/2014/main" id="{B940D01E-CF6B-4DB2-8F5E-9F6D9EDEFF54}"/>
            </a:ext>
          </a:extLst>
        </xdr:cNvPr>
        <xdr:cNvSpPr txBox="1"/>
      </xdr:nvSpPr>
      <xdr:spPr>
        <a:xfrm>
          <a:off x="2324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122391</xdr:rowOff>
    </xdr:from>
    <xdr:ext cx="405111" cy="259045"/>
    <xdr:sp macro="" textlink="">
      <xdr:nvSpPr>
        <xdr:cNvPr id="100" name="n_4mainValue有形固定資産減価償却率">
          <a:extLst>
            <a:ext uri="{FF2B5EF4-FFF2-40B4-BE49-F238E27FC236}">
              <a16:creationId xmlns:a16="http://schemas.microsoft.com/office/drawing/2014/main" id="{8B0A172F-CDED-4397-81E5-61FF6A391957}"/>
            </a:ext>
          </a:extLst>
        </xdr:cNvPr>
        <xdr:cNvSpPr txBox="1"/>
      </xdr:nvSpPr>
      <xdr:spPr>
        <a:xfrm>
          <a:off x="1562744" y="603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1BB8A5C-737D-4E18-B1F6-FAF832F56E3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14AC4DB-84C9-42AB-9251-BE2C84679C4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51852CF-739A-413B-8AD1-44676BDCBEB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98DF819-E7D8-48E8-A92A-0AD605ED1AC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A0DC707-06F4-4F55-9420-D5DB820148D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EBFCCCE8-0957-4D79-A7FA-74B993C3CC2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AF125DBA-8FDA-4F6F-BBE3-5AAF8B73080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1C5C295-8968-4A3E-98FB-5F5BBF1E5BC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B2BA0B0-1610-4697-B8FF-10CD0A4852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683DA89-3126-416E-8582-2BA4BF28A6A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C644EF26-DB60-409E-8F4D-658DA287306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ABD17D4-F101-41E9-8739-89DA9F1BF5C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9AC2C535-0D4E-44ED-BA4F-B090C807B71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債務償還比率は、全国平均を下回っており、数値も減少傾向にある。</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令和２年度は主に</a:t>
          </a:r>
          <a:r>
            <a:rPr lang="ja-JP" altLang="en-US"/>
            <a:t>消防団第３分団小屋改修事業</a:t>
          </a:r>
          <a:r>
            <a:rPr kumimoji="1" lang="ja-JP" altLang="en-US" sz="1100" b="0" i="0" u="none" strike="noStrike" kern="0" cap="none" spc="0" normalizeH="0" baseline="0" noProof="0">
              <a:ln>
                <a:noFill/>
              </a:ln>
              <a:solidFill>
                <a:prstClr val="black"/>
              </a:solidFill>
              <a:effectLst/>
              <a:uLnTx/>
              <a:uFillTx/>
              <a:latin typeface="+mn-lt"/>
              <a:ea typeface="+mn-ea"/>
              <a:cs typeface="+mn-cs"/>
            </a:rPr>
            <a:t>や</a:t>
          </a:r>
          <a:r>
            <a:rPr lang="ja-JP" altLang="en-US"/>
            <a:t>学校教育施設等整備事業</a:t>
          </a:r>
          <a:r>
            <a:rPr kumimoji="1" lang="ja-JP" altLang="en-US" sz="1100" b="0" i="0" u="none" strike="noStrike" kern="0" cap="none" spc="0" normalizeH="0" baseline="0" noProof="0">
              <a:ln>
                <a:noFill/>
              </a:ln>
              <a:solidFill>
                <a:prstClr val="black"/>
              </a:solidFill>
              <a:effectLst/>
              <a:uLnTx/>
              <a:uFillTx/>
              <a:latin typeface="+mn-lt"/>
              <a:ea typeface="+mn-ea"/>
              <a:cs typeface="+mn-cs"/>
            </a:rPr>
            <a:t>な</a:t>
          </a:r>
          <a:r>
            <a:rPr kumimoji="1" lang="ja-JP" altLang="ja-JP" sz="1100" b="0" i="0" u="none" strike="noStrike" kern="0" cap="none" spc="0" normalizeH="0" baseline="0" noProof="0">
              <a:ln>
                <a:noFill/>
              </a:ln>
              <a:solidFill>
                <a:prstClr val="black"/>
              </a:solidFill>
              <a:effectLst/>
              <a:uLnTx/>
              <a:uFillTx/>
              <a:latin typeface="+mn-lt"/>
              <a:ea typeface="+mn-ea"/>
              <a:cs typeface="+mn-cs"/>
            </a:rPr>
            <a:t>どの普通建設事業による地方債の発行を行ったものの、</a:t>
          </a:r>
          <a:r>
            <a:rPr kumimoji="1" lang="ja-JP" altLang="en-US" sz="1100" b="0" i="0" u="none" strike="noStrike" kern="0" cap="none" spc="0" normalizeH="0" baseline="0" noProof="0">
              <a:ln>
                <a:noFill/>
              </a:ln>
              <a:solidFill>
                <a:prstClr val="black"/>
              </a:solidFill>
              <a:effectLst/>
              <a:uLnTx/>
              <a:uFillTx/>
              <a:latin typeface="+mn-lt"/>
              <a:ea typeface="+mn-ea"/>
              <a:cs typeface="+mn-cs"/>
            </a:rPr>
            <a:t>順調に</a:t>
          </a:r>
          <a:r>
            <a:rPr kumimoji="1" lang="ja-JP" altLang="ja-JP" sz="1100" b="0" i="0" u="none" strike="noStrike" kern="0" cap="none" spc="0" normalizeH="0" baseline="0" noProof="0">
              <a:ln>
                <a:noFill/>
              </a:ln>
              <a:solidFill>
                <a:prstClr val="black"/>
              </a:solidFill>
              <a:effectLst/>
              <a:uLnTx/>
              <a:uFillTx/>
              <a:latin typeface="+mn-lt"/>
              <a:ea typeface="+mn-ea"/>
              <a:cs typeface="+mn-cs"/>
            </a:rPr>
            <a:t>地方債の償還が進んでいることから、今後も緩やかに減少するものと見込んでいる。</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39306D4-B64D-4D93-884D-530CF10261A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C9BE7D8-0BD1-4CAD-8609-797ABCA54A9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C8A08639-6C41-4E96-894C-2B8DF10378C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5998EAAF-B016-495C-82C5-98473ECD52F1}"/>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a:extLst>
            <a:ext uri="{FF2B5EF4-FFF2-40B4-BE49-F238E27FC236}">
              <a16:creationId xmlns:a16="http://schemas.microsoft.com/office/drawing/2014/main" id="{D242B640-90B8-48C4-87C2-FF2165B18A65}"/>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EB88FCD8-4D0A-4A59-9313-69A06DC3CC6A}"/>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a:extLst>
            <a:ext uri="{FF2B5EF4-FFF2-40B4-BE49-F238E27FC236}">
              <a16:creationId xmlns:a16="http://schemas.microsoft.com/office/drawing/2014/main" id="{722CA968-DDB5-41CD-A762-4CF7DDBBEE2B}"/>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F2595DB6-C8D2-430F-96E0-B272C393C2B4}"/>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A3FF95C4-9927-418A-BEF1-47D198CD46C7}"/>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027F7193-6EEC-43DD-9EC9-14012EB917A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a16="http://schemas.microsoft.com/office/drawing/2014/main" id="{80360CF9-638B-46FE-9A28-A2D62FFE4B48}"/>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ABF7B89-2758-4D8D-900A-6DE8281B730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D76D325-B43F-42A2-A584-123C8C41768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a:extLst>
            <a:ext uri="{FF2B5EF4-FFF2-40B4-BE49-F238E27FC236}">
              <a16:creationId xmlns:a16="http://schemas.microsoft.com/office/drawing/2014/main" id="{33CBD90D-E131-461E-A31D-846A7270E073}"/>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a:extLst>
            <a:ext uri="{FF2B5EF4-FFF2-40B4-BE49-F238E27FC236}">
              <a16:creationId xmlns:a16="http://schemas.microsoft.com/office/drawing/2014/main" id="{D803B397-98C6-445D-95FA-64BB99DDE76B}"/>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a:extLst>
            <a:ext uri="{FF2B5EF4-FFF2-40B4-BE49-F238E27FC236}">
              <a16:creationId xmlns:a16="http://schemas.microsoft.com/office/drawing/2014/main" id="{445F2374-344B-4F55-9E92-6AC500BDC47F}"/>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a16="http://schemas.microsoft.com/office/drawing/2014/main" id="{C79903A3-B8E8-450C-BE82-51D8B8916047}"/>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id="{77523BC5-153F-4B5C-9844-EA1867F66289}"/>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32" name="債務償還比率平均値テキスト">
          <a:extLst>
            <a:ext uri="{FF2B5EF4-FFF2-40B4-BE49-F238E27FC236}">
              <a16:creationId xmlns:a16="http://schemas.microsoft.com/office/drawing/2014/main" id="{6E1FF154-CB26-4E86-B80F-C4ECE456C247}"/>
            </a:ext>
          </a:extLst>
        </xdr:cNvPr>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a:extLst>
            <a:ext uri="{FF2B5EF4-FFF2-40B4-BE49-F238E27FC236}">
              <a16:creationId xmlns:a16="http://schemas.microsoft.com/office/drawing/2014/main" id="{789D1D9B-FD1D-4C2F-BA3D-4EFC47017DB3}"/>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a:extLst>
            <a:ext uri="{FF2B5EF4-FFF2-40B4-BE49-F238E27FC236}">
              <a16:creationId xmlns:a16="http://schemas.microsoft.com/office/drawing/2014/main" id="{FE761961-D07B-4CEA-886C-B19DA3B284C0}"/>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a:extLst>
            <a:ext uri="{FF2B5EF4-FFF2-40B4-BE49-F238E27FC236}">
              <a16:creationId xmlns:a16="http://schemas.microsoft.com/office/drawing/2014/main" id="{EE48895A-23ED-42E1-9142-E0BEF2E2391E}"/>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a:extLst>
            <a:ext uri="{FF2B5EF4-FFF2-40B4-BE49-F238E27FC236}">
              <a16:creationId xmlns:a16="http://schemas.microsoft.com/office/drawing/2014/main" id="{121E9985-E481-451D-B91F-8CD58A7C7CF6}"/>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a:extLst>
            <a:ext uri="{FF2B5EF4-FFF2-40B4-BE49-F238E27FC236}">
              <a16:creationId xmlns:a16="http://schemas.microsoft.com/office/drawing/2014/main" id="{D2AEBDA1-ED39-4852-9037-2DB1514B7E4A}"/>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2BF0FB4-DD7D-4D0B-B799-5EB8BD5B018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2D8AF7C-7435-4900-88B7-5D3C816469B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A2775FB-7B35-4520-B2CC-EC91356D775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7B726BC-16C0-4E87-8096-81D37411662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7BA484C-B046-4E35-979E-83D803A2D37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18512</xdr:rowOff>
    </xdr:from>
    <xdr:to>
      <xdr:col>76</xdr:col>
      <xdr:colOff>73025</xdr:colOff>
      <xdr:row>29</xdr:row>
      <xdr:rowOff>120112</xdr:rowOff>
    </xdr:to>
    <xdr:sp macro="" textlink="">
      <xdr:nvSpPr>
        <xdr:cNvPr id="143" name="楕円 142">
          <a:extLst>
            <a:ext uri="{FF2B5EF4-FFF2-40B4-BE49-F238E27FC236}">
              <a16:creationId xmlns:a16="http://schemas.microsoft.com/office/drawing/2014/main" id="{5B6F5B58-25B9-4CDE-B07F-2BFF3ED8789F}"/>
            </a:ext>
          </a:extLst>
        </xdr:cNvPr>
        <xdr:cNvSpPr/>
      </xdr:nvSpPr>
      <xdr:spPr>
        <a:xfrm>
          <a:off x="14744700" y="57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41389</xdr:rowOff>
    </xdr:from>
    <xdr:ext cx="469744" cy="259045"/>
    <xdr:sp macro="" textlink="">
      <xdr:nvSpPr>
        <xdr:cNvPr id="144" name="債務償還比率該当値テキスト">
          <a:extLst>
            <a:ext uri="{FF2B5EF4-FFF2-40B4-BE49-F238E27FC236}">
              <a16:creationId xmlns:a16="http://schemas.microsoft.com/office/drawing/2014/main" id="{28B23E47-5461-4FA9-8A66-296504BA2D01}"/>
            </a:ext>
          </a:extLst>
        </xdr:cNvPr>
        <xdr:cNvSpPr txBox="1"/>
      </xdr:nvSpPr>
      <xdr:spPr>
        <a:xfrm>
          <a:off x="14846300" y="56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64023</xdr:rowOff>
    </xdr:from>
    <xdr:to>
      <xdr:col>72</xdr:col>
      <xdr:colOff>123825</xdr:colOff>
      <xdr:row>29</xdr:row>
      <xdr:rowOff>165623</xdr:rowOff>
    </xdr:to>
    <xdr:sp macro="" textlink="">
      <xdr:nvSpPr>
        <xdr:cNvPr id="145" name="楕円 144">
          <a:extLst>
            <a:ext uri="{FF2B5EF4-FFF2-40B4-BE49-F238E27FC236}">
              <a16:creationId xmlns:a16="http://schemas.microsoft.com/office/drawing/2014/main" id="{C6CDEBBD-7D1C-4358-BF85-F8694ACEF1E8}"/>
            </a:ext>
          </a:extLst>
        </xdr:cNvPr>
        <xdr:cNvSpPr/>
      </xdr:nvSpPr>
      <xdr:spPr>
        <a:xfrm>
          <a:off x="14033500" y="58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69312</xdr:rowOff>
    </xdr:from>
    <xdr:to>
      <xdr:col>76</xdr:col>
      <xdr:colOff>22225</xdr:colOff>
      <xdr:row>29</xdr:row>
      <xdr:rowOff>114823</xdr:rowOff>
    </xdr:to>
    <xdr:cxnSp macro="">
      <xdr:nvCxnSpPr>
        <xdr:cNvPr id="146" name="直線コネクタ 145">
          <a:extLst>
            <a:ext uri="{FF2B5EF4-FFF2-40B4-BE49-F238E27FC236}">
              <a16:creationId xmlns:a16="http://schemas.microsoft.com/office/drawing/2014/main" id="{F204D224-7350-491D-8954-4077FD008FB3}"/>
            </a:ext>
          </a:extLst>
        </xdr:cNvPr>
        <xdr:cNvCxnSpPr/>
      </xdr:nvCxnSpPr>
      <xdr:spPr>
        <a:xfrm flipV="1">
          <a:off x="14084300" y="5812887"/>
          <a:ext cx="711200" cy="4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101676</xdr:rowOff>
    </xdr:from>
    <xdr:to>
      <xdr:col>68</xdr:col>
      <xdr:colOff>123825</xdr:colOff>
      <xdr:row>30</xdr:row>
      <xdr:rowOff>31826</xdr:rowOff>
    </xdr:to>
    <xdr:sp macro="" textlink="">
      <xdr:nvSpPr>
        <xdr:cNvPr id="147" name="楕円 146">
          <a:extLst>
            <a:ext uri="{FF2B5EF4-FFF2-40B4-BE49-F238E27FC236}">
              <a16:creationId xmlns:a16="http://schemas.microsoft.com/office/drawing/2014/main" id="{A33E7EA0-6ABD-436B-82A2-DA701F8E8EDD}"/>
            </a:ext>
          </a:extLst>
        </xdr:cNvPr>
        <xdr:cNvSpPr/>
      </xdr:nvSpPr>
      <xdr:spPr>
        <a:xfrm>
          <a:off x="13271500" y="58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114823</xdr:rowOff>
    </xdr:from>
    <xdr:to>
      <xdr:col>72</xdr:col>
      <xdr:colOff>73025</xdr:colOff>
      <xdr:row>29</xdr:row>
      <xdr:rowOff>152476</xdr:rowOff>
    </xdr:to>
    <xdr:cxnSp macro="">
      <xdr:nvCxnSpPr>
        <xdr:cNvPr id="148" name="直線コネクタ 147">
          <a:extLst>
            <a:ext uri="{FF2B5EF4-FFF2-40B4-BE49-F238E27FC236}">
              <a16:creationId xmlns:a16="http://schemas.microsoft.com/office/drawing/2014/main" id="{C8148C2F-12DA-4C66-A319-10BB32AD0314}"/>
            </a:ext>
          </a:extLst>
        </xdr:cNvPr>
        <xdr:cNvCxnSpPr/>
      </xdr:nvCxnSpPr>
      <xdr:spPr>
        <a:xfrm flipV="1">
          <a:off x="13322300" y="5858398"/>
          <a:ext cx="762000" cy="3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118862</xdr:rowOff>
    </xdr:from>
    <xdr:to>
      <xdr:col>64</xdr:col>
      <xdr:colOff>123825</xdr:colOff>
      <xdr:row>30</xdr:row>
      <xdr:rowOff>49012</xdr:rowOff>
    </xdr:to>
    <xdr:sp macro="" textlink="">
      <xdr:nvSpPr>
        <xdr:cNvPr id="149" name="楕円 148">
          <a:extLst>
            <a:ext uri="{FF2B5EF4-FFF2-40B4-BE49-F238E27FC236}">
              <a16:creationId xmlns:a16="http://schemas.microsoft.com/office/drawing/2014/main" id="{90C3E7CA-1723-40F4-B85D-D95D44D4C290}"/>
            </a:ext>
          </a:extLst>
        </xdr:cNvPr>
        <xdr:cNvSpPr/>
      </xdr:nvSpPr>
      <xdr:spPr>
        <a:xfrm>
          <a:off x="12509500" y="58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152476</xdr:rowOff>
    </xdr:from>
    <xdr:to>
      <xdr:col>68</xdr:col>
      <xdr:colOff>73025</xdr:colOff>
      <xdr:row>29</xdr:row>
      <xdr:rowOff>169662</xdr:rowOff>
    </xdr:to>
    <xdr:cxnSp macro="">
      <xdr:nvCxnSpPr>
        <xdr:cNvPr id="150" name="直線コネクタ 149">
          <a:extLst>
            <a:ext uri="{FF2B5EF4-FFF2-40B4-BE49-F238E27FC236}">
              <a16:creationId xmlns:a16="http://schemas.microsoft.com/office/drawing/2014/main" id="{9F067708-F9C5-4564-A699-BCBA473DC433}"/>
            </a:ext>
          </a:extLst>
        </xdr:cNvPr>
        <xdr:cNvCxnSpPr/>
      </xdr:nvCxnSpPr>
      <xdr:spPr>
        <a:xfrm flipV="1">
          <a:off x="12560300" y="5896051"/>
          <a:ext cx="762000" cy="1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125857</xdr:rowOff>
    </xdr:from>
    <xdr:to>
      <xdr:col>60</xdr:col>
      <xdr:colOff>123825</xdr:colOff>
      <xdr:row>30</xdr:row>
      <xdr:rowOff>56007</xdr:rowOff>
    </xdr:to>
    <xdr:sp macro="" textlink="">
      <xdr:nvSpPr>
        <xdr:cNvPr id="151" name="楕円 150">
          <a:extLst>
            <a:ext uri="{FF2B5EF4-FFF2-40B4-BE49-F238E27FC236}">
              <a16:creationId xmlns:a16="http://schemas.microsoft.com/office/drawing/2014/main" id="{AF1FD586-5218-427D-8BD3-F180EF7FD90B}"/>
            </a:ext>
          </a:extLst>
        </xdr:cNvPr>
        <xdr:cNvSpPr/>
      </xdr:nvSpPr>
      <xdr:spPr>
        <a:xfrm>
          <a:off x="11747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169662</xdr:rowOff>
    </xdr:from>
    <xdr:to>
      <xdr:col>64</xdr:col>
      <xdr:colOff>73025</xdr:colOff>
      <xdr:row>30</xdr:row>
      <xdr:rowOff>5207</xdr:rowOff>
    </xdr:to>
    <xdr:cxnSp macro="">
      <xdr:nvCxnSpPr>
        <xdr:cNvPr id="152" name="直線コネクタ 151">
          <a:extLst>
            <a:ext uri="{FF2B5EF4-FFF2-40B4-BE49-F238E27FC236}">
              <a16:creationId xmlns:a16="http://schemas.microsoft.com/office/drawing/2014/main" id="{D13DBDA0-DD34-4A03-8700-BEFBDFEC7DA4}"/>
            </a:ext>
          </a:extLst>
        </xdr:cNvPr>
        <xdr:cNvCxnSpPr/>
      </xdr:nvCxnSpPr>
      <xdr:spPr>
        <a:xfrm flipV="1">
          <a:off x="11798300" y="5913237"/>
          <a:ext cx="762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53" name="n_1aveValue債務償還比率">
          <a:extLst>
            <a:ext uri="{FF2B5EF4-FFF2-40B4-BE49-F238E27FC236}">
              <a16:creationId xmlns:a16="http://schemas.microsoft.com/office/drawing/2014/main" id="{AEBD2D0F-A721-4EBB-98D2-8A428D7C1497}"/>
            </a:ext>
          </a:extLst>
        </xdr:cNvPr>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a:extLst>
            <a:ext uri="{FF2B5EF4-FFF2-40B4-BE49-F238E27FC236}">
              <a16:creationId xmlns:a16="http://schemas.microsoft.com/office/drawing/2014/main" id="{5760539F-8E48-4E52-9870-F37A3BC7E35F}"/>
            </a:ext>
          </a:extLst>
        </xdr:cNvPr>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a:extLst>
            <a:ext uri="{FF2B5EF4-FFF2-40B4-BE49-F238E27FC236}">
              <a16:creationId xmlns:a16="http://schemas.microsoft.com/office/drawing/2014/main" id="{F6CBC283-542F-4B0C-BFA7-CD2E3749B2E5}"/>
            </a:ext>
          </a:extLst>
        </xdr:cNvPr>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a:extLst>
            <a:ext uri="{FF2B5EF4-FFF2-40B4-BE49-F238E27FC236}">
              <a16:creationId xmlns:a16="http://schemas.microsoft.com/office/drawing/2014/main" id="{0DA5A101-A6B2-43DB-A704-5F8AABD3ECC4}"/>
            </a:ext>
          </a:extLst>
        </xdr:cNvPr>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10700</xdr:rowOff>
    </xdr:from>
    <xdr:ext cx="469744" cy="259045"/>
    <xdr:sp macro="" textlink="">
      <xdr:nvSpPr>
        <xdr:cNvPr id="157" name="n_1mainValue債務償還比率">
          <a:extLst>
            <a:ext uri="{FF2B5EF4-FFF2-40B4-BE49-F238E27FC236}">
              <a16:creationId xmlns:a16="http://schemas.microsoft.com/office/drawing/2014/main" id="{B08433D1-30FD-4544-98E6-68C4FD89B5A3}"/>
            </a:ext>
          </a:extLst>
        </xdr:cNvPr>
        <xdr:cNvSpPr txBox="1"/>
      </xdr:nvSpPr>
      <xdr:spPr>
        <a:xfrm>
          <a:off x="13836727" y="55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22953</xdr:rowOff>
    </xdr:from>
    <xdr:ext cx="469744" cy="259045"/>
    <xdr:sp macro="" textlink="">
      <xdr:nvSpPr>
        <xdr:cNvPr id="158" name="n_2mainValue債務償還比率">
          <a:extLst>
            <a:ext uri="{FF2B5EF4-FFF2-40B4-BE49-F238E27FC236}">
              <a16:creationId xmlns:a16="http://schemas.microsoft.com/office/drawing/2014/main" id="{B392FED5-5CD6-4C94-8BF9-055AE793F0EC}"/>
            </a:ext>
          </a:extLst>
        </xdr:cNvPr>
        <xdr:cNvSpPr txBox="1"/>
      </xdr:nvSpPr>
      <xdr:spPr>
        <a:xfrm>
          <a:off x="13087427" y="593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40139</xdr:rowOff>
    </xdr:from>
    <xdr:ext cx="469744" cy="259045"/>
    <xdr:sp macro="" textlink="">
      <xdr:nvSpPr>
        <xdr:cNvPr id="159" name="n_3mainValue債務償還比率">
          <a:extLst>
            <a:ext uri="{FF2B5EF4-FFF2-40B4-BE49-F238E27FC236}">
              <a16:creationId xmlns:a16="http://schemas.microsoft.com/office/drawing/2014/main" id="{9FFF4AFE-98B6-40BD-B542-B368D7BE7854}"/>
            </a:ext>
          </a:extLst>
        </xdr:cNvPr>
        <xdr:cNvSpPr txBox="1"/>
      </xdr:nvSpPr>
      <xdr:spPr>
        <a:xfrm>
          <a:off x="12325427" y="595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47134</xdr:rowOff>
    </xdr:from>
    <xdr:ext cx="469744" cy="259045"/>
    <xdr:sp macro="" textlink="">
      <xdr:nvSpPr>
        <xdr:cNvPr id="160" name="n_4mainValue債務償還比率">
          <a:extLst>
            <a:ext uri="{FF2B5EF4-FFF2-40B4-BE49-F238E27FC236}">
              <a16:creationId xmlns:a16="http://schemas.microsoft.com/office/drawing/2014/main" id="{17D1399F-9A97-40E6-9D81-49DAFD694425}"/>
            </a:ext>
          </a:extLst>
        </xdr:cNvPr>
        <xdr:cNvSpPr txBox="1"/>
      </xdr:nvSpPr>
      <xdr:spPr>
        <a:xfrm>
          <a:off x="11563427" y="59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016D746-B9A3-46A2-8224-2998F5AAB73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10D87D0-6FDD-43E0-A2C2-653704852EA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9250D9A-5FC4-44CC-9A5B-6927C92C013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21BE46A-B61D-4528-B97A-3339B52CD14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6345E29-B2D9-4D6D-A29E-0105883A9F7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A061A9E-56B4-443D-8FF6-242EB5F5639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E2E305-9739-44E0-B46D-9903E1045F4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20F625-F61C-4CA8-94E6-25849C941E8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1B422D-4B06-4C5A-B0E0-67234644D3F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53F634-0A08-4522-AF10-7EE8153576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C4470E-BB9B-4C0D-9799-10B0CB390E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7BB8B7-CDB6-407D-B791-764461816A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DD57A9-80B2-4FA5-8D76-9AE76216BE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317D61-D272-419B-914A-33D0A13947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C76A3E-01B4-42C1-9354-F8B2F912D8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C379B1-D0A9-48B2-8BC0-36C8BA3F7E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33,824
33,386
15.95
15,176,618
14,566,187
485,687
6,944,050
7,982,829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9E9E19-E947-4880-88DE-CC7CF6EB925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1622BD-E35A-4772-A216-1CAF394F90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82F0FD-3FD5-43C4-8060-BD97F7B3023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B58727-5DE4-4BE4-A72F-4FA7523A2E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48CC27-4D4F-4421-93A5-F7002E8919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366248D-1AA9-40E2-8F82-7565ED72103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924D3F-9D7B-4F1E-93C5-567255E8B5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C8A932-04D8-44E3-A675-BB32748E85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1F115B-B121-41B5-89DE-9377FC4AB5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DC5DF2-F527-4ED3-999C-2B1BAEBFC15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6F349A-F2E6-47EE-B1A0-DC1AB0D495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3A946F-6C3A-4147-AFFD-9EB2DB77DB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823F2F-3D1F-4A51-92A8-1AAEC15C1E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19CAF77-4038-4CA7-B05A-FE7BEEE63F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CBE453-E71F-4920-9A5E-B204E0B4BA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52227D-06C3-42AD-90EE-0871FF060C2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1738AE-5867-4AB6-BE79-2DDA6F9310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7D22FFD-ED1F-4C89-BB6C-9B2BBE1F597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42B25D-2278-4CE2-9554-A3769B6D1A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A3D944D-1710-4CEA-ACB9-0BA4FECBCF9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38B47EA-B8F9-4B52-B42E-3F3CE77E272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D4119BC-2E1B-442A-8D84-3A5C487DF8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1AB963-3DF1-4B1D-AB96-CF12167548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DA5820-5FF7-43C8-80AA-D0C94995173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6512F9-00DB-42BC-A173-553438F53E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8114BEC-0097-4C5A-BA56-367F716CAD8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CA1FCAC-572F-442F-BD70-F80CE8FFE2D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8CCE3C-7A8D-4BE1-BF02-B2F4F70721F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467A344-3040-405C-AE40-063E88ED55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F1AD0B6-58A0-4771-AEBA-84FC13AFE8D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171171-0AE9-4FBA-9AD7-4E9767886B2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44B7E0-C347-47F8-93DD-B9A5039BDBF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A76C041-EE8B-4904-BE74-295AA4A25AF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F37527A-C9E8-4FD4-A66A-2CF8724EF9D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8BA88E2-691C-420B-9638-6A45682F031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DD2105F-2436-4B55-9E6D-07511C11A26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E0F8AB7-1DB5-4785-8268-C339F7F1526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036B159-4E2D-4E88-834E-630157C5CF7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4D438CF-69C1-426D-ABD8-73AC9CC43BA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CE01E76-27F3-46CE-8403-B86FFF366DF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DB5848D-00EA-4D9D-AAE0-2CE31A2820D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DB10347-9690-47B6-8D56-E4693685B30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31ACD1C-DF72-473B-83D1-50B82B7B1D2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21FBF84-4DF4-49AF-A3F8-7920A92E31C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5408A8C-D10E-4411-B0CC-2A02A5F383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62C69916-2C36-400D-BEB6-F52C9CBC008B}"/>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A60B912F-2202-4048-89E3-5F1D458817DF}"/>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15C1D74A-E986-4EC6-8CA7-19A33DC4E056}"/>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80DC25EE-985F-40CD-A78B-107C28A5567C}"/>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7186F6EC-7530-447D-B4DD-72AD2567FCF5}"/>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id="{0309DCD7-F2C0-4BEB-A33C-AF8B4226B38C}"/>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F9F5A472-0831-40D6-8FD2-034E4ADA37B9}"/>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4090430B-A6C0-420B-8262-A47D0FE602FD}"/>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313CC0C-36A2-42D8-9A8D-9EB93C04247A}"/>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8FB226AA-F2CD-4428-A70C-7165768E1393}"/>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A59989E9-BEDD-46D6-A8F6-C2564AE51B22}"/>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6DB0249-654C-429E-88C5-C8E2AE1458E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CBA7DC-9A4B-470E-ABD5-7B3232DA1A6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772B66-342C-4935-9D5A-59EEF8C7721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8B7D54-2159-4226-B608-ECF31E18C6F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B5D20E2-FA5C-43B8-BBBC-C5331BB01FD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73" name="楕円 72">
          <a:extLst>
            <a:ext uri="{FF2B5EF4-FFF2-40B4-BE49-F238E27FC236}">
              <a16:creationId xmlns:a16="http://schemas.microsoft.com/office/drawing/2014/main" id="{6BFD63A1-E0FE-4B44-B34C-E3462899798E}"/>
            </a:ext>
          </a:extLst>
        </xdr:cNvPr>
        <xdr:cNvSpPr/>
      </xdr:nvSpPr>
      <xdr:spPr>
        <a:xfrm>
          <a:off x="4584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xdr:rowOff>
    </xdr:from>
    <xdr:ext cx="405111" cy="259045"/>
    <xdr:sp macro="" textlink="">
      <xdr:nvSpPr>
        <xdr:cNvPr id="74" name="【道路】&#10;有形固定資産減価償却率該当値テキスト">
          <a:extLst>
            <a:ext uri="{FF2B5EF4-FFF2-40B4-BE49-F238E27FC236}">
              <a16:creationId xmlns:a16="http://schemas.microsoft.com/office/drawing/2014/main" id="{8E9E3354-7243-4A0C-89AD-0007917CE53B}"/>
            </a:ext>
          </a:extLst>
        </xdr:cNvPr>
        <xdr:cNvSpPr txBox="1"/>
      </xdr:nvSpPr>
      <xdr:spPr>
        <a:xfrm>
          <a:off x="4673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5" name="楕円 74">
          <a:extLst>
            <a:ext uri="{FF2B5EF4-FFF2-40B4-BE49-F238E27FC236}">
              <a16:creationId xmlns:a16="http://schemas.microsoft.com/office/drawing/2014/main" id="{6B07A3C9-2915-4092-95C2-9D810A68476F}"/>
            </a:ext>
          </a:extLst>
        </xdr:cNvPr>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72390</xdr:rowOff>
    </xdr:to>
    <xdr:cxnSp macro="">
      <xdr:nvCxnSpPr>
        <xdr:cNvPr id="76" name="直線コネクタ 75">
          <a:extLst>
            <a:ext uri="{FF2B5EF4-FFF2-40B4-BE49-F238E27FC236}">
              <a16:creationId xmlns:a16="http://schemas.microsoft.com/office/drawing/2014/main" id="{8C8C21E2-3128-429F-A80B-2EBE6966C55E}"/>
            </a:ext>
          </a:extLst>
        </xdr:cNvPr>
        <xdr:cNvCxnSpPr/>
      </xdr:nvCxnSpPr>
      <xdr:spPr>
        <a:xfrm>
          <a:off x="3797300" y="65474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7" name="楕円 76">
          <a:extLst>
            <a:ext uri="{FF2B5EF4-FFF2-40B4-BE49-F238E27FC236}">
              <a16:creationId xmlns:a16="http://schemas.microsoft.com/office/drawing/2014/main" id="{A0E4A0E7-1022-4832-837F-3689BC7E4881}"/>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38</xdr:row>
      <xdr:rowOff>32385</xdr:rowOff>
    </xdr:to>
    <xdr:cxnSp macro="">
      <xdr:nvCxnSpPr>
        <xdr:cNvPr id="78" name="直線コネクタ 77">
          <a:extLst>
            <a:ext uri="{FF2B5EF4-FFF2-40B4-BE49-F238E27FC236}">
              <a16:creationId xmlns:a16="http://schemas.microsoft.com/office/drawing/2014/main" id="{EA6975A8-5A32-4BAB-A1F0-34E7F862B386}"/>
            </a:ext>
          </a:extLst>
        </xdr:cNvPr>
        <xdr:cNvCxnSpPr/>
      </xdr:nvCxnSpPr>
      <xdr:spPr>
        <a:xfrm>
          <a:off x="2908300" y="647700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9" name="楕円 78">
          <a:extLst>
            <a:ext uri="{FF2B5EF4-FFF2-40B4-BE49-F238E27FC236}">
              <a16:creationId xmlns:a16="http://schemas.microsoft.com/office/drawing/2014/main" id="{627FF944-F7A7-47CA-9C08-ADF85DFFCA20}"/>
            </a:ext>
          </a:extLst>
        </xdr:cNvPr>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133350</xdr:rowOff>
    </xdr:to>
    <xdr:cxnSp macro="">
      <xdr:nvCxnSpPr>
        <xdr:cNvPr id="80" name="直線コネクタ 79">
          <a:extLst>
            <a:ext uri="{FF2B5EF4-FFF2-40B4-BE49-F238E27FC236}">
              <a16:creationId xmlns:a16="http://schemas.microsoft.com/office/drawing/2014/main" id="{CB728C13-7A0F-47D5-AC47-3F58CC17FC8B}"/>
            </a:ext>
          </a:extLst>
        </xdr:cNvPr>
        <xdr:cNvCxnSpPr/>
      </xdr:nvCxnSpPr>
      <xdr:spPr>
        <a:xfrm>
          <a:off x="2019300" y="6446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86360</xdr:rowOff>
    </xdr:from>
    <xdr:to>
      <xdr:col>6</xdr:col>
      <xdr:colOff>38100</xdr:colOff>
      <xdr:row>38</xdr:row>
      <xdr:rowOff>16510</xdr:rowOff>
    </xdr:to>
    <xdr:sp macro="" textlink="">
      <xdr:nvSpPr>
        <xdr:cNvPr id="81" name="楕円 80">
          <a:extLst>
            <a:ext uri="{FF2B5EF4-FFF2-40B4-BE49-F238E27FC236}">
              <a16:creationId xmlns:a16="http://schemas.microsoft.com/office/drawing/2014/main" id="{E8A4DFBD-02D3-4B60-B911-046FF1488E10}"/>
            </a:ext>
          </a:extLst>
        </xdr:cNvPr>
        <xdr:cNvSpPr/>
      </xdr:nvSpPr>
      <xdr:spPr>
        <a:xfrm>
          <a:off x="1079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102870</xdr:rowOff>
    </xdr:from>
    <xdr:to>
      <xdr:col>10</xdr:col>
      <xdr:colOff>114300</xdr:colOff>
      <xdr:row>37</xdr:row>
      <xdr:rowOff>137160</xdr:rowOff>
    </xdr:to>
    <xdr:cxnSp macro="">
      <xdr:nvCxnSpPr>
        <xdr:cNvPr id="82" name="直線コネクタ 81">
          <a:extLst>
            <a:ext uri="{FF2B5EF4-FFF2-40B4-BE49-F238E27FC236}">
              <a16:creationId xmlns:a16="http://schemas.microsoft.com/office/drawing/2014/main" id="{3EA68DAC-ED48-4E8D-A47D-47215CB3E149}"/>
            </a:ext>
          </a:extLst>
        </xdr:cNvPr>
        <xdr:cNvCxnSpPr/>
      </xdr:nvCxnSpPr>
      <xdr:spPr>
        <a:xfrm flipV="1">
          <a:off x="1130300" y="6446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id="{6D3BACD8-C55F-4833-B3CE-B1CF423A6DBA}"/>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C782BA52-E8D7-4315-8FA1-31B4A8134704}"/>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A3422FC0-1EA2-442A-B322-7451782EFDF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id="{739496C6-DB82-49AC-8210-CEE26E93B36F}"/>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74312</xdr:rowOff>
    </xdr:from>
    <xdr:ext cx="405111" cy="259045"/>
    <xdr:sp macro="" textlink="">
      <xdr:nvSpPr>
        <xdr:cNvPr id="87" name="n_1mainValue【道路】&#10;有形固定資産減価償却率">
          <a:extLst>
            <a:ext uri="{FF2B5EF4-FFF2-40B4-BE49-F238E27FC236}">
              <a16:creationId xmlns:a16="http://schemas.microsoft.com/office/drawing/2014/main" id="{933DA5CE-9815-4820-85DC-1783AF2CCD44}"/>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8" name="n_2mainValue【道路】&#10;有形固定資産減価償却率">
          <a:extLst>
            <a:ext uri="{FF2B5EF4-FFF2-40B4-BE49-F238E27FC236}">
              <a16:creationId xmlns:a16="http://schemas.microsoft.com/office/drawing/2014/main" id="{41ED02DA-F72C-44ED-905D-E7DA1C62793E}"/>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170197</xdr:rowOff>
    </xdr:from>
    <xdr:ext cx="405111" cy="259045"/>
    <xdr:sp macro="" textlink="">
      <xdr:nvSpPr>
        <xdr:cNvPr id="89" name="n_3mainValue【道路】&#10;有形固定資産減価償却率">
          <a:extLst>
            <a:ext uri="{FF2B5EF4-FFF2-40B4-BE49-F238E27FC236}">
              <a16:creationId xmlns:a16="http://schemas.microsoft.com/office/drawing/2014/main" id="{EB6A0F91-58CA-4C35-908B-A6040F1AD2F3}"/>
            </a:ext>
          </a:extLst>
        </xdr:cNvPr>
        <xdr:cNvSpPr txBox="1"/>
      </xdr:nvSpPr>
      <xdr:spPr>
        <a:xfrm>
          <a:off x="1816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7637</xdr:rowOff>
    </xdr:from>
    <xdr:ext cx="405111" cy="259045"/>
    <xdr:sp macro="" textlink="">
      <xdr:nvSpPr>
        <xdr:cNvPr id="90" name="n_4mainValue【道路】&#10;有形固定資産減価償却率">
          <a:extLst>
            <a:ext uri="{FF2B5EF4-FFF2-40B4-BE49-F238E27FC236}">
              <a16:creationId xmlns:a16="http://schemas.microsoft.com/office/drawing/2014/main" id="{1AE0084E-19FD-40E4-82D6-ECCFDCF3AB89}"/>
            </a:ext>
          </a:extLst>
        </xdr:cNvPr>
        <xdr:cNvSpPr txBox="1"/>
      </xdr:nvSpPr>
      <xdr:spPr>
        <a:xfrm>
          <a:off x="927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B4791EA-6841-4AB7-91AE-1E6DDB5A6B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115DD7B-97DA-4ABC-9EDF-016AA2A9894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5769E99-FD9A-437F-9F75-90920F5B218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2EB15F3-4BD2-41E9-B43E-69D3B43BF7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EFBAC96-0B63-48A5-9BF1-2E8D8F3A64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E1E7DBD-A43C-41EB-B231-E84ADDD5F3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7FA9959-257E-4474-84AC-F58A580D50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B16A945-7754-42D2-AD7B-8C5FBB3907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11796D8-B981-4AD0-8226-3755A085100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5748F6F-5FBD-45EF-893C-11677485E5D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D58CCFA-9E30-4A9A-89AB-4C50C0A74A6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A7F32C2-8E39-449A-A77C-E9A1A4EBA2A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C54E7EC-9120-4034-99E7-8CCF6FDA4ED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AA7B93B-D5A6-48BB-86B5-A112609E704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0212959-EB70-46FF-966D-8E031F68DB8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28C250B-92C1-4C34-B729-8D3D6911292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D9CD05E-5171-489F-8DDB-1DB7501F06E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BE34365-AD0E-46FB-8978-866E48F3620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1F8E090-B5E5-4AD2-9507-764904D7FE3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1C41938-CA95-4B1C-837B-C01292E4B6E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36BB5BE-D0D5-4D1B-833A-AAF1A29D606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A25CBF12-9B55-4599-8396-20CC0C76FBD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C179E05-E35D-40B1-8F67-FBAAB44202E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9AA62582-0CA0-4932-B9EF-73EEC0C1875B}"/>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45E3FF5C-3150-44C2-A839-31CD91CF8AEB}"/>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EC5DD61F-1E5E-4F83-A006-91E46AA55174}"/>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2960D564-D801-4CA8-87E0-DF9169BC1A6F}"/>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7D89673D-8CC1-4AC2-99E5-039D80651AC9}"/>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a16="http://schemas.microsoft.com/office/drawing/2014/main" id="{457872E4-10BE-443B-B552-2F25D212A137}"/>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E7EC6C4E-5B66-4620-90F7-0E1B4CF2D9A8}"/>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ABDA2718-D9B8-4441-9E98-57E75D10C669}"/>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C0191520-A21E-4530-B656-5069193B1B65}"/>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D7F04D52-6207-4A20-B0AB-2D1856F9F76B}"/>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9F1EE7F0-3D37-42EA-985D-8C0158B1FE39}"/>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9287DF7-72ED-4086-986A-D5A07EB5092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B78FDCB-CC29-483F-B277-BCAEAAEE847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F423FE3-57B6-415A-A8A9-BD58136D31F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E2DD72F-5701-4D02-A771-BBE6CF364D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0B9C8C8-D304-45B9-B8BA-7756CF2A9D6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158674</xdr:rowOff>
    </xdr:from>
    <xdr:to>
      <xdr:col>55</xdr:col>
      <xdr:colOff>50800</xdr:colOff>
      <xdr:row>40</xdr:row>
      <xdr:rowOff>88824</xdr:rowOff>
    </xdr:to>
    <xdr:sp macro="" textlink="">
      <xdr:nvSpPr>
        <xdr:cNvPr id="130" name="楕円 129">
          <a:extLst>
            <a:ext uri="{FF2B5EF4-FFF2-40B4-BE49-F238E27FC236}">
              <a16:creationId xmlns:a16="http://schemas.microsoft.com/office/drawing/2014/main" id="{9F75254F-0047-443F-9392-69F15C25FC49}"/>
            </a:ext>
          </a:extLst>
        </xdr:cNvPr>
        <xdr:cNvSpPr/>
      </xdr:nvSpPr>
      <xdr:spPr>
        <a:xfrm>
          <a:off x="10426700" y="68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137101</xdr:rowOff>
    </xdr:from>
    <xdr:ext cx="469744" cy="259045"/>
    <xdr:sp macro="" textlink="">
      <xdr:nvSpPr>
        <xdr:cNvPr id="131" name="【道路】&#10;一人当たり延長該当値テキスト">
          <a:extLst>
            <a:ext uri="{FF2B5EF4-FFF2-40B4-BE49-F238E27FC236}">
              <a16:creationId xmlns:a16="http://schemas.microsoft.com/office/drawing/2014/main" id="{03D7B7AD-5E01-47D4-BC6D-CD7F69104AFC}"/>
            </a:ext>
          </a:extLst>
        </xdr:cNvPr>
        <xdr:cNvSpPr txBox="1"/>
      </xdr:nvSpPr>
      <xdr:spPr>
        <a:xfrm>
          <a:off x="10515600" y="68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161341</xdr:rowOff>
    </xdr:from>
    <xdr:to>
      <xdr:col>50</xdr:col>
      <xdr:colOff>165100</xdr:colOff>
      <xdr:row>40</xdr:row>
      <xdr:rowOff>91491</xdr:rowOff>
    </xdr:to>
    <xdr:sp macro="" textlink="">
      <xdr:nvSpPr>
        <xdr:cNvPr id="132" name="楕円 131">
          <a:extLst>
            <a:ext uri="{FF2B5EF4-FFF2-40B4-BE49-F238E27FC236}">
              <a16:creationId xmlns:a16="http://schemas.microsoft.com/office/drawing/2014/main" id="{DB2580F0-A78F-4174-A2D3-D03C3A536092}"/>
            </a:ext>
          </a:extLst>
        </xdr:cNvPr>
        <xdr:cNvSpPr/>
      </xdr:nvSpPr>
      <xdr:spPr>
        <a:xfrm>
          <a:off x="9588500" y="68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38024</xdr:rowOff>
    </xdr:from>
    <xdr:to>
      <xdr:col>55</xdr:col>
      <xdr:colOff>0</xdr:colOff>
      <xdr:row>40</xdr:row>
      <xdr:rowOff>40691</xdr:rowOff>
    </xdr:to>
    <xdr:cxnSp macro="">
      <xdr:nvCxnSpPr>
        <xdr:cNvPr id="133" name="直線コネクタ 132">
          <a:extLst>
            <a:ext uri="{FF2B5EF4-FFF2-40B4-BE49-F238E27FC236}">
              <a16:creationId xmlns:a16="http://schemas.microsoft.com/office/drawing/2014/main" id="{6B8B5C99-36E0-4944-9ED9-F1C6A186C96D}"/>
            </a:ext>
          </a:extLst>
        </xdr:cNvPr>
        <xdr:cNvCxnSpPr/>
      </xdr:nvCxnSpPr>
      <xdr:spPr>
        <a:xfrm flipV="1">
          <a:off x="9639300" y="689602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160312</xdr:rowOff>
    </xdr:from>
    <xdr:to>
      <xdr:col>46</xdr:col>
      <xdr:colOff>38100</xdr:colOff>
      <xdr:row>40</xdr:row>
      <xdr:rowOff>90462</xdr:rowOff>
    </xdr:to>
    <xdr:sp macro="" textlink="">
      <xdr:nvSpPr>
        <xdr:cNvPr id="134" name="楕円 133">
          <a:extLst>
            <a:ext uri="{FF2B5EF4-FFF2-40B4-BE49-F238E27FC236}">
              <a16:creationId xmlns:a16="http://schemas.microsoft.com/office/drawing/2014/main" id="{34DB65B0-AE50-4660-BF0D-120471202664}"/>
            </a:ext>
          </a:extLst>
        </xdr:cNvPr>
        <xdr:cNvSpPr/>
      </xdr:nvSpPr>
      <xdr:spPr>
        <a:xfrm>
          <a:off x="8699500" y="68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39662</xdr:rowOff>
    </xdr:from>
    <xdr:to>
      <xdr:col>50</xdr:col>
      <xdr:colOff>114300</xdr:colOff>
      <xdr:row>40</xdr:row>
      <xdr:rowOff>40691</xdr:rowOff>
    </xdr:to>
    <xdr:cxnSp macro="">
      <xdr:nvCxnSpPr>
        <xdr:cNvPr id="135" name="直線コネクタ 134">
          <a:extLst>
            <a:ext uri="{FF2B5EF4-FFF2-40B4-BE49-F238E27FC236}">
              <a16:creationId xmlns:a16="http://schemas.microsoft.com/office/drawing/2014/main" id="{52481B01-43B7-4805-A752-3DEF7CC24E8E}"/>
            </a:ext>
          </a:extLst>
        </xdr:cNvPr>
        <xdr:cNvCxnSpPr/>
      </xdr:nvCxnSpPr>
      <xdr:spPr>
        <a:xfrm>
          <a:off x="8750300" y="6897662"/>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159550</xdr:rowOff>
    </xdr:from>
    <xdr:to>
      <xdr:col>41</xdr:col>
      <xdr:colOff>101600</xdr:colOff>
      <xdr:row>40</xdr:row>
      <xdr:rowOff>89700</xdr:rowOff>
    </xdr:to>
    <xdr:sp macro="" textlink="">
      <xdr:nvSpPr>
        <xdr:cNvPr id="136" name="楕円 135">
          <a:extLst>
            <a:ext uri="{FF2B5EF4-FFF2-40B4-BE49-F238E27FC236}">
              <a16:creationId xmlns:a16="http://schemas.microsoft.com/office/drawing/2014/main" id="{91709947-5747-4931-9868-9C9DE4DA226E}"/>
            </a:ext>
          </a:extLst>
        </xdr:cNvPr>
        <xdr:cNvSpPr/>
      </xdr:nvSpPr>
      <xdr:spPr>
        <a:xfrm>
          <a:off x="7810500" y="68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38900</xdr:rowOff>
    </xdr:from>
    <xdr:to>
      <xdr:col>45</xdr:col>
      <xdr:colOff>177800</xdr:colOff>
      <xdr:row>40</xdr:row>
      <xdr:rowOff>39662</xdr:rowOff>
    </xdr:to>
    <xdr:cxnSp macro="">
      <xdr:nvCxnSpPr>
        <xdr:cNvPr id="137" name="直線コネクタ 136">
          <a:extLst>
            <a:ext uri="{FF2B5EF4-FFF2-40B4-BE49-F238E27FC236}">
              <a16:creationId xmlns:a16="http://schemas.microsoft.com/office/drawing/2014/main" id="{92C1876B-F8E3-4374-8520-7761EBC04240}"/>
            </a:ext>
          </a:extLst>
        </xdr:cNvPr>
        <xdr:cNvCxnSpPr/>
      </xdr:nvCxnSpPr>
      <xdr:spPr>
        <a:xfrm>
          <a:off x="7861300" y="689690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166522</xdr:rowOff>
    </xdr:from>
    <xdr:to>
      <xdr:col>36</xdr:col>
      <xdr:colOff>165100</xdr:colOff>
      <xdr:row>40</xdr:row>
      <xdr:rowOff>96672</xdr:rowOff>
    </xdr:to>
    <xdr:sp macro="" textlink="">
      <xdr:nvSpPr>
        <xdr:cNvPr id="138" name="楕円 137">
          <a:extLst>
            <a:ext uri="{FF2B5EF4-FFF2-40B4-BE49-F238E27FC236}">
              <a16:creationId xmlns:a16="http://schemas.microsoft.com/office/drawing/2014/main" id="{13A57866-860F-4992-BBC2-06D01ECEDDB7}"/>
            </a:ext>
          </a:extLst>
        </xdr:cNvPr>
        <xdr:cNvSpPr/>
      </xdr:nvSpPr>
      <xdr:spPr>
        <a:xfrm>
          <a:off x="6921500" y="68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38900</xdr:rowOff>
    </xdr:from>
    <xdr:to>
      <xdr:col>41</xdr:col>
      <xdr:colOff>50800</xdr:colOff>
      <xdr:row>40</xdr:row>
      <xdr:rowOff>45872</xdr:rowOff>
    </xdr:to>
    <xdr:cxnSp macro="">
      <xdr:nvCxnSpPr>
        <xdr:cNvPr id="139" name="直線コネクタ 138">
          <a:extLst>
            <a:ext uri="{FF2B5EF4-FFF2-40B4-BE49-F238E27FC236}">
              <a16:creationId xmlns:a16="http://schemas.microsoft.com/office/drawing/2014/main" id="{0E059866-6AC4-411B-BD91-1BE7655D81FF}"/>
            </a:ext>
          </a:extLst>
        </xdr:cNvPr>
        <xdr:cNvCxnSpPr/>
      </xdr:nvCxnSpPr>
      <xdr:spPr>
        <a:xfrm flipV="1">
          <a:off x="6972300" y="6896900"/>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A3A63E25-3C86-4CC9-8418-A05C3637791F}"/>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97D6B647-CEC7-423E-9A61-7EFDE7CD3FD6}"/>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id="{070A8B36-6F7E-4891-BE0C-B68C7EC6C0D0}"/>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B061ED8D-799A-4B92-BB5F-8ECAF527746B}"/>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82618</xdr:rowOff>
    </xdr:from>
    <xdr:ext cx="469744" cy="259045"/>
    <xdr:sp macro="" textlink="">
      <xdr:nvSpPr>
        <xdr:cNvPr id="144" name="n_1mainValue【道路】&#10;一人当たり延長">
          <a:extLst>
            <a:ext uri="{FF2B5EF4-FFF2-40B4-BE49-F238E27FC236}">
              <a16:creationId xmlns:a16="http://schemas.microsoft.com/office/drawing/2014/main" id="{EF49BD41-2E6D-4EE2-8501-BC415B07D5E4}"/>
            </a:ext>
          </a:extLst>
        </xdr:cNvPr>
        <xdr:cNvSpPr txBox="1"/>
      </xdr:nvSpPr>
      <xdr:spPr>
        <a:xfrm>
          <a:off x="9391727" y="69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81589</xdr:rowOff>
    </xdr:from>
    <xdr:ext cx="469744" cy="259045"/>
    <xdr:sp macro="" textlink="">
      <xdr:nvSpPr>
        <xdr:cNvPr id="145" name="n_2mainValue【道路】&#10;一人当たり延長">
          <a:extLst>
            <a:ext uri="{FF2B5EF4-FFF2-40B4-BE49-F238E27FC236}">
              <a16:creationId xmlns:a16="http://schemas.microsoft.com/office/drawing/2014/main" id="{CA3B42FC-49E4-47F2-9211-62D497D2A9E2}"/>
            </a:ext>
          </a:extLst>
        </xdr:cNvPr>
        <xdr:cNvSpPr txBox="1"/>
      </xdr:nvSpPr>
      <xdr:spPr>
        <a:xfrm>
          <a:off x="8515427" y="693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80827</xdr:rowOff>
    </xdr:from>
    <xdr:ext cx="469744" cy="259045"/>
    <xdr:sp macro="" textlink="">
      <xdr:nvSpPr>
        <xdr:cNvPr id="146" name="n_3mainValue【道路】&#10;一人当たり延長">
          <a:extLst>
            <a:ext uri="{FF2B5EF4-FFF2-40B4-BE49-F238E27FC236}">
              <a16:creationId xmlns:a16="http://schemas.microsoft.com/office/drawing/2014/main" id="{857C44C0-0B8E-4F73-A701-114F3F3A3962}"/>
            </a:ext>
          </a:extLst>
        </xdr:cNvPr>
        <xdr:cNvSpPr txBox="1"/>
      </xdr:nvSpPr>
      <xdr:spPr>
        <a:xfrm>
          <a:off x="7626427" y="69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87799</xdr:rowOff>
    </xdr:from>
    <xdr:ext cx="469744" cy="259045"/>
    <xdr:sp macro="" textlink="">
      <xdr:nvSpPr>
        <xdr:cNvPr id="147" name="n_4mainValue【道路】&#10;一人当たり延長">
          <a:extLst>
            <a:ext uri="{FF2B5EF4-FFF2-40B4-BE49-F238E27FC236}">
              <a16:creationId xmlns:a16="http://schemas.microsoft.com/office/drawing/2014/main" id="{215F000E-B256-41FF-9A5B-E92A8A324F3E}"/>
            </a:ext>
          </a:extLst>
        </xdr:cNvPr>
        <xdr:cNvSpPr txBox="1"/>
      </xdr:nvSpPr>
      <xdr:spPr>
        <a:xfrm>
          <a:off x="6737427" y="69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00DC82A-5FEC-4259-B61E-5A3DD1E643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D059D46-292C-4198-B955-DC58A37F571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E288871-3D76-4A84-BC1A-48AC5A34CAE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C044632-60FA-47EC-98C6-C84D9660D2E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3421483-23C1-4C7A-82D9-BC308A1572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61EF1DA-781A-428E-918F-A8A3029E847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DAE3734-F753-4594-AE75-8C84F83964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5209B32-091D-47B6-BF23-7652FB27CA1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CC0EE92-BCED-405C-8ACF-9A79C0544F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6FD577D-4499-4B8B-A1C4-42E06A782B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EF16A67-1132-4EAD-9FDA-FD3B9180343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91C7EAD-A184-41A9-B06B-0EC34A8268A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0E9DF08-D773-4CE8-89F4-52272F921AD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856A8EC-F5CC-4DC3-9061-C92D6EF525C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8052A93-3D13-44E3-970F-5C394EB5905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DE1C533-5BFA-4642-9C7A-E7A98698E2C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726F0A4-97BD-4FE3-9334-62AE89DE905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4FF7859-258F-45BF-9D6E-33F6162D3C3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B390A41-0AF9-4E83-9BE0-2178CA8C8B4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B84622F-A1B7-45EA-BFFC-3C50F5C8D69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BF67E72-1242-49C2-8599-311EBC51BA6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772D3CD-8EF8-4531-B536-AB9D66A6BA5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CFB4F2E-8A4B-40D2-BD30-30179C36127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25BF862-7AF0-470C-9063-D622B19707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16FD18A-3523-4BB0-9C2E-5DEE5928474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D90CB1CC-B684-431B-9F04-36EA17E1EA78}"/>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9EB1CE9-7319-4025-ABCE-B28B1F65DF67}"/>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40BE76C5-7F74-44F1-ACC0-36D106DBB7A4}"/>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A546060-D497-4440-AD4F-91D67879F911}"/>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8EAC8E74-06DE-4447-9991-B875D1D5CA2B}"/>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EA094C2-1C18-4B68-A3F5-077033524C7C}"/>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1D1B6562-DE29-4067-9CED-CB680ABFBD37}"/>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683CB7A2-0ACE-4DE4-95DA-E89602A10786}"/>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B3BC3B43-A146-4135-9AC5-97F5A7820DC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3428B0FC-ED09-4EBA-91A7-3835EF9423EC}"/>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506EF567-79EE-4BFE-B6FC-C8AB8DB8E89D}"/>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B255C3C-B0F3-4190-80AD-30342DB4577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8AB603B-197E-4C2E-945E-07EC50E4883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AF39E3A-97DB-41D1-B857-1BD50E44CE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DE8AAF9-A34F-46F7-B22E-DA08D760067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EB75006-1A40-4484-8AFE-5B83E612AC7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24312</xdr:rowOff>
    </xdr:from>
    <xdr:to>
      <xdr:col>24</xdr:col>
      <xdr:colOff>114300</xdr:colOff>
      <xdr:row>59</xdr:row>
      <xdr:rowOff>125912</xdr:rowOff>
    </xdr:to>
    <xdr:sp macro="" textlink="">
      <xdr:nvSpPr>
        <xdr:cNvPr id="189" name="楕円 188">
          <a:extLst>
            <a:ext uri="{FF2B5EF4-FFF2-40B4-BE49-F238E27FC236}">
              <a16:creationId xmlns:a16="http://schemas.microsoft.com/office/drawing/2014/main" id="{523B0133-1ABC-4D10-9490-9197097FB523}"/>
            </a:ext>
          </a:extLst>
        </xdr:cNvPr>
        <xdr:cNvSpPr/>
      </xdr:nvSpPr>
      <xdr:spPr>
        <a:xfrm>
          <a:off x="45847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47189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E3B6DA8-6170-475C-9553-8428D5A98F0D}"/>
            </a:ext>
          </a:extLst>
        </xdr:cNvPr>
        <xdr:cNvSpPr txBox="1"/>
      </xdr:nvSpPr>
      <xdr:spPr>
        <a:xfrm>
          <a:off x="4673600" y="999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91" name="楕円 190">
          <a:extLst>
            <a:ext uri="{FF2B5EF4-FFF2-40B4-BE49-F238E27FC236}">
              <a16:creationId xmlns:a16="http://schemas.microsoft.com/office/drawing/2014/main" id="{846253B5-63C9-4A1F-BBE1-7E6E1E8EBDCE}"/>
            </a:ext>
          </a:extLst>
        </xdr:cNvPr>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75112</xdr:rowOff>
    </xdr:to>
    <xdr:cxnSp macro="">
      <xdr:nvCxnSpPr>
        <xdr:cNvPr id="192" name="直線コネクタ 191">
          <a:extLst>
            <a:ext uri="{FF2B5EF4-FFF2-40B4-BE49-F238E27FC236}">
              <a16:creationId xmlns:a16="http://schemas.microsoft.com/office/drawing/2014/main" id="{4C6FE636-F24B-453E-946E-8C8043183CE0}"/>
            </a:ext>
          </a:extLst>
        </xdr:cNvPr>
        <xdr:cNvCxnSpPr/>
      </xdr:nvCxnSpPr>
      <xdr:spPr>
        <a:xfrm>
          <a:off x="3797300" y="1017270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93" name="楕円 192">
          <a:extLst>
            <a:ext uri="{FF2B5EF4-FFF2-40B4-BE49-F238E27FC236}">
              <a16:creationId xmlns:a16="http://schemas.microsoft.com/office/drawing/2014/main" id="{4AFB3D79-947B-4ED9-8654-F8E8FCE2F04C}"/>
            </a:ext>
          </a:extLst>
        </xdr:cNvPr>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57150</xdr:rowOff>
    </xdr:to>
    <xdr:cxnSp macro="">
      <xdr:nvCxnSpPr>
        <xdr:cNvPr id="194" name="直線コネクタ 193">
          <a:extLst>
            <a:ext uri="{FF2B5EF4-FFF2-40B4-BE49-F238E27FC236}">
              <a16:creationId xmlns:a16="http://schemas.microsoft.com/office/drawing/2014/main" id="{A354C97C-881F-4AA6-9401-FF92C39BB0BF}"/>
            </a:ext>
          </a:extLst>
        </xdr:cNvPr>
        <xdr:cNvCxnSpPr/>
      </xdr:nvCxnSpPr>
      <xdr:spPr>
        <a:xfrm>
          <a:off x="2908300" y="10149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125549</xdr:rowOff>
    </xdr:from>
    <xdr:to>
      <xdr:col>10</xdr:col>
      <xdr:colOff>165100</xdr:colOff>
      <xdr:row>59</xdr:row>
      <xdr:rowOff>55699</xdr:rowOff>
    </xdr:to>
    <xdr:sp macro="" textlink="">
      <xdr:nvSpPr>
        <xdr:cNvPr id="195" name="楕円 194">
          <a:extLst>
            <a:ext uri="{FF2B5EF4-FFF2-40B4-BE49-F238E27FC236}">
              <a16:creationId xmlns:a16="http://schemas.microsoft.com/office/drawing/2014/main" id="{E146B8D9-0B54-4C83-BEFD-DAD61F54EEE7}"/>
            </a:ext>
          </a:extLst>
        </xdr:cNvPr>
        <xdr:cNvSpPr/>
      </xdr:nvSpPr>
      <xdr:spPr>
        <a:xfrm>
          <a:off x="1968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4899</xdr:rowOff>
    </xdr:from>
    <xdr:to>
      <xdr:col>15</xdr:col>
      <xdr:colOff>50800</xdr:colOff>
      <xdr:row>59</xdr:row>
      <xdr:rowOff>34290</xdr:rowOff>
    </xdr:to>
    <xdr:cxnSp macro="">
      <xdr:nvCxnSpPr>
        <xdr:cNvPr id="196" name="直線コネクタ 195">
          <a:extLst>
            <a:ext uri="{FF2B5EF4-FFF2-40B4-BE49-F238E27FC236}">
              <a16:creationId xmlns:a16="http://schemas.microsoft.com/office/drawing/2014/main" id="{5257C848-8678-48BD-9353-B7C9AFB33932}"/>
            </a:ext>
          </a:extLst>
        </xdr:cNvPr>
        <xdr:cNvCxnSpPr/>
      </xdr:nvCxnSpPr>
      <xdr:spPr>
        <a:xfrm>
          <a:off x="2019300" y="101204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132080</xdr:rowOff>
    </xdr:from>
    <xdr:to>
      <xdr:col>6</xdr:col>
      <xdr:colOff>38100</xdr:colOff>
      <xdr:row>59</xdr:row>
      <xdr:rowOff>62230</xdr:rowOff>
    </xdr:to>
    <xdr:sp macro="" textlink="">
      <xdr:nvSpPr>
        <xdr:cNvPr id="197" name="楕円 196">
          <a:extLst>
            <a:ext uri="{FF2B5EF4-FFF2-40B4-BE49-F238E27FC236}">
              <a16:creationId xmlns:a16="http://schemas.microsoft.com/office/drawing/2014/main" id="{61C1EA2F-55DA-484D-9017-160260DB9DD8}"/>
            </a:ext>
          </a:extLst>
        </xdr:cNvPr>
        <xdr:cNvSpPr/>
      </xdr:nvSpPr>
      <xdr:spPr>
        <a:xfrm>
          <a:off x="1079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4899</xdr:rowOff>
    </xdr:from>
    <xdr:to>
      <xdr:col>10</xdr:col>
      <xdr:colOff>114300</xdr:colOff>
      <xdr:row>59</xdr:row>
      <xdr:rowOff>11430</xdr:rowOff>
    </xdr:to>
    <xdr:cxnSp macro="">
      <xdr:nvCxnSpPr>
        <xdr:cNvPr id="198" name="直線コネクタ 197">
          <a:extLst>
            <a:ext uri="{FF2B5EF4-FFF2-40B4-BE49-F238E27FC236}">
              <a16:creationId xmlns:a16="http://schemas.microsoft.com/office/drawing/2014/main" id="{EAF06320-FC30-46F8-B857-66E9DF9E7AB1}"/>
            </a:ext>
          </a:extLst>
        </xdr:cNvPr>
        <xdr:cNvCxnSpPr/>
      </xdr:nvCxnSpPr>
      <xdr:spPr>
        <a:xfrm flipV="1">
          <a:off x="1130300" y="101204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B3FE1B6-50CA-4FB7-9C27-AD32EB41E206}"/>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911E3C5-17CD-4186-B0EC-8EE68610D119}"/>
            </a:ext>
          </a:extLst>
        </xdr:cNvPr>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AD4101A-892C-4452-85C9-353E83380C77}"/>
            </a:ext>
          </a:extLst>
        </xdr:cNvPr>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4A92E9F-4D5E-4526-A8F3-65DBFEA6C8E5}"/>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E852EB5-55D6-4406-9846-22DB72BF9F43}"/>
            </a:ext>
          </a:extLst>
        </xdr:cNvPr>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BC4ADCD-FE9C-4637-88F5-2D96E2F0C9F5}"/>
            </a:ext>
          </a:extLst>
        </xdr:cNvPr>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72226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5CC7E8A-7A14-4A96-9F50-6391847BA51A}"/>
            </a:ext>
          </a:extLst>
        </xdr:cNvPr>
        <xdr:cNvSpPr txBox="1"/>
      </xdr:nvSpPr>
      <xdr:spPr>
        <a:xfrm>
          <a:off x="1816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78757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367B11C-5C7C-4B78-B699-347272E196D4}"/>
            </a:ext>
          </a:extLst>
        </xdr:cNvPr>
        <xdr:cNvSpPr txBox="1"/>
      </xdr:nvSpPr>
      <xdr:spPr>
        <a:xfrm>
          <a:off x="927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4FD2CB0-64A4-4CA4-8551-3D2BD17C62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B1AE863-1B5A-489B-AADD-FF6D138D2D6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EA52079-3E5E-4C60-BAC7-74B6D6848C8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3B801FE-2D86-4344-A3C9-F1DC7718D8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9F9F60C-1C67-4DC9-A3ED-DF60A73F154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7D9FB73-3679-4F53-8ADA-4D68D362781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FDE0E41-95EE-4D49-A94C-58904180FE0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1B2C283-53B3-4297-8D24-D88FD26FA1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A7927DC-7512-465F-8A9E-6C8DB588237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4912BF0-ED85-43A1-817C-52DFA43950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F14DA68-FF76-44A3-98C1-111F6DB8DE1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BE4742A-D747-43C1-B849-E332549562F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550ACD3-5FF8-4E7E-B174-117AC7E90FC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D2712F4A-5E19-4FDF-BC24-82C8A68E500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A2A6A4A-FCA5-4742-B54C-BBE46E589F1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31A10E11-26B3-4629-B6B2-39A2AC5C768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7F41676-8B04-46E9-BBF8-51339C16C15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629CCDEA-350C-43B6-8796-533CF244522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20B7F99-08BE-4FAE-B119-30AD4B1B78D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09A0670-7A44-4382-B110-CFC7F2684B5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E9E3B2C-158D-4C75-A715-32A139EDE6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F5AA24B-1E6C-4555-9FDF-799DBC06F3D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62B4F05-C9B5-45B6-9825-20157BAD88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3CB277AC-0E7F-4E44-8C89-F82CAB96F7B4}"/>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9950581-3A23-46AB-BA77-F95A5AFE7A0D}"/>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8637EB89-AE78-4892-837B-08DD46193BB8}"/>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2CC085C-FB80-41DF-9003-5D739C060512}"/>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D6F0E38C-68FE-4ABE-875D-8574E98146C9}"/>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A8097BB-8E7D-4333-8366-A6D2641E369A}"/>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3C14A0D4-161E-412C-ABDF-2F8F0C33DD9E}"/>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138794A4-BB7C-41BE-8F1F-429F892958AA}"/>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2CB0C153-307D-4B7E-B4B7-71DCEB1A31F4}"/>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A5AEA080-1FCD-41AE-82E9-B7EC5237047C}"/>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DD90E72D-86EB-4850-88AA-7A59D01A8309}"/>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DCABD91-65BB-40F7-B677-575AC3A6E7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5617A1D-E7E9-412E-9A11-4D41EC4928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EDBCD6C-B686-418B-B532-D5EB71B16A0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982034C-936A-4691-A88A-6042CB1A71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9CF7542-6A0E-44DC-8341-BAAEA3EC45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80588</xdr:rowOff>
    </xdr:from>
    <xdr:to>
      <xdr:col>55</xdr:col>
      <xdr:colOff>50800</xdr:colOff>
      <xdr:row>64</xdr:row>
      <xdr:rowOff>10738</xdr:rowOff>
    </xdr:to>
    <xdr:sp macro="" textlink="">
      <xdr:nvSpPr>
        <xdr:cNvPr id="246" name="楕円 245">
          <a:extLst>
            <a:ext uri="{FF2B5EF4-FFF2-40B4-BE49-F238E27FC236}">
              <a16:creationId xmlns:a16="http://schemas.microsoft.com/office/drawing/2014/main" id="{DD18274B-988A-4744-8A64-8E899FCA1604}"/>
            </a:ext>
          </a:extLst>
        </xdr:cNvPr>
        <xdr:cNvSpPr/>
      </xdr:nvSpPr>
      <xdr:spPr>
        <a:xfrm>
          <a:off x="10426700" y="108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166965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1F7D6DB5-6F2D-489E-B5E7-0E54196C64D8}"/>
            </a:ext>
          </a:extLst>
        </xdr:cNvPr>
        <xdr:cNvSpPr txBox="1"/>
      </xdr:nvSpPr>
      <xdr:spPr>
        <a:xfrm>
          <a:off x="10515600" y="1079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82945</xdr:rowOff>
    </xdr:from>
    <xdr:to>
      <xdr:col>50</xdr:col>
      <xdr:colOff>165100</xdr:colOff>
      <xdr:row>64</xdr:row>
      <xdr:rowOff>13095</xdr:rowOff>
    </xdr:to>
    <xdr:sp macro="" textlink="">
      <xdr:nvSpPr>
        <xdr:cNvPr id="248" name="楕円 247">
          <a:extLst>
            <a:ext uri="{FF2B5EF4-FFF2-40B4-BE49-F238E27FC236}">
              <a16:creationId xmlns:a16="http://schemas.microsoft.com/office/drawing/2014/main" id="{A3788471-3076-452E-B1D6-D82DBAACC109}"/>
            </a:ext>
          </a:extLst>
        </xdr:cNvPr>
        <xdr:cNvSpPr/>
      </xdr:nvSpPr>
      <xdr:spPr>
        <a:xfrm>
          <a:off x="9588500" y="108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131388</xdr:rowOff>
    </xdr:from>
    <xdr:to>
      <xdr:col>55</xdr:col>
      <xdr:colOff>0</xdr:colOff>
      <xdr:row>63</xdr:row>
      <xdr:rowOff>133745</xdr:rowOff>
    </xdr:to>
    <xdr:cxnSp macro="">
      <xdr:nvCxnSpPr>
        <xdr:cNvPr id="249" name="直線コネクタ 248">
          <a:extLst>
            <a:ext uri="{FF2B5EF4-FFF2-40B4-BE49-F238E27FC236}">
              <a16:creationId xmlns:a16="http://schemas.microsoft.com/office/drawing/2014/main" id="{2BA9984E-6B8A-492B-BD42-BE4C895832B4}"/>
            </a:ext>
          </a:extLst>
        </xdr:cNvPr>
        <xdr:cNvCxnSpPr/>
      </xdr:nvCxnSpPr>
      <xdr:spPr>
        <a:xfrm flipV="1">
          <a:off x="9639300" y="10932738"/>
          <a:ext cx="838200" cy="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84062</xdr:rowOff>
    </xdr:from>
    <xdr:to>
      <xdr:col>46</xdr:col>
      <xdr:colOff>38100</xdr:colOff>
      <xdr:row>64</xdr:row>
      <xdr:rowOff>14212</xdr:rowOff>
    </xdr:to>
    <xdr:sp macro="" textlink="">
      <xdr:nvSpPr>
        <xdr:cNvPr id="250" name="楕円 249">
          <a:extLst>
            <a:ext uri="{FF2B5EF4-FFF2-40B4-BE49-F238E27FC236}">
              <a16:creationId xmlns:a16="http://schemas.microsoft.com/office/drawing/2014/main" id="{B5B2C0C1-7FD1-4338-B028-428763D0A30E}"/>
            </a:ext>
          </a:extLst>
        </xdr:cNvPr>
        <xdr:cNvSpPr/>
      </xdr:nvSpPr>
      <xdr:spPr>
        <a:xfrm>
          <a:off x="8699500" y="1088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133745</xdr:rowOff>
    </xdr:from>
    <xdr:to>
      <xdr:col>50</xdr:col>
      <xdr:colOff>114300</xdr:colOff>
      <xdr:row>63</xdr:row>
      <xdr:rowOff>134862</xdr:rowOff>
    </xdr:to>
    <xdr:cxnSp macro="">
      <xdr:nvCxnSpPr>
        <xdr:cNvPr id="251" name="直線コネクタ 250">
          <a:extLst>
            <a:ext uri="{FF2B5EF4-FFF2-40B4-BE49-F238E27FC236}">
              <a16:creationId xmlns:a16="http://schemas.microsoft.com/office/drawing/2014/main" id="{9379C2FD-153A-4D9B-8495-435A2C245D85}"/>
            </a:ext>
          </a:extLst>
        </xdr:cNvPr>
        <xdr:cNvCxnSpPr/>
      </xdr:nvCxnSpPr>
      <xdr:spPr>
        <a:xfrm flipV="1">
          <a:off x="8750300" y="10935095"/>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83726</xdr:rowOff>
    </xdr:from>
    <xdr:to>
      <xdr:col>41</xdr:col>
      <xdr:colOff>101600</xdr:colOff>
      <xdr:row>64</xdr:row>
      <xdr:rowOff>13876</xdr:rowOff>
    </xdr:to>
    <xdr:sp macro="" textlink="">
      <xdr:nvSpPr>
        <xdr:cNvPr id="252" name="楕円 251">
          <a:extLst>
            <a:ext uri="{FF2B5EF4-FFF2-40B4-BE49-F238E27FC236}">
              <a16:creationId xmlns:a16="http://schemas.microsoft.com/office/drawing/2014/main" id="{90D39F3C-F594-4E95-A455-F670D97BDE83}"/>
            </a:ext>
          </a:extLst>
        </xdr:cNvPr>
        <xdr:cNvSpPr/>
      </xdr:nvSpPr>
      <xdr:spPr>
        <a:xfrm>
          <a:off x="7810500" y="108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134526</xdr:rowOff>
    </xdr:from>
    <xdr:to>
      <xdr:col>45</xdr:col>
      <xdr:colOff>177800</xdr:colOff>
      <xdr:row>63</xdr:row>
      <xdr:rowOff>134862</xdr:rowOff>
    </xdr:to>
    <xdr:cxnSp macro="">
      <xdr:nvCxnSpPr>
        <xdr:cNvPr id="253" name="直線コネクタ 252">
          <a:extLst>
            <a:ext uri="{FF2B5EF4-FFF2-40B4-BE49-F238E27FC236}">
              <a16:creationId xmlns:a16="http://schemas.microsoft.com/office/drawing/2014/main" id="{83382012-5901-4B45-8643-B946CDBC500E}"/>
            </a:ext>
          </a:extLst>
        </xdr:cNvPr>
        <xdr:cNvCxnSpPr/>
      </xdr:nvCxnSpPr>
      <xdr:spPr>
        <a:xfrm>
          <a:off x="7861300" y="10935876"/>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84139</xdr:rowOff>
    </xdr:from>
    <xdr:to>
      <xdr:col>36</xdr:col>
      <xdr:colOff>165100</xdr:colOff>
      <xdr:row>64</xdr:row>
      <xdr:rowOff>14289</xdr:rowOff>
    </xdr:to>
    <xdr:sp macro="" textlink="">
      <xdr:nvSpPr>
        <xdr:cNvPr id="254" name="楕円 253">
          <a:extLst>
            <a:ext uri="{FF2B5EF4-FFF2-40B4-BE49-F238E27FC236}">
              <a16:creationId xmlns:a16="http://schemas.microsoft.com/office/drawing/2014/main" id="{E0D09519-10B7-41EB-B5A2-348BF40DF156}"/>
            </a:ext>
          </a:extLst>
        </xdr:cNvPr>
        <xdr:cNvSpPr/>
      </xdr:nvSpPr>
      <xdr:spPr>
        <a:xfrm>
          <a:off x="6921500" y="108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134526</xdr:rowOff>
    </xdr:from>
    <xdr:to>
      <xdr:col>41</xdr:col>
      <xdr:colOff>50800</xdr:colOff>
      <xdr:row>63</xdr:row>
      <xdr:rowOff>134939</xdr:rowOff>
    </xdr:to>
    <xdr:cxnSp macro="">
      <xdr:nvCxnSpPr>
        <xdr:cNvPr id="255" name="直線コネクタ 254">
          <a:extLst>
            <a:ext uri="{FF2B5EF4-FFF2-40B4-BE49-F238E27FC236}">
              <a16:creationId xmlns:a16="http://schemas.microsoft.com/office/drawing/2014/main" id="{1A576762-0EEA-40E0-A92C-7F48E70050B7}"/>
            </a:ext>
          </a:extLst>
        </xdr:cNvPr>
        <xdr:cNvCxnSpPr/>
      </xdr:nvCxnSpPr>
      <xdr:spPr>
        <a:xfrm flipV="1">
          <a:off x="6972300" y="10935876"/>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ABC673A-F9E1-4A81-8AB5-7961496242B3}"/>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1F7F1FF-D9D7-4D02-867E-0D7DAF68C1BD}"/>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CC0E726-108F-4090-B610-FB59B1CFD069}"/>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CC31E16-699A-423A-8EF1-AE6BED1290FA}"/>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4222</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8C7A8D92-2624-4FA2-8E58-0AB8293597E4}"/>
            </a:ext>
          </a:extLst>
        </xdr:cNvPr>
        <xdr:cNvSpPr txBox="1"/>
      </xdr:nvSpPr>
      <xdr:spPr>
        <a:xfrm>
          <a:off x="9359411" y="109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5339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AF4709BE-756A-4310-B863-5274FAF4A7B1}"/>
            </a:ext>
          </a:extLst>
        </xdr:cNvPr>
        <xdr:cNvSpPr txBox="1"/>
      </xdr:nvSpPr>
      <xdr:spPr>
        <a:xfrm>
          <a:off x="8483111" y="1097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5003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D31A63FA-278D-4B1A-8BA1-08F4103E1B9F}"/>
            </a:ext>
          </a:extLst>
        </xdr:cNvPr>
        <xdr:cNvSpPr txBox="1"/>
      </xdr:nvSpPr>
      <xdr:spPr>
        <a:xfrm>
          <a:off x="7594111" y="109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5416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7DAD5575-690B-48E9-930D-B18E72721C5E}"/>
            </a:ext>
          </a:extLst>
        </xdr:cNvPr>
        <xdr:cNvSpPr txBox="1"/>
      </xdr:nvSpPr>
      <xdr:spPr>
        <a:xfrm>
          <a:off x="6705111" y="1097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2EE41F5-432A-4168-8520-3DB6E6E4545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A6DA758-1C68-492E-A68F-6F6247A631A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640238B-F9FB-4948-8B8D-01CAC4E667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C8C24A0-754D-400B-BC2E-B0638645522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401A8F0-5C90-4C52-AE2B-C3E94C8677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7D2D885-C36B-47B1-B549-0D0D80D837E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E019493-246B-4E10-A205-365ED1A2CEA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10977BC-482B-4D12-AC67-50E20CB01F5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AA5B1898-8032-43A5-B125-793BCA4733C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761473-E752-4EF9-A4F1-6884D9BD2A8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73B3C622-A03D-4663-986A-760448DE37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7CCEEF25-71C8-48C1-A500-5F57C9EBA2B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5835EA45-C418-4169-8E1A-667D789ADBB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36E43005-EA83-4307-8FD0-ABE6041F22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155E28CA-3B6A-4584-AF7D-F324F443768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F457BE36-B9E3-4D27-ABC1-A64899A08E3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23EC44C2-A818-4A93-81D1-CD530205FB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B8698E7A-9C1F-4141-860D-4AEA0944143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B564EF10-6499-4F53-A605-532F4F7F659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B39BF446-050E-47FD-9D92-0A2E7B0D69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24EE502B-9C1B-4914-9E3D-E8BA3EA1A4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84402FE1-4A52-4392-AF4C-0F387A40784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9F54753A-3EA1-4B8F-8F65-9200AA9F68E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E0093DA9-ECEE-469E-9902-EAA954B3E1D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61989F40-035C-4F98-AE0F-5084C13E3F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DE8E7D4A-CF37-460F-8E0E-AB1E849E52C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10B922E4-5A8E-4BB3-B851-8764C0A0C0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90EEFA71-0721-476C-9361-4E8F8BDB258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F2A2C52C-7583-45A5-BA42-3801B88A09D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398952E3-C75D-4416-91E0-4AB6A3F73C9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C4A509E0-D548-47AA-B89C-362CBF77795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27887C1C-F440-4CB9-BD84-0C7AAE6992F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4A87A402-1E92-436B-B5C7-DB00D1A23E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1B957BA6-99F9-4FBA-96CD-EE179674BF7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29704F2E-D7F7-4DFB-B2CC-73FC2786E7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A5BCD32D-8CF8-411F-A20E-5D2C10899D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51F17F4D-BC76-4B63-A177-BE14D0A8E8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C10556A5-1B5D-46A9-A0D7-5E964E6A82C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C7D86612-D90A-4114-9EB0-13246C2CD1A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E9628103-3FA2-495E-BE8D-3A998E37B4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9168B437-7732-431A-BFF7-8AD8993C46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CDEB8D57-3E0A-462D-AE18-342B1CAF719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2C7DD53E-C9B7-4CEA-821D-6B91F9423E2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FB53ADCB-A04F-40E8-88C1-E14B79BD5A7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BF10EBE2-02CE-4A6A-9836-0E26062EBBA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06F15E3A-3DF0-4681-A028-ABBC0B52D45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6C847F94-D8F9-4011-A7D1-593B34738C3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17FA688A-EB25-40C2-A9B4-6CB1ED0E07E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25EEA0D9-22E3-40B2-9E78-690706A85B3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57CB4BEF-9B74-4431-8341-5F1BFF0F979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198EA144-17CA-484D-8DCB-41C601D45EE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3AFF39A-BF1A-4630-9FD6-977C4C10BCB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BD780497-3D73-4A41-9D80-ECAB13D6026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39F11B51-6B7C-4149-A197-173F0430761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F5FDF6A4-52A9-4BE3-9BC2-4C750133C9D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A3B765C2-A6E2-4601-80DD-681DBAD90D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53AB9C14-75BA-4A47-B266-955414D7E35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0A8E8882-BCB5-4508-825F-52AAF161C42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3933F194-3F6C-4FA7-87EF-D5C91FE0C79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9DD6A078-9D29-478D-A7BB-DED890346514}"/>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24" name="直線コネクタ 323">
          <a:extLst>
            <a:ext uri="{FF2B5EF4-FFF2-40B4-BE49-F238E27FC236}">
              <a16:creationId xmlns:a16="http://schemas.microsoft.com/office/drawing/2014/main" id="{E03E19B1-9DB6-4FA6-AB01-1EC5363CD1AE}"/>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1965F1B1-2625-4F2A-A2D8-63D4C1E08ED3}"/>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26" name="フローチャート: 判断 325">
          <a:extLst>
            <a:ext uri="{FF2B5EF4-FFF2-40B4-BE49-F238E27FC236}">
              <a16:creationId xmlns:a16="http://schemas.microsoft.com/office/drawing/2014/main" id="{D0F35D42-8EE6-4C9B-9C6A-063A31F8DB56}"/>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27" name="フローチャート: 判断 326">
          <a:extLst>
            <a:ext uri="{FF2B5EF4-FFF2-40B4-BE49-F238E27FC236}">
              <a16:creationId xmlns:a16="http://schemas.microsoft.com/office/drawing/2014/main" id="{4F449999-2473-44E4-B1BB-A2D1BF3EAB5B}"/>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28" name="フローチャート: 判断 327">
          <a:extLst>
            <a:ext uri="{FF2B5EF4-FFF2-40B4-BE49-F238E27FC236}">
              <a16:creationId xmlns:a16="http://schemas.microsoft.com/office/drawing/2014/main" id="{B3C03804-9B63-49DE-A7BF-6218FAF1E165}"/>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29" name="フローチャート: 判断 328">
          <a:extLst>
            <a:ext uri="{FF2B5EF4-FFF2-40B4-BE49-F238E27FC236}">
              <a16:creationId xmlns:a16="http://schemas.microsoft.com/office/drawing/2014/main" id="{1492CC1A-8BC0-4A0B-AB2E-213AC2AD473F}"/>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30" name="フローチャート: 判断 329">
          <a:extLst>
            <a:ext uri="{FF2B5EF4-FFF2-40B4-BE49-F238E27FC236}">
              <a16:creationId xmlns:a16="http://schemas.microsoft.com/office/drawing/2014/main" id="{266E0292-1738-4598-9695-6508C4D33B1E}"/>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405C2693-DF5E-4258-AB59-F0DA56E17A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8059263-F686-4C2A-9CE1-F530E851C36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950F1B0-BFA3-4A18-BA64-B5D9BAD894C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BB1D9AF-5321-4DAC-AE4E-B1938E2FB34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2536DCD-85D0-4597-9506-2CEE93EEDD4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336" name="楕円 335">
          <a:extLst>
            <a:ext uri="{FF2B5EF4-FFF2-40B4-BE49-F238E27FC236}">
              <a16:creationId xmlns:a16="http://schemas.microsoft.com/office/drawing/2014/main" id="{62422001-06C8-49D2-B1B0-A7941FDF3E82}"/>
            </a:ext>
          </a:extLst>
        </xdr:cNvPr>
        <xdr:cNvSpPr/>
      </xdr:nvSpPr>
      <xdr:spPr>
        <a:xfrm>
          <a:off x="16268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29227</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AE9A2A5B-ACD8-47DE-B780-C9C8D3E4B73C}"/>
            </a:ext>
          </a:extLst>
        </xdr:cNvPr>
        <xdr:cNvSpPr txBox="1"/>
      </xdr:nvSpPr>
      <xdr:spPr>
        <a:xfrm>
          <a:off x="1635760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137795</xdr:rowOff>
    </xdr:from>
    <xdr:to>
      <xdr:col>81</xdr:col>
      <xdr:colOff>101600</xdr:colOff>
      <xdr:row>36</xdr:row>
      <xdr:rowOff>67945</xdr:rowOff>
    </xdr:to>
    <xdr:sp macro="" textlink="">
      <xdr:nvSpPr>
        <xdr:cNvPr id="338" name="楕円 337">
          <a:extLst>
            <a:ext uri="{FF2B5EF4-FFF2-40B4-BE49-F238E27FC236}">
              <a16:creationId xmlns:a16="http://schemas.microsoft.com/office/drawing/2014/main" id="{BB3C7E21-9D6E-4B04-90ED-CD07D8B7CC42}"/>
            </a:ext>
          </a:extLst>
        </xdr:cNvPr>
        <xdr:cNvSpPr/>
      </xdr:nvSpPr>
      <xdr:spPr>
        <a:xfrm>
          <a:off x="15430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17145</xdr:rowOff>
    </xdr:from>
    <xdr:to>
      <xdr:col>85</xdr:col>
      <xdr:colOff>127000</xdr:colOff>
      <xdr:row>36</xdr:row>
      <xdr:rowOff>57150</xdr:rowOff>
    </xdr:to>
    <xdr:cxnSp macro="">
      <xdr:nvCxnSpPr>
        <xdr:cNvPr id="339" name="直線コネクタ 338">
          <a:extLst>
            <a:ext uri="{FF2B5EF4-FFF2-40B4-BE49-F238E27FC236}">
              <a16:creationId xmlns:a16="http://schemas.microsoft.com/office/drawing/2014/main" id="{EE08EBF2-8FD6-4B9D-9112-099877A8B4D8}"/>
            </a:ext>
          </a:extLst>
        </xdr:cNvPr>
        <xdr:cNvCxnSpPr/>
      </xdr:nvCxnSpPr>
      <xdr:spPr>
        <a:xfrm>
          <a:off x="15481300" y="61893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93980</xdr:rowOff>
    </xdr:from>
    <xdr:to>
      <xdr:col>76</xdr:col>
      <xdr:colOff>165100</xdr:colOff>
      <xdr:row>36</xdr:row>
      <xdr:rowOff>24130</xdr:rowOff>
    </xdr:to>
    <xdr:sp macro="" textlink="">
      <xdr:nvSpPr>
        <xdr:cNvPr id="340" name="楕円 339">
          <a:extLst>
            <a:ext uri="{FF2B5EF4-FFF2-40B4-BE49-F238E27FC236}">
              <a16:creationId xmlns:a16="http://schemas.microsoft.com/office/drawing/2014/main" id="{2352B4A6-11AE-4591-A40A-300FE22A5D1B}"/>
            </a:ext>
          </a:extLst>
        </xdr:cNvPr>
        <xdr:cNvSpPr/>
      </xdr:nvSpPr>
      <xdr:spPr>
        <a:xfrm>
          <a:off x="14541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144780</xdr:rowOff>
    </xdr:from>
    <xdr:to>
      <xdr:col>81</xdr:col>
      <xdr:colOff>50800</xdr:colOff>
      <xdr:row>36</xdr:row>
      <xdr:rowOff>17145</xdr:rowOff>
    </xdr:to>
    <xdr:cxnSp macro="">
      <xdr:nvCxnSpPr>
        <xdr:cNvPr id="341" name="直線コネクタ 340">
          <a:extLst>
            <a:ext uri="{FF2B5EF4-FFF2-40B4-BE49-F238E27FC236}">
              <a16:creationId xmlns:a16="http://schemas.microsoft.com/office/drawing/2014/main" id="{586BDDBB-1EAB-4474-9EF6-DE0DA29C0431}"/>
            </a:ext>
          </a:extLst>
        </xdr:cNvPr>
        <xdr:cNvCxnSpPr/>
      </xdr:nvCxnSpPr>
      <xdr:spPr>
        <a:xfrm>
          <a:off x="14592300" y="61455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38735</xdr:rowOff>
    </xdr:from>
    <xdr:to>
      <xdr:col>72</xdr:col>
      <xdr:colOff>38100</xdr:colOff>
      <xdr:row>35</xdr:row>
      <xdr:rowOff>140335</xdr:rowOff>
    </xdr:to>
    <xdr:sp macro="" textlink="">
      <xdr:nvSpPr>
        <xdr:cNvPr id="342" name="楕円 341">
          <a:extLst>
            <a:ext uri="{FF2B5EF4-FFF2-40B4-BE49-F238E27FC236}">
              <a16:creationId xmlns:a16="http://schemas.microsoft.com/office/drawing/2014/main" id="{1E93A74E-A548-4BDC-88F0-5D5D4FE3C368}"/>
            </a:ext>
          </a:extLst>
        </xdr:cNvPr>
        <xdr:cNvSpPr/>
      </xdr:nvSpPr>
      <xdr:spPr>
        <a:xfrm>
          <a:off x="13652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89535</xdr:rowOff>
    </xdr:from>
    <xdr:to>
      <xdr:col>76</xdr:col>
      <xdr:colOff>114300</xdr:colOff>
      <xdr:row>35</xdr:row>
      <xdr:rowOff>144780</xdr:rowOff>
    </xdr:to>
    <xdr:cxnSp macro="">
      <xdr:nvCxnSpPr>
        <xdr:cNvPr id="343" name="直線コネクタ 342">
          <a:extLst>
            <a:ext uri="{FF2B5EF4-FFF2-40B4-BE49-F238E27FC236}">
              <a16:creationId xmlns:a16="http://schemas.microsoft.com/office/drawing/2014/main" id="{EEC8ECAB-AC10-4479-B20A-393D7BD14447}"/>
            </a:ext>
          </a:extLst>
        </xdr:cNvPr>
        <xdr:cNvCxnSpPr/>
      </xdr:nvCxnSpPr>
      <xdr:spPr>
        <a:xfrm>
          <a:off x="13703300" y="60902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40640</xdr:rowOff>
    </xdr:from>
    <xdr:to>
      <xdr:col>67</xdr:col>
      <xdr:colOff>101600</xdr:colOff>
      <xdr:row>35</xdr:row>
      <xdr:rowOff>142240</xdr:rowOff>
    </xdr:to>
    <xdr:sp macro="" textlink="">
      <xdr:nvSpPr>
        <xdr:cNvPr id="344" name="楕円 343">
          <a:extLst>
            <a:ext uri="{FF2B5EF4-FFF2-40B4-BE49-F238E27FC236}">
              <a16:creationId xmlns:a16="http://schemas.microsoft.com/office/drawing/2014/main" id="{0CBEFD99-0EBF-4AE7-805D-64AC72511708}"/>
            </a:ext>
          </a:extLst>
        </xdr:cNvPr>
        <xdr:cNvSpPr/>
      </xdr:nvSpPr>
      <xdr:spPr>
        <a:xfrm>
          <a:off x="12763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89535</xdr:rowOff>
    </xdr:from>
    <xdr:to>
      <xdr:col>71</xdr:col>
      <xdr:colOff>177800</xdr:colOff>
      <xdr:row>35</xdr:row>
      <xdr:rowOff>91440</xdr:rowOff>
    </xdr:to>
    <xdr:cxnSp macro="">
      <xdr:nvCxnSpPr>
        <xdr:cNvPr id="345" name="直線コネクタ 344">
          <a:extLst>
            <a:ext uri="{FF2B5EF4-FFF2-40B4-BE49-F238E27FC236}">
              <a16:creationId xmlns:a16="http://schemas.microsoft.com/office/drawing/2014/main" id="{11038AE3-8804-4BD0-A6F8-6FD6FB3A6F0F}"/>
            </a:ext>
          </a:extLst>
        </xdr:cNvPr>
        <xdr:cNvCxnSpPr/>
      </xdr:nvCxnSpPr>
      <xdr:spPr>
        <a:xfrm flipV="1">
          <a:off x="12814300" y="6090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35F27766-F32F-48F3-9318-F3677DAA30DD}"/>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5B23C081-7F29-4E4F-95A9-043C9AF3736A}"/>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85C925C5-8158-4DD7-85CC-3D43D742297B}"/>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888BAD4C-6330-4DAC-B8EF-B9417E2E8197}"/>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84472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2DDC29CB-6AF9-45F8-9649-838660419382}"/>
            </a:ext>
          </a:extLst>
        </xdr:cNvPr>
        <xdr:cNvSpPr txBox="1"/>
      </xdr:nvSpPr>
      <xdr:spPr>
        <a:xfrm>
          <a:off x="15266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48E1E5C4-6FEF-4A0C-813D-0FE42C789185}"/>
            </a:ext>
          </a:extLst>
        </xdr:cNvPr>
        <xdr:cNvSpPr txBox="1"/>
      </xdr:nvSpPr>
      <xdr:spPr>
        <a:xfrm>
          <a:off x="14389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156862</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FAEB2567-2AAF-4F12-BFBC-10325E35CC8C}"/>
            </a:ext>
          </a:extLst>
        </xdr:cNvPr>
        <xdr:cNvSpPr txBox="1"/>
      </xdr:nvSpPr>
      <xdr:spPr>
        <a:xfrm>
          <a:off x="13500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158767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410A1BCD-B2BD-4BF0-A44F-6B09599B7EFE}"/>
            </a:ext>
          </a:extLst>
        </xdr:cNvPr>
        <xdr:cNvSpPr txBox="1"/>
      </xdr:nvSpPr>
      <xdr:spPr>
        <a:xfrm>
          <a:off x="126117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61059468-03C2-48FC-9C16-15323C020E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9C13AAA4-4DBE-44B4-9481-66D7E38F790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6A751799-301F-4F68-BC4F-65A55E514C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865D2ECF-5B74-40A2-B32B-9C6AE04F91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F7948580-5540-4B82-842D-65DE12F0A3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9D00AB0-1A92-40C0-A2AF-EDD72BB3112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B0E5067F-3767-4F46-A7D1-103F3025F4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D04C8414-356F-49CB-B0DC-60D6C110D05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ECC71738-864F-4D90-B1C4-33828B45C43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1E555D5F-806F-412B-BBA6-87C918ED26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B1F7FC1D-A2AC-4DBF-B0FA-E579D949AC0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a:extLst>
            <a:ext uri="{FF2B5EF4-FFF2-40B4-BE49-F238E27FC236}">
              <a16:creationId xmlns:a16="http://schemas.microsoft.com/office/drawing/2014/main" id="{EDF5189A-89D9-4828-90BF-E95D3CDD48A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6523B0A4-FC84-4836-8EB8-D1036EFFB23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a:extLst>
            <a:ext uri="{FF2B5EF4-FFF2-40B4-BE49-F238E27FC236}">
              <a16:creationId xmlns:a16="http://schemas.microsoft.com/office/drawing/2014/main" id="{A78E649C-EAAA-47DF-98DD-640B14156AF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12834D34-1A5C-43C7-AD3F-2A02C6301EF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a:extLst>
            <a:ext uri="{FF2B5EF4-FFF2-40B4-BE49-F238E27FC236}">
              <a16:creationId xmlns:a16="http://schemas.microsoft.com/office/drawing/2014/main" id="{39E7CDA4-3985-4EB4-B6B9-11840E85274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DBFDAB25-E1D2-45E6-8F5B-C8DDFFD6A59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a:extLst>
            <a:ext uri="{FF2B5EF4-FFF2-40B4-BE49-F238E27FC236}">
              <a16:creationId xmlns:a16="http://schemas.microsoft.com/office/drawing/2014/main" id="{22191CC9-1EFA-40B4-8CA6-ACC81DC384F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C554B3B1-55AB-47FD-AB22-D09CC491F30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00AAF287-520F-47D6-87F8-FD5CF19E9E7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BDD14B94-D0F1-4978-B9D3-100EB757B0F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75" name="直線コネクタ 374">
          <a:extLst>
            <a:ext uri="{FF2B5EF4-FFF2-40B4-BE49-F238E27FC236}">
              <a16:creationId xmlns:a16="http://schemas.microsoft.com/office/drawing/2014/main" id="{663E940C-6BAD-449E-8C2D-FFE39F8A2FED}"/>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D9E52B4E-75E7-4150-A244-B0DC112443D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7" name="直線コネクタ 376">
          <a:extLst>
            <a:ext uri="{FF2B5EF4-FFF2-40B4-BE49-F238E27FC236}">
              <a16:creationId xmlns:a16="http://schemas.microsoft.com/office/drawing/2014/main" id="{4CA625A8-A099-44A5-A09E-C4AABD77402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6AC54269-63B3-49BE-A5F0-509AF6A859C3}"/>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79" name="直線コネクタ 378">
          <a:extLst>
            <a:ext uri="{FF2B5EF4-FFF2-40B4-BE49-F238E27FC236}">
              <a16:creationId xmlns:a16="http://schemas.microsoft.com/office/drawing/2014/main" id="{C057581C-1153-46AC-B940-2B8016783994}"/>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6AC12D04-B76A-4EB5-920B-5AC66C3BE370}"/>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81" name="フローチャート: 判断 380">
          <a:extLst>
            <a:ext uri="{FF2B5EF4-FFF2-40B4-BE49-F238E27FC236}">
              <a16:creationId xmlns:a16="http://schemas.microsoft.com/office/drawing/2014/main" id="{C31066B1-3304-418E-9811-0D7815CBED28}"/>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82" name="フローチャート: 判断 381">
          <a:extLst>
            <a:ext uri="{FF2B5EF4-FFF2-40B4-BE49-F238E27FC236}">
              <a16:creationId xmlns:a16="http://schemas.microsoft.com/office/drawing/2014/main" id="{E99B9A70-C583-4FCA-9DDD-DC081CC25ED4}"/>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83" name="フローチャート: 判断 382">
          <a:extLst>
            <a:ext uri="{FF2B5EF4-FFF2-40B4-BE49-F238E27FC236}">
              <a16:creationId xmlns:a16="http://schemas.microsoft.com/office/drawing/2014/main" id="{1E2A2C43-2CDC-4553-A8DF-3312C160CBB5}"/>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4" name="フローチャート: 判断 383">
          <a:extLst>
            <a:ext uri="{FF2B5EF4-FFF2-40B4-BE49-F238E27FC236}">
              <a16:creationId xmlns:a16="http://schemas.microsoft.com/office/drawing/2014/main" id="{FFAF7895-BF34-4E03-BC4E-5A3D8A03C25E}"/>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85" name="フローチャート: 判断 384">
          <a:extLst>
            <a:ext uri="{FF2B5EF4-FFF2-40B4-BE49-F238E27FC236}">
              <a16:creationId xmlns:a16="http://schemas.microsoft.com/office/drawing/2014/main" id="{FB7BBF47-82CA-4C22-9906-A68CC2B8DFFB}"/>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3B7C020B-EC42-4677-9F33-AEAA6296047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1AEAD305-B8A2-4854-84E8-89386FDB160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6964B9D4-1790-4F1C-B6B7-588EDEFACF1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E9369185-0861-49A6-9F13-60C36938ACD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86BC5442-1C43-4173-9AB6-734E5AE996E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75692</xdr:rowOff>
    </xdr:from>
    <xdr:to>
      <xdr:col>116</xdr:col>
      <xdr:colOff>114300</xdr:colOff>
      <xdr:row>41</xdr:row>
      <xdr:rowOff>5842</xdr:rowOff>
    </xdr:to>
    <xdr:sp macro="" textlink="">
      <xdr:nvSpPr>
        <xdr:cNvPr id="391" name="楕円 390">
          <a:extLst>
            <a:ext uri="{FF2B5EF4-FFF2-40B4-BE49-F238E27FC236}">
              <a16:creationId xmlns:a16="http://schemas.microsoft.com/office/drawing/2014/main" id="{C5A1266D-5CA1-4594-81DA-35BE5ED7ED6A}"/>
            </a:ext>
          </a:extLst>
        </xdr:cNvPr>
        <xdr:cNvSpPr/>
      </xdr:nvSpPr>
      <xdr:spPr>
        <a:xfrm>
          <a:off x="22110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54119</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DF57DD3F-C20A-4335-96A9-B009AAF55B3B}"/>
            </a:ext>
          </a:extLst>
        </xdr:cNvPr>
        <xdr:cNvSpPr txBox="1"/>
      </xdr:nvSpPr>
      <xdr:spPr>
        <a:xfrm>
          <a:off x="22199600"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75692</xdr:rowOff>
    </xdr:from>
    <xdr:to>
      <xdr:col>112</xdr:col>
      <xdr:colOff>38100</xdr:colOff>
      <xdr:row>41</xdr:row>
      <xdr:rowOff>5842</xdr:rowOff>
    </xdr:to>
    <xdr:sp macro="" textlink="">
      <xdr:nvSpPr>
        <xdr:cNvPr id="393" name="楕円 392">
          <a:extLst>
            <a:ext uri="{FF2B5EF4-FFF2-40B4-BE49-F238E27FC236}">
              <a16:creationId xmlns:a16="http://schemas.microsoft.com/office/drawing/2014/main" id="{DF59124B-7FE2-4BB1-863E-208D98098665}"/>
            </a:ext>
          </a:extLst>
        </xdr:cNvPr>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126492</xdr:rowOff>
    </xdr:from>
    <xdr:to>
      <xdr:col>116</xdr:col>
      <xdr:colOff>63500</xdr:colOff>
      <xdr:row>40</xdr:row>
      <xdr:rowOff>126492</xdr:rowOff>
    </xdr:to>
    <xdr:cxnSp macro="">
      <xdr:nvCxnSpPr>
        <xdr:cNvPr id="394" name="直線コネクタ 393">
          <a:extLst>
            <a:ext uri="{FF2B5EF4-FFF2-40B4-BE49-F238E27FC236}">
              <a16:creationId xmlns:a16="http://schemas.microsoft.com/office/drawing/2014/main" id="{42946C19-6A15-4583-81D4-31AED5598674}"/>
            </a:ext>
          </a:extLst>
        </xdr:cNvPr>
        <xdr:cNvCxnSpPr/>
      </xdr:nvCxnSpPr>
      <xdr:spPr>
        <a:xfrm>
          <a:off x="21323300" y="698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395" name="楕円 394">
          <a:extLst>
            <a:ext uri="{FF2B5EF4-FFF2-40B4-BE49-F238E27FC236}">
              <a16:creationId xmlns:a16="http://schemas.microsoft.com/office/drawing/2014/main" id="{B1EE0E6E-D342-46F8-9B1A-A156A1B8D84D}"/>
            </a:ext>
          </a:extLst>
        </xdr:cNvPr>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126492</xdr:rowOff>
    </xdr:to>
    <xdr:cxnSp macro="">
      <xdr:nvCxnSpPr>
        <xdr:cNvPr id="396" name="直線コネクタ 395">
          <a:extLst>
            <a:ext uri="{FF2B5EF4-FFF2-40B4-BE49-F238E27FC236}">
              <a16:creationId xmlns:a16="http://schemas.microsoft.com/office/drawing/2014/main" id="{FCA73DA9-690C-4558-A0B0-304A41DB670E}"/>
            </a:ext>
          </a:extLst>
        </xdr:cNvPr>
        <xdr:cNvCxnSpPr/>
      </xdr:nvCxnSpPr>
      <xdr:spPr>
        <a:xfrm>
          <a:off x="20434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397" name="楕円 396">
          <a:extLst>
            <a:ext uri="{FF2B5EF4-FFF2-40B4-BE49-F238E27FC236}">
              <a16:creationId xmlns:a16="http://schemas.microsoft.com/office/drawing/2014/main" id="{1322C8ED-9E58-4551-ADA1-20EA7CF949E4}"/>
            </a:ext>
          </a:extLst>
        </xdr:cNvPr>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126492</xdr:rowOff>
    </xdr:to>
    <xdr:cxnSp macro="">
      <xdr:nvCxnSpPr>
        <xdr:cNvPr id="398" name="直線コネクタ 397">
          <a:extLst>
            <a:ext uri="{FF2B5EF4-FFF2-40B4-BE49-F238E27FC236}">
              <a16:creationId xmlns:a16="http://schemas.microsoft.com/office/drawing/2014/main" id="{18F425D1-AE86-4848-8AB6-F19AF534C34A}"/>
            </a:ext>
          </a:extLst>
        </xdr:cNvPr>
        <xdr:cNvCxnSpPr/>
      </xdr:nvCxnSpPr>
      <xdr:spPr>
        <a:xfrm>
          <a:off x="19545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399" name="楕円 398">
          <a:extLst>
            <a:ext uri="{FF2B5EF4-FFF2-40B4-BE49-F238E27FC236}">
              <a16:creationId xmlns:a16="http://schemas.microsoft.com/office/drawing/2014/main" id="{BAC7B63E-A968-4BAB-9809-82FFDC2F36E5}"/>
            </a:ext>
          </a:extLst>
        </xdr:cNvPr>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126492</xdr:rowOff>
    </xdr:to>
    <xdr:cxnSp macro="">
      <xdr:nvCxnSpPr>
        <xdr:cNvPr id="400" name="直線コネクタ 399">
          <a:extLst>
            <a:ext uri="{FF2B5EF4-FFF2-40B4-BE49-F238E27FC236}">
              <a16:creationId xmlns:a16="http://schemas.microsoft.com/office/drawing/2014/main" id="{87D23EBB-C1F0-4182-A820-F6114A88BBAB}"/>
            </a:ext>
          </a:extLst>
        </xdr:cNvPr>
        <xdr:cNvCxnSpPr/>
      </xdr:nvCxnSpPr>
      <xdr:spPr>
        <a:xfrm>
          <a:off x="18656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F75123DF-1DFC-4B67-88F2-2EAD12FD9649}"/>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AC06DC6A-C51F-4637-ACD9-4A77D6FA5F4B}"/>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08650F59-4F3D-487F-9E71-49AABA2CC29E}"/>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4256DC6B-896D-4326-83C2-CAD5D62E5912}"/>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168419</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362043BD-AE4F-4F1D-86DC-7AD8E37A02F4}"/>
            </a:ext>
          </a:extLst>
        </xdr:cNvPr>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5F90B18B-97E1-4760-BD71-D330B4A54D41}"/>
            </a:ext>
          </a:extLst>
        </xdr:cNvPr>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9BC54167-75F5-4941-AC96-8A49E378F3FD}"/>
            </a:ext>
          </a:extLst>
        </xdr:cNvPr>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CD720238-D731-4B9E-A6F2-905CC5D08113}"/>
            </a:ext>
          </a:extLst>
        </xdr:cNvPr>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D324E41A-40B3-49C7-843D-88F94FDBC6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C6468800-FAAA-4DAD-9466-D9DD027A781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7A0F6297-C63B-4B2A-979B-91CAA0BDB9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39E9EC8F-7B9D-435F-964A-117F753081B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E12AF506-A6BC-405B-B9DB-72E1904B06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9655FC2A-631E-41C1-9C80-2489935D9FE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AAB1D2B5-F2E6-4969-8F28-4F07D3CD59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4D98F335-F68A-445C-857E-D205F5190A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25119AC7-89A4-48CB-85E3-00471517A3F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5477C9E9-A20E-4887-873E-96235FD0B2B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D5507DF3-66DA-430C-890C-2596F9265FD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D4D30A55-59C5-41F4-8B0B-29A4D23F874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8A7F8E9A-8A3F-4B2A-9EDB-CF41A6D6F91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86D9F5C4-B6D0-4373-BB6D-51A3F76C364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6F62C336-7C27-410E-8353-F1FA374BB61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F95166E5-0AAE-461B-B20F-B18716DC19C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B677DC15-6B70-498A-94B2-D6995FEBB33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D1982A96-1B00-47E5-9C98-4DF3C334F56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6D691743-3317-4BC0-9CCF-9EE27FC8677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7BAAA3D7-1C19-4AEB-8143-7F8D237F3AE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857B0AEC-09B4-4573-8C05-C3FE8422122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ED312AB9-2D1B-4315-A651-1810D128035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D1DE9375-5B5E-405A-AC85-23A0A56A013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C6E58A4C-CE02-4D9C-972C-200BE283BAE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33" name="直線コネクタ 432">
          <a:extLst>
            <a:ext uri="{FF2B5EF4-FFF2-40B4-BE49-F238E27FC236}">
              <a16:creationId xmlns:a16="http://schemas.microsoft.com/office/drawing/2014/main" id="{12BB4496-4BFA-410D-88D0-11D313702F7F}"/>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9207C18E-4956-4B84-BC46-E84A95665201}"/>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35" name="直線コネクタ 434">
          <a:extLst>
            <a:ext uri="{FF2B5EF4-FFF2-40B4-BE49-F238E27FC236}">
              <a16:creationId xmlns:a16="http://schemas.microsoft.com/office/drawing/2014/main" id="{E757F180-C438-4CB1-99D5-8EE42F11690A}"/>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2C8C4A46-E48F-4F94-90BD-9370BB41C1E3}"/>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37" name="直線コネクタ 436">
          <a:extLst>
            <a:ext uri="{FF2B5EF4-FFF2-40B4-BE49-F238E27FC236}">
              <a16:creationId xmlns:a16="http://schemas.microsoft.com/office/drawing/2014/main" id="{791DCD4F-5D3E-40F7-BB0F-B68A794B28BB}"/>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98B78594-A3E4-45F2-B2E3-C6CFFE7B6BCB}"/>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39" name="フローチャート: 判断 438">
          <a:extLst>
            <a:ext uri="{FF2B5EF4-FFF2-40B4-BE49-F238E27FC236}">
              <a16:creationId xmlns:a16="http://schemas.microsoft.com/office/drawing/2014/main" id="{9E3C7F5F-1E03-44A3-9B56-815220A3C426}"/>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40" name="フローチャート: 判断 439">
          <a:extLst>
            <a:ext uri="{FF2B5EF4-FFF2-40B4-BE49-F238E27FC236}">
              <a16:creationId xmlns:a16="http://schemas.microsoft.com/office/drawing/2014/main" id="{D1FFD812-BA8B-405B-860D-F05CCB3A9FB3}"/>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41" name="フローチャート: 判断 440">
          <a:extLst>
            <a:ext uri="{FF2B5EF4-FFF2-40B4-BE49-F238E27FC236}">
              <a16:creationId xmlns:a16="http://schemas.microsoft.com/office/drawing/2014/main" id="{B00CBB83-35AF-40D9-A9D3-0AA2BD7DB17E}"/>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2" name="フローチャート: 判断 441">
          <a:extLst>
            <a:ext uri="{FF2B5EF4-FFF2-40B4-BE49-F238E27FC236}">
              <a16:creationId xmlns:a16="http://schemas.microsoft.com/office/drawing/2014/main" id="{72C1A423-1473-43C2-A8C9-77819472F67B}"/>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3" name="フローチャート: 判断 442">
          <a:extLst>
            <a:ext uri="{FF2B5EF4-FFF2-40B4-BE49-F238E27FC236}">
              <a16:creationId xmlns:a16="http://schemas.microsoft.com/office/drawing/2014/main" id="{6513F1E9-779D-47BD-A910-603C1730F783}"/>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599161B3-740D-4D06-B9CB-EC5D9BD75A4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C4C1E01A-44DD-48A5-881C-F518991B007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9F377F9E-886B-48CC-881E-0DF2A0A15A8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C3D6C455-E0A6-4EFF-B4D6-EF10EF90015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8EE9AEB2-E146-48EB-9F91-FA7FDEB71B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84455</xdr:rowOff>
    </xdr:from>
    <xdr:to>
      <xdr:col>85</xdr:col>
      <xdr:colOff>177800</xdr:colOff>
      <xdr:row>63</xdr:row>
      <xdr:rowOff>14605</xdr:rowOff>
    </xdr:to>
    <xdr:sp macro="" textlink="">
      <xdr:nvSpPr>
        <xdr:cNvPr id="449" name="楕円 448">
          <a:extLst>
            <a:ext uri="{FF2B5EF4-FFF2-40B4-BE49-F238E27FC236}">
              <a16:creationId xmlns:a16="http://schemas.microsoft.com/office/drawing/2014/main" id="{AD5D6D05-8C20-4E34-A426-29F3EA1264CC}"/>
            </a:ext>
          </a:extLst>
        </xdr:cNvPr>
        <xdr:cNvSpPr/>
      </xdr:nvSpPr>
      <xdr:spPr>
        <a:xfrm>
          <a:off x="16268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170832</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367D015F-1DA6-4E32-A826-EEBD57C2603B}"/>
            </a:ext>
          </a:extLst>
        </xdr:cNvPr>
        <xdr:cNvSpPr txBox="1"/>
      </xdr:nvSpPr>
      <xdr:spPr>
        <a:xfrm>
          <a:off x="16357600" y="1062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65405</xdr:rowOff>
    </xdr:from>
    <xdr:to>
      <xdr:col>81</xdr:col>
      <xdr:colOff>101600</xdr:colOff>
      <xdr:row>62</xdr:row>
      <xdr:rowOff>167005</xdr:rowOff>
    </xdr:to>
    <xdr:sp macro="" textlink="">
      <xdr:nvSpPr>
        <xdr:cNvPr id="451" name="楕円 450">
          <a:extLst>
            <a:ext uri="{FF2B5EF4-FFF2-40B4-BE49-F238E27FC236}">
              <a16:creationId xmlns:a16="http://schemas.microsoft.com/office/drawing/2014/main" id="{0B37C751-CF08-4105-B791-5286E454F498}"/>
            </a:ext>
          </a:extLst>
        </xdr:cNvPr>
        <xdr:cNvSpPr/>
      </xdr:nvSpPr>
      <xdr:spPr>
        <a:xfrm>
          <a:off x="15430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116205</xdr:rowOff>
    </xdr:from>
    <xdr:to>
      <xdr:col>85</xdr:col>
      <xdr:colOff>127000</xdr:colOff>
      <xdr:row>62</xdr:row>
      <xdr:rowOff>135255</xdr:rowOff>
    </xdr:to>
    <xdr:cxnSp macro="">
      <xdr:nvCxnSpPr>
        <xdr:cNvPr id="452" name="直線コネクタ 451">
          <a:extLst>
            <a:ext uri="{FF2B5EF4-FFF2-40B4-BE49-F238E27FC236}">
              <a16:creationId xmlns:a16="http://schemas.microsoft.com/office/drawing/2014/main" id="{27227450-15C9-40E6-99CC-E5BC3CE0B060}"/>
            </a:ext>
          </a:extLst>
        </xdr:cNvPr>
        <xdr:cNvCxnSpPr/>
      </xdr:nvCxnSpPr>
      <xdr:spPr>
        <a:xfrm>
          <a:off x="15481300" y="107461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453" name="楕円 452">
          <a:extLst>
            <a:ext uri="{FF2B5EF4-FFF2-40B4-BE49-F238E27FC236}">
              <a16:creationId xmlns:a16="http://schemas.microsoft.com/office/drawing/2014/main" id="{1510A1E7-B24B-4FC6-A32E-07EAE89B24A6}"/>
            </a:ext>
          </a:extLst>
        </xdr:cNvPr>
        <xdr:cNvSpPr/>
      </xdr:nvSpPr>
      <xdr:spPr>
        <a:xfrm>
          <a:off x="1454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95250</xdr:rowOff>
    </xdr:from>
    <xdr:to>
      <xdr:col>81</xdr:col>
      <xdr:colOff>50800</xdr:colOff>
      <xdr:row>62</xdr:row>
      <xdr:rowOff>116205</xdr:rowOff>
    </xdr:to>
    <xdr:cxnSp macro="">
      <xdr:nvCxnSpPr>
        <xdr:cNvPr id="454" name="直線コネクタ 453">
          <a:extLst>
            <a:ext uri="{FF2B5EF4-FFF2-40B4-BE49-F238E27FC236}">
              <a16:creationId xmlns:a16="http://schemas.microsoft.com/office/drawing/2014/main" id="{F46F6BDC-01DC-4B65-A699-6512D6B109DD}"/>
            </a:ext>
          </a:extLst>
        </xdr:cNvPr>
        <xdr:cNvCxnSpPr/>
      </xdr:nvCxnSpPr>
      <xdr:spPr>
        <a:xfrm>
          <a:off x="14592300" y="107251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12065</xdr:rowOff>
    </xdr:from>
    <xdr:to>
      <xdr:col>72</xdr:col>
      <xdr:colOff>38100</xdr:colOff>
      <xdr:row>62</xdr:row>
      <xdr:rowOff>113665</xdr:rowOff>
    </xdr:to>
    <xdr:sp macro="" textlink="">
      <xdr:nvSpPr>
        <xdr:cNvPr id="455" name="楕円 454">
          <a:extLst>
            <a:ext uri="{FF2B5EF4-FFF2-40B4-BE49-F238E27FC236}">
              <a16:creationId xmlns:a16="http://schemas.microsoft.com/office/drawing/2014/main" id="{2E208637-081B-4F00-B55D-BAC4D616C6C0}"/>
            </a:ext>
          </a:extLst>
        </xdr:cNvPr>
        <xdr:cNvSpPr/>
      </xdr:nvSpPr>
      <xdr:spPr>
        <a:xfrm>
          <a:off x="13652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62865</xdr:rowOff>
    </xdr:from>
    <xdr:to>
      <xdr:col>76</xdr:col>
      <xdr:colOff>114300</xdr:colOff>
      <xdr:row>62</xdr:row>
      <xdr:rowOff>95250</xdr:rowOff>
    </xdr:to>
    <xdr:cxnSp macro="">
      <xdr:nvCxnSpPr>
        <xdr:cNvPr id="456" name="直線コネクタ 455">
          <a:extLst>
            <a:ext uri="{FF2B5EF4-FFF2-40B4-BE49-F238E27FC236}">
              <a16:creationId xmlns:a16="http://schemas.microsoft.com/office/drawing/2014/main" id="{1C1C659C-DDC9-422C-8AC9-B53C0E692C6D}"/>
            </a:ext>
          </a:extLst>
        </xdr:cNvPr>
        <xdr:cNvCxnSpPr/>
      </xdr:nvCxnSpPr>
      <xdr:spPr>
        <a:xfrm>
          <a:off x="13703300" y="106927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40640</xdr:rowOff>
    </xdr:from>
    <xdr:to>
      <xdr:col>67</xdr:col>
      <xdr:colOff>101600</xdr:colOff>
      <xdr:row>62</xdr:row>
      <xdr:rowOff>142240</xdr:rowOff>
    </xdr:to>
    <xdr:sp macro="" textlink="">
      <xdr:nvSpPr>
        <xdr:cNvPr id="457" name="楕円 456">
          <a:extLst>
            <a:ext uri="{FF2B5EF4-FFF2-40B4-BE49-F238E27FC236}">
              <a16:creationId xmlns:a16="http://schemas.microsoft.com/office/drawing/2014/main" id="{B091ECAC-3D6C-4130-B4AB-D5916A5F652A}"/>
            </a:ext>
          </a:extLst>
        </xdr:cNvPr>
        <xdr:cNvSpPr/>
      </xdr:nvSpPr>
      <xdr:spPr>
        <a:xfrm>
          <a:off x="1276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62865</xdr:rowOff>
    </xdr:from>
    <xdr:to>
      <xdr:col>71</xdr:col>
      <xdr:colOff>177800</xdr:colOff>
      <xdr:row>62</xdr:row>
      <xdr:rowOff>91440</xdr:rowOff>
    </xdr:to>
    <xdr:cxnSp macro="">
      <xdr:nvCxnSpPr>
        <xdr:cNvPr id="458" name="直線コネクタ 457">
          <a:extLst>
            <a:ext uri="{FF2B5EF4-FFF2-40B4-BE49-F238E27FC236}">
              <a16:creationId xmlns:a16="http://schemas.microsoft.com/office/drawing/2014/main" id="{B16A637B-65E6-4442-9D7D-70EF1DAE5ABE}"/>
            </a:ext>
          </a:extLst>
        </xdr:cNvPr>
        <xdr:cNvCxnSpPr/>
      </xdr:nvCxnSpPr>
      <xdr:spPr>
        <a:xfrm flipV="1">
          <a:off x="12814300" y="106927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459" name="n_1aveValue【学校施設】&#10;有形固定資産減価償却率">
          <a:extLst>
            <a:ext uri="{FF2B5EF4-FFF2-40B4-BE49-F238E27FC236}">
              <a16:creationId xmlns:a16="http://schemas.microsoft.com/office/drawing/2014/main" id="{4FC18BD1-FE91-47C0-AECA-A123623D9E07}"/>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460" name="n_2aveValue【学校施設】&#10;有形固定資産減価償却率">
          <a:extLst>
            <a:ext uri="{FF2B5EF4-FFF2-40B4-BE49-F238E27FC236}">
              <a16:creationId xmlns:a16="http://schemas.microsoft.com/office/drawing/2014/main" id="{C3217C07-6B98-4482-A84A-EDB8ACEFD042}"/>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61" name="n_3aveValue【学校施設】&#10;有形固定資産減価償却率">
          <a:extLst>
            <a:ext uri="{FF2B5EF4-FFF2-40B4-BE49-F238E27FC236}">
              <a16:creationId xmlns:a16="http://schemas.microsoft.com/office/drawing/2014/main" id="{E7F21C40-2403-4B7B-9737-961CF735FAC6}"/>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62" name="n_4aveValue【学校施設】&#10;有形固定資産減価償却率">
          <a:extLst>
            <a:ext uri="{FF2B5EF4-FFF2-40B4-BE49-F238E27FC236}">
              <a16:creationId xmlns:a16="http://schemas.microsoft.com/office/drawing/2014/main" id="{FFE06528-7862-4E3F-8532-3E530EDF734A}"/>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158132</xdr:rowOff>
    </xdr:from>
    <xdr:ext cx="405111" cy="259045"/>
    <xdr:sp macro="" textlink="">
      <xdr:nvSpPr>
        <xdr:cNvPr id="463" name="n_1mainValue【学校施設】&#10;有形固定資産減価償却率">
          <a:extLst>
            <a:ext uri="{FF2B5EF4-FFF2-40B4-BE49-F238E27FC236}">
              <a16:creationId xmlns:a16="http://schemas.microsoft.com/office/drawing/2014/main" id="{CF2707FF-6C12-4CC7-9001-99BB7F352E43}"/>
            </a:ext>
          </a:extLst>
        </xdr:cNvPr>
        <xdr:cNvSpPr txBox="1"/>
      </xdr:nvSpPr>
      <xdr:spPr>
        <a:xfrm>
          <a:off x="152660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137177</xdr:rowOff>
    </xdr:from>
    <xdr:ext cx="405111" cy="259045"/>
    <xdr:sp macro="" textlink="">
      <xdr:nvSpPr>
        <xdr:cNvPr id="464" name="n_2mainValue【学校施設】&#10;有形固定資産減価償却率">
          <a:extLst>
            <a:ext uri="{FF2B5EF4-FFF2-40B4-BE49-F238E27FC236}">
              <a16:creationId xmlns:a16="http://schemas.microsoft.com/office/drawing/2014/main" id="{2A8AFC6C-D36D-45FF-AAB9-0EF26458C85F}"/>
            </a:ext>
          </a:extLst>
        </xdr:cNvPr>
        <xdr:cNvSpPr txBox="1"/>
      </xdr:nvSpPr>
      <xdr:spPr>
        <a:xfrm>
          <a:off x="14389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104792</xdr:rowOff>
    </xdr:from>
    <xdr:ext cx="405111" cy="259045"/>
    <xdr:sp macro="" textlink="">
      <xdr:nvSpPr>
        <xdr:cNvPr id="465" name="n_3mainValue【学校施設】&#10;有形固定資産減価償却率">
          <a:extLst>
            <a:ext uri="{FF2B5EF4-FFF2-40B4-BE49-F238E27FC236}">
              <a16:creationId xmlns:a16="http://schemas.microsoft.com/office/drawing/2014/main" id="{5BECB120-83B5-45B0-B2F2-8C109F6DE2FE}"/>
            </a:ext>
          </a:extLst>
        </xdr:cNvPr>
        <xdr:cNvSpPr txBox="1"/>
      </xdr:nvSpPr>
      <xdr:spPr>
        <a:xfrm>
          <a:off x="13500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133367</xdr:rowOff>
    </xdr:from>
    <xdr:ext cx="405111" cy="259045"/>
    <xdr:sp macro="" textlink="">
      <xdr:nvSpPr>
        <xdr:cNvPr id="466" name="n_4mainValue【学校施設】&#10;有形固定資産減価償却率">
          <a:extLst>
            <a:ext uri="{FF2B5EF4-FFF2-40B4-BE49-F238E27FC236}">
              <a16:creationId xmlns:a16="http://schemas.microsoft.com/office/drawing/2014/main" id="{44945AC2-04CA-4C97-97D6-8CD882F94D58}"/>
            </a:ext>
          </a:extLst>
        </xdr:cNvPr>
        <xdr:cNvSpPr txBox="1"/>
      </xdr:nvSpPr>
      <xdr:spPr>
        <a:xfrm>
          <a:off x="12611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2E54CE-7C03-4D9B-8E6B-AC0476438B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B6252C2D-DA02-4251-8EE2-4405141723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7CBBE0BC-0BE2-49B5-B3A3-14B2EF34E0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E29C8334-1827-4429-AC91-D27011B267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69C0EBCE-5122-43CF-BFDC-5F154FDFA78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77F1E54-0B75-46AB-AF2D-87D420FA3B8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1D805308-EC9C-4176-A4F7-4D7F9DE1947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56E34B2B-9EAF-4548-BEB4-351F04EBF6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906D3AC5-ED72-43E6-B8AC-985A771DC8A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C80D73A0-869A-4F48-867D-72D8039CC0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id="{FD411C07-550A-40B9-86AC-9786D6A9411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id="{33FA87B1-2121-492F-B45D-FDED9E28B4D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id="{46543B97-EA31-4D3B-92A2-37D8FFA857D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id="{88466136-AED4-4F0C-9DC8-159586510DF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id="{070020D2-7A63-470F-9B52-8B426A24C19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3D577293-BA37-4FDE-8CE1-BADBE60CD44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45A16615-394C-4D17-936A-915667BF083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id="{469367E5-A405-4538-AB91-363B20EB9EF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id="{13BEAC52-0FC4-48EF-9CED-93EED68C6E9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id="{CE7C3D8E-DB43-4D4F-8D96-6D6408EDA7A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7CEE5DF3-3D06-4D23-BB6C-CB2DBA04D71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1256F6C0-A6EE-4F2D-8A3F-A33F801C2C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41190006-B0AD-4062-8297-56812D5B419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5E1843AF-5DD4-4FFF-889F-0301D7E1CA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91" name="直線コネクタ 490">
          <a:extLst>
            <a:ext uri="{FF2B5EF4-FFF2-40B4-BE49-F238E27FC236}">
              <a16:creationId xmlns:a16="http://schemas.microsoft.com/office/drawing/2014/main" id="{0764A7B2-BC4E-4B1D-AB52-2259D138BF5F}"/>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92" name="【学校施設】&#10;一人当たり面積最小値テキスト">
          <a:extLst>
            <a:ext uri="{FF2B5EF4-FFF2-40B4-BE49-F238E27FC236}">
              <a16:creationId xmlns:a16="http://schemas.microsoft.com/office/drawing/2014/main" id="{55B0F801-C9EF-424A-82D5-0927DAC4B5BF}"/>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93" name="直線コネクタ 492">
          <a:extLst>
            <a:ext uri="{FF2B5EF4-FFF2-40B4-BE49-F238E27FC236}">
              <a16:creationId xmlns:a16="http://schemas.microsoft.com/office/drawing/2014/main" id="{2736F882-CE81-4565-8C5B-02DCA92408BA}"/>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4" name="【学校施設】&#10;一人当たり面積最大値テキスト">
          <a:extLst>
            <a:ext uri="{FF2B5EF4-FFF2-40B4-BE49-F238E27FC236}">
              <a16:creationId xmlns:a16="http://schemas.microsoft.com/office/drawing/2014/main" id="{57792BA1-002E-4C66-8F77-63701D22A23D}"/>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5" name="直線コネクタ 494">
          <a:extLst>
            <a:ext uri="{FF2B5EF4-FFF2-40B4-BE49-F238E27FC236}">
              <a16:creationId xmlns:a16="http://schemas.microsoft.com/office/drawing/2014/main" id="{F3841F09-30D6-4C47-80F2-49E3F502C7C3}"/>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496" name="【学校施設】&#10;一人当たり面積平均値テキスト">
          <a:extLst>
            <a:ext uri="{FF2B5EF4-FFF2-40B4-BE49-F238E27FC236}">
              <a16:creationId xmlns:a16="http://schemas.microsoft.com/office/drawing/2014/main" id="{AF23F3B6-1849-4EEC-BC22-27CB732BFEE3}"/>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97" name="フローチャート: 判断 496">
          <a:extLst>
            <a:ext uri="{FF2B5EF4-FFF2-40B4-BE49-F238E27FC236}">
              <a16:creationId xmlns:a16="http://schemas.microsoft.com/office/drawing/2014/main" id="{FF50A90B-3C82-4D50-B638-7062FFC549C5}"/>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98" name="フローチャート: 判断 497">
          <a:extLst>
            <a:ext uri="{FF2B5EF4-FFF2-40B4-BE49-F238E27FC236}">
              <a16:creationId xmlns:a16="http://schemas.microsoft.com/office/drawing/2014/main" id="{307772A5-0284-4713-9734-6C2F8B770D37}"/>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99" name="フローチャート: 判断 498">
          <a:extLst>
            <a:ext uri="{FF2B5EF4-FFF2-40B4-BE49-F238E27FC236}">
              <a16:creationId xmlns:a16="http://schemas.microsoft.com/office/drawing/2014/main" id="{BC650F66-2C92-4A31-8DA7-0DECBC690AD8}"/>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00" name="フローチャート: 判断 499">
          <a:extLst>
            <a:ext uri="{FF2B5EF4-FFF2-40B4-BE49-F238E27FC236}">
              <a16:creationId xmlns:a16="http://schemas.microsoft.com/office/drawing/2014/main" id="{E2F02B31-2382-4C17-93CC-E0A74DEB1A25}"/>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01" name="フローチャート: 判断 500">
          <a:extLst>
            <a:ext uri="{FF2B5EF4-FFF2-40B4-BE49-F238E27FC236}">
              <a16:creationId xmlns:a16="http://schemas.microsoft.com/office/drawing/2014/main" id="{78809AB3-D9A8-4A5B-B0C7-23B0E717D5A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B8B0AE9-C700-4D42-B435-20DC76EDA6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606BB7B-317D-416A-B8C7-42AD3406848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856A777B-AF53-4D7D-BD7B-E68638A9018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7B1C3EB-7763-4CC7-A34F-1E8CE5010C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0977319-0C7D-480C-A31B-5DD8D462ED0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145034</xdr:rowOff>
    </xdr:from>
    <xdr:to>
      <xdr:col>116</xdr:col>
      <xdr:colOff>114300</xdr:colOff>
      <xdr:row>63</xdr:row>
      <xdr:rowOff>75184</xdr:rowOff>
    </xdr:to>
    <xdr:sp macro="" textlink="">
      <xdr:nvSpPr>
        <xdr:cNvPr id="507" name="楕円 506">
          <a:extLst>
            <a:ext uri="{FF2B5EF4-FFF2-40B4-BE49-F238E27FC236}">
              <a16:creationId xmlns:a16="http://schemas.microsoft.com/office/drawing/2014/main" id="{0381747B-2947-49C5-89FB-A8FE8EFF5F30}"/>
            </a:ext>
          </a:extLst>
        </xdr:cNvPr>
        <xdr:cNvSpPr/>
      </xdr:nvSpPr>
      <xdr:spPr>
        <a:xfrm>
          <a:off x="22110700" y="107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123461</xdr:rowOff>
    </xdr:from>
    <xdr:ext cx="469744" cy="259045"/>
    <xdr:sp macro="" textlink="">
      <xdr:nvSpPr>
        <xdr:cNvPr id="508" name="【学校施設】&#10;一人当たり面積該当値テキスト">
          <a:extLst>
            <a:ext uri="{FF2B5EF4-FFF2-40B4-BE49-F238E27FC236}">
              <a16:creationId xmlns:a16="http://schemas.microsoft.com/office/drawing/2014/main" id="{42A6FFF2-7AC0-4F5B-93F5-480758F057B3}"/>
            </a:ext>
          </a:extLst>
        </xdr:cNvPr>
        <xdr:cNvSpPr txBox="1"/>
      </xdr:nvSpPr>
      <xdr:spPr>
        <a:xfrm>
          <a:off x="22199600" y="1075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149606</xdr:rowOff>
    </xdr:from>
    <xdr:to>
      <xdr:col>112</xdr:col>
      <xdr:colOff>38100</xdr:colOff>
      <xdr:row>63</xdr:row>
      <xdr:rowOff>79756</xdr:rowOff>
    </xdr:to>
    <xdr:sp macro="" textlink="">
      <xdr:nvSpPr>
        <xdr:cNvPr id="509" name="楕円 508">
          <a:extLst>
            <a:ext uri="{FF2B5EF4-FFF2-40B4-BE49-F238E27FC236}">
              <a16:creationId xmlns:a16="http://schemas.microsoft.com/office/drawing/2014/main" id="{904893C5-1596-4194-A0F8-83BEF95C40FE}"/>
            </a:ext>
          </a:extLst>
        </xdr:cNvPr>
        <xdr:cNvSpPr/>
      </xdr:nvSpPr>
      <xdr:spPr>
        <a:xfrm>
          <a:off x="21272500" y="107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24384</xdr:rowOff>
    </xdr:from>
    <xdr:to>
      <xdr:col>116</xdr:col>
      <xdr:colOff>63500</xdr:colOff>
      <xdr:row>63</xdr:row>
      <xdr:rowOff>28956</xdr:rowOff>
    </xdr:to>
    <xdr:cxnSp macro="">
      <xdr:nvCxnSpPr>
        <xdr:cNvPr id="510" name="直線コネクタ 509">
          <a:extLst>
            <a:ext uri="{FF2B5EF4-FFF2-40B4-BE49-F238E27FC236}">
              <a16:creationId xmlns:a16="http://schemas.microsoft.com/office/drawing/2014/main" id="{12DF90FD-8382-4B0F-84F5-8B5F34AC4DFE}"/>
            </a:ext>
          </a:extLst>
        </xdr:cNvPr>
        <xdr:cNvCxnSpPr/>
      </xdr:nvCxnSpPr>
      <xdr:spPr>
        <a:xfrm flipV="1">
          <a:off x="21323300" y="1082573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152654</xdr:rowOff>
    </xdr:from>
    <xdr:to>
      <xdr:col>107</xdr:col>
      <xdr:colOff>101600</xdr:colOff>
      <xdr:row>63</xdr:row>
      <xdr:rowOff>82804</xdr:rowOff>
    </xdr:to>
    <xdr:sp macro="" textlink="">
      <xdr:nvSpPr>
        <xdr:cNvPr id="511" name="楕円 510">
          <a:extLst>
            <a:ext uri="{FF2B5EF4-FFF2-40B4-BE49-F238E27FC236}">
              <a16:creationId xmlns:a16="http://schemas.microsoft.com/office/drawing/2014/main" id="{63C7F12A-5038-4F14-95E1-BE6DB7F5A2AD}"/>
            </a:ext>
          </a:extLst>
        </xdr:cNvPr>
        <xdr:cNvSpPr/>
      </xdr:nvSpPr>
      <xdr:spPr>
        <a:xfrm>
          <a:off x="20383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28956</xdr:rowOff>
    </xdr:from>
    <xdr:to>
      <xdr:col>111</xdr:col>
      <xdr:colOff>177800</xdr:colOff>
      <xdr:row>63</xdr:row>
      <xdr:rowOff>32004</xdr:rowOff>
    </xdr:to>
    <xdr:cxnSp macro="">
      <xdr:nvCxnSpPr>
        <xdr:cNvPr id="512" name="直線コネクタ 511">
          <a:extLst>
            <a:ext uri="{FF2B5EF4-FFF2-40B4-BE49-F238E27FC236}">
              <a16:creationId xmlns:a16="http://schemas.microsoft.com/office/drawing/2014/main" id="{05D307F3-6541-4286-B2D4-D9280A040CD8}"/>
            </a:ext>
          </a:extLst>
        </xdr:cNvPr>
        <xdr:cNvCxnSpPr/>
      </xdr:nvCxnSpPr>
      <xdr:spPr>
        <a:xfrm flipV="1">
          <a:off x="20434300" y="1083030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macro="" textlink="">
      <xdr:nvSpPr>
        <xdr:cNvPr id="513" name="楕円 512">
          <a:extLst>
            <a:ext uri="{FF2B5EF4-FFF2-40B4-BE49-F238E27FC236}">
              <a16:creationId xmlns:a16="http://schemas.microsoft.com/office/drawing/2014/main" id="{B08E4678-3D24-4EFC-B447-443EEF39F793}"/>
            </a:ext>
          </a:extLst>
        </xdr:cNvPr>
        <xdr:cNvSpPr/>
      </xdr:nvSpPr>
      <xdr:spPr>
        <a:xfrm>
          <a:off x="19494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29718</xdr:rowOff>
    </xdr:from>
    <xdr:to>
      <xdr:col>107</xdr:col>
      <xdr:colOff>50800</xdr:colOff>
      <xdr:row>63</xdr:row>
      <xdr:rowOff>32004</xdr:rowOff>
    </xdr:to>
    <xdr:cxnSp macro="">
      <xdr:nvCxnSpPr>
        <xdr:cNvPr id="514" name="直線コネクタ 513">
          <a:extLst>
            <a:ext uri="{FF2B5EF4-FFF2-40B4-BE49-F238E27FC236}">
              <a16:creationId xmlns:a16="http://schemas.microsoft.com/office/drawing/2014/main" id="{881CB762-B8E7-466E-B23E-7FD5F70DE45C}"/>
            </a:ext>
          </a:extLst>
        </xdr:cNvPr>
        <xdr:cNvCxnSpPr/>
      </xdr:nvCxnSpPr>
      <xdr:spPr>
        <a:xfrm>
          <a:off x="19545300" y="1083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515" name="楕円 514">
          <a:extLst>
            <a:ext uri="{FF2B5EF4-FFF2-40B4-BE49-F238E27FC236}">
              <a16:creationId xmlns:a16="http://schemas.microsoft.com/office/drawing/2014/main" id="{6FA8D03C-704A-4AF4-B996-57758FAB2ACE}"/>
            </a:ext>
          </a:extLst>
        </xdr:cNvPr>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29718</xdr:rowOff>
    </xdr:to>
    <xdr:cxnSp macro="">
      <xdr:nvCxnSpPr>
        <xdr:cNvPr id="516" name="直線コネクタ 515">
          <a:extLst>
            <a:ext uri="{FF2B5EF4-FFF2-40B4-BE49-F238E27FC236}">
              <a16:creationId xmlns:a16="http://schemas.microsoft.com/office/drawing/2014/main" id="{7235F900-559B-4733-BA4F-2EE0831AF175}"/>
            </a:ext>
          </a:extLst>
        </xdr:cNvPr>
        <xdr:cNvCxnSpPr/>
      </xdr:nvCxnSpPr>
      <xdr:spPr>
        <a:xfrm>
          <a:off x="18656300" y="108242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517" name="n_1aveValue【学校施設】&#10;一人当たり面積">
          <a:extLst>
            <a:ext uri="{FF2B5EF4-FFF2-40B4-BE49-F238E27FC236}">
              <a16:creationId xmlns:a16="http://schemas.microsoft.com/office/drawing/2014/main" id="{2D7B1F7F-DA0C-48F4-917E-96783031CD69}"/>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18" name="n_2aveValue【学校施設】&#10;一人当たり面積">
          <a:extLst>
            <a:ext uri="{FF2B5EF4-FFF2-40B4-BE49-F238E27FC236}">
              <a16:creationId xmlns:a16="http://schemas.microsoft.com/office/drawing/2014/main" id="{487D7159-9A7F-416B-A0E8-29AA52ECEDE6}"/>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519" name="n_3aveValue【学校施設】&#10;一人当たり面積">
          <a:extLst>
            <a:ext uri="{FF2B5EF4-FFF2-40B4-BE49-F238E27FC236}">
              <a16:creationId xmlns:a16="http://schemas.microsoft.com/office/drawing/2014/main" id="{BCA2CC7A-98F4-4343-A37F-20017CD53B86}"/>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520" name="n_4aveValue【学校施設】&#10;一人当たり面積">
          <a:extLst>
            <a:ext uri="{FF2B5EF4-FFF2-40B4-BE49-F238E27FC236}">
              <a16:creationId xmlns:a16="http://schemas.microsoft.com/office/drawing/2014/main" id="{9DB14B04-47E7-4C70-B013-49163E7B60F2}"/>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70883</xdr:rowOff>
    </xdr:from>
    <xdr:ext cx="469744" cy="259045"/>
    <xdr:sp macro="" textlink="">
      <xdr:nvSpPr>
        <xdr:cNvPr id="521" name="n_1mainValue【学校施設】&#10;一人当たり面積">
          <a:extLst>
            <a:ext uri="{FF2B5EF4-FFF2-40B4-BE49-F238E27FC236}">
              <a16:creationId xmlns:a16="http://schemas.microsoft.com/office/drawing/2014/main" id="{BECBB5DD-E601-474C-B047-F9F6D966A655}"/>
            </a:ext>
          </a:extLst>
        </xdr:cNvPr>
        <xdr:cNvSpPr txBox="1"/>
      </xdr:nvSpPr>
      <xdr:spPr>
        <a:xfrm>
          <a:off x="21075727" y="108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73931</xdr:rowOff>
    </xdr:from>
    <xdr:ext cx="469744" cy="259045"/>
    <xdr:sp macro="" textlink="">
      <xdr:nvSpPr>
        <xdr:cNvPr id="522" name="n_2mainValue【学校施設】&#10;一人当たり面積">
          <a:extLst>
            <a:ext uri="{FF2B5EF4-FFF2-40B4-BE49-F238E27FC236}">
              <a16:creationId xmlns:a16="http://schemas.microsoft.com/office/drawing/2014/main" id="{961135BC-5764-4C51-884F-93103B6DEA7C}"/>
            </a:ext>
          </a:extLst>
        </xdr:cNvPr>
        <xdr:cNvSpPr txBox="1"/>
      </xdr:nvSpPr>
      <xdr:spPr>
        <a:xfrm>
          <a:off x="20199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macro="" textlink="">
      <xdr:nvSpPr>
        <xdr:cNvPr id="523" name="n_3mainValue【学校施設】&#10;一人当たり面積">
          <a:extLst>
            <a:ext uri="{FF2B5EF4-FFF2-40B4-BE49-F238E27FC236}">
              <a16:creationId xmlns:a16="http://schemas.microsoft.com/office/drawing/2014/main" id="{4906D1F1-2BA0-4A19-806B-54D947ED4213}"/>
            </a:ext>
          </a:extLst>
        </xdr:cNvPr>
        <xdr:cNvSpPr txBox="1"/>
      </xdr:nvSpPr>
      <xdr:spPr>
        <a:xfrm>
          <a:off x="19310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64787</xdr:rowOff>
    </xdr:from>
    <xdr:ext cx="469744" cy="259045"/>
    <xdr:sp macro="" textlink="">
      <xdr:nvSpPr>
        <xdr:cNvPr id="524" name="n_4mainValue【学校施設】&#10;一人当たり面積">
          <a:extLst>
            <a:ext uri="{FF2B5EF4-FFF2-40B4-BE49-F238E27FC236}">
              <a16:creationId xmlns:a16="http://schemas.microsoft.com/office/drawing/2014/main" id="{405D9A58-9E67-4AF6-976E-38B7B33960A6}"/>
            </a:ext>
          </a:extLst>
        </xdr:cNvPr>
        <xdr:cNvSpPr txBox="1"/>
      </xdr:nvSpPr>
      <xdr:spPr>
        <a:xfrm>
          <a:off x="18421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25EB7789-450F-4132-B613-3F8B67291B8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32E7A733-34F0-49EF-A33C-C0B72810240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A1F6DF58-A31D-489A-988B-39F5082F2C7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31260EBF-4708-4014-B4E1-8891432598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3E1D93F2-DDAB-4BA4-9454-30DE1B13A4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10B40368-5336-40F1-A348-E6004B71A6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F9C00A4C-8434-43A7-95DE-45AA3909D0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C33EE9B8-083F-4197-BFA6-C8D6FEA3070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60CE28EC-7C34-4EFB-B4A9-16CA5A7A40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4DA142D7-A561-4D29-A2A2-00FB8A780F0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4D069096-9B4C-400C-9A3F-589958D56E7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7A689517-8042-4D86-B172-1CAF496FE41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A7F340CB-F02B-4B78-BD77-90C2C342547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126787DA-9CBE-4A4F-B6EA-2CF8D7CA60B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7223E524-4773-442A-8D8A-CB2A7C8B382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0EF461F2-9F00-41BE-8F6A-91F0FFE25D9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BAD1280E-38C1-42D0-9CA8-488511C0375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71D35B82-A334-4415-96E7-D8FFE12A8E9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4CF08853-E420-4BA5-8B97-AC0045E39E7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F726679D-392D-4CE4-B317-0C2F99227F9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1606F8AE-4FEA-42AA-81E7-3137F9CC445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D8AE3A39-A47C-413B-98F6-3AC04B98269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id="{BF6F0005-B214-41C5-8EDF-9FDA92669D0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1F4DCBC5-1F08-4323-9365-485D508FB0A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378F4975-76E3-43BE-9C6D-B3CBD6638D8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50" name="直線コネクタ 549">
          <a:extLst>
            <a:ext uri="{FF2B5EF4-FFF2-40B4-BE49-F238E27FC236}">
              <a16:creationId xmlns:a16="http://schemas.microsoft.com/office/drawing/2014/main" id="{B1DA9829-C7EA-4A36-83C4-1CDB207AD834}"/>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a:extLst>
            <a:ext uri="{FF2B5EF4-FFF2-40B4-BE49-F238E27FC236}">
              <a16:creationId xmlns:a16="http://schemas.microsoft.com/office/drawing/2014/main" id="{1B3D2286-7E6F-45BE-9AED-078E3959F60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a:extLst>
            <a:ext uri="{FF2B5EF4-FFF2-40B4-BE49-F238E27FC236}">
              <a16:creationId xmlns:a16="http://schemas.microsoft.com/office/drawing/2014/main" id="{82F8EF8A-3F59-4F83-9F64-A453B1C3AB1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53" name="【児童館】&#10;有形固定資産減価償却率最大値テキスト">
          <a:extLst>
            <a:ext uri="{FF2B5EF4-FFF2-40B4-BE49-F238E27FC236}">
              <a16:creationId xmlns:a16="http://schemas.microsoft.com/office/drawing/2014/main" id="{31F23ABD-D382-4370-A96B-47998709D325}"/>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54" name="直線コネクタ 553">
          <a:extLst>
            <a:ext uri="{FF2B5EF4-FFF2-40B4-BE49-F238E27FC236}">
              <a16:creationId xmlns:a16="http://schemas.microsoft.com/office/drawing/2014/main" id="{E2A99332-25F5-409F-ABA2-2A66211FB955}"/>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555" name="【児童館】&#10;有形固定資産減価償却率平均値テキスト">
          <a:extLst>
            <a:ext uri="{FF2B5EF4-FFF2-40B4-BE49-F238E27FC236}">
              <a16:creationId xmlns:a16="http://schemas.microsoft.com/office/drawing/2014/main" id="{6A8C9E2F-47F4-4161-BE02-9D9F01581EBD}"/>
            </a:ext>
          </a:extLst>
        </xdr:cNvPr>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56" name="フローチャート: 判断 555">
          <a:extLst>
            <a:ext uri="{FF2B5EF4-FFF2-40B4-BE49-F238E27FC236}">
              <a16:creationId xmlns:a16="http://schemas.microsoft.com/office/drawing/2014/main" id="{7356CF37-FA00-42F3-A833-70FA7D981C21}"/>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57" name="フローチャート: 判断 556">
          <a:extLst>
            <a:ext uri="{FF2B5EF4-FFF2-40B4-BE49-F238E27FC236}">
              <a16:creationId xmlns:a16="http://schemas.microsoft.com/office/drawing/2014/main" id="{C039506F-88A8-4C39-BEA9-FBC9304F591B}"/>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8" name="フローチャート: 判断 557">
          <a:extLst>
            <a:ext uri="{FF2B5EF4-FFF2-40B4-BE49-F238E27FC236}">
              <a16:creationId xmlns:a16="http://schemas.microsoft.com/office/drawing/2014/main" id="{5904901D-2685-48EA-A86F-D63F212480FD}"/>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59" name="フローチャート: 判断 558">
          <a:extLst>
            <a:ext uri="{FF2B5EF4-FFF2-40B4-BE49-F238E27FC236}">
              <a16:creationId xmlns:a16="http://schemas.microsoft.com/office/drawing/2014/main" id="{9732FC48-EB8D-4192-9A5F-6D33DA3062EB}"/>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60" name="フローチャート: 判断 559">
          <a:extLst>
            <a:ext uri="{FF2B5EF4-FFF2-40B4-BE49-F238E27FC236}">
              <a16:creationId xmlns:a16="http://schemas.microsoft.com/office/drawing/2014/main" id="{99E76F90-417D-4D3C-99B5-053151CA18C4}"/>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DAFF5964-63E2-4ACA-9E76-018B600E6F4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AE4C8A7C-FC08-4581-9677-5C9BC84083A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1EB7F1E-6DC2-4588-A0E1-E5CC104382A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95FC61C7-6150-492C-AC62-6DBF1CF7899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1BC47749-1B73-4CB8-9FFF-ACE32F6F16F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18324</xdr:rowOff>
    </xdr:from>
    <xdr:to>
      <xdr:col>85</xdr:col>
      <xdr:colOff>177800</xdr:colOff>
      <xdr:row>79</xdr:row>
      <xdr:rowOff>119924</xdr:rowOff>
    </xdr:to>
    <xdr:sp macro="" textlink="">
      <xdr:nvSpPr>
        <xdr:cNvPr id="566" name="楕円 565">
          <a:extLst>
            <a:ext uri="{FF2B5EF4-FFF2-40B4-BE49-F238E27FC236}">
              <a16:creationId xmlns:a16="http://schemas.microsoft.com/office/drawing/2014/main" id="{907BB260-BE19-4059-A077-562F4D141C52}"/>
            </a:ext>
          </a:extLst>
        </xdr:cNvPr>
        <xdr:cNvSpPr/>
      </xdr:nvSpPr>
      <xdr:spPr>
        <a:xfrm>
          <a:off x="162687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41201</xdr:rowOff>
    </xdr:from>
    <xdr:ext cx="405111" cy="259045"/>
    <xdr:sp macro="" textlink="">
      <xdr:nvSpPr>
        <xdr:cNvPr id="567" name="【児童館】&#10;有形固定資産減価償却率該当値テキスト">
          <a:extLst>
            <a:ext uri="{FF2B5EF4-FFF2-40B4-BE49-F238E27FC236}">
              <a16:creationId xmlns:a16="http://schemas.microsoft.com/office/drawing/2014/main" id="{D8E1FDF6-A1B9-4B74-BBCC-C707EE8F9BCE}"/>
            </a:ext>
          </a:extLst>
        </xdr:cNvPr>
        <xdr:cNvSpPr txBox="1"/>
      </xdr:nvSpPr>
      <xdr:spPr>
        <a:xfrm>
          <a:off x="16357600" y="1341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5262</xdr:rowOff>
    </xdr:from>
    <xdr:to>
      <xdr:col>81</xdr:col>
      <xdr:colOff>101600</xdr:colOff>
      <xdr:row>79</xdr:row>
      <xdr:rowOff>106862</xdr:rowOff>
    </xdr:to>
    <xdr:sp macro="" textlink="">
      <xdr:nvSpPr>
        <xdr:cNvPr id="568" name="楕円 567">
          <a:extLst>
            <a:ext uri="{FF2B5EF4-FFF2-40B4-BE49-F238E27FC236}">
              <a16:creationId xmlns:a16="http://schemas.microsoft.com/office/drawing/2014/main" id="{76B27833-722F-4F7E-8A14-E3D8B8CFF00D}"/>
            </a:ext>
          </a:extLst>
        </xdr:cNvPr>
        <xdr:cNvSpPr/>
      </xdr:nvSpPr>
      <xdr:spPr>
        <a:xfrm>
          <a:off x="15430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56062</xdr:rowOff>
    </xdr:from>
    <xdr:to>
      <xdr:col>85</xdr:col>
      <xdr:colOff>127000</xdr:colOff>
      <xdr:row>79</xdr:row>
      <xdr:rowOff>69124</xdr:rowOff>
    </xdr:to>
    <xdr:cxnSp macro="">
      <xdr:nvCxnSpPr>
        <xdr:cNvPr id="569" name="直線コネクタ 568">
          <a:extLst>
            <a:ext uri="{FF2B5EF4-FFF2-40B4-BE49-F238E27FC236}">
              <a16:creationId xmlns:a16="http://schemas.microsoft.com/office/drawing/2014/main" id="{DCC7F277-584B-467F-B48A-4DD18AF1CDB1}"/>
            </a:ext>
          </a:extLst>
        </xdr:cNvPr>
        <xdr:cNvCxnSpPr/>
      </xdr:nvCxnSpPr>
      <xdr:spPr>
        <a:xfrm>
          <a:off x="15481300" y="1360061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91802</xdr:rowOff>
    </xdr:from>
    <xdr:to>
      <xdr:col>76</xdr:col>
      <xdr:colOff>165100</xdr:colOff>
      <xdr:row>79</xdr:row>
      <xdr:rowOff>21952</xdr:rowOff>
    </xdr:to>
    <xdr:sp macro="" textlink="">
      <xdr:nvSpPr>
        <xdr:cNvPr id="570" name="楕円 569">
          <a:extLst>
            <a:ext uri="{FF2B5EF4-FFF2-40B4-BE49-F238E27FC236}">
              <a16:creationId xmlns:a16="http://schemas.microsoft.com/office/drawing/2014/main" id="{70A89A00-0F05-46DE-8C8A-488AA1A90B8E}"/>
            </a:ext>
          </a:extLst>
        </xdr:cNvPr>
        <xdr:cNvSpPr/>
      </xdr:nvSpPr>
      <xdr:spPr>
        <a:xfrm>
          <a:off x="14541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142602</xdr:rowOff>
    </xdr:from>
    <xdr:to>
      <xdr:col>81</xdr:col>
      <xdr:colOff>50800</xdr:colOff>
      <xdr:row>79</xdr:row>
      <xdr:rowOff>56062</xdr:rowOff>
    </xdr:to>
    <xdr:cxnSp macro="">
      <xdr:nvCxnSpPr>
        <xdr:cNvPr id="571" name="直線コネクタ 570">
          <a:extLst>
            <a:ext uri="{FF2B5EF4-FFF2-40B4-BE49-F238E27FC236}">
              <a16:creationId xmlns:a16="http://schemas.microsoft.com/office/drawing/2014/main" id="{0B181498-5E40-4AB0-85C8-AD226CCF3516}"/>
            </a:ext>
          </a:extLst>
        </xdr:cNvPr>
        <xdr:cNvCxnSpPr/>
      </xdr:nvCxnSpPr>
      <xdr:spPr>
        <a:xfrm>
          <a:off x="14592300" y="1351570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6894</xdr:rowOff>
    </xdr:from>
    <xdr:to>
      <xdr:col>72</xdr:col>
      <xdr:colOff>38100</xdr:colOff>
      <xdr:row>78</xdr:row>
      <xdr:rowOff>108494</xdr:rowOff>
    </xdr:to>
    <xdr:sp macro="" textlink="">
      <xdr:nvSpPr>
        <xdr:cNvPr id="572" name="楕円 571">
          <a:extLst>
            <a:ext uri="{FF2B5EF4-FFF2-40B4-BE49-F238E27FC236}">
              <a16:creationId xmlns:a16="http://schemas.microsoft.com/office/drawing/2014/main" id="{D6606CC7-28AD-4DC5-B1A4-31A9866D8C0E}"/>
            </a:ext>
          </a:extLst>
        </xdr:cNvPr>
        <xdr:cNvSpPr/>
      </xdr:nvSpPr>
      <xdr:spPr>
        <a:xfrm>
          <a:off x="13652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57694</xdr:rowOff>
    </xdr:from>
    <xdr:to>
      <xdr:col>76</xdr:col>
      <xdr:colOff>114300</xdr:colOff>
      <xdr:row>78</xdr:row>
      <xdr:rowOff>142602</xdr:rowOff>
    </xdr:to>
    <xdr:cxnSp macro="">
      <xdr:nvCxnSpPr>
        <xdr:cNvPr id="573" name="直線コネクタ 572">
          <a:extLst>
            <a:ext uri="{FF2B5EF4-FFF2-40B4-BE49-F238E27FC236}">
              <a16:creationId xmlns:a16="http://schemas.microsoft.com/office/drawing/2014/main" id="{4DCD8EF0-8062-4F70-8859-009645D6E52A}"/>
            </a:ext>
          </a:extLst>
        </xdr:cNvPr>
        <xdr:cNvCxnSpPr/>
      </xdr:nvCxnSpPr>
      <xdr:spPr>
        <a:xfrm>
          <a:off x="13703300" y="13430794"/>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165281</xdr:rowOff>
    </xdr:from>
    <xdr:to>
      <xdr:col>67</xdr:col>
      <xdr:colOff>101600</xdr:colOff>
      <xdr:row>78</xdr:row>
      <xdr:rowOff>95431</xdr:rowOff>
    </xdr:to>
    <xdr:sp macro="" textlink="">
      <xdr:nvSpPr>
        <xdr:cNvPr id="574" name="楕円 573">
          <a:extLst>
            <a:ext uri="{FF2B5EF4-FFF2-40B4-BE49-F238E27FC236}">
              <a16:creationId xmlns:a16="http://schemas.microsoft.com/office/drawing/2014/main" id="{F25A8AA4-4697-49E2-A3FB-D1B376DE8988}"/>
            </a:ext>
          </a:extLst>
        </xdr:cNvPr>
        <xdr:cNvSpPr/>
      </xdr:nvSpPr>
      <xdr:spPr>
        <a:xfrm>
          <a:off x="127635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44631</xdr:rowOff>
    </xdr:from>
    <xdr:to>
      <xdr:col>71</xdr:col>
      <xdr:colOff>177800</xdr:colOff>
      <xdr:row>78</xdr:row>
      <xdr:rowOff>57694</xdr:rowOff>
    </xdr:to>
    <xdr:cxnSp macro="">
      <xdr:nvCxnSpPr>
        <xdr:cNvPr id="575" name="直線コネクタ 574">
          <a:extLst>
            <a:ext uri="{FF2B5EF4-FFF2-40B4-BE49-F238E27FC236}">
              <a16:creationId xmlns:a16="http://schemas.microsoft.com/office/drawing/2014/main" id="{68514C9B-273F-4D4D-96AB-BA4C5C796440}"/>
            </a:ext>
          </a:extLst>
        </xdr:cNvPr>
        <xdr:cNvCxnSpPr/>
      </xdr:nvCxnSpPr>
      <xdr:spPr>
        <a:xfrm>
          <a:off x="12814300" y="134177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576" name="n_1aveValue【児童館】&#10;有形固定資産減価償却率">
          <a:extLst>
            <a:ext uri="{FF2B5EF4-FFF2-40B4-BE49-F238E27FC236}">
              <a16:creationId xmlns:a16="http://schemas.microsoft.com/office/drawing/2014/main" id="{6A92DCA9-FC12-4C1A-AF86-563C6C7020CB}"/>
            </a:ext>
          </a:extLst>
        </xdr:cNvPr>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577" name="n_2aveValue【児童館】&#10;有形固定資産減価償却率">
          <a:extLst>
            <a:ext uri="{FF2B5EF4-FFF2-40B4-BE49-F238E27FC236}">
              <a16:creationId xmlns:a16="http://schemas.microsoft.com/office/drawing/2014/main" id="{5E1A6D26-1AF4-4C68-A67C-5734FD692513}"/>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578" name="n_3aveValue【児童館】&#10;有形固定資産減価償却率">
          <a:extLst>
            <a:ext uri="{FF2B5EF4-FFF2-40B4-BE49-F238E27FC236}">
              <a16:creationId xmlns:a16="http://schemas.microsoft.com/office/drawing/2014/main" id="{1ECD700B-56E5-4727-ABE0-F7AB4B4BF040}"/>
            </a:ext>
          </a:extLst>
        </xdr:cNvPr>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579" name="n_4aveValue【児童館】&#10;有形固定資産減価償却率">
          <a:extLst>
            <a:ext uri="{FF2B5EF4-FFF2-40B4-BE49-F238E27FC236}">
              <a16:creationId xmlns:a16="http://schemas.microsoft.com/office/drawing/2014/main" id="{F14CE284-CDA4-4450-A3B5-14A8B82A0284}"/>
            </a:ext>
          </a:extLst>
        </xdr:cNvPr>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123389</xdr:rowOff>
    </xdr:from>
    <xdr:ext cx="405111" cy="259045"/>
    <xdr:sp macro="" textlink="">
      <xdr:nvSpPr>
        <xdr:cNvPr id="580" name="n_1mainValue【児童館】&#10;有形固定資産減価償却率">
          <a:extLst>
            <a:ext uri="{FF2B5EF4-FFF2-40B4-BE49-F238E27FC236}">
              <a16:creationId xmlns:a16="http://schemas.microsoft.com/office/drawing/2014/main" id="{DB0280AD-EA69-4888-ADEB-25A251DCC272}"/>
            </a:ext>
          </a:extLst>
        </xdr:cNvPr>
        <xdr:cNvSpPr txBox="1"/>
      </xdr:nvSpPr>
      <xdr:spPr>
        <a:xfrm>
          <a:off x="152660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38479</xdr:rowOff>
    </xdr:from>
    <xdr:ext cx="405111" cy="259045"/>
    <xdr:sp macro="" textlink="">
      <xdr:nvSpPr>
        <xdr:cNvPr id="581" name="n_2mainValue【児童館】&#10;有形固定資産減価償却率">
          <a:extLst>
            <a:ext uri="{FF2B5EF4-FFF2-40B4-BE49-F238E27FC236}">
              <a16:creationId xmlns:a16="http://schemas.microsoft.com/office/drawing/2014/main" id="{0EE7971B-E901-4D98-9EAC-18E6F968220C}"/>
            </a:ext>
          </a:extLst>
        </xdr:cNvPr>
        <xdr:cNvSpPr txBox="1"/>
      </xdr:nvSpPr>
      <xdr:spPr>
        <a:xfrm>
          <a:off x="143897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125021</xdr:rowOff>
    </xdr:from>
    <xdr:ext cx="340478" cy="259045"/>
    <xdr:sp macro="" textlink="">
      <xdr:nvSpPr>
        <xdr:cNvPr id="582" name="n_3mainValue【児童館】&#10;有形固定資産減価償却率">
          <a:extLst>
            <a:ext uri="{FF2B5EF4-FFF2-40B4-BE49-F238E27FC236}">
              <a16:creationId xmlns:a16="http://schemas.microsoft.com/office/drawing/2014/main" id="{CC383A36-CEB5-4249-AA62-51B805C2E6E7}"/>
            </a:ext>
          </a:extLst>
        </xdr:cNvPr>
        <xdr:cNvSpPr txBox="1"/>
      </xdr:nvSpPr>
      <xdr:spPr>
        <a:xfrm>
          <a:off x="13533061" y="1315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111958</xdr:rowOff>
    </xdr:from>
    <xdr:ext cx="340478" cy="259045"/>
    <xdr:sp macro="" textlink="">
      <xdr:nvSpPr>
        <xdr:cNvPr id="583" name="n_4mainValue【児童館】&#10;有形固定資産減価償却率">
          <a:extLst>
            <a:ext uri="{FF2B5EF4-FFF2-40B4-BE49-F238E27FC236}">
              <a16:creationId xmlns:a16="http://schemas.microsoft.com/office/drawing/2014/main" id="{F6C07B7A-DE43-46A2-83DB-90660087601B}"/>
            </a:ext>
          </a:extLst>
        </xdr:cNvPr>
        <xdr:cNvSpPr txBox="1"/>
      </xdr:nvSpPr>
      <xdr:spPr>
        <a:xfrm>
          <a:off x="12644061" y="1314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60B4F68B-EDBE-4CE6-9DB4-F021D196804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EE10DD38-0E0F-4621-813B-43F11633CE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429E9954-0124-4065-B0F5-DF5AF32C67E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9DA035AA-68E3-4A66-8146-A5ABFD5A8D6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3294838F-E3B5-47D6-A815-9C4075B0B78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691CBFDD-18BD-4EB1-A00E-877053E1A52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E914F3A5-5113-4217-B07A-051676DCB4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6CC27C70-F311-414B-9341-4795F76377C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334C56E7-D864-46CB-A0D7-FC922210EA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DE5BBF53-CD9F-4F41-9CCF-507C4FB67E9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id="{D9A9D7DC-5AC1-4BE5-B5DE-51D1BBDCE67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9997012C-8068-48C6-9F44-06ACB195AB9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id="{33F798C1-95F6-4536-8A41-0EC5D6BF06F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a16="http://schemas.microsoft.com/office/drawing/2014/main" id="{E5196D7F-646B-47DD-B5B2-A369EA44D8E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D154352C-44F2-4409-BDED-89ED65C7713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D2E812DC-DB3C-4904-AA4F-6E1217CD5ED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6E70FFC5-E4D6-4F7E-821B-048A2C86D82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a16="http://schemas.microsoft.com/office/drawing/2014/main" id="{F5601F28-6814-4790-BBFD-4E72BF3F573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id="{2B4F6EA0-1BA6-4CDE-88DE-66C3A8F1BF8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a16="http://schemas.microsoft.com/office/drawing/2014/main" id="{505F3C09-E46E-4F6D-9FC7-73238A23134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AE154670-7679-44DE-ABF0-9406F2E32D2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A38DA9CB-EC05-4011-AB20-C25177CF20E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a:extLst>
            <a:ext uri="{FF2B5EF4-FFF2-40B4-BE49-F238E27FC236}">
              <a16:creationId xmlns:a16="http://schemas.microsoft.com/office/drawing/2014/main" id="{3CD42601-C0BA-4988-AC55-89429F576A2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07" name="直線コネクタ 606">
          <a:extLst>
            <a:ext uri="{FF2B5EF4-FFF2-40B4-BE49-F238E27FC236}">
              <a16:creationId xmlns:a16="http://schemas.microsoft.com/office/drawing/2014/main" id="{1CA41D9F-6FB9-45AE-ADC7-F1CA86B5BF21}"/>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a:extLst>
            <a:ext uri="{FF2B5EF4-FFF2-40B4-BE49-F238E27FC236}">
              <a16:creationId xmlns:a16="http://schemas.microsoft.com/office/drawing/2014/main" id="{461032AC-70E7-4670-B6F8-2D453A63F33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a:extLst>
            <a:ext uri="{FF2B5EF4-FFF2-40B4-BE49-F238E27FC236}">
              <a16:creationId xmlns:a16="http://schemas.microsoft.com/office/drawing/2014/main" id="{5F006AC9-B996-4332-A8BE-C7CDF9C4501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10" name="【児童館】&#10;一人当たり面積最大値テキスト">
          <a:extLst>
            <a:ext uri="{FF2B5EF4-FFF2-40B4-BE49-F238E27FC236}">
              <a16:creationId xmlns:a16="http://schemas.microsoft.com/office/drawing/2014/main" id="{60ABFC52-0270-4BAF-B3E4-8E283BA222F2}"/>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11" name="直線コネクタ 610">
          <a:extLst>
            <a:ext uri="{FF2B5EF4-FFF2-40B4-BE49-F238E27FC236}">
              <a16:creationId xmlns:a16="http://schemas.microsoft.com/office/drawing/2014/main" id="{95DFF492-FEEE-47C4-8982-03ACFDDAA7BF}"/>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12" name="【児童館】&#10;一人当たり面積平均値テキスト">
          <a:extLst>
            <a:ext uri="{FF2B5EF4-FFF2-40B4-BE49-F238E27FC236}">
              <a16:creationId xmlns:a16="http://schemas.microsoft.com/office/drawing/2014/main" id="{CCF35EB1-8903-47BA-B2F1-F8E834F45D3A}"/>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3" name="フローチャート: 判断 612">
          <a:extLst>
            <a:ext uri="{FF2B5EF4-FFF2-40B4-BE49-F238E27FC236}">
              <a16:creationId xmlns:a16="http://schemas.microsoft.com/office/drawing/2014/main" id="{37B1F3CC-45B4-4A2C-98E4-202062654BA2}"/>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4" name="フローチャート: 判断 613">
          <a:extLst>
            <a:ext uri="{FF2B5EF4-FFF2-40B4-BE49-F238E27FC236}">
              <a16:creationId xmlns:a16="http://schemas.microsoft.com/office/drawing/2014/main" id="{797DCC20-C652-4C98-BE6B-95DA2685242D}"/>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5" name="フローチャート: 判断 614">
          <a:extLst>
            <a:ext uri="{FF2B5EF4-FFF2-40B4-BE49-F238E27FC236}">
              <a16:creationId xmlns:a16="http://schemas.microsoft.com/office/drawing/2014/main" id="{32DBFE42-5401-455D-9854-8049E1E43255}"/>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616" name="フローチャート: 判断 615">
          <a:extLst>
            <a:ext uri="{FF2B5EF4-FFF2-40B4-BE49-F238E27FC236}">
              <a16:creationId xmlns:a16="http://schemas.microsoft.com/office/drawing/2014/main" id="{B18F1280-CF23-4ADC-9668-299C097CA3E7}"/>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617" name="フローチャート: 判断 616">
          <a:extLst>
            <a:ext uri="{FF2B5EF4-FFF2-40B4-BE49-F238E27FC236}">
              <a16:creationId xmlns:a16="http://schemas.microsoft.com/office/drawing/2014/main" id="{0E06090C-AA2D-4AE3-BD22-3C2DB421C7A7}"/>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CA9F870A-7A2C-44A0-8E6D-3E8F5EB97E8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B678BCEE-FC2A-4C6B-8DF0-355F24DA4C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53797832-B746-4CBA-B85C-0DD56DDEF26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49E373DE-03F5-450B-9570-0907A7D5A4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1BE582B3-0497-4AAB-AD14-84E5B8A27B6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146050</xdr:rowOff>
    </xdr:from>
    <xdr:to>
      <xdr:col>116</xdr:col>
      <xdr:colOff>114300</xdr:colOff>
      <xdr:row>86</xdr:row>
      <xdr:rowOff>76200</xdr:rowOff>
    </xdr:to>
    <xdr:sp macro="" textlink="">
      <xdr:nvSpPr>
        <xdr:cNvPr id="623" name="楕円 622">
          <a:extLst>
            <a:ext uri="{FF2B5EF4-FFF2-40B4-BE49-F238E27FC236}">
              <a16:creationId xmlns:a16="http://schemas.microsoft.com/office/drawing/2014/main" id="{1FF3CF54-91CE-43A1-8BA8-9040F22A2B74}"/>
            </a:ext>
          </a:extLst>
        </xdr:cNvPr>
        <xdr:cNvSpPr/>
      </xdr:nvSpPr>
      <xdr:spPr>
        <a:xfrm>
          <a:off x="22110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24" name="【児童館】&#10;一人当たり面積該当値テキスト">
          <a:extLst>
            <a:ext uri="{FF2B5EF4-FFF2-40B4-BE49-F238E27FC236}">
              <a16:creationId xmlns:a16="http://schemas.microsoft.com/office/drawing/2014/main" id="{A2F152AF-2333-4485-9917-42096FEC070E}"/>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625" name="楕円 624">
          <a:extLst>
            <a:ext uri="{FF2B5EF4-FFF2-40B4-BE49-F238E27FC236}">
              <a16:creationId xmlns:a16="http://schemas.microsoft.com/office/drawing/2014/main" id="{F3FD8583-2DDA-4CC0-96A8-AE227F8700DA}"/>
            </a:ext>
          </a:extLst>
        </xdr:cNvPr>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25400</xdr:rowOff>
    </xdr:from>
    <xdr:to>
      <xdr:col>116</xdr:col>
      <xdr:colOff>63500</xdr:colOff>
      <xdr:row>86</xdr:row>
      <xdr:rowOff>25400</xdr:rowOff>
    </xdr:to>
    <xdr:cxnSp macro="">
      <xdr:nvCxnSpPr>
        <xdr:cNvPr id="626" name="直線コネクタ 625">
          <a:extLst>
            <a:ext uri="{FF2B5EF4-FFF2-40B4-BE49-F238E27FC236}">
              <a16:creationId xmlns:a16="http://schemas.microsoft.com/office/drawing/2014/main" id="{16E28458-7D83-4DE0-92BC-D95C36FAE5A5}"/>
            </a:ext>
          </a:extLst>
        </xdr:cNvPr>
        <xdr:cNvCxnSpPr/>
      </xdr:nvCxnSpPr>
      <xdr:spPr>
        <a:xfrm>
          <a:off x="21323300" y="1477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627" name="楕円 626">
          <a:extLst>
            <a:ext uri="{FF2B5EF4-FFF2-40B4-BE49-F238E27FC236}">
              <a16:creationId xmlns:a16="http://schemas.microsoft.com/office/drawing/2014/main" id="{BF7D7BC1-0185-4177-A922-AAFFACA1CB8F}"/>
            </a:ext>
          </a:extLst>
        </xdr:cNvPr>
        <xdr:cNvSpPr/>
      </xdr:nvSpPr>
      <xdr:spPr>
        <a:xfrm>
          <a:off x="20383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628" name="直線コネクタ 627">
          <a:extLst>
            <a:ext uri="{FF2B5EF4-FFF2-40B4-BE49-F238E27FC236}">
              <a16:creationId xmlns:a16="http://schemas.microsoft.com/office/drawing/2014/main" id="{9FFF2BE2-EADA-46F6-A699-F7B64088BFDD}"/>
            </a:ext>
          </a:extLst>
        </xdr:cNvPr>
        <xdr:cNvCxnSpPr/>
      </xdr:nvCxnSpPr>
      <xdr:spPr>
        <a:xfrm>
          <a:off x="20434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146050</xdr:rowOff>
    </xdr:from>
    <xdr:to>
      <xdr:col>102</xdr:col>
      <xdr:colOff>165100</xdr:colOff>
      <xdr:row>86</xdr:row>
      <xdr:rowOff>76200</xdr:rowOff>
    </xdr:to>
    <xdr:sp macro="" textlink="">
      <xdr:nvSpPr>
        <xdr:cNvPr id="629" name="楕円 628">
          <a:extLst>
            <a:ext uri="{FF2B5EF4-FFF2-40B4-BE49-F238E27FC236}">
              <a16:creationId xmlns:a16="http://schemas.microsoft.com/office/drawing/2014/main" id="{72D847D0-CF42-4CE7-AAEA-0AC220F6B6E3}"/>
            </a:ext>
          </a:extLst>
        </xdr:cNvPr>
        <xdr:cNvSpPr/>
      </xdr:nvSpPr>
      <xdr:spPr>
        <a:xfrm>
          <a:off x="19494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25400</xdr:rowOff>
    </xdr:from>
    <xdr:to>
      <xdr:col>107</xdr:col>
      <xdr:colOff>50800</xdr:colOff>
      <xdr:row>86</xdr:row>
      <xdr:rowOff>25400</xdr:rowOff>
    </xdr:to>
    <xdr:cxnSp macro="">
      <xdr:nvCxnSpPr>
        <xdr:cNvPr id="630" name="直線コネクタ 629">
          <a:extLst>
            <a:ext uri="{FF2B5EF4-FFF2-40B4-BE49-F238E27FC236}">
              <a16:creationId xmlns:a16="http://schemas.microsoft.com/office/drawing/2014/main" id="{E719A717-8198-4A2A-B8EA-F4DAD58971F7}"/>
            </a:ext>
          </a:extLst>
        </xdr:cNvPr>
        <xdr:cNvCxnSpPr/>
      </xdr:nvCxnSpPr>
      <xdr:spPr>
        <a:xfrm>
          <a:off x="19545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146050</xdr:rowOff>
    </xdr:from>
    <xdr:to>
      <xdr:col>98</xdr:col>
      <xdr:colOff>38100</xdr:colOff>
      <xdr:row>86</xdr:row>
      <xdr:rowOff>76200</xdr:rowOff>
    </xdr:to>
    <xdr:sp macro="" textlink="">
      <xdr:nvSpPr>
        <xdr:cNvPr id="631" name="楕円 630">
          <a:extLst>
            <a:ext uri="{FF2B5EF4-FFF2-40B4-BE49-F238E27FC236}">
              <a16:creationId xmlns:a16="http://schemas.microsoft.com/office/drawing/2014/main" id="{FF4B5F20-1BEF-48F7-ABA5-C3627F768BC4}"/>
            </a:ext>
          </a:extLst>
        </xdr:cNvPr>
        <xdr:cNvSpPr/>
      </xdr:nvSpPr>
      <xdr:spPr>
        <a:xfrm>
          <a:off x="18605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25400</xdr:rowOff>
    </xdr:from>
    <xdr:to>
      <xdr:col>102</xdr:col>
      <xdr:colOff>114300</xdr:colOff>
      <xdr:row>86</xdr:row>
      <xdr:rowOff>25400</xdr:rowOff>
    </xdr:to>
    <xdr:cxnSp macro="">
      <xdr:nvCxnSpPr>
        <xdr:cNvPr id="632" name="直線コネクタ 631">
          <a:extLst>
            <a:ext uri="{FF2B5EF4-FFF2-40B4-BE49-F238E27FC236}">
              <a16:creationId xmlns:a16="http://schemas.microsoft.com/office/drawing/2014/main" id="{BA615E3C-3AE9-4640-99AB-E6091123AF31}"/>
            </a:ext>
          </a:extLst>
        </xdr:cNvPr>
        <xdr:cNvCxnSpPr/>
      </xdr:nvCxnSpPr>
      <xdr:spPr>
        <a:xfrm>
          <a:off x="18656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33" name="n_1aveValue【児童館】&#10;一人当たり面積">
          <a:extLst>
            <a:ext uri="{FF2B5EF4-FFF2-40B4-BE49-F238E27FC236}">
              <a16:creationId xmlns:a16="http://schemas.microsoft.com/office/drawing/2014/main" id="{E90266B2-DD76-41CA-B06B-F5EEC94ABB7F}"/>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34" name="n_2aveValue【児童館】&#10;一人当たり面積">
          <a:extLst>
            <a:ext uri="{FF2B5EF4-FFF2-40B4-BE49-F238E27FC236}">
              <a16:creationId xmlns:a16="http://schemas.microsoft.com/office/drawing/2014/main" id="{659675CA-7FEA-45CB-87D5-632390AA8E34}"/>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35" name="n_3aveValue【児童館】&#10;一人当たり面積">
          <a:extLst>
            <a:ext uri="{FF2B5EF4-FFF2-40B4-BE49-F238E27FC236}">
              <a16:creationId xmlns:a16="http://schemas.microsoft.com/office/drawing/2014/main" id="{FEA1E3F9-4AF2-4002-A926-AC88C1A7E232}"/>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636" name="n_4aveValue【児童館】&#10;一人当たり面積">
          <a:extLst>
            <a:ext uri="{FF2B5EF4-FFF2-40B4-BE49-F238E27FC236}">
              <a16:creationId xmlns:a16="http://schemas.microsoft.com/office/drawing/2014/main" id="{F20BC3A2-1590-4471-8F35-6546F766185A}"/>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637" name="n_1mainValue【児童館】&#10;一人当たり面積">
          <a:extLst>
            <a:ext uri="{FF2B5EF4-FFF2-40B4-BE49-F238E27FC236}">
              <a16:creationId xmlns:a16="http://schemas.microsoft.com/office/drawing/2014/main" id="{4611BE44-7070-49D8-B9E8-4AA487489735}"/>
            </a:ext>
          </a:extLst>
        </xdr:cNvPr>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638" name="n_2mainValue【児童館】&#10;一人当たり面積">
          <a:extLst>
            <a:ext uri="{FF2B5EF4-FFF2-40B4-BE49-F238E27FC236}">
              <a16:creationId xmlns:a16="http://schemas.microsoft.com/office/drawing/2014/main" id="{D6E4904F-9352-4DAD-BA48-CBD7FE792723}"/>
            </a:ext>
          </a:extLst>
        </xdr:cNvPr>
        <xdr:cNvSpPr txBox="1"/>
      </xdr:nvSpPr>
      <xdr:spPr>
        <a:xfrm>
          <a:off x="20199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67327</xdr:rowOff>
    </xdr:from>
    <xdr:ext cx="469744" cy="259045"/>
    <xdr:sp macro="" textlink="">
      <xdr:nvSpPr>
        <xdr:cNvPr id="639" name="n_3mainValue【児童館】&#10;一人当たり面積">
          <a:extLst>
            <a:ext uri="{FF2B5EF4-FFF2-40B4-BE49-F238E27FC236}">
              <a16:creationId xmlns:a16="http://schemas.microsoft.com/office/drawing/2014/main" id="{4E0EDA5C-EF5E-4FEC-81B6-8C0C1553E4D7}"/>
            </a:ext>
          </a:extLst>
        </xdr:cNvPr>
        <xdr:cNvSpPr txBox="1"/>
      </xdr:nvSpPr>
      <xdr:spPr>
        <a:xfrm>
          <a:off x="19310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67327</xdr:rowOff>
    </xdr:from>
    <xdr:ext cx="469744" cy="259045"/>
    <xdr:sp macro="" textlink="">
      <xdr:nvSpPr>
        <xdr:cNvPr id="640" name="n_4mainValue【児童館】&#10;一人当たり面積">
          <a:extLst>
            <a:ext uri="{FF2B5EF4-FFF2-40B4-BE49-F238E27FC236}">
              <a16:creationId xmlns:a16="http://schemas.microsoft.com/office/drawing/2014/main" id="{811CA020-BC0E-4589-8120-40D7DB001FA7}"/>
            </a:ext>
          </a:extLst>
        </xdr:cNvPr>
        <xdr:cNvSpPr txBox="1"/>
      </xdr:nvSpPr>
      <xdr:spPr>
        <a:xfrm>
          <a:off x="18421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DE726BF1-4775-4790-AA61-78801A742F3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767C9B6-ABDB-42FD-8069-F06A6C45CE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E9578DB5-1F5C-4360-ADF0-AA5A6654E2C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F4644C4B-5FD8-4A20-84C4-60910054326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D882FE83-B3D6-4B5A-8258-AEE1BACC6F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E39B2A9A-B1E8-4732-927A-85CE144C9C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454C8F4D-1085-4177-874F-10B26DA8DE1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AB471DD9-2BC5-45EE-B945-C6E383C1C9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B9F202E5-B8F7-4214-889B-6AA1CC157E7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640D0E93-7F9A-4FB1-836A-6A5C90C92B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33E2702-FDC4-4F19-9C7B-CD0FA1ED1B8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050A4814-8C87-4A28-AF3B-7F48E37A86D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B540CA00-F138-4000-ADD7-3EA627C23FD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296117F9-851F-4811-8ECD-70D569B234E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506CF8A2-D7F1-43EB-8720-D3D769DBC6F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C9868AE7-6A94-4FC7-B0CC-7143890E76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0B93E7F2-478D-4B8A-8D18-D807676984E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5E281A66-B462-4111-86EF-715E55BBEDB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31D5F7C3-E401-408E-8B22-9BD762AFDE1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E1BF3CB2-04CA-47F5-B28F-ADA3B90E7C2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B1666A55-A353-4112-BDB3-09914659050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1955FF3A-3333-4EEB-BF5F-4E4BE2ABE67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64D03744-F232-4E95-8619-8A7D4FC05E9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648AC1D1-F0F7-4BB0-BD30-3526CBB529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F5FDF3D7-4528-4408-9F82-7CC4EC346CD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B1C33CA3-4F9F-4260-A6DC-645D6F40CF95}"/>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D23BE4B6-B691-43E8-8F92-B5D66D80601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CC338FF1-A990-4FF5-B743-02F11035076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9" name="【公民館】&#10;有形固定資産減価償却率最大値テキスト">
          <a:extLst>
            <a:ext uri="{FF2B5EF4-FFF2-40B4-BE49-F238E27FC236}">
              <a16:creationId xmlns:a16="http://schemas.microsoft.com/office/drawing/2014/main" id="{8E3A1BF0-0E7B-4AB8-9FAF-4877CBA0BE4A}"/>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70" name="直線コネクタ 669">
          <a:extLst>
            <a:ext uri="{FF2B5EF4-FFF2-40B4-BE49-F238E27FC236}">
              <a16:creationId xmlns:a16="http://schemas.microsoft.com/office/drawing/2014/main" id="{6DB8381B-9660-49D9-8008-9361AD065C8D}"/>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671" name="【公民館】&#10;有形固定資産減価償却率平均値テキスト">
          <a:extLst>
            <a:ext uri="{FF2B5EF4-FFF2-40B4-BE49-F238E27FC236}">
              <a16:creationId xmlns:a16="http://schemas.microsoft.com/office/drawing/2014/main" id="{91987609-B38C-44F9-A251-02FED58E2478}"/>
            </a:ext>
          </a:extLst>
        </xdr:cNvPr>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2" name="フローチャート: 判断 671">
          <a:extLst>
            <a:ext uri="{FF2B5EF4-FFF2-40B4-BE49-F238E27FC236}">
              <a16:creationId xmlns:a16="http://schemas.microsoft.com/office/drawing/2014/main" id="{5071C983-15F4-42D1-B6BC-5C8D2C763CEF}"/>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3" name="フローチャート: 判断 672">
          <a:extLst>
            <a:ext uri="{FF2B5EF4-FFF2-40B4-BE49-F238E27FC236}">
              <a16:creationId xmlns:a16="http://schemas.microsoft.com/office/drawing/2014/main" id="{CD928903-2468-47B8-9AF2-459125B33EC3}"/>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4" name="フローチャート: 判断 673">
          <a:extLst>
            <a:ext uri="{FF2B5EF4-FFF2-40B4-BE49-F238E27FC236}">
              <a16:creationId xmlns:a16="http://schemas.microsoft.com/office/drawing/2014/main" id="{BFB7EAA1-E85E-448F-B8DE-2657EB708065}"/>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5" name="フローチャート: 判断 674">
          <a:extLst>
            <a:ext uri="{FF2B5EF4-FFF2-40B4-BE49-F238E27FC236}">
              <a16:creationId xmlns:a16="http://schemas.microsoft.com/office/drawing/2014/main" id="{E695D7B3-BACC-4B48-A707-FB3B7BB2B6C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6" name="フローチャート: 判断 675">
          <a:extLst>
            <a:ext uri="{FF2B5EF4-FFF2-40B4-BE49-F238E27FC236}">
              <a16:creationId xmlns:a16="http://schemas.microsoft.com/office/drawing/2014/main" id="{F8CB85B8-CCAE-4E3A-A3D9-1CF92C17026F}"/>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5DC3F3D-03B6-409E-B5BC-0BA0DEE99C5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EFA1FD7-88E0-47C2-B347-1BF3A9A1307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F33687E-CD3F-4551-95A4-9EF745DE7A2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D70571A-7A24-4652-9708-D37D92C1C0F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20085C7-8D2D-4B6B-AF5E-5559CB18D9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146231</xdr:rowOff>
    </xdr:from>
    <xdr:to>
      <xdr:col>85</xdr:col>
      <xdr:colOff>177800</xdr:colOff>
      <xdr:row>107</xdr:row>
      <xdr:rowOff>76381</xdr:rowOff>
    </xdr:to>
    <xdr:sp macro="" textlink="">
      <xdr:nvSpPr>
        <xdr:cNvPr id="682" name="楕円 681">
          <a:extLst>
            <a:ext uri="{FF2B5EF4-FFF2-40B4-BE49-F238E27FC236}">
              <a16:creationId xmlns:a16="http://schemas.microsoft.com/office/drawing/2014/main" id="{56BE6ECD-9B0D-42C4-95BE-1FB1E8B98389}"/>
            </a:ext>
          </a:extLst>
        </xdr:cNvPr>
        <xdr:cNvSpPr/>
      </xdr:nvSpPr>
      <xdr:spPr>
        <a:xfrm>
          <a:off x="16268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124658</xdr:rowOff>
    </xdr:from>
    <xdr:ext cx="405111" cy="259045"/>
    <xdr:sp macro="" textlink="">
      <xdr:nvSpPr>
        <xdr:cNvPr id="683" name="【公民館】&#10;有形固定資産減価償却率該当値テキスト">
          <a:extLst>
            <a:ext uri="{FF2B5EF4-FFF2-40B4-BE49-F238E27FC236}">
              <a16:creationId xmlns:a16="http://schemas.microsoft.com/office/drawing/2014/main" id="{38291D24-1A67-433A-8A85-9C9B024C152E}"/>
            </a:ext>
          </a:extLst>
        </xdr:cNvPr>
        <xdr:cNvSpPr txBox="1"/>
      </xdr:nvSpPr>
      <xdr:spPr>
        <a:xfrm>
          <a:off x="16357600"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113574</xdr:rowOff>
    </xdr:from>
    <xdr:to>
      <xdr:col>81</xdr:col>
      <xdr:colOff>101600</xdr:colOff>
      <xdr:row>108</xdr:row>
      <xdr:rowOff>43724</xdr:rowOff>
    </xdr:to>
    <xdr:sp macro="" textlink="">
      <xdr:nvSpPr>
        <xdr:cNvPr id="684" name="楕円 683">
          <a:extLst>
            <a:ext uri="{FF2B5EF4-FFF2-40B4-BE49-F238E27FC236}">
              <a16:creationId xmlns:a16="http://schemas.microsoft.com/office/drawing/2014/main" id="{DF04BC44-7D9B-4343-992A-2135E3A2F83A}"/>
            </a:ext>
          </a:extLst>
        </xdr:cNvPr>
        <xdr:cNvSpPr/>
      </xdr:nvSpPr>
      <xdr:spPr>
        <a:xfrm>
          <a:off x="15430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25581</xdr:rowOff>
    </xdr:from>
    <xdr:to>
      <xdr:col>85</xdr:col>
      <xdr:colOff>127000</xdr:colOff>
      <xdr:row>107</xdr:row>
      <xdr:rowOff>164374</xdr:rowOff>
    </xdr:to>
    <xdr:cxnSp macro="">
      <xdr:nvCxnSpPr>
        <xdr:cNvPr id="685" name="直線コネクタ 684">
          <a:extLst>
            <a:ext uri="{FF2B5EF4-FFF2-40B4-BE49-F238E27FC236}">
              <a16:creationId xmlns:a16="http://schemas.microsoft.com/office/drawing/2014/main" id="{8D2B5B96-F387-40D2-BC34-805D8CD5E55B}"/>
            </a:ext>
          </a:extLst>
        </xdr:cNvPr>
        <xdr:cNvCxnSpPr/>
      </xdr:nvCxnSpPr>
      <xdr:spPr>
        <a:xfrm flipV="1">
          <a:off x="15481300" y="18370731"/>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9071</xdr:rowOff>
    </xdr:from>
    <xdr:to>
      <xdr:col>76</xdr:col>
      <xdr:colOff>165100</xdr:colOff>
      <xdr:row>108</xdr:row>
      <xdr:rowOff>110671</xdr:rowOff>
    </xdr:to>
    <xdr:sp macro="" textlink="">
      <xdr:nvSpPr>
        <xdr:cNvPr id="686" name="楕円 685">
          <a:extLst>
            <a:ext uri="{FF2B5EF4-FFF2-40B4-BE49-F238E27FC236}">
              <a16:creationId xmlns:a16="http://schemas.microsoft.com/office/drawing/2014/main" id="{536C2D7F-B312-46AB-AAE9-1B586BDBB236}"/>
            </a:ext>
          </a:extLst>
        </xdr:cNvPr>
        <xdr:cNvSpPr/>
      </xdr:nvSpPr>
      <xdr:spPr>
        <a:xfrm>
          <a:off x="14541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164374</xdr:rowOff>
    </xdr:from>
    <xdr:to>
      <xdr:col>81</xdr:col>
      <xdr:colOff>50800</xdr:colOff>
      <xdr:row>108</xdr:row>
      <xdr:rowOff>59871</xdr:rowOff>
    </xdr:to>
    <xdr:cxnSp macro="">
      <xdr:nvCxnSpPr>
        <xdr:cNvPr id="687" name="直線コネクタ 686">
          <a:extLst>
            <a:ext uri="{FF2B5EF4-FFF2-40B4-BE49-F238E27FC236}">
              <a16:creationId xmlns:a16="http://schemas.microsoft.com/office/drawing/2014/main" id="{53C69E3E-D8E4-4DF6-898A-0B037BCA40C5}"/>
            </a:ext>
          </a:extLst>
        </xdr:cNvPr>
        <xdr:cNvCxnSpPr/>
      </xdr:nvCxnSpPr>
      <xdr:spPr>
        <a:xfrm flipV="1">
          <a:off x="14592300" y="1850952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116839</xdr:rowOff>
    </xdr:from>
    <xdr:to>
      <xdr:col>72</xdr:col>
      <xdr:colOff>38100</xdr:colOff>
      <xdr:row>109</xdr:row>
      <xdr:rowOff>46989</xdr:rowOff>
    </xdr:to>
    <xdr:sp macro="" textlink="">
      <xdr:nvSpPr>
        <xdr:cNvPr id="688" name="楕円 687">
          <a:extLst>
            <a:ext uri="{FF2B5EF4-FFF2-40B4-BE49-F238E27FC236}">
              <a16:creationId xmlns:a16="http://schemas.microsoft.com/office/drawing/2014/main" id="{4B71DF38-5FBC-4130-9F8E-7DA8464CFAC6}"/>
            </a:ext>
          </a:extLst>
        </xdr:cNvPr>
        <xdr:cNvSpPr/>
      </xdr:nvSpPr>
      <xdr:spPr>
        <a:xfrm>
          <a:off x="13652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59871</xdr:rowOff>
    </xdr:from>
    <xdr:to>
      <xdr:col>76</xdr:col>
      <xdr:colOff>114300</xdr:colOff>
      <xdr:row>108</xdr:row>
      <xdr:rowOff>167639</xdr:rowOff>
    </xdr:to>
    <xdr:cxnSp macro="">
      <xdr:nvCxnSpPr>
        <xdr:cNvPr id="689" name="直線コネクタ 688">
          <a:extLst>
            <a:ext uri="{FF2B5EF4-FFF2-40B4-BE49-F238E27FC236}">
              <a16:creationId xmlns:a16="http://schemas.microsoft.com/office/drawing/2014/main" id="{DFC410B9-662B-41BD-B858-59F6C294AF4C}"/>
            </a:ext>
          </a:extLst>
        </xdr:cNvPr>
        <xdr:cNvCxnSpPr/>
      </xdr:nvCxnSpPr>
      <xdr:spPr>
        <a:xfrm flipV="1">
          <a:off x="13703300" y="18576471"/>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151130</xdr:rowOff>
    </xdr:from>
    <xdr:to>
      <xdr:col>67</xdr:col>
      <xdr:colOff>101600</xdr:colOff>
      <xdr:row>109</xdr:row>
      <xdr:rowOff>81280</xdr:rowOff>
    </xdr:to>
    <xdr:sp macro="" textlink="">
      <xdr:nvSpPr>
        <xdr:cNvPr id="690" name="楕円 689">
          <a:extLst>
            <a:ext uri="{FF2B5EF4-FFF2-40B4-BE49-F238E27FC236}">
              <a16:creationId xmlns:a16="http://schemas.microsoft.com/office/drawing/2014/main" id="{FAD63CB6-7651-436F-8EBB-F7E8D11E1DA9}"/>
            </a:ext>
          </a:extLst>
        </xdr:cNvPr>
        <xdr:cNvSpPr/>
      </xdr:nvSpPr>
      <xdr:spPr>
        <a:xfrm>
          <a:off x="12763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167639</xdr:rowOff>
    </xdr:from>
    <xdr:to>
      <xdr:col>71</xdr:col>
      <xdr:colOff>177800</xdr:colOff>
      <xdr:row>109</xdr:row>
      <xdr:rowOff>30480</xdr:rowOff>
    </xdr:to>
    <xdr:cxnSp macro="">
      <xdr:nvCxnSpPr>
        <xdr:cNvPr id="691" name="直線コネクタ 690">
          <a:extLst>
            <a:ext uri="{FF2B5EF4-FFF2-40B4-BE49-F238E27FC236}">
              <a16:creationId xmlns:a16="http://schemas.microsoft.com/office/drawing/2014/main" id="{DA8FA1CF-D0BC-4792-AB02-0EFACF0E31E1}"/>
            </a:ext>
          </a:extLst>
        </xdr:cNvPr>
        <xdr:cNvCxnSpPr/>
      </xdr:nvCxnSpPr>
      <xdr:spPr>
        <a:xfrm flipV="1">
          <a:off x="12814300" y="186842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92" name="n_1aveValue【公民館】&#10;有形固定資産減価償却率">
          <a:extLst>
            <a:ext uri="{FF2B5EF4-FFF2-40B4-BE49-F238E27FC236}">
              <a16:creationId xmlns:a16="http://schemas.microsoft.com/office/drawing/2014/main" id="{5533D22F-A21A-4048-968F-2DD038C67811}"/>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93" name="n_2aveValue【公民館】&#10;有形固定資産減価償却率">
          <a:extLst>
            <a:ext uri="{FF2B5EF4-FFF2-40B4-BE49-F238E27FC236}">
              <a16:creationId xmlns:a16="http://schemas.microsoft.com/office/drawing/2014/main" id="{D926D11B-41FD-4043-B858-962A4CF5C15F}"/>
            </a:ext>
          </a:extLst>
        </xdr:cNvPr>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4" name="n_3aveValue【公民館】&#10;有形固定資産減価償却率">
          <a:extLst>
            <a:ext uri="{FF2B5EF4-FFF2-40B4-BE49-F238E27FC236}">
              <a16:creationId xmlns:a16="http://schemas.microsoft.com/office/drawing/2014/main" id="{DFE194AE-18AB-4CE1-B929-DC4133F2D7AC}"/>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95" name="n_4aveValue【公民館】&#10;有形固定資産減価償却率">
          <a:extLst>
            <a:ext uri="{FF2B5EF4-FFF2-40B4-BE49-F238E27FC236}">
              <a16:creationId xmlns:a16="http://schemas.microsoft.com/office/drawing/2014/main" id="{37F27FE3-C363-47AA-87D6-710435189AD8}"/>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34851</xdr:rowOff>
    </xdr:from>
    <xdr:ext cx="405111" cy="259045"/>
    <xdr:sp macro="" textlink="">
      <xdr:nvSpPr>
        <xdr:cNvPr id="696" name="n_1mainValue【公民館】&#10;有形固定資産減価償却率">
          <a:extLst>
            <a:ext uri="{FF2B5EF4-FFF2-40B4-BE49-F238E27FC236}">
              <a16:creationId xmlns:a16="http://schemas.microsoft.com/office/drawing/2014/main" id="{B1808552-4C05-4649-BE6C-53969CAD2DCD}"/>
            </a:ext>
          </a:extLst>
        </xdr:cNvPr>
        <xdr:cNvSpPr txBox="1"/>
      </xdr:nvSpPr>
      <xdr:spPr>
        <a:xfrm>
          <a:off x="152660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101798</xdr:rowOff>
    </xdr:from>
    <xdr:ext cx="405111" cy="259045"/>
    <xdr:sp macro="" textlink="">
      <xdr:nvSpPr>
        <xdr:cNvPr id="697" name="n_2mainValue【公民館】&#10;有形固定資産減価償却率">
          <a:extLst>
            <a:ext uri="{FF2B5EF4-FFF2-40B4-BE49-F238E27FC236}">
              <a16:creationId xmlns:a16="http://schemas.microsoft.com/office/drawing/2014/main" id="{D89F3CD9-3DFC-40B2-8F90-B221F853F1F8}"/>
            </a:ext>
          </a:extLst>
        </xdr:cNvPr>
        <xdr:cNvSpPr txBox="1"/>
      </xdr:nvSpPr>
      <xdr:spPr>
        <a:xfrm>
          <a:off x="14389744" y="186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38116</xdr:rowOff>
    </xdr:from>
    <xdr:ext cx="405111" cy="259045"/>
    <xdr:sp macro="" textlink="">
      <xdr:nvSpPr>
        <xdr:cNvPr id="698" name="n_3mainValue【公民館】&#10;有形固定資産減価償却率">
          <a:extLst>
            <a:ext uri="{FF2B5EF4-FFF2-40B4-BE49-F238E27FC236}">
              <a16:creationId xmlns:a16="http://schemas.microsoft.com/office/drawing/2014/main" id="{699B23BB-D9B4-4B23-8106-C154DFD621B5}"/>
            </a:ext>
          </a:extLst>
        </xdr:cNvPr>
        <xdr:cNvSpPr txBox="1"/>
      </xdr:nvSpPr>
      <xdr:spPr>
        <a:xfrm>
          <a:off x="13500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72407</xdr:rowOff>
    </xdr:from>
    <xdr:ext cx="405111" cy="259045"/>
    <xdr:sp macro="" textlink="">
      <xdr:nvSpPr>
        <xdr:cNvPr id="699" name="n_4mainValue【公民館】&#10;有形固定資産減価償却率">
          <a:extLst>
            <a:ext uri="{FF2B5EF4-FFF2-40B4-BE49-F238E27FC236}">
              <a16:creationId xmlns:a16="http://schemas.microsoft.com/office/drawing/2014/main" id="{8901D57B-17A8-449A-8DAC-A31C99DF54B9}"/>
            </a:ext>
          </a:extLst>
        </xdr:cNvPr>
        <xdr:cNvSpPr txBox="1"/>
      </xdr:nvSpPr>
      <xdr:spPr>
        <a:xfrm>
          <a:off x="12611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DA8421F7-5439-49F3-8BC3-7FE5BD63AC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44353640-AD6B-4689-84D1-B12EAC2AB7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F9E61D37-AAFD-4DF0-AF08-FABAF2BD4E0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C48B7A17-FF04-4A68-86BC-13CE6ED0870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751AABAE-A79D-4017-90FD-1C112F2684A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D56438AB-E5BC-40F9-97BD-92C0FCAFD1C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F025F781-55D6-4364-9ECE-987B55FB4C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5B26A4F2-5CCC-4626-9A8D-826DE5C48C6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E7D32FAE-4A5D-4DF0-A4DB-65F9FC3195F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5CEF74BD-DA5B-4108-832C-483081E20AE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24409343-7DFB-49A5-BBFC-755C88C7AA0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04D2543D-4455-4B70-B359-E2E89C17830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A4CBB0FF-F419-47D5-9AC6-1FDFBEE250C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C72501D4-452D-44D5-9C65-60A2FFD6E9C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58A6C58E-0DB6-486E-9048-C7137309368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288D2D60-E2D2-488C-B360-68C8D4F98F8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4F463903-60F6-4F79-AC28-8D1F2844DC2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DCA955BC-4C8D-4469-B138-14CE47E090A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BE46C929-BF05-4821-99B0-E4C12D5BD1C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A23D48DB-C9A1-4FB0-86B5-7CE8BC06827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BD348412-3DC4-47AC-AE0B-A0329EDE4CB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010A1A33-1E03-48C1-8274-CCF910687BF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899D6971-C4AB-492F-AE5B-CC2E19022D7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B3062C6A-5C0D-41D3-9361-19B4A499DB3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F2962703-7D48-467C-8717-0E96D42BA0E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5" name="直線コネクタ 724">
          <a:extLst>
            <a:ext uri="{FF2B5EF4-FFF2-40B4-BE49-F238E27FC236}">
              <a16:creationId xmlns:a16="http://schemas.microsoft.com/office/drawing/2014/main" id="{8065116D-5300-4FC7-B416-EA8508F24478}"/>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6" name="【公民館】&#10;一人当たり面積最小値テキスト">
          <a:extLst>
            <a:ext uri="{FF2B5EF4-FFF2-40B4-BE49-F238E27FC236}">
              <a16:creationId xmlns:a16="http://schemas.microsoft.com/office/drawing/2014/main" id="{3C2EA253-56B4-4BDD-A7E8-C0F3CAAE7222}"/>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7" name="直線コネクタ 726">
          <a:extLst>
            <a:ext uri="{FF2B5EF4-FFF2-40B4-BE49-F238E27FC236}">
              <a16:creationId xmlns:a16="http://schemas.microsoft.com/office/drawing/2014/main" id="{8B22F62F-E00B-4344-9150-325059E04ECC}"/>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8" name="【公民館】&#10;一人当たり面積最大値テキスト">
          <a:extLst>
            <a:ext uri="{FF2B5EF4-FFF2-40B4-BE49-F238E27FC236}">
              <a16:creationId xmlns:a16="http://schemas.microsoft.com/office/drawing/2014/main" id="{0CF5F948-BF0C-495F-8EB8-AADD7B05EC42}"/>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9" name="直線コネクタ 728">
          <a:extLst>
            <a:ext uri="{FF2B5EF4-FFF2-40B4-BE49-F238E27FC236}">
              <a16:creationId xmlns:a16="http://schemas.microsoft.com/office/drawing/2014/main" id="{966873B1-4E53-4F74-B496-4519AD1267CB}"/>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30" name="【公民館】&#10;一人当たり面積平均値テキスト">
          <a:extLst>
            <a:ext uri="{FF2B5EF4-FFF2-40B4-BE49-F238E27FC236}">
              <a16:creationId xmlns:a16="http://schemas.microsoft.com/office/drawing/2014/main" id="{BC0826EF-42E3-4F08-A38A-F256C77ED0EB}"/>
            </a:ext>
          </a:extLst>
        </xdr:cNvPr>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31" name="フローチャート: 判断 730">
          <a:extLst>
            <a:ext uri="{FF2B5EF4-FFF2-40B4-BE49-F238E27FC236}">
              <a16:creationId xmlns:a16="http://schemas.microsoft.com/office/drawing/2014/main" id="{3328F65B-1686-4C57-B477-276BB44060E8}"/>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2" name="フローチャート: 判断 731">
          <a:extLst>
            <a:ext uri="{FF2B5EF4-FFF2-40B4-BE49-F238E27FC236}">
              <a16:creationId xmlns:a16="http://schemas.microsoft.com/office/drawing/2014/main" id="{96A1055F-CE82-43F7-B8D5-23F31C7860F4}"/>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3" name="フローチャート: 判断 732">
          <a:extLst>
            <a:ext uri="{FF2B5EF4-FFF2-40B4-BE49-F238E27FC236}">
              <a16:creationId xmlns:a16="http://schemas.microsoft.com/office/drawing/2014/main" id="{02E03ED3-A34B-4DE7-AFC6-B716FAD3561F}"/>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4" name="フローチャート: 判断 733">
          <a:extLst>
            <a:ext uri="{FF2B5EF4-FFF2-40B4-BE49-F238E27FC236}">
              <a16:creationId xmlns:a16="http://schemas.microsoft.com/office/drawing/2014/main" id="{2F298326-F054-4401-BC38-9A9B4EC9D679}"/>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5" name="フローチャート: 判断 734">
          <a:extLst>
            <a:ext uri="{FF2B5EF4-FFF2-40B4-BE49-F238E27FC236}">
              <a16:creationId xmlns:a16="http://schemas.microsoft.com/office/drawing/2014/main" id="{6856A355-FBF0-43A2-B22C-BB7528EF67AF}"/>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5B159A2-9933-4117-B1FE-77AAAC4649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F119891-4471-4ECC-8CAB-F18FDEB3430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D0811C7F-AE87-45D4-8022-B3E7FABA955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44527D55-4EFD-4541-BA5A-819F16F823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E6297FE-BBE6-484A-827B-FF631A89C1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741" name="楕円 740">
          <a:extLst>
            <a:ext uri="{FF2B5EF4-FFF2-40B4-BE49-F238E27FC236}">
              <a16:creationId xmlns:a16="http://schemas.microsoft.com/office/drawing/2014/main" id="{93010522-150C-4AB5-A23F-F87C82834AEB}"/>
            </a:ext>
          </a:extLst>
        </xdr:cNvPr>
        <xdr:cNvSpPr/>
      </xdr:nvSpPr>
      <xdr:spPr>
        <a:xfrm>
          <a:off x="22110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742" name="【公民館】&#10;一人当たり面積該当値テキスト">
          <a:extLst>
            <a:ext uri="{FF2B5EF4-FFF2-40B4-BE49-F238E27FC236}">
              <a16:creationId xmlns:a16="http://schemas.microsoft.com/office/drawing/2014/main" id="{C9E4C541-766B-47B6-BD8F-0C3C74725808}"/>
            </a:ext>
          </a:extLst>
        </xdr:cNvPr>
        <xdr:cNvSpPr txBox="1"/>
      </xdr:nvSpPr>
      <xdr:spPr>
        <a:xfrm>
          <a:off x="22199600" y="184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743" name="楕円 742">
          <a:extLst>
            <a:ext uri="{FF2B5EF4-FFF2-40B4-BE49-F238E27FC236}">
              <a16:creationId xmlns:a16="http://schemas.microsoft.com/office/drawing/2014/main" id="{B5352887-CB37-42E6-88AD-15D7A34526A4}"/>
            </a:ext>
          </a:extLst>
        </xdr:cNvPr>
        <xdr:cNvSpPr/>
      </xdr:nvSpPr>
      <xdr:spPr>
        <a:xfrm>
          <a:off x="2127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89263</xdr:rowOff>
    </xdr:to>
    <xdr:cxnSp macro="">
      <xdr:nvCxnSpPr>
        <xdr:cNvPr id="744" name="直線コネクタ 743">
          <a:extLst>
            <a:ext uri="{FF2B5EF4-FFF2-40B4-BE49-F238E27FC236}">
              <a16:creationId xmlns:a16="http://schemas.microsoft.com/office/drawing/2014/main" id="{0CBD1D90-853C-4429-9F8C-7EE29B29AB65}"/>
            </a:ext>
          </a:extLst>
        </xdr:cNvPr>
        <xdr:cNvCxnSpPr/>
      </xdr:nvCxnSpPr>
      <xdr:spPr>
        <a:xfrm>
          <a:off x="21323300" y="1860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38463</xdr:rowOff>
    </xdr:from>
    <xdr:to>
      <xdr:col>107</xdr:col>
      <xdr:colOff>101600</xdr:colOff>
      <xdr:row>108</xdr:row>
      <xdr:rowOff>140063</xdr:rowOff>
    </xdr:to>
    <xdr:sp macro="" textlink="">
      <xdr:nvSpPr>
        <xdr:cNvPr id="745" name="楕円 744">
          <a:extLst>
            <a:ext uri="{FF2B5EF4-FFF2-40B4-BE49-F238E27FC236}">
              <a16:creationId xmlns:a16="http://schemas.microsoft.com/office/drawing/2014/main" id="{28634CE7-C6FF-4FB0-9923-F697EA00B1D7}"/>
            </a:ext>
          </a:extLst>
        </xdr:cNvPr>
        <xdr:cNvSpPr/>
      </xdr:nvSpPr>
      <xdr:spPr>
        <a:xfrm>
          <a:off x="2038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89263</xdr:rowOff>
    </xdr:to>
    <xdr:cxnSp macro="">
      <xdr:nvCxnSpPr>
        <xdr:cNvPr id="746" name="直線コネクタ 745">
          <a:extLst>
            <a:ext uri="{FF2B5EF4-FFF2-40B4-BE49-F238E27FC236}">
              <a16:creationId xmlns:a16="http://schemas.microsoft.com/office/drawing/2014/main" id="{C48335A2-B473-4ACE-8631-F0DFFD5C37E6}"/>
            </a:ext>
          </a:extLst>
        </xdr:cNvPr>
        <xdr:cNvCxnSpPr/>
      </xdr:nvCxnSpPr>
      <xdr:spPr>
        <a:xfrm>
          <a:off x="20434300" y="1860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38463</xdr:rowOff>
    </xdr:from>
    <xdr:to>
      <xdr:col>102</xdr:col>
      <xdr:colOff>165100</xdr:colOff>
      <xdr:row>108</xdr:row>
      <xdr:rowOff>140063</xdr:rowOff>
    </xdr:to>
    <xdr:sp macro="" textlink="">
      <xdr:nvSpPr>
        <xdr:cNvPr id="747" name="楕円 746">
          <a:extLst>
            <a:ext uri="{FF2B5EF4-FFF2-40B4-BE49-F238E27FC236}">
              <a16:creationId xmlns:a16="http://schemas.microsoft.com/office/drawing/2014/main" id="{545C57FE-16CB-4FC4-B652-58D3CB0C391A}"/>
            </a:ext>
          </a:extLst>
        </xdr:cNvPr>
        <xdr:cNvSpPr/>
      </xdr:nvSpPr>
      <xdr:spPr>
        <a:xfrm>
          <a:off x="19494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89263</xdr:rowOff>
    </xdr:to>
    <xdr:cxnSp macro="">
      <xdr:nvCxnSpPr>
        <xdr:cNvPr id="748" name="直線コネクタ 747">
          <a:extLst>
            <a:ext uri="{FF2B5EF4-FFF2-40B4-BE49-F238E27FC236}">
              <a16:creationId xmlns:a16="http://schemas.microsoft.com/office/drawing/2014/main" id="{67518BFB-9BD5-4A7F-8548-B8D07D998D91}"/>
            </a:ext>
          </a:extLst>
        </xdr:cNvPr>
        <xdr:cNvCxnSpPr/>
      </xdr:nvCxnSpPr>
      <xdr:spPr>
        <a:xfrm>
          <a:off x="19545300" y="1860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38463</xdr:rowOff>
    </xdr:from>
    <xdr:to>
      <xdr:col>98</xdr:col>
      <xdr:colOff>38100</xdr:colOff>
      <xdr:row>108</xdr:row>
      <xdr:rowOff>140063</xdr:rowOff>
    </xdr:to>
    <xdr:sp macro="" textlink="">
      <xdr:nvSpPr>
        <xdr:cNvPr id="749" name="楕円 748">
          <a:extLst>
            <a:ext uri="{FF2B5EF4-FFF2-40B4-BE49-F238E27FC236}">
              <a16:creationId xmlns:a16="http://schemas.microsoft.com/office/drawing/2014/main" id="{D815A601-0EB3-44E8-821A-B9AFE115B9FF}"/>
            </a:ext>
          </a:extLst>
        </xdr:cNvPr>
        <xdr:cNvSpPr/>
      </xdr:nvSpPr>
      <xdr:spPr>
        <a:xfrm>
          <a:off x="18605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89263</xdr:rowOff>
    </xdr:to>
    <xdr:cxnSp macro="">
      <xdr:nvCxnSpPr>
        <xdr:cNvPr id="750" name="直線コネクタ 749">
          <a:extLst>
            <a:ext uri="{FF2B5EF4-FFF2-40B4-BE49-F238E27FC236}">
              <a16:creationId xmlns:a16="http://schemas.microsoft.com/office/drawing/2014/main" id="{F8F99207-88A8-4A12-A0D4-90A4AD2004D0}"/>
            </a:ext>
          </a:extLst>
        </xdr:cNvPr>
        <xdr:cNvCxnSpPr/>
      </xdr:nvCxnSpPr>
      <xdr:spPr>
        <a:xfrm>
          <a:off x="18656300" y="1860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51" name="n_1aveValue【公民館】&#10;一人当たり面積">
          <a:extLst>
            <a:ext uri="{FF2B5EF4-FFF2-40B4-BE49-F238E27FC236}">
              <a16:creationId xmlns:a16="http://schemas.microsoft.com/office/drawing/2014/main" id="{4029EF1F-73F2-41AF-BAFC-34E8777C80A8}"/>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52" name="n_2aveValue【公民館】&#10;一人当たり面積">
          <a:extLst>
            <a:ext uri="{FF2B5EF4-FFF2-40B4-BE49-F238E27FC236}">
              <a16:creationId xmlns:a16="http://schemas.microsoft.com/office/drawing/2014/main" id="{E319D80E-9205-4410-85FD-729FB749CAF5}"/>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3" name="n_3aveValue【公民館】&#10;一人当たり面積">
          <a:extLst>
            <a:ext uri="{FF2B5EF4-FFF2-40B4-BE49-F238E27FC236}">
              <a16:creationId xmlns:a16="http://schemas.microsoft.com/office/drawing/2014/main" id="{7E3AD3EE-2A98-40DB-85B5-A4AD00761BEC}"/>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54" name="n_4aveValue【公民館】&#10;一人当たり面積">
          <a:extLst>
            <a:ext uri="{FF2B5EF4-FFF2-40B4-BE49-F238E27FC236}">
              <a16:creationId xmlns:a16="http://schemas.microsoft.com/office/drawing/2014/main" id="{9E291D51-C697-4FEF-ACA0-DB6132AA06DB}"/>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755" name="n_1mainValue【公民館】&#10;一人当たり面積">
          <a:extLst>
            <a:ext uri="{FF2B5EF4-FFF2-40B4-BE49-F238E27FC236}">
              <a16:creationId xmlns:a16="http://schemas.microsoft.com/office/drawing/2014/main" id="{95A30E72-8C89-49B9-A244-39FF23E00D32}"/>
            </a:ext>
          </a:extLst>
        </xdr:cNvPr>
        <xdr:cNvSpPr txBox="1"/>
      </xdr:nvSpPr>
      <xdr:spPr>
        <a:xfrm>
          <a:off x="210757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756" name="n_2mainValue【公民館】&#10;一人当たり面積">
          <a:extLst>
            <a:ext uri="{FF2B5EF4-FFF2-40B4-BE49-F238E27FC236}">
              <a16:creationId xmlns:a16="http://schemas.microsoft.com/office/drawing/2014/main" id="{0977FA5E-C9AF-41B3-80DA-A2EE648BD5DC}"/>
            </a:ext>
          </a:extLst>
        </xdr:cNvPr>
        <xdr:cNvSpPr txBox="1"/>
      </xdr:nvSpPr>
      <xdr:spPr>
        <a:xfrm>
          <a:off x="20199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131190</xdr:rowOff>
    </xdr:from>
    <xdr:ext cx="469744" cy="259045"/>
    <xdr:sp macro="" textlink="">
      <xdr:nvSpPr>
        <xdr:cNvPr id="757" name="n_3mainValue【公民館】&#10;一人当たり面積">
          <a:extLst>
            <a:ext uri="{FF2B5EF4-FFF2-40B4-BE49-F238E27FC236}">
              <a16:creationId xmlns:a16="http://schemas.microsoft.com/office/drawing/2014/main" id="{F1CFF56C-3B52-4EC8-83B6-4A45E705C668}"/>
            </a:ext>
          </a:extLst>
        </xdr:cNvPr>
        <xdr:cNvSpPr txBox="1"/>
      </xdr:nvSpPr>
      <xdr:spPr>
        <a:xfrm>
          <a:off x="19310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131190</xdr:rowOff>
    </xdr:from>
    <xdr:ext cx="469744" cy="259045"/>
    <xdr:sp macro="" textlink="">
      <xdr:nvSpPr>
        <xdr:cNvPr id="758" name="n_4mainValue【公民館】&#10;一人当たり面積">
          <a:extLst>
            <a:ext uri="{FF2B5EF4-FFF2-40B4-BE49-F238E27FC236}">
              <a16:creationId xmlns:a16="http://schemas.microsoft.com/office/drawing/2014/main" id="{1E7FB8CD-11AB-4F1C-8A99-ED611C4DBA24}"/>
            </a:ext>
          </a:extLst>
        </xdr:cNvPr>
        <xdr:cNvSpPr txBox="1"/>
      </xdr:nvSpPr>
      <xdr:spPr>
        <a:xfrm>
          <a:off x="18421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6883FD6D-6A56-473C-87BB-06C646D2FE6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9696CAE7-D22B-4498-9535-0B16148C43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D9658C82-3189-4E10-BC6D-2FBDCB4F42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類似団体と比較して特に有形固定資産減価償却率が高くなっている施設は、学校施設、公民館であり、特に低くなっている施設は保育所、児童館である。</a:t>
          </a:r>
          <a:endParaRPr lang="ja-JP" altLang="ja-JP" sz="1400">
            <a:effectLst/>
          </a:endParaRPr>
        </a:p>
        <a:p>
          <a:r>
            <a:rPr kumimoji="1" lang="ja-JP" altLang="ja-JP" sz="1100">
              <a:solidFill>
                <a:schemeClr val="dk1"/>
              </a:solidFill>
              <a:effectLst/>
              <a:latin typeface="+mn-lt"/>
              <a:ea typeface="+mn-ea"/>
              <a:cs typeface="+mn-cs"/>
            </a:rPr>
            <a:t>　・学校施設については、昭和４０年代から昭和５０年代にかけて建設されたことから小中学校全体の有形固定資産減価償却率が約８</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％となっている。今後は、第５次総合計画前期実行計画に位置付けた小中学校適正配置を進める</a:t>
          </a:r>
          <a:r>
            <a:rPr kumimoji="1" lang="ja-JP" altLang="en-US" sz="1100">
              <a:solidFill>
                <a:schemeClr val="dk1"/>
              </a:solidFill>
              <a:effectLst/>
              <a:latin typeface="+mn-lt"/>
              <a:ea typeface="+mn-ea"/>
              <a:cs typeface="+mn-cs"/>
            </a:rPr>
            <a:t>ため、令和４年度から町内の小学校の再整備に着手した。</a:t>
          </a:r>
          <a:endParaRPr lang="ja-JP" altLang="ja-JP" sz="1400">
            <a:effectLst/>
          </a:endParaRPr>
        </a:p>
        <a:p>
          <a:r>
            <a:rPr kumimoji="1" lang="ja-JP" altLang="ja-JP" sz="1100">
              <a:solidFill>
                <a:schemeClr val="dk1"/>
              </a:solidFill>
              <a:effectLst/>
              <a:latin typeface="+mn-lt"/>
              <a:ea typeface="+mn-ea"/>
              <a:cs typeface="+mn-cs"/>
            </a:rPr>
            <a:t>　・公民館については、町内３か所の償却が既に完了している状態である。公民館一人当たりの面積が類似団体平均の１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３程度である現状をふまえ、今後については、</a:t>
          </a:r>
          <a:r>
            <a:rPr kumimoji="1" lang="ja-JP" altLang="en-US" sz="1100">
              <a:solidFill>
                <a:schemeClr val="dk1"/>
              </a:solidFill>
              <a:effectLst/>
              <a:latin typeface="+mn-lt"/>
              <a:ea typeface="+mn-ea"/>
              <a:cs typeface="+mn-cs"/>
            </a:rPr>
            <a:t>令和４年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月に策定した</a:t>
          </a:r>
          <a:r>
            <a:rPr kumimoji="1" lang="ja-JP" altLang="ja-JP" sz="1100">
              <a:solidFill>
                <a:schemeClr val="dk1"/>
              </a:solidFill>
              <a:effectLst/>
              <a:latin typeface="+mn-lt"/>
              <a:ea typeface="+mn-ea"/>
              <a:cs typeface="+mn-cs"/>
            </a:rPr>
            <a:t>公共施設マネジメント計画</a:t>
          </a:r>
          <a:r>
            <a:rPr kumimoji="1" lang="ja-JP" altLang="en-US" sz="1100">
              <a:solidFill>
                <a:schemeClr val="dk1"/>
              </a:solidFill>
              <a:effectLst/>
              <a:latin typeface="+mn-lt"/>
              <a:ea typeface="+mn-ea"/>
              <a:cs typeface="+mn-cs"/>
            </a:rPr>
            <a:t>に基づく管理と併せて個別施設計画の策定も</a:t>
          </a:r>
          <a:r>
            <a:rPr kumimoji="1" lang="ja-JP" altLang="ja-JP" sz="1100">
              <a:solidFill>
                <a:schemeClr val="dk1"/>
              </a:solidFill>
              <a:effectLst/>
              <a:latin typeface="+mn-lt"/>
              <a:ea typeface="+mn-ea"/>
              <a:cs typeface="+mn-cs"/>
            </a:rPr>
            <a:t>検討していく。</a:t>
          </a:r>
          <a:endParaRPr lang="ja-JP" altLang="ja-JP" sz="1400">
            <a:effectLst/>
          </a:endParaRPr>
        </a:p>
        <a:p>
          <a:r>
            <a:rPr kumimoji="1" lang="ja-JP" altLang="ja-JP" sz="1100">
              <a:solidFill>
                <a:schemeClr val="dk1"/>
              </a:solidFill>
              <a:effectLst/>
              <a:latin typeface="+mn-lt"/>
              <a:ea typeface="+mn-ea"/>
              <a:cs typeface="+mn-cs"/>
            </a:rPr>
            <a:t>　・児童館については、類似団体に比して有形固定資産減価償却率は低くなっているが、これは平成２７年に庁舎の一部を改修して設置されたためである。また、設置場所が庁舎内の一部であることからスペースが限られており、一人当たり面積が類似団体の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％にとどまっている一方、集約化に伴い維持管理費用は抑制されている。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1F737A-18B2-437A-9277-1EEDFED4A6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C49A19-EE4A-419A-8484-6A1EFD5C5D1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6646D4-E7BE-46E6-AE76-8092BA24189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00D03B-CA0E-449D-A30D-7E78F3F102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FA5B10-6B56-4C24-AEAA-DDF199032B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19E652-DE98-465A-AE29-8ED2220D26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2FAA09-3FE3-4E40-B964-51CAADFDA1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5052792-88FD-465D-8F7F-1006DED060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4493A7-4E6D-460E-942F-60DF3953077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56994E-5EE0-4314-B864-8D1843C21B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33,824
33,386
15.95
15,176,618
14,566,187
485,687
6,944,050
7,982,829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BC27D2-F012-47D1-A417-B929ECCDC0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17B66E-690F-44F0-B42F-654B50CB0A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7D4E20F-5152-4F75-900F-218A99D91A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F41C13-18D5-466A-A61A-2E3F9D3839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D202AA-D5EE-4254-9856-779DDF6B1D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26116FE-EEF7-42AB-AF6D-FAA44ACB108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EA0BD0-415C-4605-92FF-8FEA9F4012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C6A168-CDAF-40DA-A655-2B790D736E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2E4A87-2912-4960-80F2-2F49B1F4F4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A5FB99-EDD0-4477-932A-4EF50DBE1D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5FC254F-AAD5-4171-8673-DBB6B473B4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AE9C57-0246-49F9-8DFD-1E685831E97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587BD21-0037-454F-A939-B3B09531E61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8BE17DE-3E0E-4024-A2E1-41E598C0CC6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E0F067-B56B-42C7-88E2-416059ECDC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B20B3B5-31FC-4740-A62F-73399E5D5E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E922EA-E7AB-441F-9EC4-FDCCF82D91B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64DE9A-5369-426C-A86C-2DC17D79ECA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0255027-010B-466F-AE48-97367A7F65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E159C94-4043-4F5E-BFDA-CF9A843B132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7FCF91D-12C6-4AFA-9DD7-AD2FF6F5AE9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F0B6D7-A37D-425F-953C-B66B9364DD9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FBF9592-94EE-4143-A1A3-BA46D700AA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732BD95-ECF9-4F3B-A63E-279BE463F06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6235F87-3E6E-49F0-A288-71CB245AD61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EC05C0-082C-4312-B6ED-FD0C72A3FE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A574EB0-6ABB-4E5A-A0FB-ADF4BA4792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03CE70-D235-43CF-BB40-0B746C4948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C6CBCC-DAC5-44D0-8E0C-C2EDBA3878D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B4887B4-BFC5-48FD-A7DC-D807D7C998A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522A431-F4BE-4708-BD6F-B8024A256D0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390561D-B074-4851-BA00-C07F0EC5C05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EF18209-EB20-4AB8-A199-DFCAF190C03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498FD84-49F3-4956-A93E-36645F4B8B4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F512E28-B022-4909-86F2-B74915FA532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4202FAD-222C-4E69-A139-1929F607B36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4167391-9481-40B3-94FF-AEA7FA15AE4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E4752E-EAD4-4DD7-B0E4-D81D33B9D97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C0864A8-AD08-4044-8705-5BBCAFF5D60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C3D5793-BE9B-4DD2-B244-4DA893D86C1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694C20A-6BEC-4701-8CC8-471FE81152B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AB1DEE5-4634-4852-A291-FCF3BC6A7C6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21AA97A-BF09-4DFF-B1A4-AA52F655445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6445828-665A-4B37-8241-3EDEE8CF257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A81BC85-73A1-49FD-9F55-AC6974FF8FD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CDCD215-126D-421C-B613-161B4B1962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2CDDBF11-240C-4B1B-9AF4-DE93249A7EC1}"/>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4DFF95FF-284B-4A33-98B8-DB3B7A0AEA3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C11EE0AF-9265-4621-A7EF-1493409B8CF3}"/>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D0D3E64A-CCA4-4111-AABD-32D60300492F}"/>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101628AF-4E99-43CB-B207-B7C59CB6EFAC}"/>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24EE42B7-9F42-4A23-937F-70A29A6A239A}"/>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AD80C616-756F-4B7D-876E-7363F210BC7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E0045250-8E45-4D2F-BA29-BB0A52DF1754}"/>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AB03593A-216F-460B-A81C-DC934FF3BCED}"/>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E0200E3B-39B2-4DDD-8D8A-2A85BAD9399C}"/>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7C880B5-0D1A-4B51-B38F-C750704D8CF7}"/>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EBE5DF9-AE32-481D-BCBB-FD2BEDC5B2E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6A81EE2-02F6-4590-9960-A35C96EC791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7828C0-551F-4C53-ABD1-53567C77DE5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7E1575-7B6A-4807-A112-C938831C8DB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9C80C65-AFE4-4686-A648-05E4578EFF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74" name="楕円 73">
          <a:extLst>
            <a:ext uri="{FF2B5EF4-FFF2-40B4-BE49-F238E27FC236}">
              <a16:creationId xmlns:a16="http://schemas.microsoft.com/office/drawing/2014/main" id="{DF234117-31F7-46B9-8F78-5597F0FA9289}"/>
            </a:ext>
          </a:extLst>
        </xdr:cNvPr>
        <xdr:cNvSpPr/>
      </xdr:nvSpPr>
      <xdr:spPr>
        <a:xfrm>
          <a:off x="45847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131190</xdr:rowOff>
    </xdr:from>
    <xdr:ext cx="405111" cy="259045"/>
    <xdr:sp macro="" textlink="">
      <xdr:nvSpPr>
        <xdr:cNvPr id="75" name="【図書館】&#10;有形固定資産減価償却率該当値テキスト">
          <a:extLst>
            <a:ext uri="{FF2B5EF4-FFF2-40B4-BE49-F238E27FC236}">
              <a16:creationId xmlns:a16="http://schemas.microsoft.com/office/drawing/2014/main" id="{2CB36046-B634-4C74-9B06-19D7A7C5D738}"/>
            </a:ext>
          </a:extLst>
        </xdr:cNvPr>
        <xdr:cNvSpPr txBox="1"/>
      </xdr:nvSpPr>
      <xdr:spPr>
        <a:xfrm>
          <a:off x="4673600"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118473</xdr:rowOff>
    </xdr:from>
    <xdr:to>
      <xdr:col>20</xdr:col>
      <xdr:colOff>38100</xdr:colOff>
      <xdr:row>38</xdr:row>
      <xdr:rowOff>48623</xdr:rowOff>
    </xdr:to>
    <xdr:sp macro="" textlink="">
      <xdr:nvSpPr>
        <xdr:cNvPr id="76" name="楕円 75">
          <a:extLst>
            <a:ext uri="{FF2B5EF4-FFF2-40B4-BE49-F238E27FC236}">
              <a16:creationId xmlns:a16="http://schemas.microsoft.com/office/drawing/2014/main" id="{CFC7B69D-45F9-4DEA-B9D3-186290B80020}"/>
            </a:ext>
          </a:extLst>
        </xdr:cNvPr>
        <xdr:cNvSpPr/>
      </xdr:nvSpPr>
      <xdr:spPr>
        <a:xfrm>
          <a:off x="3746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169273</xdr:rowOff>
    </xdr:from>
    <xdr:to>
      <xdr:col>24</xdr:col>
      <xdr:colOff>63500</xdr:colOff>
      <xdr:row>38</xdr:row>
      <xdr:rowOff>32113</xdr:rowOff>
    </xdr:to>
    <xdr:cxnSp macro="">
      <xdr:nvCxnSpPr>
        <xdr:cNvPr id="77" name="直線コネクタ 76">
          <a:extLst>
            <a:ext uri="{FF2B5EF4-FFF2-40B4-BE49-F238E27FC236}">
              <a16:creationId xmlns:a16="http://schemas.microsoft.com/office/drawing/2014/main" id="{C7018885-6C63-4AAC-B853-FAD4628234C0}"/>
            </a:ext>
          </a:extLst>
        </xdr:cNvPr>
        <xdr:cNvCxnSpPr/>
      </xdr:nvCxnSpPr>
      <xdr:spPr>
        <a:xfrm>
          <a:off x="3797300" y="65129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84183</xdr:rowOff>
    </xdr:from>
    <xdr:to>
      <xdr:col>15</xdr:col>
      <xdr:colOff>101600</xdr:colOff>
      <xdr:row>38</xdr:row>
      <xdr:rowOff>14332</xdr:rowOff>
    </xdr:to>
    <xdr:sp macro="" textlink="">
      <xdr:nvSpPr>
        <xdr:cNvPr id="78" name="楕円 77">
          <a:extLst>
            <a:ext uri="{FF2B5EF4-FFF2-40B4-BE49-F238E27FC236}">
              <a16:creationId xmlns:a16="http://schemas.microsoft.com/office/drawing/2014/main" id="{975EBB15-87CC-48ED-8FE3-72C6769D6175}"/>
            </a:ext>
          </a:extLst>
        </xdr:cNvPr>
        <xdr:cNvSpPr/>
      </xdr:nvSpPr>
      <xdr:spPr>
        <a:xfrm>
          <a:off x="2857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134983</xdr:rowOff>
    </xdr:from>
    <xdr:to>
      <xdr:col>19</xdr:col>
      <xdr:colOff>177800</xdr:colOff>
      <xdr:row>37</xdr:row>
      <xdr:rowOff>169273</xdr:rowOff>
    </xdr:to>
    <xdr:cxnSp macro="">
      <xdr:nvCxnSpPr>
        <xdr:cNvPr id="79" name="直線コネクタ 78">
          <a:extLst>
            <a:ext uri="{FF2B5EF4-FFF2-40B4-BE49-F238E27FC236}">
              <a16:creationId xmlns:a16="http://schemas.microsoft.com/office/drawing/2014/main" id="{4A65260F-5071-4A8D-8AD4-B15BC94B71E8}"/>
            </a:ext>
          </a:extLst>
        </xdr:cNvPr>
        <xdr:cNvCxnSpPr/>
      </xdr:nvCxnSpPr>
      <xdr:spPr>
        <a:xfrm>
          <a:off x="2908300" y="64786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id="{7902ACE4-C2F5-4758-980C-69237A61CAA3}"/>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134983</xdr:rowOff>
    </xdr:to>
    <xdr:cxnSp macro="">
      <xdr:nvCxnSpPr>
        <xdr:cNvPr id="81" name="直線コネクタ 80">
          <a:extLst>
            <a:ext uri="{FF2B5EF4-FFF2-40B4-BE49-F238E27FC236}">
              <a16:creationId xmlns:a16="http://schemas.microsoft.com/office/drawing/2014/main" id="{CCBC6758-A489-4AD9-A971-764C53A61637}"/>
            </a:ext>
          </a:extLst>
        </xdr:cNvPr>
        <xdr:cNvCxnSpPr/>
      </xdr:nvCxnSpPr>
      <xdr:spPr>
        <a:xfrm>
          <a:off x="2019300" y="64443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51526</xdr:rowOff>
    </xdr:from>
    <xdr:to>
      <xdr:col>6</xdr:col>
      <xdr:colOff>38100</xdr:colOff>
      <xdr:row>37</xdr:row>
      <xdr:rowOff>153126</xdr:rowOff>
    </xdr:to>
    <xdr:sp macro="" textlink="">
      <xdr:nvSpPr>
        <xdr:cNvPr id="82" name="楕円 81">
          <a:extLst>
            <a:ext uri="{FF2B5EF4-FFF2-40B4-BE49-F238E27FC236}">
              <a16:creationId xmlns:a16="http://schemas.microsoft.com/office/drawing/2014/main" id="{92CC0EA8-09BD-4F2C-854A-9ECA6C7C2193}"/>
            </a:ext>
          </a:extLst>
        </xdr:cNvPr>
        <xdr:cNvSpPr/>
      </xdr:nvSpPr>
      <xdr:spPr>
        <a:xfrm>
          <a:off x="1079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102326</xdr:rowOff>
    </xdr:to>
    <xdr:cxnSp macro="">
      <xdr:nvCxnSpPr>
        <xdr:cNvPr id="83" name="直線コネクタ 82">
          <a:extLst>
            <a:ext uri="{FF2B5EF4-FFF2-40B4-BE49-F238E27FC236}">
              <a16:creationId xmlns:a16="http://schemas.microsoft.com/office/drawing/2014/main" id="{9EB4A654-7B0E-4A70-8698-C429170F863A}"/>
            </a:ext>
          </a:extLst>
        </xdr:cNvPr>
        <xdr:cNvCxnSpPr/>
      </xdr:nvCxnSpPr>
      <xdr:spPr>
        <a:xfrm flipV="1">
          <a:off x="1130300" y="64443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1B1E9277-0F47-468D-A32B-434E6B269A57}"/>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id="{3F617379-6C31-45A4-961B-6D29BE4236E5}"/>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24D64563-82F3-4EBC-BC25-C796FED28F5F}"/>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id="{70233019-FB54-4850-81F1-E317669211FE}"/>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39750</xdr:rowOff>
    </xdr:from>
    <xdr:ext cx="405111" cy="259045"/>
    <xdr:sp macro="" textlink="">
      <xdr:nvSpPr>
        <xdr:cNvPr id="88" name="n_1mainValue【図書館】&#10;有形固定資産減価償却率">
          <a:extLst>
            <a:ext uri="{FF2B5EF4-FFF2-40B4-BE49-F238E27FC236}">
              <a16:creationId xmlns:a16="http://schemas.microsoft.com/office/drawing/2014/main" id="{B2C82EB2-DBDF-45D6-B724-97110B330D2C}"/>
            </a:ext>
          </a:extLst>
        </xdr:cNvPr>
        <xdr:cNvSpPr txBox="1"/>
      </xdr:nvSpPr>
      <xdr:spPr>
        <a:xfrm>
          <a:off x="35820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5460</xdr:rowOff>
    </xdr:from>
    <xdr:ext cx="405111" cy="259045"/>
    <xdr:sp macro="" textlink="">
      <xdr:nvSpPr>
        <xdr:cNvPr id="89" name="n_2mainValue【図書館】&#10;有形固定資産減価償却率">
          <a:extLst>
            <a:ext uri="{FF2B5EF4-FFF2-40B4-BE49-F238E27FC236}">
              <a16:creationId xmlns:a16="http://schemas.microsoft.com/office/drawing/2014/main" id="{E591ED24-A61E-4A7B-8447-534B98B9C451}"/>
            </a:ext>
          </a:extLst>
        </xdr:cNvPr>
        <xdr:cNvSpPr txBox="1"/>
      </xdr:nvSpPr>
      <xdr:spPr>
        <a:xfrm>
          <a:off x="2705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a:extLst>
            <a:ext uri="{FF2B5EF4-FFF2-40B4-BE49-F238E27FC236}">
              <a16:creationId xmlns:a16="http://schemas.microsoft.com/office/drawing/2014/main" id="{A37F4AE6-2A2D-4075-88A9-8B0A01778E3F}"/>
            </a:ext>
          </a:extLst>
        </xdr:cNvPr>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144253</xdr:rowOff>
    </xdr:from>
    <xdr:ext cx="405111" cy="259045"/>
    <xdr:sp macro="" textlink="">
      <xdr:nvSpPr>
        <xdr:cNvPr id="91" name="n_4mainValue【図書館】&#10;有形固定資産減価償却率">
          <a:extLst>
            <a:ext uri="{FF2B5EF4-FFF2-40B4-BE49-F238E27FC236}">
              <a16:creationId xmlns:a16="http://schemas.microsoft.com/office/drawing/2014/main" id="{18266A5F-5286-4AA9-A23C-54AA8A779516}"/>
            </a:ext>
          </a:extLst>
        </xdr:cNvPr>
        <xdr:cNvSpPr txBox="1"/>
      </xdr:nvSpPr>
      <xdr:spPr>
        <a:xfrm>
          <a:off x="927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5473A2D-56BF-46AA-8AD1-4506797BE0E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21D8B76-88BB-4B08-ABB7-1FF730B075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58167F6-EB7A-4ABA-ADA7-906DFAFCF04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380B3E9-C251-4936-AB89-06B479ECD27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5484E98-7798-42CF-AD9D-64CD0F6E7C9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729CE7D-CF5D-49D4-95AE-9DFEBFEB74E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1216844-83E5-47A8-B1E7-DDD5765E29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EED752E-DE25-474A-963B-B5DFD85B4B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AF3E47C-DEFE-419A-A34E-2BC3A9A90F8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4077489-5969-477D-B17A-387F5276CC5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3F288E5-3C6A-4425-92B1-19303BD861C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6117264-F09C-4988-8B69-E8B63D8A535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10636F0-EFCE-4B1B-84EA-3001C9A605D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4739837-0517-467D-9329-F6549D47EAB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660C5B6-75AD-4EBC-8885-17E6D112B6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BDBC166-ADC0-4FFF-8281-6DB6F638637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774C253-C625-4E1D-974C-71CED512F14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01DCA62-60FE-4909-BFED-FB29AB2E28C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6A09B7F-1E6A-450C-83A9-E6D2DB6F0DA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ABCC471-51DC-4B6E-A908-0F2638AC0E5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ECF5FB3-EDDA-4AF5-ADA8-16872A2970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142EC01-C778-4A18-AC6F-C12EE1C0A1E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835BE933-4121-4211-90A8-E3624B636ED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879615B8-D5E1-4F64-AA72-7B238A17E851}"/>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59ACE50A-686F-4AF0-9AB5-16001A64F114}"/>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CD7692AB-B304-4D04-9D57-3738E1074EFB}"/>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A4A2C621-1FF7-4D33-86E5-44A3A69A3815}"/>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1A4285F9-18D4-4F05-B8CB-E9D4DDC59822}"/>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a:extLst>
            <a:ext uri="{FF2B5EF4-FFF2-40B4-BE49-F238E27FC236}">
              <a16:creationId xmlns:a16="http://schemas.microsoft.com/office/drawing/2014/main" id="{7A861DB1-2529-4725-904C-82E0C60925DE}"/>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CAF3B2C8-04C2-42BB-BF74-6B7A9F8A01CA}"/>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E6788F62-F216-4A57-925E-C9D60B317C18}"/>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6A0FB41B-F9DD-468F-9830-59CC44EFE885}"/>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FF2832BA-4C1A-4115-8B6A-07AEC27F75AF}"/>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65B236B9-5C5C-4071-B875-6E62BCDB5B47}"/>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AA1FCC1-75E2-4F11-B450-70D053DBA11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A3A812F-6046-478C-B5FB-53DC6ECC760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A6E4BC9-F841-426A-88AA-857E6D692D7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48E2B7C-B6BF-4885-9A5C-4DB5390BCE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99B3C8A-97D4-4A1B-BA72-F248CBA679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31" name="楕円 130">
          <a:extLst>
            <a:ext uri="{FF2B5EF4-FFF2-40B4-BE49-F238E27FC236}">
              <a16:creationId xmlns:a16="http://schemas.microsoft.com/office/drawing/2014/main" id="{B912419B-5D65-4CCD-9001-BDB103B61003}"/>
            </a:ext>
          </a:extLst>
        </xdr:cNvPr>
        <xdr:cNvSpPr/>
      </xdr:nvSpPr>
      <xdr:spPr>
        <a:xfrm>
          <a:off x="10426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36847</xdr:rowOff>
    </xdr:from>
    <xdr:ext cx="469744" cy="259045"/>
    <xdr:sp macro="" textlink="">
      <xdr:nvSpPr>
        <xdr:cNvPr id="132" name="【図書館】&#10;一人当たり面積該当値テキスト">
          <a:extLst>
            <a:ext uri="{FF2B5EF4-FFF2-40B4-BE49-F238E27FC236}">
              <a16:creationId xmlns:a16="http://schemas.microsoft.com/office/drawing/2014/main" id="{0A4ABDF3-42CA-48A5-8B8B-7DFED1DBF515}"/>
            </a:ext>
          </a:extLst>
        </xdr:cNvPr>
        <xdr:cNvSpPr txBox="1"/>
      </xdr:nvSpPr>
      <xdr:spPr>
        <a:xfrm>
          <a:off x="10515600"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xdr:rowOff>
    </xdr:from>
    <xdr:to>
      <xdr:col>50</xdr:col>
      <xdr:colOff>165100</xdr:colOff>
      <xdr:row>40</xdr:row>
      <xdr:rowOff>115570</xdr:rowOff>
    </xdr:to>
    <xdr:sp macro="" textlink="">
      <xdr:nvSpPr>
        <xdr:cNvPr id="133" name="楕円 132">
          <a:extLst>
            <a:ext uri="{FF2B5EF4-FFF2-40B4-BE49-F238E27FC236}">
              <a16:creationId xmlns:a16="http://schemas.microsoft.com/office/drawing/2014/main" id="{AC3C916E-2E79-4C0B-8EBF-7AB62A5C0FAC}"/>
            </a:ext>
          </a:extLst>
        </xdr:cNvPr>
        <xdr:cNvSpPr/>
      </xdr:nvSpPr>
      <xdr:spPr>
        <a:xfrm>
          <a:off x="958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64770</xdr:rowOff>
    </xdr:to>
    <xdr:cxnSp macro="">
      <xdr:nvCxnSpPr>
        <xdr:cNvPr id="134" name="直線コネクタ 133">
          <a:extLst>
            <a:ext uri="{FF2B5EF4-FFF2-40B4-BE49-F238E27FC236}">
              <a16:creationId xmlns:a16="http://schemas.microsoft.com/office/drawing/2014/main" id="{EAB213F5-A0C4-4AFB-A035-459A7F62AB90}"/>
            </a:ext>
          </a:extLst>
        </xdr:cNvPr>
        <xdr:cNvCxnSpPr/>
      </xdr:nvCxnSpPr>
      <xdr:spPr>
        <a:xfrm>
          <a:off x="9639300" y="692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35" name="楕円 134">
          <a:extLst>
            <a:ext uri="{FF2B5EF4-FFF2-40B4-BE49-F238E27FC236}">
              <a16:creationId xmlns:a16="http://schemas.microsoft.com/office/drawing/2014/main" id="{9161D994-9AD8-498B-B88C-11F29D2100A6}"/>
            </a:ext>
          </a:extLst>
        </xdr:cNvPr>
        <xdr:cNvSpPr/>
      </xdr:nvSpPr>
      <xdr:spPr>
        <a:xfrm>
          <a:off x="869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64770</xdr:rowOff>
    </xdr:from>
    <xdr:to>
      <xdr:col>50</xdr:col>
      <xdr:colOff>114300</xdr:colOff>
      <xdr:row>40</xdr:row>
      <xdr:rowOff>64770</xdr:rowOff>
    </xdr:to>
    <xdr:cxnSp macro="">
      <xdr:nvCxnSpPr>
        <xdr:cNvPr id="136" name="直線コネクタ 135">
          <a:extLst>
            <a:ext uri="{FF2B5EF4-FFF2-40B4-BE49-F238E27FC236}">
              <a16:creationId xmlns:a16="http://schemas.microsoft.com/office/drawing/2014/main" id="{0A9FD34E-082B-4A44-8496-408274FDB316}"/>
            </a:ext>
          </a:extLst>
        </xdr:cNvPr>
        <xdr:cNvCxnSpPr/>
      </xdr:nvCxnSpPr>
      <xdr:spPr>
        <a:xfrm>
          <a:off x="8750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37" name="楕円 136">
          <a:extLst>
            <a:ext uri="{FF2B5EF4-FFF2-40B4-BE49-F238E27FC236}">
              <a16:creationId xmlns:a16="http://schemas.microsoft.com/office/drawing/2014/main" id="{97F58329-D647-4227-A301-C698C488C31E}"/>
            </a:ext>
          </a:extLst>
        </xdr:cNvPr>
        <xdr:cNvSpPr/>
      </xdr:nvSpPr>
      <xdr:spPr>
        <a:xfrm>
          <a:off x="7810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64770</xdr:rowOff>
    </xdr:to>
    <xdr:cxnSp macro="">
      <xdr:nvCxnSpPr>
        <xdr:cNvPr id="138" name="直線コネクタ 137">
          <a:extLst>
            <a:ext uri="{FF2B5EF4-FFF2-40B4-BE49-F238E27FC236}">
              <a16:creationId xmlns:a16="http://schemas.microsoft.com/office/drawing/2014/main" id="{3796C515-02C5-41F0-B393-A1FE3846B412}"/>
            </a:ext>
          </a:extLst>
        </xdr:cNvPr>
        <xdr:cNvCxnSpPr/>
      </xdr:nvCxnSpPr>
      <xdr:spPr>
        <a:xfrm>
          <a:off x="7861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39" name="楕円 138">
          <a:extLst>
            <a:ext uri="{FF2B5EF4-FFF2-40B4-BE49-F238E27FC236}">
              <a16:creationId xmlns:a16="http://schemas.microsoft.com/office/drawing/2014/main" id="{26E3CFA8-B7C0-44C9-8F21-97F4DF128E06}"/>
            </a:ext>
          </a:extLst>
        </xdr:cNvPr>
        <xdr:cNvSpPr/>
      </xdr:nvSpPr>
      <xdr:spPr>
        <a:xfrm>
          <a:off x="692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64770</xdr:rowOff>
    </xdr:to>
    <xdr:cxnSp macro="">
      <xdr:nvCxnSpPr>
        <xdr:cNvPr id="140" name="直線コネクタ 139">
          <a:extLst>
            <a:ext uri="{FF2B5EF4-FFF2-40B4-BE49-F238E27FC236}">
              <a16:creationId xmlns:a16="http://schemas.microsoft.com/office/drawing/2014/main" id="{68257E41-2F45-4CFB-99B7-BFB02BB3107F}"/>
            </a:ext>
          </a:extLst>
        </xdr:cNvPr>
        <xdr:cNvCxnSpPr/>
      </xdr:nvCxnSpPr>
      <xdr:spPr>
        <a:xfrm>
          <a:off x="6972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a:extLst>
            <a:ext uri="{FF2B5EF4-FFF2-40B4-BE49-F238E27FC236}">
              <a16:creationId xmlns:a16="http://schemas.microsoft.com/office/drawing/2014/main" id="{0DF0394F-C4D3-4FB9-B948-D372C34C695C}"/>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a:extLst>
            <a:ext uri="{FF2B5EF4-FFF2-40B4-BE49-F238E27FC236}">
              <a16:creationId xmlns:a16="http://schemas.microsoft.com/office/drawing/2014/main" id="{85CD7741-50E7-4528-994F-DC56B72C75EF}"/>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7C454AC4-1298-434D-B8CF-EA6A56E13F1C}"/>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a:extLst>
            <a:ext uri="{FF2B5EF4-FFF2-40B4-BE49-F238E27FC236}">
              <a16:creationId xmlns:a16="http://schemas.microsoft.com/office/drawing/2014/main" id="{A285418E-32F9-4008-88D5-08B65E3D6D7E}"/>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132097</xdr:rowOff>
    </xdr:from>
    <xdr:ext cx="469744" cy="259045"/>
    <xdr:sp macro="" textlink="">
      <xdr:nvSpPr>
        <xdr:cNvPr id="145" name="n_1mainValue【図書館】&#10;一人当たり面積">
          <a:extLst>
            <a:ext uri="{FF2B5EF4-FFF2-40B4-BE49-F238E27FC236}">
              <a16:creationId xmlns:a16="http://schemas.microsoft.com/office/drawing/2014/main" id="{7098F99C-CBFE-48BA-9678-9EBA6B1436DC}"/>
            </a:ext>
          </a:extLst>
        </xdr:cNvPr>
        <xdr:cNvSpPr txBox="1"/>
      </xdr:nvSpPr>
      <xdr:spPr>
        <a:xfrm>
          <a:off x="93917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132097</xdr:rowOff>
    </xdr:from>
    <xdr:ext cx="469744" cy="259045"/>
    <xdr:sp macro="" textlink="">
      <xdr:nvSpPr>
        <xdr:cNvPr id="146" name="n_2mainValue【図書館】&#10;一人当たり面積">
          <a:extLst>
            <a:ext uri="{FF2B5EF4-FFF2-40B4-BE49-F238E27FC236}">
              <a16:creationId xmlns:a16="http://schemas.microsoft.com/office/drawing/2014/main" id="{0825AC7F-6F7F-402C-8A39-140B06C2AAC1}"/>
            </a:ext>
          </a:extLst>
        </xdr:cNvPr>
        <xdr:cNvSpPr txBox="1"/>
      </xdr:nvSpPr>
      <xdr:spPr>
        <a:xfrm>
          <a:off x="8515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132097</xdr:rowOff>
    </xdr:from>
    <xdr:ext cx="469744" cy="259045"/>
    <xdr:sp macro="" textlink="">
      <xdr:nvSpPr>
        <xdr:cNvPr id="147" name="n_3mainValue【図書館】&#10;一人当たり面積">
          <a:extLst>
            <a:ext uri="{FF2B5EF4-FFF2-40B4-BE49-F238E27FC236}">
              <a16:creationId xmlns:a16="http://schemas.microsoft.com/office/drawing/2014/main" id="{7782D03D-BF48-4D06-80C3-D39BAF8AB119}"/>
            </a:ext>
          </a:extLst>
        </xdr:cNvPr>
        <xdr:cNvSpPr txBox="1"/>
      </xdr:nvSpPr>
      <xdr:spPr>
        <a:xfrm>
          <a:off x="7626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132097</xdr:rowOff>
    </xdr:from>
    <xdr:ext cx="469744" cy="259045"/>
    <xdr:sp macro="" textlink="">
      <xdr:nvSpPr>
        <xdr:cNvPr id="148" name="n_4mainValue【図書館】&#10;一人当たり面積">
          <a:extLst>
            <a:ext uri="{FF2B5EF4-FFF2-40B4-BE49-F238E27FC236}">
              <a16:creationId xmlns:a16="http://schemas.microsoft.com/office/drawing/2014/main" id="{C3390C08-7D3D-487D-9D47-A34E61F6C1F6}"/>
            </a:ext>
          </a:extLst>
        </xdr:cNvPr>
        <xdr:cNvSpPr txBox="1"/>
      </xdr:nvSpPr>
      <xdr:spPr>
        <a:xfrm>
          <a:off x="6737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F4A6F93-C9BB-4C74-AE0C-74F179C81A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A7AEC8A-2CD1-4F3B-9F16-DD86B17F0D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8DA1322-699B-48F9-AAE3-211955ED638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A750456-226F-4280-BFDE-35E9B154245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397F5D6-E690-4106-9BD4-B01B040613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5104977-A6FF-482D-99B0-ACD8433D2CC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AFDF850-EC5E-40AB-B221-F652F72903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40C8D19-41B1-45CA-A8D3-1151B0B8476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07F76F2-C591-4EC4-BDCB-4FFD2B89D4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3EF7CBC-325C-48C1-B965-DB936528807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BCECCFE-528D-4816-85F6-644F50E00B8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46FA6F7-1F58-4E2C-B529-ABEB9C10D82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89F5015-9E61-41C6-AFDB-11A50368487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E0CA87E-B581-4CC5-A4FD-43F9082F875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572CFB3-0F96-4593-9982-91030F76381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4FCA4CF-CBC4-4A33-81C6-FD1813278EE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561AF06-02C3-44B3-A84B-C9267E5C227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97647CC-5B6E-419A-A6D7-59DF4F60D68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99463CD-69E7-40A8-9E62-0843AEC4E43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BF9EB12-2CE5-4270-A86A-CF1F96B378B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AE88434-043E-41DE-949C-2BE4964A940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137741F-8DC9-4173-9AF7-2610A5DDAAE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890B139-F467-46F6-8856-F4881E22D3D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36560D8-73F9-4439-8647-FEB4BCD8154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77463A6-047B-4ABF-B2C7-74A80A68604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C6C2E637-9047-4C29-8A34-57ED765E8795}"/>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94A6EE64-C646-47DE-B8C5-42E99FD2706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B1A73354-E965-4FF0-A275-407B209B28B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93B9C738-FE0A-4049-A06B-259C3BCF95D6}"/>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C558C56B-25A5-4A14-90F8-53A9DBCD7EE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AF98F12-2E05-4FB6-BB73-13B2D00BE78C}"/>
            </a:ext>
          </a:extLst>
        </xdr:cNvPr>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ABA0E5C9-5684-45EE-ADFF-46A06D4A7399}"/>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C67173CB-68A9-4CE2-B103-DED22376A85A}"/>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533CECF-D749-4869-B0DE-35ED4529F9CA}"/>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7A8E61AC-7018-49A3-90C4-5F00AAA60411}"/>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FC843998-BBFC-4EDF-B6A0-DC50C844CEB9}"/>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690E489-63B6-4F84-80CF-1CB2780DB2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A487069-8A23-43F4-B042-77FC9679134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5F0653C-40C1-42D0-86E3-9B44F74F40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7C86F04-EDFD-4863-B408-1040A044F73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013DF50-1669-4B30-8B05-493A882921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90" name="楕円 189">
          <a:extLst>
            <a:ext uri="{FF2B5EF4-FFF2-40B4-BE49-F238E27FC236}">
              <a16:creationId xmlns:a16="http://schemas.microsoft.com/office/drawing/2014/main" id="{AA9B59B0-68C7-4EAE-B502-AA1752063BA3}"/>
            </a:ext>
          </a:extLst>
        </xdr:cNvPr>
        <xdr:cNvSpPr/>
      </xdr:nvSpPr>
      <xdr:spPr>
        <a:xfrm>
          <a:off x="4584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102705</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B94989CA-D8CF-48F2-8209-9D5F4A4BD05F}"/>
            </a:ext>
          </a:extLst>
        </xdr:cNvPr>
        <xdr:cNvSpPr txBox="1"/>
      </xdr:nvSpPr>
      <xdr:spPr>
        <a:xfrm>
          <a:off x="4673600" y="1021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32476</xdr:rowOff>
    </xdr:from>
    <xdr:to>
      <xdr:col>20</xdr:col>
      <xdr:colOff>38100</xdr:colOff>
      <xdr:row>60</xdr:row>
      <xdr:rowOff>134076</xdr:rowOff>
    </xdr:to>
    <xdr:sp macro="" textlink="">
      <xdr:nvSpPr>
        <xdr:cNvPr id="192" name="楕円 191">
          <a:extLst>
            <a:ext uri="{FF2B5EF4-FFF2-40B4-BE49-F238E27FC236}">
              <a16:creationId xmlns:a16="http://schemas.microsoft.com/office/drawing/2014/main" id="{9A8383FE-5165-4468-BDE7-F899C9850F0F}"/>
            </a:ext>
          </a:extLst>
        </xdr:cNvPr>
        <xdr:cNvSpPr/>
      </xdr:nvSpPr>
      <xdr:spPr>
        <a:xfrm>
          <a:off x="3746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83276</xdr:rowOff>
    </xdr:from>
    <xdr:to>
      <xdr:col>24</xdr:col>
      <xdr:colOff>63500</xdr:colOff>
      <xdr:row>60</xdr:row>
      <xdr:rowOff>130628</xdr:rowOff>
    </xdr:to>
    <xdr:cxnSp macro="">
      <xdr:nvCxnSpPr>
        <xdr:cNvPr id="193" name="直線コネクタ 192">
          <a:extLst>
            <a:ext uri="{FF2B5EF4-FFF2-40B4-BE49-F238E27FC236}">
              <a16:creationId xmlns:a16="http://schemas.microsoft.com/office/drawing/2014/main" id="{61C2CDD8-D652-4752-9850-203AFE62A96D}"/>
            </a:ext>
          </a:extLst>
        </xdr:cNvPr>
        <xdr:cNvCxnSpPr/>
      </xdr:nvCxnSpPr>
      <xdr:spPr>
        <a:xfrm>
          <a:off x="3797300" y="1037027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94" name="楕円 193">
          <a:extLst>
            <a:ext uri="{FF2B5EF4-FFF2-40B4-BE49-F238E27FC236}">
              <a16:creationId xmlns:a16="http://schemas.microsoft.com/office/drawing/2014/main" id="{2D26FCBF-8A99-4551-9C89-6F0B3208CF41}"/>
            </a:ext>
          </a:extLst>
        </xdr:cNvPr>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48985</xdr:rowOff>
    </xdr:from>
    <xdr:to>
      <xdr:col>19</xdr:col>
      <xdr:colOff>177800</xdr:colOff>
      <xdr:row>60</xdr:row>
      <xdr:rowOff>83276</xdr:rowOff>
    </xdr:to>
    <xdr:cxnSp macro="">
      <xdr:nvCxnSpPr>
        <xdr:cNvPr id="195" name="直線コネクタ 194">
          <a:extLst>
            <a:ext uri="{FF2B5EF4-FFF2-40B4-BE49-F238E27FC236}">
              <a16:creationId xmlns:a16="http://schemas.microsoft.com/office/drawing/2014/main" id="{7ED1525B-4280-433C-A46A-21AD78D59EC3}"/>
            </a:ext>
          </a:extLst>
        </xdr:cNvPr>
        <xdr:cNvCxnSpPr/>
      </xdr:nvCxnSpPr>
      <xdr:spPr>
        <a:xfrm>
          <a:off x="2908300" y="103359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130447</xdr:rowOff>
    </xdr:from>
    <xdr:to>
      <xdr:col>10</xdr:col>
      <xdr:colOff>165100</xdr:colOff>
      <xdr:row>60</xdr:row>
      <xdr:rowOff>60597</xdr:rowOff>
    </xdr:to>
    <xdr:sp macro="" textlink="">
      <xdr:nvSpPr>
        <xdr:cNvPr id="196" name="楕円 195">
          <a:extLst>
            <a:ext uri="{FF2B5EF4-FFF2-40B4-BE49-F238E27FC236}">
              <a16:creationId xmlns:a16="http://schemas.microsoft.com/office/drawing/2014/main" id="{E788FEC3-9F7C-4C26-8587-617C275A79B3}"/>
            </a:ext>
          </a:extLst>
        </xdr:cNvPr>
        <xdr:cNvSpPr/>
      </xdr:nvSpPr>
      <xdr:spPr>
        <a:xfrm>
          <a:off x="1968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xdr:rowOff>
    </xdr:from>
    <xdr:to>
      <xdr:col>15</xdr:col>
      <xdr:colOff>50800</xdr:colOff>
      <xdr:row>60</xdr:row>
      <xdr:rowOff>48985</xdr:rowOff>
    </xdr:to>
    <xdr:cxnSp macro="">
      <xdr:nvCxnSpPr>
        <xdr:cNvPr id="197" name="直線コネクタ 196">
          <a:extLst>
            <a:ext uri="{FF2B5EF4-FFF2-40B4-BE49-F238E27FC236}">
              <a16:creationId xmlns:a16="http://schemas.microsoft.com/office/drawing/2014/main" id="{309AC220-6E47-400C-9F35-C7CA01DF36DA}"/>
            </a:ext>
          </a:extLst>
        </xdr:cNvPr>
        <xdr:cNvCxnSpPr/>
      </xdr:nvCxnSpPr>
      <xdr:spPr>
        <a:xfrm>
          <a:off x="2019300" y="102967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8" name="楕円 197">
          <a:extLst>
            <a:ext uri="{FF2B5EF4-FFF2-40B4-BE49-F238E27FC236}">
              <a16:creationId xmlns:a16="http://schemas.microsoft.com/office/drawing/2014/main" id="{59DFB227-D470-4B1C-B0DA-7D3CD09F1351}"/>
            </a:ext>
          </a:extLst>
        </xdr:cNvPr>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xdr:rowOff>
    </xdr:from>
    <xdr:to>
      <xdr:col>10</xdr:col>
      <xdr:colOff>114300</xdr:colOff>
      <xdr:row>60</xdr:row>
      <xdr:rowOff>11430</xdr:rowOff>
    </xdr:to>
    <xdr:cxnSp macro="">
      <xdr:nvCxnSpPr>
        <xdr:cNvPr id="199" name="直線コネクタ 198">
          <a:extLst>
            <a:ext uri="{FF2B5EF4-FFF2-40B4-BE49-F238E27FC236}">
              <a16:creationId xmlns:a16="http://schemas.microsoft.com/office/drawing/2014/main" id="{C3DDA992-C1BB-43E9-BA41-17318E76FB7E}"/>
            </a:ext>
          </a:extLst>
        </xdr:cNvPr>
        <xdr:cNvCxnSpPr/>
      </xdr:nvCxnSpPr>
      <xdr:spPr>
        <a:xfrm flipV="1">
          <a:off x="1130300" y="102967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200" name="n_1aveValue【体育館・プール】&#10;有形固定資産減価償却率">
          <a:extLst>
            <a:ext uri="{FF2B5EF4-FFF2-40B4-BE49-F238E27FC236}">
              <a16:creationId xmlns:a16="http://schemas.microsoft.com/office/drawing/2014/main" id="{ADEE25EB-4B57-42F2-8F21-2064BFB72227}"/>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a:extLst>
            <a:ext uri="{FF2B5EF4-FFF2-40B4-BE49-F238E27FC236}">
              <a16:creationId xmlns:a16="http://schemas.microsoft.com/office/drawing/2014/main" id="{8C64659D-1074-430C-8EF6-C2CE252F24D1}"/>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a:extLst>
            <a:ext uri="{FF2B5EF4-FFF2-40B4-BE49-F238E27FC236}">
              <a16:creationId xmlns:a16="http://schemas.microsoft.com/office/drawing/2014/main" id="{620180F3-E5C1-4419-BEB2-3306A3685F16}"/>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a:extLst>
            <a:ext uri="{FF2B5EF4-FFF2-40B4-BE49-F238E27FC236}">
              <a16:creationId xmlns:a16="http://schemas.microsoft.com/office/drawing/2014/main" id="{4E3795A0-0B99-46D5-8532-AD4E07241DD8}"/>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150603</xdr:rowOff>
    </xdr:from>
    <xdr:ext cx="405111" cy="259045"/>
    <xdr:sp macro="" textlink="">
      <xdr:nvSpPr>
        <xdr:cNvPr id="204" name="n_1mainValue【体育館・プール】&#10;有形固定資産減価償却率">
          <a:extLst>
            <a:ext uri="{FF2B5EF4-FFF2-40B4-BE49-F238E27FC236}">
              <a16:creationId xmlns:a16="http://schemas.microsoft.com/office/drawing/2014/main" id="{989EB1FA-DAA1-4E73-A290-28F0A4C1E814}"/>
            </a:ext>
          </a:extLst>
        </xdr:cNvPr>
        <xdr:cNvSpPr txBox="1"/>
      </xdr:nvSpPr>
      <xdr:spPr>
        <a:xfrm>
          <a:off x="3582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116312</xdr:rowOff>
    </xdr:from>
    <xdr:ext cx="405111" cy="259045"/>
    <xdr:sp macro="" textlink="">
      <xdr:nvSpPr>
        <xdr:cNvPr id="205" name="n_2mainValue【体育館・プール】&#10;有形固定資産減価償却率">
          <a:extLst>
            <a:ext uri="{FF2B5EF4-FFF2-40B4-BE49-F238E27FC236}">
              <a16:creationId xmlns:a16="http://schemas.microsoft.com/office/drawing/2014/main" id="{6A3BC45B-311E-450A-931F-3886326DDE53}"/>
            </a:ext>
          </a:extLst>
        </xdr:cNvPr>
        <xdr:cNvSpPr txBox="1"/>
      </xdr:nvSpPr>
      <xdr:spPr>
        <a:xfrm>
          <a:off x="2705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77124</xdr:rowOff>
    </xdr:from>
    <xdr:ext cx="405111" cy="259045"/>
    <xdr:sp macro="" textlink="">
      <xdr:nvSpPr>
        <xdr:cNvPr id="206" name="n_3mainValue【体育館・プール】&#10;有形固定資産減価償却率">
          <a:extLst>
            <a:ext uri="{FF2B5EF4-FFF2-40B4-BE49-F238E27FC236}">
              <a16:creationId xmlns:a16="http://schemas.microsoft.com/office/drawing/2014/main" id="{0FDF4377-B8B2-4085-8195-365BF5FAA601}"/>
            </a:ext>
          </a:extLst>
        </xdr:cNvPr>
        <xdr:cNvSpPr txBox="1"/>
      </xdr:nvSpPr>
      <xdr:spPr>
        <a:xfrm>
          <a:off x="1816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207" name="n_4mainValue【体育館・プール】&#10;有形固定資産減価償却率">
          <a:extLst>
            <a:ext uri="{FF2B5EF4-FFF2-40B4-BE49-F238E27FC236}">
              <a16:creationId xmlns:a16="http://schemas.microsoft.com/office/drawing/2014/main" id="{8A123AA4-1D93-4F22-8285-5452A646D3C9}"/>
            </a:ext>
          </a:extLst>
        </xdr:cNvPr>
        <xdr:cNvSpPr txBox="1"/>
      </xdr:nvSpPr>
      <xdr:spPr>
        <a:xfrm>
          <a:off x="927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9D99361-1DC8-4D92-AFA4-E9ADF08F883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2EF0AF5-C2BF-4904-ABD6-00DD69D7FE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E0D000C-F4EE-4D90-9250-03249FD8F23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17800C4-A2A6-40F8-BAEF-656CC6629D4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E729B2C-4C21-4CC6-9C34-FDB362B845D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F0B56E6-665C-485A-B10E-D6049184C6D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C7B10B6-05B9-4196-8680-FEE7284517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C803103-EBDD-488F-87E2-664476EC5E7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A92E450-D309-42E2-85F6-48F798F01B7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AF6D10A-7768-49E7-9448-E568B17E7E4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C025C50-101D-44BA-91DE-03035D2336B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E23227E3-D54F-4CE7-8E8D-CBE060544FB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7584F50-A492-4C44-8975-D0F7BDEDF4C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557FD2AD-36AF-4F57-BE12-D363FEAD0DA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C0DFBBF-AB2A-42A3-87BB-0C18AE48128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FC83B28A-0BA6-49C2-B044-6B1982F905B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351945D-244B-4F21-ADA0-448972144BF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57396B57-860F-4CA0-B618-70F99543911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20D26DB-65FA-47B9-96F1-F5302995F07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5AC98B86-7B30-4CEC-A3F5-5916AA6F1AF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7282F1A-58DC-45B6-BB91-28FD20F202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D07ACCA9-1874-4C37-8660-E7C52FF4B04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4A54C80A-F765-490A-9151-103339B511E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D6CFEF94-7155-4052-98DB-8D28E3B19354}"/>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C10A64E1-52C7-42D7-A44F-7545B7E38A0B}"/>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8253B3AE-7F6D-422E-A9FA-EA1AE053B0E2}"/>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947A15C6-FBDB-4405-B1AD-ED1B28C448CB}"/>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A84C0979-E203-4800-A5F7-FD78C063F1DC}"/>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a16="http://schemas.microsoft.com/office/drawing/2014/main" id="{FDA2C166-8545-4E0D-9568-FA7D77281AD4}"/>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7C7B079B-E1B7-4E7A-819A-796D5F47E976}"/>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67512CAA-531C-4AC3-B863-3EC5E8EA4114}"/>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577ECBF5-F0C8-4BC4-8A54-C4C27CDEAABC}"/>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FE1E407D-FE6D-4382-A4A6-C2CB3ADB5A9A}"/>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984FD681-CB86-423D-B444-2D5CF667616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F7E57FE-C6D8-4749-BF01-FD1F1ADF4DD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C33FF7D-B379-4D2D-A3B0-0719AC4778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9126EAF-8C98-4978-9434-CFB98DD98A6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BCB426B-72D4-4EE9-924E-6FDE893942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38EC401-4295-42F0-A064-D0C2AB346E0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xdr:rowOff>
    </xdr:from>
    <xdr:to>
      <xdr:col>55</xdr:col>
      <xdr:colOff>50800</xdr:colOff>
      <xdr:row>62</xdr:row>
      <xdr:rowOff>104140</xdr:rowOff>
    </xdr:to>
    <xdr:sp macro="" textlink="">
      <xdr:nvSpPr>
        <xdr:cNvPr id="247" name="楕円 246">
          <a:extLst>
            <a:ext uri="{FF2B5EF4-FFF2-40B4-BE49-F238E27FC236}">
              <a16:creationId xmlns:a16="http://schemas.microsoft.com/office/drawing/2014/main" id="{997BA148-DCDC-465E-BE49-711026E52DD5}"/>
            </a:ext>
          </a:extLst>
        </xdr:cNvPr>
        <xdr:cNvSpPr/>
      </xdr:nvSpPr>
      <xdr:spPr>
        <a:xfrm>
          <a:off x="10426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25417</xdr:rowOff>
    </xdr:from>
    <xdr:ext cx="469744" cy="259045"/>
    <xdr:sp macro="" textlink="">
      <xdr:nvSpPr>
        <xdr:cNvPr id="248" name="【体育館・プール】&#10;一人当たり面積該当値テキスト">
          <a:extLst>
            <a:ext uri="{FF2B5EF4-FFF2-40B4-BE49-F238E27FC236}">
              <a16:creationId xmlns:a16="http://schemas.microsoft.com/office/drawing/2014/main" id="{9CE66598-037F-4D70-9AAC-10F9B78D19A0}"/>
            </a:ext>
          </a:extLst>
        </xdr:cNvPr>
        <xdr:cNvSpPr txBox="1"/>
      </xdr:nvSpPr>
      <xdr:spPr>
        <a:xfrm>
          <a:off x="10515600"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xdr:rowOff>
    </xdr:from>
    <xdr:to>
      <xdr:col>50</xdr:col>
      <xdr:colOff>165100</xdr:colOff>
      <xdr:row>62</xdr:row>
      <xdr:rowOff>106045</xdr:rowOff>
    </xdr:to>
    <xdr:sp macro="" textlink="">
      <xdr:nvSpPr>
        <xdr:cNvPr id="249" name="楕円 248">
          <a:extLst>
            <a:ext uri="{FF2B5EF4-FFF2-40B4-BE49-F238E27FC236}">
              <a16:creationId xmlns:a16="http://schemas.microsoft.com/office/drawing/2014/main" id="{8C13E18C-EA46-4C6D-86EB-E72C361CBACA}"/>
            </a:ext>
          </a:extLst>
        </xdr:cNvPr>
        <xdr:cNvSpPr/>
      </xdr:nvSpPr>
      <xdr:spPr>
        <a:xfrm>
          <a:off x="958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53340</xdr:rowOff>
    </xdr:from>
    <xdr:to>
      <xdr:col>55</xdr:col>
      <xdr:colOff>0</xdr:colOff>
      <xdr:row>62</xdr:row>
      <xdr:rowOff>55245</xdr:rowOff>
    </xdr:to>
    <xdr:cxnSp macro="">
      <xdr:nvCxnSpPr>
        <xdr:cNvPr id="250" name="直線コネクタ 249">
          <a:extLst>
            <a:ext uri="{FF2B5EF4-FFF2-40B4-BE49-F238E27FC236}">
              <a16:creationId xmlns:a16="http://schemas.microsoft.com/office/drawing/2014/main" id="{1F507FE9-D2E9-42A0-87F4-E28FC0A400D6}"/>
            </a:ext>
          </a:extLst>
        </xdr:cNvPr>
        <xdr:cNvCxnSpPr/>
      </xdr:nvCxnSpPr>
      <xdr:spPr>
        <a:xfrm flipV="1">
          <a:off x="9639300" y="106832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xdr:rowOff>
    </xdr:from>
    <xdr:to>
      <xdr:col>46</xdr:col>
      <xdr:colOff>38100</xdr:colOff>
      <xdr:row>62</xdr:row>
      <xdr:rowOff>106045</xdr:rowOff>
    </xdr:to>
    <xdr:sp macro="" textlink="">
      <xdr:nvSpPr>
        <xdr:cNvPr id="251" name="楕円 250">
          <a:extLst>
            <a:ext uri="{FF2B5EF4-FFF2-40B4-BE49-F238E27FC236}">
              <a16:creationId xmlns:a16="http://schemas.microsoft.com/office/drawing/2014/main" id="{1BC18029-4E39-46B6-A64B-0A9042837751}"/>
            </a:ext>
          </a:extLst>
        </xdr:cNvPr>
        <xdr:cNvSpPr/>
      </xdr:nvSpPr>
      <xdr:spPr>
        <a:xfrm>
          <a:off x="8699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55245</xdr:rowOff>
    </xdr:from>
    <xdr:to>
      <xdr:col>50</xdr:col>
      <xdr:colOff>114300</xdr:colOff>
      <xdr:row>62</xdr:row>
      <xdr:rowOff>55245</xdr:rowOff>
    </xdr:to>
    <xdr:cxnSp macro="">
      <xdr:nvCxnSpPr>
        <xdr:cNvPr id="252" name="直線コネクタ 251">
          <a:extLst>
            <a:ext uri="{FF2B5EF4-FFF2-40B4-BE49-F238E27FC236}">
              <a16:creationId xmlns:a16="http://schemas.microsoft.com/office/drawing/2014/main" id="{1FF35E85-613A-4246-AC7C-02DD5A961D3B}"/>
            </a:ext>
          </a:extLst>
        </xdr:cNvPr>
        <xdr:cNvCxnSpPr/>
      </xdr:nvCxnSpPr>
      <xdr:spPr>
        <a:xfrm>
          <a:off x="8750300" y="10685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xdr:rowOff>
    </xdr:from>
    <xdr:to>
      <xdr:col>41</xdr:col>
      <xdr:colOff>101600</xdr:colOff>
      <xdr:row>62</xdr:row>
      <xdr:rowOff>106045</xdr:rowOff>
    </xdr:to>
    <xdr:sp macro="" textlink="">
      <xdr:nvSpPr>
        <xdr:cNvPr id="253" name="楕円 252">
          <a:extLst>
            <a:ext uri="{FF2B5EF4-FFF2-40B4-BE49-F238E27FC236}">
              <a16:creationId xmlns:a16="http://schemas.microsoft.com/office/drawing/2014/main" id="{37B227FE-5B2D-40AD-BD18-4CB5AB54600E}"/>
            </a:ext>
          </a:extLst>
        </xdr:cNvPr>
        <xdr:cNvSpPr/>
      </xdr:nvSpPr>
      <xdr:spPr>
        <a:xfrm>
          <a:off x="7810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55245</xdr:rowOff>
    </xdr:from>
    <xdr:to>
      <xdr:col>45</xdr:col>
      <xdr:colOff>177800</xdr:colOff>
      <xdr:row>62</xdr:row>
      <xdr:rowOff>55245</xdr:rowOff>
    </xdr:to>
    <xdr:cxnSp macro="">
      <xdr:nvCxnSpPr>
        <xdr:cNvPr id="254" name="直線コネクタ 253">
          <a:extLst>
            <a:ext uri="{FF2B5EF4-FFF2-40B4-BE49-F238E27FC236}">
              <a16:creationId xmlns:a16="http://schemas.microsoft.com/office/drawing/2014/main" id="{BC75D913-718F-4E04-A918-292B9C8941D0}"/>
            </a:ext>
          </a:extLst>
        </xdr:cNvPr>
        <xdr:cNvCxnSpPr/>
      </xdr:nvCxnSpPr>
      <xdr:spPr>
        <a:xfrm>
          <a:off x="7861300" y="10685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xdr:rowOff>
    </xdr:from>
    <xdr:to>
      <xdr:col>36</xdr:col>
      <xdr:colOff>165100</xdr:colOff>
      <xdr:row>62</xdr:row>
      <xdr:rowOff>102235</xdr:rowOff>
    </xdr:to>
    <xdr:sp macro="" textlink="">
      <xdr:nvSpPr>
        <xdr:cNvPr id="255" name="楕円 254">
          <a:extLst>
            <a:ext uri="{FF2B5EF4-FFF2-40B4-BE49-F238E27FC236}">
              <a16:creationId xmlns:a16="http://schemas.microsoft.com/office/drawing/2014/main" id="{832DB698-71B5-4921-B120-34FC12F7CEE6}"/>
            </a:ext>
          </a:extLst>
        </xdr:cNvPr>
        <xdr:cNvSpPr/>
      </xdr:nvSpPr>
      <xdr:spPr>
        <a:xfrm>
          <a:off x="6921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51435</xdr:rowOff>
    </xdr:from>
    <xdr:to>
      <xdr:col>41</xdr:col>
      <xdr:colOff>50800</xdr:colOff>
      <xdr:row>62</xdr:row>
      <xdr:rowOff>55245</xdr:rowOff>
    </xdr:to>
    <xdr:cxnSp macro="">
      <xdr:nvCxnSpPr>
        <xdr:cNvPr id="256" name="直線コネクタ 255">
          <a:extLst>
            <a:ext uri="{FF2B5EF4-FFF2-40B4-BE49-F238E27FC236}">
              <a16:creationId xmlns:a16="http://schemas.microsoft.com/office/drawing/2014/main" id="{77A9C9C4-3922-4FE7-BF29-EB237FB679C0}"/>
            </a:ext>
          </a:extLst>
        </xdr:cNvPr>
        <xdr:cNvCxnSpPr/>
      </xdr:nvCxnSpPr>
      <xdr:spPr>
        <a:xfrm>
          <a:off x="6972300" y="106813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a16="http://schemas.microsoft.com/office/drawing/2014/main" id="{7428AD9C-0EF6-4EC4-B01F-75BA2D003BC8}"/>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a:extLst>
            <a:ext uri="{FF2B5EF4-FFF2-40B4-BE49-F238E27FC236}">
              <a16:creationId xmlns:a16="http://schemas.microsoft.com/office/drawing/2014/main" id="{1A9050F1-FD7C-4601-8A90-9FC75D6047BB}"/>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A7D5ABC8-BA9D-44B8-9C39-FCD089434A21}"/>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71DFB3FB-35FC-469D-91C7-2EC90B4A9CD4}"/>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122572</xdr:rowOff>
    </xdr:from>
    <xdr:ext cx="469744" cy="259045"/>
    <xdr:sp macro="" textlink="">
      <xdr:nvSpPr>
        <xdr:cNvPr id="261" name="n_1mainValue【体育館・プール】&#10;一人当たり面積">
          <a:extLst>
            <a:ext uri="{FF2B5EF4-FFF2-40B4-BE49-F238E27FC236}">
              <a16:creationId xmlns:a16="http://schemas.microsoft.com/office/drawing/2014/main" id="{658376CC-8FB7-448F-9F25-135FA63898A9}"/>
            </a:ext>
          </a:extLst>
        </xdr:cNvPr>
        <xdr:cNvSpPr txBox="1"/>
      </xdr:nvSpPr>
      <xdr:spPr>
        <a:xfrm>
          <a:off x="93917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122572</xdr:rowOff>
    </xdr:from>
    <xdr:ext cx="469744" cy="259045"/>
    <xdr:sp macro="" textlink="">
      <xdr:nvSpPr>
        <xdr:cNvPr id="262" name="n_2mainValue【体育館・プール】&#10;一人当たり面積">
          <a:extLst>
            <a:ext uri="{FF2B5EF4-FFF2-40B4-BE49-F238E27FC236}">
              <a16:creationId xmlns:a16="http://schemas.microsoft.com/office/drawing/2014/main" id="{1EEB608A-A399-4196-A074-60BBCC0AADB3}"/>
            </a:ext>
          </a:extLst>
        </xdr:cNvPr>
        <xdr:cNvSpPr txBox="1"/>
      </xdr:nvSpPr>
      <xdr:spPr>
        <a:xfrm>
          <a:off x="85154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122572</xdr:rowOff>
    </xdr:from>
    <xdr:ext cx="469744" cy="259045"/>
    <xdr:sp macro="" textlink="">
      <xdr:nvSpPr>
        <xdr:cNvPr id="263" name="n_3mainValue【体育館・プール】&#10;一人当たり面積">
          <a:extLst>
            <a:ext uri="{FF2B5EF4-FFF2-40B4-BE49-F238E27FC236}">
              <a16:creationId xmlns:a16="http://schemas.microsoft.com/office/drawing/2014/main" id="{3EA7A8FB-4706-4B73-8893-6339A128899E}"/>
            </a:ext>
          </a:extLst>
        </xdr:cNvPr>
        <xdr:cNvSpPr txBox="1"/>
      </xdr:nvSpPr>
      <xdr:spPr>
        <a:xfrm>
          <a:off x="76264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118762</xdr:rowOff>
    </xdr:from>
    <xdr:ext cx="469744" cy="259045"/>
    <xdr:sp macro="" textlink="">
      <xdr:nvSpPr>
        <xdr:cNvPr id="264" name="n_4mainValue【体育館・プール】&#10;一人当たり面積">
          <a:extLst>
            <a:ext uri="{FF2B5EF4-FFF2-40B4-BE49-F238E27FC236}">
              <a16:creationId xmlns:a16="http://schemas.microsoft.com/office/drawing/2014/main" id="{96ECFEBA-E404-43B3-A184-0093E4C76C89}"/>
            </a:ext>
          </a:extLst>
        </xdr:cNvPr>
        <xdr:cNvSpPr txBox="1"/>
      </xdr:nvSpPr>
      <xdr:spPr>
        <a:xfrm>
          <a:off x="6737427" y="104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F2750EF-2DB5-4989-92B0-1A708A3A462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F62CE20-4C2E-4A68-AEFB-5E29BE80D72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3F0682A-F6C3-4EF2-BC08-502C2613F2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798D77B-7CE8-4EBD-AF46-6C909AD1EE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DAEDEEF-5E3E-48DB-9977-ED18EE722D0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5DE1034-EF01-4765-BB24-DF1982F52EB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22ADFC8-4AA5-43CD-91BA-5CCCB18E007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324B9BC-38D7-4A6C-8456-3ECE710F781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A5921A1-5246-4266-87C4-689C4E41A78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77E26D09-8FDE-4EB7-8A4F-A4A43BE5303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1BB9997-AA8D-4273-A932-6684D1E6EC4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2438B4FD-A897-4DC2-9EF1-47F0604B5DC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AD526561-BC47-43C5-8CD2-C4CBE4198F6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7BDFF235-B48A-4F65-B3D7-5BFBC9B1C5E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8BF55E66-65FF-4093-B880-4E2A436BB12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EB2CEF42-6BD5-4378-88A3-AF267D45965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933F2D59-3EFF-4468-BBC8-211F8028F9F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293AF819-9604-4E98-A390-6A809680D09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9A6EF230-AFE1-4804-9228-845871FAD70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F1746451-9001-4A0E-BBC6-3C0F8A7A9D3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2DE49114-1FC1-48B4-A52F-E3EB604FF93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3D926F6E-E55D-496C-AC0A-098410A7097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3D7F171F-A09C-49EF-9DB1-951B66E0D3D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116837D-167B-4A51-AF0A-346EDBD33A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8C0F7225-4861-461B-9E91-1E68F7B1CA2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413866E9-85F4-4703-85C3-252879456779}"/>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A99E8FEA-F3F6-43FF-8835-08E00820BB9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DE2175DF-CF69-443E-960F-A205086C57A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1CAAD5B4-104F-4EDF-97EF-3FAF84AA2314}"/>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id="{AFD4E958-8695-45AB-81B9-76BCA7A3598F}"/>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C2E8E9C7-EBF9-42EE-BA10-C7C89C7B54FA}"/>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id="{2D5F2DD3-9299-4CD1-88E8-95E198339445}"/>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id="{2C165DD6-2AFB-4EA1-B18D-16A02709FC60}"/>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id="{297FE852-60D3-4220-897C-DAD97C6365D4}"/>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id="{344C2B49-2023-4EB1-A2F7-55CF5C5210B0}"/>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id="{B6A1A390-9F75-4A03-92B1-5AC2EA0ED487}"/>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A2F7839-FB15-49C6-A228-293466F85D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81F1B38-E55F-4501-BEFA-5428E4FEDE7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D66C068-7F83-44A3-8AA6-0676543F216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620B766-F112-4024-8F3A-F8C967188CC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3EBAA15-A246-4385-90EB-584F8746752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86905</xdr:rowOff>
    </xdr:from>
    <xdr:to>
      <xdr:col>24</xdr:col>
      <xdr:colOff>114300</xdr:colOff>
      <xdr:row>84</xdr:row>
      <xdr:rowOff>17055</xdr:rowOff>
    </xdr:to>
    <xdr:sp macro="" textlink="">
      <xdr:nvSpPr>
        <xdr:cNvPr id="306" name="楕円 305">
          <a:extLst>
            <a:ext uri="{FF2B5EF4-FFF2-40B4-BE49-F238E27FC236}">
              <a16:creationId xmlns:a16="http://schemas.microsoft.com/office/drawing/2014/main" id="{0AFD0CB3-9DDF-4F0D-B238-58C48A77360D}"/>
            </a:ext>
          </a:extLst>
        </xdr:cNvPr>
        <xdr:cNvSpPr/>
      </xdr:nvSpPr>
      <xdr:spPr>
        <a:xfrm>
          <a:off x="4584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65332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8E397F05-B9D7-4A34-8916-B2B429298402}"/>
            </a:ext>
          </a:extLst>
        </xdr:cNvPr>
        <xdr:cNvSpPr txBox="1"/>
      </xdr:nvSpPr>
      <xdr:spPr>
        <a:xfrm>
          <a:off x="4673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47716</xdr:rowOff>
    </xdr:from>
    <xdr:to>
      <xdr:col>20</xdr:col>
      <xdr:colOff>38100</xdr:colOff>
      <xdr:row>83</xdr:row>
      <xdr:rowOff>149316</xdr:rowOff>
    </xdr:to>
    <xdr:sp macro="" textlink="">
      <xdr:nvSpPr>
        <xdr:cNvPr id="308" name="楕円 307">
          <a:extLst>
            <a:ext uri="{FF2B5EF4-FFF2-40B4-BE49-F238E27FC236}">
              <a16:creationId xmlns:a16="http://schemas.microsoft.com/office/drawing/2014/main" id="{0C844AE9-D59C-4451-9CCF-F99D6355C09E}"/>
            </a:ext>
          </a:extLst>
        </xdr:cNvPr>
        <xdr:cNvSpPr/>
      </xdr:nvSpPr>
      <xdr:spPr>
        <a:xfrm>
          <a:off x="3746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98516</xdr:rowOff>
    </xdr:from>
    <xdr:to>
      <xdr:col>24</xdr:col>
      <xdr:colOff>63500</xdr:colOff>
      <xdr:row>83</xdr:row>
      <xdr:rowOff>137705</xdr:rowOff>
    </xdr:to>
    <xdr:cxnSp macro="">
      <xdr:nvCxnSpPr>
        <xdr:cNvPr id="309" name="直線コネクタ 308">
          <a:extLst>
            <a:ext uri="{FF2B5EF4-FFF2-40B4-BE49-F238E27FC236}">
              <a16:creationId xmlns:a16="http://schemas.microsoft.com/office/drawing/2014/main" id="{85448D41-04CC-4146-986E-34D1C468E815}"/>
            </a:ext>
          </a:extLst>
        </xdr:cNvPr>
        <xdr:cNvCxnSpPr/>
      </xdr:nvCxnSpPr>
      <xdr:spPr>
        <a:xfrm>
          <a:off x="3797300" y="1432886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8527</xdr:rowOff>
    </xdr:from>
    <xdr:to>
      <xdr:col>15</xdr:col>
      <xdr:colOff>101600</xdr:colOff>
      <xdr:row>83</xdr:row>
      <xdr:rowOff>110127</xdr:rowOff>
    </xdr:to>
    <xdr:sp macro="" textlink="">
      <xdr:nvSpPr>
        <xdr:cNvPr id="310" name="楕円 309">
          <a:extLst>
            <a:ext uri="{FF2B5EF4-FFF2-40B4-BE49-F238E27FC236}">
              <a16:creationId xmlns:a16="http://schemas.microsoft.com/office/drawing/2014/main" id="{4065DE7B-567F-4FD9-B42A-58062E5E2A9E}"/>
            </a:ext>
          </a:extLst>
        </xdr:cNvPr>
        <xdr:cNvSpPr/>
      </xdr:nvSpPr>
      <xdr:spPr>
        <a:xfrm>
          <a:off x="2857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59327</xdr:rowOff>
    </xdr:from>
    <xdr:to>
      <xdr:col>19</xdr:col>
      <xdr:colOff>177800</xdr:colOff>
      <xdr:row>83</xdr:row>
      <xdr:rowOff>98516</xdr:rowOff>
    </xdr:to>
    <xdr:cxnSp macro="">
      <xdr:nvCxnSpPr>
        <xdr:cNvPr id="311" name="直線コネクタ 310">
          <a:extLst>
            <a:ext uri="{FF2B5EF4-FFF2-40B4-BE49-F238E27FC236}">
              <a16:creationId xmlns:a16="http://schemas.microsoft.com/office/drawing/2014/main" id="{3582E826-E220-4DF5-9B2A-D441C42CE715}"/>
            </a:ext>
          </a:extLst>
        </xdr:cNvPr>
        <xdr:cNvCxnSpPr/>
      </xdr:nvCxnSpPr>
      <xdr:spPr>
        <a:xfrm>
          <a:off x="2908300" y="142896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140788</xdr:rowOff>
    </xdr:from>
    <xdr:to>
      <xdr:col>10</xdr:col>
      <xdr:colOff>165100</xdr:colOff>
      <xdr:row>83</xdr:row>
      <xdr:rowOff>70938</xdr:rowOff>
    </xdr:to>
    <xdr:sp macro="" textlink="">
      <xdr:nvSpPr>
        <xdr:cNvPr id="312" name="楕円 311">
          <a:extLst>
            <a:ext uri="{FF2B5EF4-FFF2-40B4-BE49-F238E27FC236}">
              <a16:creationId xmlns:a16="http://schemas.microsoft.com/office/drawing/2014/main" id="{F5371ADC-BEB5-491B-B252-A02EA65ADF0E}"/>
            </a:ext>
          </a:extLst>
        </xdr:cNvPr>
        <xdr:cNvSpPr/>
      </xdr:nvSpPr>
      <xdr:spPr>
        <a:xfrm>
          <a:off x="1968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20138</xdr:rowOff>
    </xdr:from>
    <xdr:to>
      <xdr:col>15</xdr:col>
      <xdr:colOff>50800</xdr:colOff>
      <xdr:row>83</xdr:row>
      <xdr:rowOff>59327</xdr:rowOff>
    </xdr:to>
    <xdr:cxnSp macro="">
      <xdr:nvCxnSpPr>
        <xdr:cNvPr id="313" name="直線コネクタ 312">
          <a:extLst>
            <a:ext uri="{FF2B5EF4-FFF2-40B4-BE49-F238E27FC236}">
              <a16:creationId xmlns:a16="http://schemas.microsoft.com/office/drawing/2014/main" id="{7479614F-889B-4ECE-B6BB-4464CB79FFA5}"/>
            </a:ext>
          </a:extLst>
        </xdr:cNvPr>
        <xdr:cNvCxnSpPr/>
      </xdr:nvCxnSpPr>
      <xdr:spPr>
        <a:xfrm>
          <a:off x="2019300" y="142504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140788</xdr:rowOff>
    </xdr:from>
    <xdr:to>
      <xdr:col>6</xdr:col>
      <xdr:colOff>38100</xdr:colOff>
      <xdr:row>83</xdr:row>
      <xdr:rowOff>70938</xdr:rowOff>
    </xdr:to>
    <xdr:sp macro="" textlink="">
      <xdr:nvSpPr>
        <xdr:cNvPr id="314" name="楕円 313">
          <a:extLst>
            <a:ext uri="{FF2B5EF4-FFF2-40B4-BE49-F238E27FC236}">
              <a16:creationId xmlns:a16="http://schemas.microsoft.com/office/drawing/2014/main" id="{B0FA7344-F247-4674-ACAB-A3E0B9A2D87E}"/>
            </a:ext>
          </a:extLst>
        </xdr:cNvPr>
        <xdr:cNvSpPr/>
      </xdr:nvSpPr>
      <xdr:spPr>
        <a:xfrm>
          <a:off x="1079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83</xdr:row>
      <xdr:rowOff>20138</xdr:rowOff>
    </xdr:to>
    <xdr:cxnSp macro="">
      <xdr:nvCxnSpPr>
        <xdr:cNvPr id="315" name="直線コネクタ 314">
          <a:extLst>
            <a:ext uri="{FF2B5EF4-FFF2-40B4-BE49-F238E27FC236}">
              <a16:creationId xmlns:a16="http://schemas.microsoft.com/office/drawing/2014/main" id="{EE8B36DE-5E11-4572-B68D-A28CA25E31FF}"/>
            </a:ext>
          </a:extLst>
        </xdr:cNvPr>
        <xdr:cNvCxnSpPr/>
      </xdr:nvCxnSpPr>
      <xdr:spPr>
        <a:xfrm>
          <a:off x="1130300" y="14250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a:extLst>
            <a:ext uri="{FF2B5EF4-FFF2-40B4-BE49-F238E27FC236}">
              <a16:creationId xmlns:a16="http://schemas.microsoft.com/office/drawing/2014/main" id="{5DEB07BB-BC6D-4E49-9F43-8B62E90C07E3}"/>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a:extLst>
            <a:ext uri="{FF2B5EF4-FFF2-40B4-BE49-F238E27FC236}">
              <a16:creationId xmlns:a16="http://schemas.microsoft.com/office/drawing/2014/main" id="{1666E420-0739-4DE9-9C75-8710642A3378}"/>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a:extLst>
            <a:ext uri="{FF2B5EF4-FFF2-40B4-BE49-F238E27FC236}">
              <a16:creationId xmlns:a16="http://schemas.microsoft.com/office/drawing/2014/main" id="{D2CBA523-3AD9-4036-B599-987C2281A1E9}"/>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a:extLst>
            <a:ext uri="{FF2B5EF4-FFF2-40B4-BE49-F238E27FC236}">
              <a16:creationId xmlns:a16="http://schemas.microsoft.com/office/drawing/2014/main" id="{FE71AE3F-A8A5-4BFF-9B35-53041F372B27}"/>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140443</xdr:rowOff>
    </xdr:from>
    <xdr:ext cx="405111" cy="259045"/>
    <xdr:sp macro="" textlink="">
      <xdr:nvSpPr>
        <xdr:cNvPr id="320" name="n_1mainValue【福祉施設】&#10;有形固定資産減価償却率">
          <a:extLst>
            <a:ext uri="{FF2B5EF4-FFF2-40B4-BE49-F238E27FC236}">
              <a16:creationId xmlns:a16="http://schemas.microsoft.com/office/drawing/2014/main" id="{4CCA7D90-C7F7-4A51-ACE6-8670810BFE87}"/>
            </a:ext>
          </a:extLst>
        </xdr:cNvPr>
        <xdr:cNvSpPr txBox="1"/>
      </xdr:nvSpPr>
      <xdr:spPr>
        <a:xfrm>
          <a:off x="3582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101254</xdr:rowOff>
    </xdr:from>
    <xdr:ext cx="405111" cy="259045"/>
    <xdr:sp macro="" textlink="">
      <xdr:nvSpPr>
        <xdr:cNvPr id="321" name="n_2mainValue【福祉施設】&#10;有形固定資産減価償却率">
          <a:extLst>
            <a:ext uri="{FF2B5EF4-FFF2-40B4-BE49-F238E27FC236}">
              <a16:creationId xmlns:a16="http://schemas.microsoft.com/office/drawing/2014/main" id="{D5CC491E-20EA-4CA5-B8A9-C011FF664D41}"/>
            </a:ext>
          </a:extLst>
        </xdr:cNvPr>
        <xdr:cNvSpPr txBox="1"/>
      </xdr:nvSpPr>
      <xdr:spPr>
        <a:xfrm>
          <a:off x="2705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22" name="n_3mainValue【福祉施設】&#10;有形固定資産減価償却率">
          <a:extLst>
            <a:ext uri="{FF2B5EF4-FFF2-40B4-BE49-F238E27FC236}">
              <a16:creationId xmlns:a16="http://schemas.microsoft.com/office/drawing/2014/main" id="{45340CCE-D867-4066-AF04-770FD922E500}"/>
            </a:ext>
          </a:extLst>
        </xdr:cNvPr>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23" name="n_4mainValue【福祉施設】&#10;有形固定資産減価償却率">
          <a:extLst>
            <a:ext uri="{FF2B5EF4-FFF2-40B4-BE49-F238E27FC236}">
              <a16:creationId xmlns:a16="http://schemas.microsoft.com/office/drawing/2014/main" id="{2EC73664-FF0C-4036-A2FF-A6E282FE1F22}"/>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DAAC3B2-EE97-454B-B285-6FFC62A113C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F52EC754-68EE-43CA-A17C-CD3A8C6EAA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1D668E8-6DBF-4B2E-9B0D-2D2A55E5618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AACEF40-B5B5-416D-8CF7-868EEB1192B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2CD5AC3-5D44-4394-9813-F324AA973A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39131F1-D9F3-4066-B871-2C3964741C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4CF5D03-165D-4E53-BC57-438C8AC525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A005A4C-E025-456D-9974-19913BB2D67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A3AF891-6CC1-4BB1-84D3-69621C24F31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0BA69C8-21C4-4F7E-B5A0-FDEEE600E3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6A44C098-01D0-4483-8C7B-4C2AF702828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EFEC2E48-8AFB-4078-93F0-7C1FC275134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CDA54348-66FC-4B8D-9153-868CAFDFB59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F69B364C-80D1-4723-B9B7-F7D20723F36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2E508EF1-28EA-4479-8D82-19BCA0129B2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39547775-53BA-4D17-B734-3D9DE8BA3B0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73A0B9D3-B10F-42AC-BC76-CA3707CB147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70188DDD-37C2-4345-AD63-BFA0D942C40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D068D88-D1F9-4433-AACE-1386D2C24C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1E95EF21-8407-49CA-B5BD-FE6E79CDB77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5E9D0787-C562-4D86-BF3D-5B27F0A14DE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A6DE4820-9AE4-4698-B2EA-98ABFFD08830}"/>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6C178A27-5CC8-42EB-92D2-6282AC79535D}"/>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6A308DAA-00DE-4C9D-B6BD-553D919A3325}"/>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id="{6E1AB309-BB05-465E-8E21-3D1E72B596AE}"/>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id="{B634E8CF-61C2-4596-9938-64B87442BC6C}"/>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a:extLst>
            <a:ext uri="{FF2B5EF4-FFF2-40B4-BE49-F238E27FC236}">
              <a16:creationId xmlns:a16="http://schemas.microsoft.com/office/drawing/2014/main" id="{400B099E-5DCD-41FC-AA56-94EEDB6FCA12}"/>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id="{499D313F-7C42-4C17-B600-C255B37061B1}"/>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id="{7FEF970D-F961-4589-8C97-70C2D3EAA0CF}"/>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id="{044C2FA5-6CFB-470E-A263-EB6F0EEE0C82}"/>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id="{E4A720BC-194C-4B60-9473-4505AB371F52}"/>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id="{595F7766-3059-4207-BF0C-B7CAFC85C16E}"/>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6477A63-C4B3-4AD6-8C3A-6BBE5F6DBA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6ACCD42-AAB8-4DA9-877C-8339F53BBCA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6E3E832-FC62-408E-9D17-5FC639E52CE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97CACA7-3C29-4BF5-B91C-C2D50DF9CCC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C1EB4F8-F300-4ADF-ACC2-DA22AB101F2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61" name="楕円 360">
          <a:extLst>
            <a:ext uri="{FF2B5EF4-FFF2-40B4-BE49-F238E27FC236}">
              <a16:creationId xmlns:a16="http://schemas.microsoft.com/office/drawing/2014/main" id="{B69E5CF1-9312-4A92-A76C-EDC90A172A6D}"/>
            </a:ext>
          </a:extLst>
        </xdr:cNvPr>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362" name="【福祉施設】&#10;一人当たり面積該当値テキスト">
          <a:extLst>
            <a:ext uri="{FF2B5EF4-FFF2-40B4-BE49-F238E27FC236}">
              <a16:creationId xmlns:a16="http://schemas.microsoft.com/office/drawing/2014/main" id="{172D6BB4-B456-46FE-9344-1A4C07D40FE5}"/>
            </a:ext>
          </a:extLst>
        </xdr:cNvPr>
        <xdr:cNvSpPr txBox="1"/>
      </xdr:nvSpPr>
      <xdr:spPr>
        <a:xfrm>
          <a:off x="10515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363" name="楕円 362">
          <a:extLst>
            <a:ext uri="{FF2B5EF4-FFF2-40B4-BE49-F238E27FC236}">
              <a16:creationId xmlns:a16="http://schemas.microsoft.com/office/drawing/2014/main" id="{95880D85-5A90-43BA-B33E-3EE17C17B462}"/>
            </a:ext>
          </a:extLst>
        </xdr:cNvPr>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150113</xdr:rowOff>
    </xdr:to>
    <xdr:cxnSp macro="">
      <xdr:nvCxnSpPr>
        <xdr:cNvPr id="364" name="直線コネクタ 363">
          <a:extLst>
            <a:ext uri="{FF2B5EF4-FFF2-40B4-BE49-F238E27FC236}">
              <a16:creationId xmlns:a16="http://schemas.microsoft.com/office/drawing/2014/main" id="{3FBB36E4-F225-4F4C-B7D9-436725CC4F18}"/>
            </a:ext>
          </a:extLst>
        </xdr:cNvPr>
        <xdr:cNvCxnSpPr/>
      </xdr:nvCxnSpPr>
      <xdr:spPr>
        <a:xfrm>
          <a:off x="9639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99313</xdr:rowOff>
    </xdr:from>
    <xdr:to>
      <xdr:col>46</xdr:col>
      <xdr:colOff>38100</xdr:colOff>
      <xdr:row>86</xdr:row>
      <xdr:rowOff>29463</xdr:rowOff>
    </xdr:to>
    <xdr:sp macro="" textlink="">
      <xdr:nvSpPr>
        <xdr:cNvPr id="365" name="楕円 364">
          <a:extLst>
            <a:ext uri="{FF2B5EF4-FFF2-40B4-BE49-F238E27FC236}">
              <a16:creationId xmlns:a16="http://schemas.microsoft.com/office/drawing/2014/main" id="{82BE6AB3-CC11-48CD-8856-6B9EDF9DA6B2}"/>
            </a:ext>
          </a:extLst>
        </xdr:cNvPr>
        <xdr:cNvSpPr/>
      </xdr:nvSpPr>
      <xdr:spPr>
        <a:xfrm>
          <a:off x="8699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150113</xdr:rowOff>
    </xdr:to>
    <xdr:cxnSp macro="">
      <xdr:nvCxnSpPr>
        <xdr:cNvPr id="366" name="直線コネクタ 365">
          <a:extLst>
            <a:ext uri="{FF2B5EF4-FFF2-40B4-BE49-F238E27FC236}">
              <a16:creationId xmlns:a16="http://schemas.microsoft.com/office/drawing/2014/main" id="{2E06B631-E587-4B44-BBC5-2F487493B2A3}"/>
            </a:ext>
          </a:extLst>
        </xdr:cNvPr>
        <xdr:cNvCxnSpPr/>
      </xdr:nvCxnSpPr>
      <xdr:spPr>
        <a:xfrm>
          <a:off x="8750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99313</xdr:rowOff>
    </xdr:from>
    <xdr:to>
      <xdr:col>41</xdr:col>
      <xdr:colOff>101600</xdr:colOff>
      <xdr:row>86</xdr:row>
      <xdr:rowOff>29463</xdr:rowOff>
    </xdr:to>
    <xdr:sp macro="" textlink="">
      <xdr:nvSpPr>
        <xdr:cNvPr id="367" name="楕円 366">
          <a:extLst>
            <a:ext uri="{FF2B5EF4-FFF2-40B4-BE49-F238E27FC236}">
              <a16:creationId xmlns:a16="http://schemas.microsoft.com/office/drawing/2014/main" id="{C474D523-736A-4E6B-8FF9-67BB36691833}"/>
            </a:ext>
          </a:extLst>
        </xdr:cNvPr>
        <xdr:cNvSpPr/>
      </xdr:nvSpPr>
      <xdr:spPr>
        <a:xfrm>
          <a:off x="7810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150113</xdr:rowOff>
    </xdr:from>
    <xdr:to>
      <xdr:col>45</xdr:col>
      <xdr:colOff>177800</xdr:colOff>
      <xdr:row>85</xdr:row>
      <xdr:rowOff>150113</xdr:rowOff>
    </xdr:to>
    <xdr:cxnSp macro="">
      <xdr:nvCxnSpPr>
        <xdr:cNvPr id="368" name="直線コネクタ 367">
          <a:extLst>
            <a:ext uri="{FF2B5EF4-FFF2-40B4-BE49-F238E27FC236}">
              <a16:creationId xmlns:a16="http://schemas.microsoft.com/office/drawing/2014/main" id="{BE99B066-E94A-4FA2-9168-5EA6AA8241EB}"/>
            </a:ext>
          </a:extLst>
        </xdr:cNvPr>
        <xdr:cNvCxnSpPr/>
      </xdr:nvCxnSpPr>
      <xdr:spPr>
        <a:xfrm>
          <a:off x="7861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99313</xdr:rowOff>
    </xdr:from>
    <xdr:to>
      <xdr:col>36</xdr:col>
      <xdr:colOff>165100</xdr:colOff>
      <xdr:row>86</xdr:row>
      <xdr:rowOff>29463</xdr:rowOff>
    </xdr:to>
    <xdr:sp macro="" textlink="">
      <xdr:nvSpPr>
        <xdr:cNvPr id="369" name="楕円 368">
          <a:extLst>
            <a:ext uri="{FF2B5EF4-FFF2-40B4-BE49-F238E27FC236}">
              <a16:creationId xmlns:a16="http://schemas.microsoft.com/office/drawing/2014/main" id="{107B7872-0F7B-4D90-9DB8-100B6E80A5AB}"/>
            </a:ext>
          </a:extLst>
        </xdr:cNvPr>
        <xdr:cNvSpPr/>
      </xdr:nvSpPr>
      <xdr:spPr>
        <a:xfrm>
          <a:off x="6921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150113</xdr:rowOff>
    </xdr:from>
    <xdr:to>
      <xdr:col>41</xdr:col>
      <xdr:colOff>50800</xdr:colOff>
      <xdr:row>85</xdr:row>
      <xdr:rowOff>150113</xdr:rowOff>
    </xdr:to>
    <xdr:cxnSp macro="">
      <xdr:nvCxnSpPr>
        <xdr:cNvPr id="370" name="直線コネクタ 369">
          <a:extLst>
            <a:ext uri="{FF2B5EF4-FFF2-40B4-BE49-F238E27FC236}">
              <a16:creationId xmlns:a16="http://schemas.microsoft.com/office/drawing/2014/main" id="{29FACC00-31D8-4A35-8ED2-D893C278D75E}"/>
            </a:ext>
          </a:extLst>
        </xdr:cNvPr>
        <xdr:cNvCxnSpPr/>
      </xdr:nvCxnSpPr>
      <xdr:spPr>
        <a:xfrm>
          <a:off x="6972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a:extLst>
            <a:ext uri="{FF2B5EF4-FFF2-40B4-BE49-F238E27FC236}">
              <a16:creationId xmlns:a16="http://schemas.microsoft.com/office/drawing/2014/main" id="{8AAE04E9-B866-4ECD-9E00-A09B1664A3F6}"/>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a:extLst>
            <a:ext uri="{FF2B5EF4-FFF2-40B4-BE49-F238E27FC236}">
              <a16:creationId xmlns:a16="http://schemas.microsoft.com/office/drawing/2014/main" id="{E7366481-2BE3-447A-ADD7-DA4C76C2A8F1}"/>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a:extLst>
            <a:ext uri="{FF2B5EF4-FFF2-40B4-BE49-F238E27FC236}">
              <a16:creationId xmlns:a16="http://schemas.microsoft.com/office/drawing/2014/main" id="{73A69BE2-2F7E-48C8-ACA4-BB9E0FB8BF20}"/>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a:extLst>
            <a:ext uri="{FF2B5EF4-FFF2-40B4-BE49-F238E27FC236}">
              <a16:creationId xmlns:a16="http://schemas.microsoft.com/office/drawing/2014/main" id="{6F1FE996-ED7C-4DB7-A529-F069BDDADFEE}"/>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20590</xdr:rowOff>
    </xdr:from>
    <xdr:ext cx="469744" cy="259045"/>
    <xdr:sp macro="" textlink="">
      <xdr:nvSpPr>
        <xdr:cNvPr id="375" name="n_1mainValue【福祉施設】&#10;一人当たり面積">
          <a:extLst>
            <a:ext uri="{FF2B5EF4-FFF2-40B4-BE49-F238E27FC236}">
              <a16:creationId xmlns:a16="http://schemas.microsoft.com/office/drawing/2014/main" id="{C8863ECD-BA13-4C0F-809C-209C6D85D64E}"/>
            </a:ext>
          </a:extLst>
        </xdr:cNvPr>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20590</xdr:rowOff>
    </xdr:from>
    <xdr:ext cx="469744" cy="259045"/>
    <xdr:sp macro="" textlink="">
      <xdr:nvSpPr>
        <xdr:cNvPr id="376" name="n_2mainValue【福祉施設】&#10;一人当たり面積">
          <a:extLst>
            <a:ext uri="{FF2B5EF4-FFF2-40B4-BE49-F238E27FC236}">
              <a16:creationId xmlns:a16="http://schemas.microsoft.com/office/drawing/2014/main" id="{3C1741E9-916B-4658-BB3D-8D1DCCDE67B5}"/>
            </a:ext>
          </a:extLst>
        </xdr:cNvPr>
        <xdr:cNvSpPr txBox="1"/>
      </xdr:nvSpPr>
      <xdr:spPr>
        <a:xfrm>
          <a:off x="8515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20590</xdr:rowOff>
    </xdr:from>
    <xdr:ext cx="469744" cy="259045"/>
    <xdr:sp macro="" textlink="">
      <xdr:nvSpPr>
        <xdr:cNvPr id="377" name="n_3mainValue【福祉施設】&#10;一人当たり面積">
          <a:extLst>
            <a:ext uri="{FF2B5EF4-FFF2-40B4-BE49-F238E27FC236}">
              <a16:creationId xmlns:a16="http://schemas.microsoft.com/office/drawing/2014/main" id="{F51D5494-AD3F-4B87-A9F1-5884CE6734C5}"/>
            </a:ext>
          </a:extLst>
        </xdr:cNvPr>
        <xdr:cNvSpPr txBox="1"/>
      </xdr:nvSpPr>
      <xdr:spPr>
        <a:xfrm>
          <a:off x="7626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20590</xdr:rowOff>
    </xdr:from>
    <xdr:ext cx="469744" cy="259045"/>
    <xdr:sp macro="" textlink="">
      <xdr:nvSpPr>
        <xdr:cNvPr id="378" name="n_4mainValue【福祉施設】&#10;一人当たり面積">
          <a:extLst>
            <a:ext uri="{FF2B5EF4-FFF2-40B4-BE49-F238E27FC236}">
              <a16:creationId xmlns:a16="http://schemas.microsoft.com/office/drawing/2014/main" id="{C1074A19-2CCD-4E18-A9AB-A480013EEF9F}"/>
            </a:ext>
          </a:extLst>
        </xdr:cNvPr>
        <xdr:cNvSpPr txBox="1"/>
      </xdr:nvSpPr>
      <xdr:spPr>
        <a:xfrm>
          <a:off x="6737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D6A6479-385D-445B-A174-A4E5DC0B44E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0C5B6E1-D8CE-4076-8E49-84355981F61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5C092A8-093A-4659-AE8C-6ED100977F8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FD470D4-BE4E-4CC7-9028-5266CC5195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7927142-F2FA-4BC1-9F03-678C5A352DD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14FE15A-12E5-4D50-949D-8C2E6C7333C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1681C674-72A4-43DA-8B6B-404D99641BB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AF6B096-4A2D-4E9D-B766-4BB157158DA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CD31370-7505-47AA-B8D8-0876534F88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BF22DA9D-0A77-429E-9996-BDFB10E869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C920AD15-3C86-47C3-BC29-41D8354F10E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13747B5A-E15E-41D0-8A7B-025F2687A02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D8E2F2A7-C0D3-427C-8957-E11935520C0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2D4835BF-002C-4A9A-86F3-53FFD84989F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AA6E24D-BA2B-4486-B4D8-E9E38EF1823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2C8C53F5-15B2-42FB-8296-978D8E7218E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D771AD8B-6012-4E28-8C75-D35AC6DAF83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9A567A6D-C873-4621-93C8-EBF8948F474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F9EF0890-765E-49ED-B0E0-D39A2416B8A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853E2814-6C15-4125-992E-EE8337E6D3D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94536618-3BCC-47AD-AED5-46818AD7C33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E40E846D-E4F5-4BAC-928E-80CDF3FB78C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CAE70579-BDBC-43C8-9408-F3D53D9A55C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7F1FFF62-5408-4C03-B0DC-2EFB1696358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8179378C-6077-4454-953C-2EB2C6A02D5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5CC6048E-6869-42E3-B089-C05BAF021211}"/>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3DD0668B-DF7F-4CB4-94FA-444D94A12EB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C0A8912A-B16E-434E-81A5-3EB5F83B58D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EE42F457-5C3D-4C33-85CD-E4B5F4F4B77E}"/>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a:extLst>
            <a:ext uri="{FF2B5EF4-FFF2-40B4-BE49-F238E27FC236}">
              <a16:creationId xmlns:a16="http://schemas.microsoft.com/office/drawing/2014/main" id="{F0515F7D-353F-4862-A033-7F114E4DF4F2}"/>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EA2B6185-577F-40DE-A207-C33F071D0B79}"/>
            </a:ext>
          </a:extLst>
        </xdr:cNvPr>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a:extLst>
            <a:ext uri="{FF2B5EF4-FFF2-40B4-BE49-F238E27FC236}">
              <a16:creationId xmlns:a16="http://schemas.microsoft.com/office/drawing/2014/main" id="{445986BF-347A-48CF-9166-AC922FC3B4DF}"/>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a:extLst>
            <a:ext uri="{FF2B5EF4-FFF2-40B4-BE49-F238E27FC236}">
              <a16:creationId xmlns:a16="http://schemas.microsoft.com/office/drawing/2014/main" id="{D3DDB8E9-5F0F-4458-9E8B-B4A8C11ACE93}"/>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a:extLst>
            <a:ext uri="{FF2B5EF4-FFF2-40B4-BE49-F238E27FC236}">
              <a16:creationId xmlns:a16="http://schemas.microsoft.com/office/drawing/2014/main" id="{E1FD6C13-847E-4B72-A047-0687A9E7396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a:extLst>
            <a:ext uri="{FF2B5EF4-FFF2-40B4-BE49-F238E27FC236}">
              <a16:creationId xmlns:a16="http://schemas.microsoft.com/office/drawing/2014/main" id="{C89F255F-509D-4C5C-A1C8-A692264B6522}"/>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a:extLst>
            <a:ext uri="{FF2B5EF4-FFF2-40B4-BE49-F238E27FC236}">
              <a16:creationId xmlns:a16="http://schemas.microsoft.com/office/drawing/2014/main" id="{8302E59B-613B-45D7-8D0E-2B980510C4C3}"/>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852B90A-245E-4234-BF2F-A22A10F736D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11D9C52-95C4-475C-84F4-B8147320CB5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3835276-87C1-49BE-AF0D-A4410104D5F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F5FBF9C-8096-4FFD-8CA5-9C1848F6E5D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9414A96-EE76-4656-B166-F491389C96B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82550</xdr:rowOff>
    </xdr:from>
    <xdr:to>
      <xdr:col>24</xdr:col>
      <xdr:colOff>114300</xdr:colOff>
      <xdr:row>107</xdr:row>
      <xdr:rowOff>12700</xdr:rowOff>
    </xdr:to>
    <xdr:sp macro="" textlink="">
      <xdr:nvSpPr>
        <xdr:cNvPr id="420" name="楕円 419">
          <a:extLst>
            <a:ext uri="{FF2B5EF4-FFF2-40B4-BE49-F238E27FC236}">
              <a16:creationId xmlns:a16="http://schemas.microsoft.com/office/drawing/2014/main" id="{8ADCA6EF-F41F-4175-A893-891EFEDC6DA4}"/>
            </a:ext>
          </a:extLst>
        </xdr:cNvPr>
        <xdr:cNvSpPr/>
      </xdr:nvSpPr>
      <xdr:spPr>
        <a:xfrm>
          <a:off x="4584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60977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D345FE86-813C-45F4-9F88-28595D371DB8}"/>
            </a:ext>
          </a:extLst>
        </xdr:cNvPr>
        <xdr:cNvSpPr txBox="1"/>
      </xdr:nvSpPr>
      <xdr:spPr>
        <a:xfrm>
          <a:off x="46736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51526</xdr:rowOff>
    </xdr:from>
    <xdr:to>
      <xdr:col>20</xdr:col>
      <xdr:colOff>38100</xdr:colOff>
      <xdr:row>106</xdr:row>
      <xdr:rowOff>153126</xdr:rowOff>
    </xdr:to>
    <xdr:sp macro="" textlink="">
      <xdr:nvSpPr>
        <xdr:cNvPr id="422" name="楕円 421">
          <a:extLst>
            <a:ext uri="{FF2B5EF4-FFF2-40B4-BE49-F238E27FC236}">
              <a16:creationId xmlns:a16="http://schemas.microsoft.com/office/drawing/2014/main" id="{B5E3E6A8-2D89-401D-83F0-1EC16BCDD415}"/>
            </a:ext>
          </a:extLst>
        </xdr:cNvPr>
        <xdr:cNvSpPr/>
      </xdr:nvSpPr>
      <xdr:spPr>
        <a:xfrm>
          <a:off x="3746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102326</xdr:rowOff>
    </xdr:from>
    <xdr:to>
      <xdr:col>24</xdr:col>
      <xdr:colOff>63500</xdr:colOff>
      <xdr:row>106</xdr:row>
      <xdr:rowOff>133350</xdr:rowOff>
    </xdr:to>
    <xdr:cxnSp macro="">
      <xdr:nvCxnSpPr>
        <xdr:cNvPr id="423" name="直線コネクタ 422">
          <a:extLst>
            <a:ext uri="{FF2B5EF4-FFF2-40B4-BE49-F238E27FC236}">
              <a16:creationId xmlns:a16="http://schemas.microsoft.com/office/drawing/2014/main" id="{4CD08F35-23FD-4551-9ADE-CC601ED0DF73}"/>
            </a:ext>
          </a:extLst>
        </xdr:cNvPr>
        <xdr:cNvCxnSpPr/>
      </xdr:nvCxnSpPr>
      <xdr:spPr>
        <a:xfrm>
          <a:off x="3797300" y="182760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107043</xdr:rowOff>
    </xdr:from>
    <xdr:to>
      <xdr:col>15</xdr:col>
      <xdr:colOff>101600</xdr:colOff>
      <xdr:row>107</xdr:row>
      <xdr:rowOff>37193</xdr:rowOff>
    </xdr:to>
    <xdr:sp macro="" textlink="">
      <xdr:nvSpPr>
        <xdr:cNvPr id="424" name="楕円 423">
          <a:extLst>
            <a:ext uri="{FF2B5EF4-FFF2-40B4-BE49-F238E27FC236}">
              <a16:creationId xmlns:a16="http://schemas.microsoft.com/office/drawing/2014/main" id="{CA6D0A05-8A30-477A-AF9F-6D40DCE84F9B}"/>
            </a:ext>
          </a:extLst>
        </xdr:cNvPr>
        <xdr:cNvSpPr/>
      </xdr:nvSpPr>
      <xdr:spPr>
        <a:xfrm>
          <a:off x="2857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102326</xdr:rowOff>
    </xdr:from>
    <xdr:to>
      <xdr:col>19</xdr:col>
      <xdr:colOff>177800</xdr:colOff>
      <xdr:row>106</xdr:row>
      <xdr:rowOff>157843</xdr:rowOff>
    </xdr:to>
    <xdr:cxnSp macro="">
      <xdr:nvCxnSpPr>
        <xdr:cNvPr id="425" name="直線コネクタ 424">
          <a:extLst>
            <a:ext uri="{FF2B5EF4-FFF2-40B4-BE49-F238E27FC236}">
              <a16:creationId xmlns:a16="http://schemas.microsoft.com/office/drawing/2014/main" id="{7D25368F-7296-42A4-BBE2-4716659A0E2C}"/>
            </a:ext>
          </a:extLst>
        </xdr:cNvPr>
        <xdr:cNvCxnSpPr/>
      </xdr:nvCxnSpPr>
      <xdr:spPr>
        <a:xfrm flipV="1">
          <a:off x="2908300" y="182760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74386</xdr:rowOff>
    </xdr:from>
    <xdr:to>
      <xdr:col>10</xdr:col>
      <xdr:colOff>165100</xdr:colOff>
      <xdr:row>107</xdr:row>
      <xdr:rowOff>4536</xdr:rowOff>
    </xdr:to>
    <xdr:sp macro="" textlink="">
      <xdr:nvSpPr>
        <xdr:cNvPr id="426" name="楕円 425">
          <a:extLst>
            <a:ext uri="{FF2B5EF4-FFF2-40B4-BE49-F238E27FC236}">
              <a16:creationId xmlns:a16="http://schemas.microsoft.com/office/drawing/2014/main" id="{F9800A26-D42C-49E0-8E04-C2A74EC02A26}"/>
            </a:ext>
          </a:extLst>
        </xdr:cNvPr>
        <xdr:cNvSpPr/>
      </xdr:nvSpPr>
      <xdr:spPr>
        <a:xfrm>
          <a:off x="1968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125186</xdr:rowOff>
    </xdr:from>
    <xdr:to>
      <xdr:col>15</xdr:col>
      <xdr:colOff>50800</xdr:colOff>
      <xdr:row>106</xdr:row>
      <xdr:rowOff>157843</xdr:rowOff>
    </xdr:to>
    <xdr:cxnSp macro="">
      <xdr:nvCxnSpPr>
        <xdr:cNvPr id="427" name="直線コネクタ 426">
          <a:extLst>
            <a:ext uri="{FF2B5EF4-FFF2-40B4-BE49-F238E27FC236}">
              <a16:creationId xmlns:a16="http://schemas.microsoft.com/office/drawing/2014/main" id="{0E140E53-BFF4-40B1-9CF0-28ECD16347B6}"/>
            </a:ext>
          </a:extLst>
        </xdr:cNvPr>
        <xdr:cNvCxnSpPr/>
      </xdr:nvCxnSpPr>
      <xdr:spPr>
        <a:xfrm>
          <a:off x="2019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131536</xdr:rowOff>
    </xdr:from>
    <xdr:to>
      <xdr:col>6</xdr:col>
      <xdr:colOff>38100</xdr:colOff>
      <xdr:row>106</xdr:row>
      <xdr:rowOff>61686</xdr:rowOff>
    </xdr:to>
    <xdr:sp macro="" textlink="">
      <xdr:nvSpPr>
        <xdr:cNvPr id="428" name="楕円 427">
          <a:extLst>
            <a:ext uri="{FF2B5EF4-FFF2-40B4-BE49-F238E27FC236}">
              <a16:creationId xmlns:a16="http://schemas.microsoft.com/office/drawing/2014/main" id="{6129FFDB-FE16-4C25-8EA4-7131384C1C71}"/>
            </a:ext>
          </a:extLst>
        </xdr:cNvPr>
        <xdr:cNvSpPr/>
      </xdr:nvSpPr>
      <xdr:spPr>
        <a:xfrm>
          <a:off x="1079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10886</xdr:rowOff>
    </xdr:from>
    <xdr:to>
      <xdr:col>10</xdr:col>
      <xdr:colOff>114300</xdr:colOff>
      <xdr:row>106</xdr:row>
      <xdr:rowOff>125186</xdr:rowOff>
    </xdr:to>
    <xdr:cxnSp macro="">
      <xdr:nvCxnSpPr>
        <xdr:cNvPr id="429" name="直線コネクタ 428">
          <a:extLst>
            <a:ext uri="{FF2B5EF4-FFF2-40B4-BE49-F238E27FC236}">
              <a16:creationId xmlns:a16="http://schemas.microsoft.com/office/drawing/2014/main" id="{CD933946-6C6D-4129-B1D9-236E5E8E07D6}"/>
            </a:ext>
          </a:extLst>
        </xdr:cNvPr>
        <xdr:cNvCxnSpPr/>
      </xdr:nvCxnSpPr>
      <xdr:spPr>
        <a:xfrm>
          <a:off x="1130300" y="181845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0" name="n_1aveValue【市民会館】&#10;有形固定資産減価償却率">
          <a:extLst>
            <a:ext uri="{FF2B5EF4-FFF2-40B4-BE49-F238E27FC236}">
              <a16:creationId xmlns:a16="http://schemas.microsoft.com/office/drawing/2014/main" id="{BA7E27B3-CF77-46A3-889E-BE9A78BCA3A3}"/>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1" name="n_2aveValue【市民会館】&#10;有形固定資産減価償却率">
          <a:extLst>
            <a:ext uri="{FF2B5EF4-FFF2-40B4-BE49-F238E27FC236}">
              <a16:creationId xmlns:a16="http://schemas.microsoft.com/office/drawing/2014/main" id="{825D2406-B2E7-4D2D-A636-CCE3B0354750}"/>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2" name="n_3aveValue【市民会館】&#10;有形固定資産減価償却率">
          <a:extLst>
            <a:ext uri="{FF2B5EF4-FFF2-40B4-BE49-F238E27FC236}">
              <a16:creationId xmlns:a16="http://schemas.microsoft.com/office/drawing/2014/main" id="{91ADF917-2C1D-4AD9-8221-5281BEF1DBEE}"/>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33" name="n_4aveValue【市民会館】&#10;有形固定資産減価償却率">
          <a:extLst>
            <a:ext uri="{FF2B5EF4-FFF2-40B4-BE49-F238E27FC236}">
              <a16:creationId xmlns:a16="http://schemas.microsoft.com/office/drawing/2014/main" id="{1911BDBF-E95F-431A-ADEF-A03252F8A0AE}"/>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144253</xdr:rowOff>
    </xdr:from>
    <xdr:ext cx="405111" cy="259045"/>
    <xdr:sp macro="" textlink="">
      <xdr:nvSpPr>
        <xdr:cNvPr id="434" name="n_1mainValue【市民会館】&#10;有形固定資産減価償却率">
          <a:extLst>
            <a:ext uri="{FF2B5EF4-FFF2-40B4-BE49-F238E27FC236}">
              <a16:creationId xmlns:a16="http://schemas.microsoft.com/office/drawing/2014/main" id="{83D2025B-E4F0-4964-8D7B-CFF9CD3A3EB0}"/>
            </a:ext>
          </a:extLst>
        </xdr:cNvPr>
        <xdr:cNvSpPr txBox="1"/>
      </xdr:nvSpPr>
      <xdr:spPr>
        <a:xfrm>
          <a:off x="3582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28320</xdr:rowOff>
    </xdr:from>
    <xdr:ext cx="405111" cy="259045"/>
    <xdr:sp macro="" textlink="">
      <xdr:nvSpPr>
        <xdr:cNvPr id="435" name="n_2mainValue【市民会館】&#10;有形固定資産減価償却率">
          <a:extLst>
            <a:ext uri="{FF2B5EF4-FFF2-40B4-BE49-F238E27FC236}">
              <a16:creationId xmlns:a16="http://schemas.microsoft.com/office/drawing/2014/main" id="{831A898F-09E7-48A9-810B-12EAD885B0C2}"/>
            </a:ext>
          </a:extLst>
        </xdr:cNvPr>
        <xdr:cNvSpPr txBox="1"/>
      </xdr:nvSpPr>
      <xdr:spPr>
        <a:xfrm>
          <a:off x="2705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167113</xdr:rowOff>
    </xdr:from>
    <xdr:ext cx="405111" cy="259045"/>
    <xdr:sp macro="" textlink="">
      <xdr:nvSpPr>
        <xdr:cNvPr id="436" name="n_3mainValue【市民会館】&#10;有形固定資産減価償却率">
          <a:extLst>
            <a:ext uri="{FF2B5EF4-FFF2-40B4-BE49-F238E27FC236}">
              <a16:creationId xmlns:a16="http://schemas.microsoft.com/office/drawing/2014/main" id="{71BE37F3-2BF0-49A1-961D-EEC989F9EABB}"/>
            </a:ext>
          </a:extLst>
        </xdr:cNvPr>
        <xdr:cNvSpPr txBox="1"/>
      </xdr:nvSpPr>
      <xdr:spPr>
        <a:xfrm>
          <a:off x="1816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52813</xdr:rowOff>
    </xdr:from>
    <xdr:ext cx="405111" cy="259045"/>
    <xdr:sp macro="" textlink="">
      <xdr:nvSpPr>
        <xdr:cNvPr id="437" name="n_4mainValue【市民会館】&#10;有形固定資産減価償却率">
          <a:extLst>
            <a:ext uri="{FF2B5EF4-FFF2-40B4-BE49-F238E27FC236}">
              <a16:creationId xmlns:a16="http://schemas.microsoft.com/office/drawing/2014/main" id="{06F7A215-85C4-4DD2-87D7-DC7DCE03BB10}"/>
            </a:ext>
          </a:extLst>
        </xdr:cNvPr>
        <xdr:cNvSpPr txBox="1"/>
      </xdr:nvSpPr>
      <xdr:spPr>
        <a:xfrm>
          <a:off x="927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16E5B2A2-0384-4A18-A265-CB34F4E1C1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ACF9FF8B-8826-4ABA-A947-57FB80AE95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347803C8-873B-438D-BC21-0C47B8C5626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DA7963B2-FA6A-4D2F-BB09-EBE3E787354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34C8122-4550-44BF-BBC0-6B3DE059DC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74B0DC8-664F-46BB-9C3D-4E336CFBB1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D279CFE-D59A-470B-8609-65AA2C81BA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E68854F5-EDC9-4EC1-86D7-1E9D1FE6CFB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DA103B95-8557-44B3-9F88-B9AAE98DC4F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788B173-99D5-4E9A-BEEE-202B882FB83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FA805B13-E884-4FAE-A416-FD66C662033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4B7B5118-4AE8-41B9-BE11-48BA67EDE02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6FE4C0-507E-4082-9AE4-2C792FEF24D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7276B577-BE8B-4012-B798-184D32813F3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F725E29A-B519-4375-BFA5-980294E7EDE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6C8A5484-B81E-4181-B7EE-B5F28CED1AC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422A68C3-7AD2-42EE-AD42-571613447E0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36376EF8-F129-4132-9948-EB024905ADA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FF09ACA-C897-4B51-A1C5-6C2D9D2A692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B26A6FD0-F724-4664-BBE2-E6395D1F387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43196CBA-A32C-4903-A774-645616A3F92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a:extLst>
            <a:ext uri="{FF2B5EF4-FFF2-40B4-BE49-F238E27FC236}">
              <a16:creationId xmlns:a16="http://schemas.microsoft.com/office/drawing/2014/main" id="{14AE9B43-85F6-45BE-BDBC-32DC25B14827}"/>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a:extLst>
            <a:ext uri="{FF2B5EF4-FFF2-40B4-BE49-F238E27FC236}">
              <a16:creationId xmlns:a16="http://schemas.microsoft.com/office/drawing/2014/main" id="{1CD957F6-7451-4A42-8F05-205B55E7379E}"/>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a:extLst>
            <a:ext uri="{FF2B5EF4-FFF2-40B4-BE49-F238E27FC236}">
              <a16:creationId xmlns:a16="http://schemas.microsoft.com/office/drawing/2014/main" id="{B8199500-A938-4F8B-95B7-DF5DF8247CB7}"/>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a:extLst>
            <a:ext uri="{FF2B5EF4-FFF2-40B4-BE49-F238E27FC236}">
              <a16:creationId xmlns:a16="http://schemas.microsoft.com/office/drawing/2014/main" id="{F47BDE8A-ACB7-40AF-84DC-17BC76467B4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a:extLst>
            <a:ext uri="{FF2B5EF4-FFF2-40B4-BE49-F238E27FC236}">
              <a16:creationId xmlns:a16="http://schemas.microsoft.com/office/drawing/2014/main" id="{780E1672-4F00-4453-8F32-81F7E88984A7}"/>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64" name="【市民会館】&#10;一人当たり面積平均値テキスト">
          <a:extLst>
            <a:ext uri="{FF2B5EF4-FFF2-40B4-BE49-F238E27FC236}">
              <a16:creationId xmlns:a16="http://schemas.microsoft.com/office/drawing/2014/main" id="{103CF481-869C-4E41-8E20-A72FA0708F49}"/>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a:extLst>
            <a:ext uri="{FF2B5EF4-FFF2-40B4-BE49-F238E27FC236}">
              <a16:creationId xmlns:a16="http://schemas.microsoft.com/office/drawing/2014/main" id="{0A626360-38BD-4A3D-91F0-4BE65779B46E}"/>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a:extLst>
            <a:ext uri="{FF2B5EF4-FFF2-40B4-BE49-F238E27FC236}">
              <a16:creationId xmlns:a16="http://schemas.microsoft.com/office/drawing/2014/main" id="{C8738061-40B5-4E43-B7CE-3270353D1E5E}"/>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a:extLst>
            <a:ext uri="{FF2B5EF4-FFF2-40B4-BE49-F238E27FC236}">
              <a16:creationId xmlns:a16="http://schemas.microsoft.com/office/drawing/2014/main" id="{7C744C3A-26AA-4BED-BD93-42921148687E}"/>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a:extLst>
            <a:ext uri="{FF2B5EF4-FFF2-40B4-BE49-F238E27FC236}">
              <a16:creationId xmlns:a16="http://schemas.microsoft.com/office/drawing/2014/main" id="{23C75F10-9913-4B34-8941-79FE779EAA2A}"/>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a:extLst>
            <a:ext uri="{FF2B5EF4-FFF2-40B4-BE49-F238E27FC236}">
              <a16:creationId xmlns:a16="http://schemas.microsoft.com/office/drawing/2014/main" id="{6BF8500B-5BA1-487F-AD51-39633D3F869D}"/>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0ED5628-1477-4F21-BCBF-50472AA8D1F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D8BA898-AAA4-44F8-8F77-9B3CEC03A99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D894C3C-E236-4B8A-92BE-CF1F002B809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57DF0FE-9AB1-48D5-A76F-4380DA14806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3277EF9-D02C-45E1-9167-876C5A18B0D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169418</xdr:rowOff>
    </xdr:from>
    <xdr:to>
      <xdr:col>55</xdr:col>
      <xdr:colOff>50800</xdr:colOff>
      <xdr:row>107</xdr:row>
      <xdr:rowOff>99568</xdr:rowOff>
    </xdr:to>
    <xdr:sp macro="" textlink="">
      <xdr:nvSpPr>
        <xdr:cNvPr id="475" name="楕円 474">
          <a:extLst>
            <a:ext uri="{FF2B5EF4-FFF2-40B4-BE49-F238E27FC236}">
              <a16:creationId xmlns:a16="http://schemas.microsoft.com/office/drawing/2014/main" id="{29A4D8C0-9262-4B3C-B50B-0D4565490E7A}"/>
            </a:ext>
          </a:extLst>
        </xdr:cNvPr>
        <xdr:cNvSpPr/>
      </xdr:nvSpPr>
      <xdr:spPr>
        <a:xfrm>
          <a:off x="104267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147845</xdr:rowOff>
    </xdr:from>
    <xdr:ext cx="469744" cy="259045"/>
    <xdr:sp macro="" textlink="">
      <xdr:nvSpPr>
        <xdr:cNvPr id="476" name="【市民会館】&#10;一人当たり面積該当値テキスト">
          <a:extLst>
            <a:ext uri="{FF2B5EF4-FFF2-40B4-BE49-F238E27FC236}">
              <a16:creationId xmlns:a16="http://schemas.microsoft.com/office/drawing/2014/main" id="{F6292AD6-BC77-4DA1-A580-60EA0C2769BC}"/>
            </a:ext>
          </a:extLst>
        </xdr:cNvPr>
        <xdr:cNvSpPr txBox="1"/>
      </xdr:nvSpPr>
      <xdr:spPr>
        <a:xfrm>
          <a:off x="10515600"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169418</xdr:rowOff>
    </xdr:from>
    <xdr:to>
      <xdr:col>50</xdr:col>
      <xdr:colOff>165100</xdr:colOff>
      <xdr:row>107</xdr:row>
      <xdr:rowOff>99568</xdr:rowOff>
    </xdr:to>
    <xdr:sp macro="" textlink="">
      <xdr:nvSpPr>
        <xdr:cNvPr id="477" name="楕円 476">
          <a:extLst>
            <a:ext uri="{FF2B5EF4-FFF2-40B4-BE49-F238E27FC236}">
              <a16:creationId xmlns:a16="http://schemas.microsoft.com/office/drawing/2014/main" id="{77B44368-C9C6-4EC0-A466-810BBE04F91A}"/>
            </a:ext>
          </a:extLst>
        </xdr:cNvPr>
        <xdr:cNvSpPr/>
      </xdr:nvSpPr>
      <xdr:spPr>
        <a:xfrm>
          <a:off x="9588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48768</xdr:rowOff>
    </xdr:from>
    <xdr:to>
      <xdr:col>55</xdr:col>
      <xdr:colOff>0</xdr:colOff>
      <xdr:row>107</xdr:row>
      <xdr:rowOff>48768</xdr:rowOff>
    </xdr:to>
    <xdr:cxnSp macro="">
      <xdr:nvCxnSpPr>
        <xdr:cNvPr id="478" name="直線コネクタ 477">
          <a:extLst>
            <a:ext uri="{FF2B5EF4-FFF2-40B4-BE49-F238E27FC236}">
              <a16:creationId xmlns:a16="http://schemas.microsoft.com/office/drawing/2014/main" id="{8E74C97C-D013-47D0-A299-114A751544D4}"/>
            </a:ext>
          </a:extLst>
        </xdr:cNvPr>
        <xdr:cNvCxnSpPr/>
      </xdr:nvCxnSpPr>
      <xdr:spPr>
        <a:xfrm>
          <a:off x="9639300" y="183939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169418</xdr:rowOff>
    </xdr:from>
    <xdr:to>
      <xdr:col>46</xdr:col>
      <xdr:colOff>38100</xdr:colOff>
      <xdr:row>107</xdr:row>
      <xdr:rowOff>99568</xdr:rowOff>
    </xdr:to>
    <xdr:sp macro="" textlink="">
      <xdr:nvSpPr>
        <xdr:cNvPr id="479" name="楕円 478">
          <a:extLst>
            <a:ext uri="{FF2B5EF4-FFF2-40B4-BE49-F238E27FC236}">
              <a16:creationId xmlns:a16="http://schemas.microsoft.com/office/drawing/2014/main" id="{2DDC3E20-BB4C-4937-8A4B-6391F165447D}"/>
            </a:ext>
          </a:extLst>
        </xdr:cNvPr>
        <xdr:cNvSpPr/>
      </xdr:nvSpPr>
      <xdr:spPr>
        <a:xfrm>
          <a:off x="8699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48768</xdr:rowOff>
    </xdr:from>
    <xdr:to>
      <xdr:col>50</xdr:col>
      <xdr:colOff>114300</xdr:colOff>
      <xdr:row>107</xdr:row>
      <xdr:rowOff>48768</xdr:rowOff>
    </xdr:to>
    <xdr:cxnSp macro="">
      <xdr:nvCxnSpPr>
        <xdr:cNvPr id="480" name="直線コネクタ 479">
          <a:extLst>
            <a:ext uri="{FF2B5EF4-FFF2-40B4-BE49-F238E27FC236}">
              <a16:creationId xmlns:a16="http://schemas.microsoft.com/office/drawing/2014/main" id="{590A5C3C-1534-4C13-ABEF-F3BDBED721AC}"/>
            </a:ext>
          </a:extLst>
        </xdr:cNvPr>
        <xdr:cNvCxnSpPr/>
      </xdr:nvCxnSpPr>
      <xdr:spPr>
        <a:xfrm>
          <a:off x="8750300" y="18393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169418</xdr:rowOff>
    </xdr:from>
    <xdr:to>
      <xdr:col>41</xdr:col>
      <xdr:colOff>101600</xdr:colOff>
      <xdr:row>107</xdr:row>
      <xdr:rowOff>99568</xdr:rowOff>
    </xdr:to>
    <xdr:sp macro="" textlink="">
      <xdr:nvSpPr>
        <xdr:cNvPr id="481" name="楕円 480">
          <a:extLst>
            <a:ext uri="{FF2B5EF4-FFF2-40B4-BE49-F238E27FC236}">
              <a16:creationId xmlns:a16="http://schemas.microsoft.com/office/drawing/2014/main" id="{0D624F07-477B-4272-8A0F-7BCB4EF50B5B}"/>
            </a:ext>
          </a:extLst>
        </xdr:cNvPr>
        <xdr:cNvSpPr/>
      </xdr:nvSpPr>
      <xdr:spPr>
        <a:xfrm>
          <a:off x="7810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48768</xdr:rowOff>
    </xdr:from>
    <xdr:to>
      <xdr:col>45</xdr:col>
      <xdr:colOff>177800</xdr:colOff>
      <xdr:row>107</xdr:row>
      <xdr:rowOff>48768</xdr:rowOff>
    </xdr:to>
    <xdr:cxnSp macro="">
      <xdr:nvCxnSpPr>
        <xdr:cNvPr id="482" name="直線コネクタ 481">
          <a:extLst>
            <a:ext uri="{FF2B5EF4-FFF2-40B4-BE49-F238E27FC236}">
              <a16:creationId xmlns:a16="http://schemas.microsoft.com/office/drawing/2014/main" id="{EAA5C6CA-5795-4203-8925-FA45196EE9FC}"/>
            </a:ext>
          </a:extLst>
        </xdr:cNvPr>
        <xdr:cNvCxnSpPr/>
      </xdr:nvCxnSpPr>
      <xdr:spPr>
        <a:xfrm>
          <a:off x="7861300" y="18393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169418</xdr:rowOff>
    </xdr:from>
    <xdr:to>
      <xdr:col>36</xdr:col>
      <xdr:colOff>165100</xdr:colOff>
      <xdr:row>107</xdr:row>
      <xdr:rowOff>99568</xdr:rowOff>
    </xdr:to>
    <xdr:sp macro="" textlink="">
      <xdr:nvSpPr>
        <xdr:cNvPr id="483" name="楕円 482">
          <a:extLst>
            <a:ext uri="{FF2B5EF4-FFF2-40B4-BE49-F238E27FC236}">
              <a16:creationId xmlns:a16="http://schemas.microsoft.com/office/drawing/2014/main" id="{F016F596-2673-4034-8F3C-C44FCDFCE95B}"/>
            </a:ext>
          </a:extLst>
        </xdr:cNvPr>
        <xdr:cNvSpPr/>
      </xdr:nvSpPr>
      <xdr:spPr>
        <a:xfrm>
          <a:off x="6921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48768</xdr:rowOff>
    </xdr:from>
    <xdr:to>
      <xdr:col>41</xdr:col>
      <xdr:colOff>50800</xdr:colOff>
      <xdr:row>107</xdr:row>
      <xdr:rowOff>48768</xdr:rowOff>
    </xdr:to>
    <xdr:cxnSp macro="">
      <xdr:nvCxnSpPr>
        <xdr:cNvPr id="484" name="直線コネクタ 483">
          <a:extLst>
            <a:ext uri="{FF2B5EF4-FFF2-40B4-BE49-F238E27FC236}">
              <a16:creationId xmlns:a16="http://schemas.microsoft.com/office/drawing/2014/main" id="{B9732AA1-87C4-468E-B29F-78EBFD7F0889}"/>
            </a:ext>
          </a:extLst>
        </xdr:cNvPr>
        <xdr:cNvCxnSpPr/>
      </xdr:nvCxnSpPr>
      <xdr:spPr>
        <a:xfrm>
          <a:off x="6972300" y="18393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85" name="n_1aveValue【市民会館】&#10;一人当たり面積">
          <a:extLst>
            <a:ext uri="{FF2B5EF4-FFF2-40B4-BE49-F238E27FC236}">
              <a16:creationId xmlns:a16="http://schemas.microsoft.com/office/drawing/2014/main" id="{B2AC0470-CF08-4490-A004-2C7EAC712E36}"/>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86" name="n_2aveValue【市民会館】&#10;一人当たり面積">
          <a:extLst>
            <a:ext uri="{FF2B5EF4-FFF2-40B4-BE49-F238E27FC236}">
              <a16:creationId xmlns:a16="http://schemas.microsoft.com/office/drawing/2014/main" id="{0B955261-B928-42D6-85A6-8D686908013D}"/>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7" name="n_3aveValue【市民会館】&#10;一人当たり面積">
          <a:extLst>
            <a:ext uri="{FF2B5EF4-FFF2-40B4-BE49-F238E27FC236}">
              <a16:creationId xmlns:a16="http://schemas.microsoft.com/office/drawing/2014/main" id="{1356C161-03A7-49C3-80A3-18235B485A8C}"/>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88" name="n_4aveValue【市民会館】&#10;一人当たり面積">
          <a:extLst>
            <a:ext uri="{FF2B5EF4-FFF2-40B4-BE49-F238E27FC236}">
              <a16:creationId xmlns:a16="http://schemas.microsoft.com/office/drawing/2014/main" id="{E5D16633-B7A3-4A16-89E6-B5784ACF1F5B}"/>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90695</xdr:rowOff>
    </xdr:from>
    <xdr:ext cx="469744" cy="259045"/>
    <xdr:sp macro="" textlink="">
      <xdr:nvSpPr>
        <xdr:cNvPr id="489" name="n_1mainValue【市民会館】&#10;一人当たり面積">
          <a:extLst>
            <a:ext uri="{FF2B5EF4-FFF2-40B4-BE49-F238E27FC236}">
              <a16:creationId xmlns:a16="http://schemas.microsoft.com/office/drawing/2014/main" id="{FC1CB7E7-321A-4DB7-BD77-A5B426E063F9}"/>
            </a:ext>
          </a:extLst>
        </xdr:cNvPr>
        <xdr:cNvSpPr txBox="1"/>
      </xdr:nvSpPr>
      <xdr:spPr>
        <a:xfrm>
          <a:off x="93917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90695</xdr:rowOff>
    </xdr:from>
    <xdr:ext cx="469744" cy="259045"/>
    <xdr:sp macro="" textlink="">
      <xdr:nvSpPr>
        <xdr:cNvPr id="490" name="n_2mainValue【市民会館】&#10;一人当たり面積">
          <a:extLst>
            <a:ext uri="{FF2B5EF4-FFF2-40B4-BE49-F238E27FC236}">
              <a16:creationId xmlns:a16="http://schemas.microsoft.com/office/drawing/2014/main" id="{E34C44C7-9386-4991-A8FF-E3ED4634D0C8}"/>
            </a:ext>
          </a:extLst>
        </xdr:cNvPr>
        <xdr:cNvSpPr txBox="1"/>
      </xdr:nvSpPr>
      <xdr:spPr>
        <a:xfrm>
          <a:off x="8515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90695</xdr:rowOff>
    </xdr:from>
    <xdr:ext cx="469744" cy="259045"/>
    <xdr:sp macro="" textlink="">
      <xdr:nvSpPr>
        <xdr:cNvPr id="491" name="n_3mainValue【市民会館】&#10;一人当たり面積">
          <a:extLst>
            <a:ext uri="{FF2B5EF4-FFF2-40B4-BE49-F238E27FC236}">
              <a16:creationId xmlns:a16="http://schemas.microsoft.com/office/drawing/2014/main" id="{7DD9A578-4CB0-4BF3-B769-6A41E06F39AA}"/>
            </a:ext>
          </a:extLst>
        </xdr:cNvPr>
        <xdr:cNvSpPr txBox="1"/>
      </xdr:nvSpPr>
      <xdr:spPr>
        <a:xfrm>
          <a:off x="7626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90695</xdr:rowOff>
    </xdr:from>
    <xdr:ext cx="469744" cy="259045"/>
    <xdr:sp macro="" textlink="">
      <xdr:nvSpPr>
        <xdr:cNvPr id="492" name="n_4mainValue【市民会館】&#10;一人当たり面積">
          <a:extLst>
            <a:ext uri="{FF2B5EF4-FFF2-40B4-BE49-F238E27FC236}">
              <a16:creationId xmlns:a16="http://schemas.microsoft.com/office/drawing/2014/main" id="{7FD24582-F54C-4299-9367-2B417BD911E4}"/>
            </a:ext>
          </a:extLst>
        </xdr:cNvPr>
        <xdr:cNvSpPr txBox="1"/>
      </xdr:nvSpPr>
      <xdr:spPr>
        <a:xfrm>
          <a:off x="6737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675A6A3C-D464-40E0-AF81-9D25DACE31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5297ECC3-AC7C-4377-8A68-2CB3246968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511D7A9C-3DF1-484F-BD1D-3D3656EF88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80CF09E2-52EC-4892-8CF6-C4126760A0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2365671F-E78A-47E3-97D9-54091C88B2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6BF05E1A-45E1-4996-9A24-C4ECC9A0A85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C73945F-1C37-4353-9997-1277AED3C9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3AD8B86A-07CB-4A37-AECF-0AEA17A69E3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603CAA2F-D31D-46BA-9D0F-224857B05A1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EACAC21E-8AA2-46A1-8FAA-2A09CFB185D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1AB7ABA5-979E-4F22-A766-490B532FD5C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CA874BBC-8FF1-481F-ADE2-E1BED729F94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1B8C9A6A-9BED-40DA-8DBC-FD36C777EA2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2363C7C0-253C-4951-A239-54B7EA67036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E8174F99-B194-4949-A566-73C68F77DC3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9789C393-86FD-49F7-A6F6-E9104D7CA6C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7F7EC366-BC08-47F5-96CE-895A44DDBD8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31D84993-D2FA-4199-84ED-4BB5DFEFB09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D04C1963-08C9-4E72-8ABB-53F0C967367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68121EEA-4D6E-41F1-96B2-573026A39A6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643E3626-6259-400E-B8AC-3C8EBB4DC33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39EDF9BE-A38E-4960-9905-111D1F2BBEF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CE355CCC-5803-4945-90C9-8568EA55711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27CA76AB-920C-45A1-980F-7E471167880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39FC590B-C953-41C5-80BC-1080771083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C94C58E1-E9F8-41E9-B5E2-C831A6481009}"/>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6224326F-45D9-412D-9987-BB49E5090D3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57156241-8B0A-47F3-8486-D78C71AC3E1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ECA44EF1-F57D-4304-91B5-AAA5661EB1DA}"/>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a:extLst>
            <a:ext uri="{FF2B5EF4-FFF2-40B4-BE49-F238E27FC236}">
              <a16:creationId xmlns:a16="http://schemas.microsoft.com/office/drawing/2014/main" id="{22A589C6-BC51-46D9-A1C2-7A96CC42F163}"/>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E3ECD4CE-9C32-473D-9646-D60E5545F6D5}"/>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a:extLst>
            <a:ext uri="{FF2B5EF4-FFF2-40B4-BE49-F238E27FC236}">
              <a16:creationId xmlns:a16="http://schemas.microsoft.com/office/drawing/2014/main" id="{CB4D2D12-DDD5-4C98-84B4-EDC97ED777AA}"/>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a:extLst>
            <a:ext uri="{FF2B5EF4-FFF2-40B4-BE49-F238E27FC236}">
              <a16:creationId xmlns:a16="http://schemas.microsoft.com/office/drawing/2014/main" id="{DD711286-7DEE-4902-A78D-1A8412EA190C}"/>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a:extLst>
            <a:ext uri="{FF2B5EF4-FFF2-40B4-BE49-F238E27FC236}">
              <a16:creationId xmlns:a16="http://schemas.microsoft.com/office/drawing/2014/main" id="{F7ECFFBD-7897-48B7-9D5F-2C0971E4626D}"/>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a:extLst>
            <a:ext uri="{FF2B5EF4-FFF2-40B4-BE49-F238E27FC236}">
              <a16:creationId xmlns:a16="http://schemas.microsoft.com/office/drawing/2014/main" id="{6C57E68F-DBF1-44F1-BAB0-6D136A172545}"/>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a:extLst>
            <a:ext uri="{FF2B5EF4-FFF2-40B4-BE49-F238E27FC236}">
              <a16:creationId xmlns:a16="http://schemas.microsoft.com/office/drawing/2014/main" id="{97A8F009-0586-4596-9853-9C54AB8CB626}"/>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A88757B-E531-44AE-BA20-2D2C397D833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EBA37DB-FC51-4EF5-9E8B-F9F47CBF4DE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9D62527-A95F-4B32-ADAD-04EA6145D45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7809952-E8CF-4CE1-A0B9-F3FF4BF7146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AD69C77-E977-4E74-9F35-36834307B5F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97246</xdr:rowOff>
    </xdr:from>
    <xdr:to>
      <xdr:col>85</xdr:col>
      <xdr:colOff>177800</xdr:colOff>
      <xdr:row>42</xdr:row>
      <xdr:rowOff>27396</xdr:rowOff>
    </xdr:to>
    <xdr:sp macro="" textlink="">
      <xdr:nvSpPr>
        <xdr:cNvPr id="534" name="楕円 533">
          <a:extLst>
            <a:ext uri="{FF2B5EF4-FFF2-40B4-BE49-F238E27FC236}">
              <a16:creationId xmlns:a16="http://schemas.microsoft.com/office/drawing/2014/main" id="{9B5317EC-0EC1-4FEB-B790-037C389EDD99}"/>
            </a:ext>
          </a:extLst>
        </xdr:cNvPr>
        <xdr:cNvSpPr/>
      </xdr:nvSpPr>
      <xdr:spPr>
        <a:xfrm>
          <a:off x="16268700" y="71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12173</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68829219-0658-4D07-8272-98DB889E1F44}"/>
            </a:ext>
          </a:extLst>
        </xdr:cNvPr>
        <xdr:cNvSpPr txBox="1"/>
      </xdr:nvSpPr>
      <xdr:spPr>
        <a:xfrm>
          <a:off x="16357600" y="7041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77651</xdr:rowOff>
    </xdr:from>
    <xdr:to>
      <xdr:col>81</xdr:col>
      <xdr:colOff>101600</xdr:colOff>
      <xdr:row>42</xdr:row>
      <xdr:rowOff>7801</xdr:rowOff>
    </xdr:to>
    <xdr:sp macro="" textlink="">
      <xdr:nvSpPr>
        <xdr:cNvPr id="536" name="楕円 535">
          <a:extLst>
            <a:ext uri="{FF2B5EF4-FFF2-40B4-BE49-F238E27FC236}">
              <a16:creationId xmlns:a16="http://schemas.microsoft.com/office/drawing/2014/main" id="{429C4381-FCAC-4D56-A433-40B067495798}"/>
            </a:ext>
          </a:extLst>
        </xdr:cNvPr>
        <xdr:cNvSpPr/>
      </xdr:nvSpPr>
      <xdr:spPr>
        <a:xfrm>
          <a:off x="15430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128451</xdr:rowOff>
    </xdr:from>
    <xdr:to>
      <xdr:col>85</xdr:col>
      <xdr:colOff>127000</xdr:colOff>
      <xdr:row>41</xdr:row>
      <xdr:rowOff>148046</xdr:rowOff>
    </xdr:to>
    <xdr:cxnSp macro="">
      <xdr:nvCxnSpPr>
        <xdr:cNvPr id="537" name="直線コネクタ 536">
          <a:extLst>
            <a:ext uri="{FF2B5EF4-FFF2-40B4-BE49-F238E27FC236}">
              <a16:creationId xmlns:a16="http://schemas.microsoft.com/office/drawing/2014/main" id="{E44755DD-9796-4162-B8CC-AA66409E05FD}"/>
            </a:ext>
          </a:extLst>
        </xdr:cNvPr>
        <xdr:cNvCxnSpPr/>
      </xdr:nvCxnSpPr>
      <xdr:spPr>
        <a:xfrm>
          <a:off x="15481300" y="715790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58057</xdr:rowOff>
    </xdr:from>
    <xdr:to>
      <xdr:col>76</xdr:col>
      <xdr:colOff>165100</xdr:colOff>
      <xdr:row>41</xdr:row>
      <xdr:rowOff>159657</xdr:rowOff>
    </xdr:to>
    <xdr:sp macro="" textlink="">
      <xdr:nvSpPr>
        <xdr:cNvPr id="538" name="楕円 537">
          <a:extLst>
            <a:ext uri="{FF2B5EF4-FFF2-40B4-BE49-F238E27FC236}">
              <a16:creationId xmlns:a16="http://schemas.microsoft.com/office/drawing/2014/main" id="{E1AE02B1-5C00-44D5-B686-1786F3C2056E}"/>
            </a:ext>
          </a:extLst>
        </xdr:cNvPr>
        <xdr:cNvSpPr/>
      </xdr:nvSpPr>
      <xdr:spPr>
        <a:xfrm>
          <a:off x="14541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108857</xdr:rowOff>
    </xdr:from>
    <xdr:to>
      <xdr:col>81</xdr:col>
      <xdr:colOff>50800</xdr:colOff>
      <xdr:row>41</xdr:row>
      <xdr:rowOff>128451</xdr:rowOff>
    </xdr:to>
    <xdr:cxnSp macro="">
      <xdr:nvCxnSpPr>
        <xdr:cNvPr id="539" name="直線コネクタ 538">
          <a:extLst>
            <a:ext uri="{FF2B5EF4-FFF2-40B4-BE49-F238E27FC236}">
              <a16:creationId xmlns:a16="http://schemas.microsoft.com/office/drawing/2014/main" id="{8F0CDB13-C6EC-4A3E-A924-3722928D999A}"/>
            </a:ext>
          </a:extLst>
        </xdr:cNvPr>
        <xdr:cNvCxnSpPr/>
      </xdr:nvCxnSpPr>
      <xdr:spPr>
        <a:xfrm>
          <a:off x="14592300" y="71383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38463</xdr:rowOff>
    </xdr:from>
    <xdr:to>
      <xdr:col>72</xdr:col>
      <xdr:colOff>38100</xdr:colOff>
      <xdr:row>41</xdr:row>
      <xdr:rowOff>140063</xdr:rowOff>
    </xdr:to>
    <xdr:sp macro="" textlink="">
      <xdr:nvSpPr>
        <xdr:cNvPr id="540" name="楕円 539">
          <a:extLst>
            <a:ext uri="{FF2B5EF4-FFF2-40B4-BE49-F238E27FC236}">
              <a16:creationId xmlns:a16="http://schemas.microsoft.com/office/drawing/2014/main" id="{12B85F02-76EA-4DA9-8739-C2752CD91A6F}"/>
            </a:ext>
          </a:extLst>
        </xdr:cNvPr>
        <xdr:cNvSpPr/>
      </xdr:nvSpPr>
      <xdr:spPr>
        <a:xfrm>
          <a:off x="13652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89263</xdr:rowOff>
    </xdr:from>
    <xdr:to>
      <xdr:col>76</xdr:col>
      <xdr:colOff>114300</xdr:colOff>
      <xdr:row>41</xdr:row>
      <xdr:rowOff>108857</xdr:rowOff>
    </xdr:to>
    <xdr:cxnSp macro="">
      <xdr:nvCxnSpPr>
        <xdr:cNvPr id="541" name="直線コネクタ 540">
          <a:extLst>
            <a:ext uri="{FF2B5EF4-FFF2-40B4-BE49-F238E27FC236}">
              <a16:creationId xmlns:a16="http://schemas.microsoft.com/office/drawing/2014/main" id="{C5C57399-D8F4-49A7-8B71-08C41D0B644A}"/>
            </a:ext>
          </a:extLst>
        </xdr:cNvPr>
        <xdr:cNvCxnSpPr/>
      </xdr:nvCxnSpPr>
      <xdr:spPr>
        <a:xfrm>
          <a:off x="13703300" y="71187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5806</xdr:rowOff>
    </xdr:from>
    <xdr:to>
      <xdr:col>67</xdr:col>
      <xdr:colOff>101600</xdr:colOff>
      <xdr:row>41</xdr:row>
      <xdr:rowOff>107406</xdr:rowOff>
    </xdr:to>
    <xdr:sp macro="" textlink="">
      <xdr:nvSpPr>
        <xdr:cNvPr id="542" name="楕円 541">
          <a:extLst>
            <a:ext uri="{FF2B5EF4-FFF2-40B4-BE49-F238E27FC236}">
              <a16:creationId xmlns:a16="http://schemas.microsoft.com/office/drawing/2014/main" id="{21424761-16E8-4675-91A0-080C4AB99411}"/>
            </a:ext>
          </a:extLst>
        </xdr:cNvPr>
        <xdr:cNvSpPr/>
      </xdr:nvSpPr>
      <xdr:spPr>
        <a:xfrm>
          <a:off x="12763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56606</xdr:rowOff>
    </xdr:from>
    <xdr:to>
      <xdr:col>71</xdr:col>
      <xdr:colOff>177800</xdr:colOff>
      <xdr:row>41</xdr:row>
      <xdr:rowOff>89263</xdr:rowOff>
    </xdr:to>
    <xdr:cxnSp macro="">
      <xdr:nvCxnSpPr>
        <xdr:cNvPr id="543" name="直線コネクタ 542">
          <a:extLst>
            <a:ext uri="{FF2B5EF4-FFF2-40B4-BE49-F238E27FC236}">
              <a16:creationId xmlns:a16="http://schemas.microsoft.com/office/drawing/2014/main" id="{2ED96C12-F613-4186-A362-D310DA66C524}"/>
            </a:ext>
          </a:extLst>
        </xdr:cNvPr>
        <xdr:cNvCxnSpPr/>
      </xdr:nvCxnSpPr>
      <xdr:spPr>
        <a:xfrm>
          <a:off x="12814300" y="70860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FD757B85-87C8-4BBA-B617-57C80E9D21DA}"/>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566BA64D-5574-4E81-A0B3-1AF9A7E2E376}"/>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8A5B4CC5-1090-475B-8481-2467EBB2B667}"/>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A2456BF2-EDEF-4518-AA18-233CF2229AB0}"/>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170378</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203608D7-9BCB-447A-98D1-526B5970B0B1}"/>
            </a:ext>
          </a:extLst>
        </xdr:cNvPr>
        <xdr:cNvSpPr txBox="1"/>
      </xdr:nvSpPr>
      <xdr:spPr>
        <a:xfrm>
          <a:off x="15266044" y="719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150784</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2A4F387C-E7E7-4479-A159-6D19CC1D4D84}"/>
            </a:ext>
          </a:extLst>
        </xdr:cNvPr>
        <xdr:cNvSpPr txBox="1"/>
      </xdr:nvSpPr>
      <xdr:spPr>
        <a:xfrm>
          <a:off x="14389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131190</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6F7A1EF9-98BD-4D23-BCD2-7D85E440AF0D}"/>
            </a:ext>
          </a:extLst>
        </xdr:cNvPr>
        <xdr:cNvSpPr txBox="1"/>
      </xdr:nvSpPr>
      <xdr:spPr>
        <a:xfrm>
          <a:off x="13500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98533</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DA4EE2F-63B3-4A23-B065-422715FF04EC}"/>
            </a:ext>
          </a:extLst>
        </xdr:cNvPr>
        <xdr:cNvSpPr txBox="1"/>
      </xdr:nvSpPr>
      <xdr:spPr>
        <a:xfrm>
          <a:off x="12611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D6493DF5-E91A-4DD1-A6FB-24C7D0AEC4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299FFFD-C8E7-4B68-8516-69A1587000C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B6D28DA-CCBB-4E0E-9A86-BBEA050021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C97D38D1-1E33-49E7-9481-22C939906CF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1B308299-11E9-4004-B933-A76C9B516A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1A2BC6A1-6927-471D-8D43-632818E1D1B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85FAAE4D-5374-4D8C-9C87-BCD0223B48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8ACC6846-43CA-4320-A0BE-A155664A08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B7B4262A-B8BB-4013-9A64-FA10F33D40F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A7C1C44E-79AA-44EE-A1BD-B20A86A4C3C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a:extLst>
            <a:ext uri="{FF2B5EF4-FFF2-40B4-BE49-F238E27FC236}">
              <a16:creationId xmlns:a16="http://schemas.microsoft.com/office/drawing/2014/main" id="{37416471-6B8F-4D5C-8A99-7BE162B09638}"/>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a:extLst>
            <a:ext uri="{FF2B5EF4-FFF2-40B4-BE49-F238E27FC236}">
              <a16:creationId xmlns:a16="http://schemas.microsoft.com/office/drawing/2014/main" id="{953776C0-29E3-4CBA-9BA0-B47286E04A04}"/>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F4F2A44A-90F5-4DD2-9736-BAA717E94C9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28130F13-F5AF-4FA0-83E0-A510C3C4107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a:extLst>
            <a:ext uri="{FF2B5EF4-FFF2-40B4-BE49-F238E27FC236}">
              <a16:creationId xmlns:a16="http://schemas.microsoft.com/office/drawing/2014/main" id="{024FA97C-A66A-41D1-BFE1-0F9631A23984}"/>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a:extLst>
            <a:ext uri="{FF2B5EF4-FFF2-40B4-BE49-F238E27FC236}">
              <a16:creationId xmlns:a16="http://schemas.microsoft.com/office/drawing/2014/main" id="{D907FA8E-98E0-445E-B17A-561600B647A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72F2D7FC-3B59-4233-B57E-543F323686A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79C105DC-6D53-4D61-A0E6-9B6446C037F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AC807B05-96CA-443B-B8BC-84D35E10674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71" name="直線コネクタ 570">
          <a:extLst>
            <a:ext uri="{FF2B5EF4-FFF2-40B4-BE49-F238E27FC236}">
              <a16:creationId xmlns:a16="http://schemas.microsoft.com/office/drawing/2014/main" id="{43F0A1E9-B10F-4519-8537-9453CC6A8E58}"/>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3876CF80-641F-49A4-A226-82C0F09472C5}"/>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3" name="直線コネクタ 572">
          <a:extLst>
            <a:ext uri="{FF2B5EF4-FFF2-40B4-BE49-F238E27FC236}">
              <a16:creationId xmlns:a16="http://schemas.microsoft.com/office/drawing/2014/main" id="{2C38F0E5-C2F4-42F2-A772-5B776A0787B7}"/>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76B61035-9059-4654-A555-B7FA515FB788}"/>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5" name="直線コネクタ 574">
          <a:extLst>
            <a:ext uri="{FF2B5EF4-FFF2-40B4-BE49-F238E27FC236}">
              <a16:creationId xmlns:a16="http://schemas.microsoft.com/office/drawing/2014/main" id="{76C1B717-856F-4A61-89EC-2524640F603C}"/>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8FDFD3F-BA4B-404C-A6EC-B185B6696F92}"/>
            </a:ext>
          </a:extLst>
        </xdr:cNvPr>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7" name="フローチャート: 判断 576">
          <a:extLst>
            <a:ext uri="{FF2B5EF4-FFF2-40B4-BE49-F238E27FC236}">
              <a16:creationId xmlns:a16="http://schemas.microsoft.com/office/drawing/2014/main" id="{71069476-BBB0-4B8F-8B94-D16319B3ED7D}"/>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8" name="フローチャート: 判断 577">
          <a:extLst>
            <a:ext uri="{FF2B5EF4-FFF2-40B4-BE49-F238E27FC236}">
              <a16:creationId xmlns:a16="http://schemas.microsoft.com/office/drawing/2014/main" id="{E8C4C39B-A01F-49ED-AA52-A4B737601267}"/>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9" name="フローチャート: 判断 578">
          <a:extLst>
            <a:ext uri="{FF2B5EF4-FFF2-40B4-BE49-F238E27FC236}">
              <a16:creationId xmlns:a16="http://schemas.microsoft.com/office/drawing/2014/main" id="{49083D9A-8401-4CDF-8583-1D07CF801079}"/>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80" name="フローチャート: 判断 579">
          <a:extLst>
            <a:ext uri="{FF2B5EF4-FFF2-40B4-BE49-F238E27FC236}">
              <a16:creationId xmlns:a16="http://schemas.microsoft.com/office/drawing/2014/main" id="{90F3131C-9599-4A95-9F49-BF466EE60A86}"/>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81" name="フローチャート: 判断 580">
          <a:extLst>
            <a:ext uri="{FF2B5EF4-FFF2-40B4-BE49-F238E27FC236}">
              <a16:creationId xmlns:a16="http://schemas.microsoft.com/office/drawing/2014/main" id="{C9CBA829-BEC9-41C6-A501-83FD9D9E2FC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C676B54-83B4-4BB5-8DB4-82BA18982D6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87A78F0-88DA-4249-9F04-BDC9EBA49F1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CE70B76-408B-4694-9BAA-691B2B25AA7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BF598B4-EE0C-4A0C-9CC1-F789B99D5E0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A3DD066-99C5-4B1B-9646-C0A110239D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69274</xdr:rowOff>
    </xdr:from>
    <xdr:to>
      <xdr:col>116</xdr:col>
      <xdr:colOff>114300</xdr:colOff>
      <xdr:row>38</xdr:row>
      <xdr:rowOff>170874</xdr:rowOff>
    </xdr:to>
    <xdr:sp macro="" textlink="">
      <xdr:nvSpPr>
        <xdr:cNvPr id="587" name="楕円 586">
          <a:extLst>
            <a:ext uri="{FF2B5EF4-FFF2-40B4-BE49-F238E27FC236}">
              <a16:creationId xmlns:a16="http://schemas.microsoft.com/office/drawing/2014/main" id="{9E2523FA-299E-43FE-ABE2-DD392FDC8FFF}"/>
            </a:ext>
          </a:extLst>
        </xdr:cNvPr>
        <xdr:cNvSpPr/>
      </xdr:nvSpPr>
      <xdr:spPr>
        <a:xfrm>
          <a:off x="22110700" y="658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47701</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99D426DB-8D7C-46FB-8A63-C53C0815E07E}"/>
            </a:ext>
          </a:extLst>
        </xdr:cNvPr>
        <xdr:cNvSpPr txBox="1"/>
      </xdr:nvSpPr>
      <xdr:spPr>
        <a:xfrm>
          <a:off x="22199600" y="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69960</xdr:rowOff>
    </xdr:from>
    <xdr:to>
      <xdr:col>112</xdr:col>
      <xdr:colOff>38100</xdr:colOff>
      <xdr:row>39</xdr:row>
      <xdr:rowOff>110</xdr:rowOff>
    </xdr:to>
    <xdr:sp macro="" textlink="">
      <xdr:nvSpPr>
        <xdr:cNvPr id="589" name="楕円 588">
          <a:extLst>
            <a:ext uri="{FF2B5EF4-FFF2-40B4-BE49-F238E27FC236}">
              <a16:creationId xmlns:a16="http://schemas.microsoft.com/office/drawing/2014/main" id="{958D2074-5D9D-44B1-BA42-DDDB70A57451}"/>
            </a:ext>
          </a:extLst>
        </xdr:cNvPr>
        <xdr:cNvSpPr/>
      </xdr:nvSpPr>
      <xdr:spPr>
        <a:xfrm>
          <a:off x="21272500" y="65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120074</xdr:rowOff>
    </xdr:from>
    <xdr:to>
      <xdr:col>116</xdr:col>
      <xdr:colOff>63500</xdr:colOff>
      <xdr:row>38</xdr:row>
      <xdr:rowOff>120760</xdr:rowOff>
    </xdr:to>
    <xdr:cxnSp macro="">
      <xdr:nvCxnSpPr>
        <xdr:cNvPr id="590" name="直線コネクタ 589">
          <a:extLst>
            <a:ext uri="{FF2B5EF4-FFF2-40B4-BE49-F238E27FC236}">
              <a16:creationId xmlns:a16="http://schemas.microsoft.com/office/drawing/2014/main" id="{3E40FE7D-CE6C-4D4F-88FC-A1AF3CB939FA}"/>
            </a:ext>
          </a:extLst>
        </xdr:cNvPr>
        <xdr:cNvCxnSpPr/>
      </xdr:nvCxnSpPr>
      <xdr:spPr>
        <a:xfrm flipV="1">
          <a:off x="21323300" y="663517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75201</xdr:rowOff>
    </xdr:from>
    <xdr:to>
      <xdr:col>107</xdr:col>
      <xdr:colOff>101600</xdr:colOff>
      <xdr:row>39</xdr:row>
      <xdr:rowOff>5351</xdr:rowOff>
    </xdr:to>
    <xdr:sp macro="" textlink="">
      <xdr:nvSpPr>
        <xdr:cNvPr id="591" name="楕円 590">
          <a:extLst>
            <a:ext uri="{FF2B5EF4-FFF2-40B4-BE49-F238E27FC236}">
              <a16:creationId xmlns:a16="http://schemas.microsoft.com/office/drawing/2014/main" id="{1515DF06-33FC-4421-B92C-CA1B38B5BF9F}"/>
            </a:ext>
          </a:extLst>
        </xdr:cNvPr>
        <xdr:cNvSpPr/>
      </xdr:nvSpPr>
      <xdr:spPr>
        <a:xfrm>
          <a:off x="20383500" y="65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120760</xdr:rowOff>
    </xdr:from>
    <xdr:to>
      <xdr:col>111</xdr:col>
      <xdr:colOff>177800</xdr:colOff>
      <xdr:row>38</xdr:row>
      <xdr:rowOff>126001</xdr:rowOff>
    </xdr:to>
    <xdr:cxnSp macro="">
      <xdr:nvCxnSpPr>
        <xdr:cNvPr id="592" name="直線コネクタ 591">
          <a:extLst>
            <a:ext uri="{FF2B5EF4-FFF2-40B4-BE49-F238E27FC236}">
              <a16:creationId xmlns:a16="http://schemas.microsoft.com/office/drawing/2014/main" id="{C193EC49-15DB-46F1-960B-A1D494191505}"/>
            </a:ext>
          </a:extLst>
        </xdr:cNvPr>
        <xdr:cNvCxnSpPr/>
      </xdr:nvCxnSpPr>
      <xdr:spPr>
        <a:xfrm flipV="1">
          <a:off x="20434300" y="6635860"/>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132528</xdr:rowOff>
    </xdr:from>
    <xdr:to>
      <xdr:col>102</xdr:col>
      <xdr:colOff>165100</xdr:colOff>
      <xdr:row>36</xdr:row>
      <xdr:rowOff>62678</xdr:rowOff>
    </xdr:to>
    <xdr:sp macro="" textlink="">
      <xdr:nvSpPr>
        <xdr:cNvPr id="593" name="楕円 592">
          <a:extLst>
            <a:ext uri="{FF2B5EF4-FFF2-40B4-BE49-F238E27FC236}">
              <a16:creationId xmlns:a16="http://schemas.microsoft.com/office/drawing/2014/main" id="{035BB421-32B1-43E7-8C61-F7C3D25FB4A4}"/>
            </a:ext>
          </a:extLst>
        </xdr:cNvPr>
        <xdr:cNvSpPr/>
      </xdr:nvSpPr>
      <xdr:spPr>
        <a:xfrm>
          <a:off x="19494500" y="61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11878</xdr:rowOff>
    </xdr:from>
    <xdr:to>
      <xdr:col>107</xdr:col>
      <xdr:colOff>50800</xdr:colOff>
      <xdr:row>38</xdr:row>
      <xdr:rowOff>126001</xdr:rowOff>
    </xdr:to>
    <xdr:cxnSp macro="">
      <xdr:nvCxnSpPr>
        <xdr:cNvPr id="594" name="直線コネクタ 593">
          <a:extLst>
            <a:ext uri="{FF2B5EF4-FFF2-40B4-BE49-F238E27FC236}">
              <a16:creationId xmlns:a16="http://schemas.microsoft.com/office/drawing/2014/main" id="{FC712DA4-D3A1-4DCF-9383-8C40D3DFBA63}"/>
            </a:ext>
          </a:extLst>
        </xdr:cNvPr>
        <xdr:cNvCxnSpPr/>
      </xdr:nvCxnSpPr>
      <xdr:spPr>
        <a:xfrm>
          <a:off x="19545300" y="6184078"/>
          <a:ext cx="889000" cy="4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66136</xdr:rowOff>
    </xdr:from>
    <xdr:to>
      <xdr:col>98</xdr:col>
      <xdr:colOff>38100</xdr:colOff>
      <xdr:row>38</xdr:row>
      <xdr:rowOff>167736</xdr:rowOff>
    </xdr:to>
    <xdr:sp macro="" textlink="">
      <xdr:nvSpPr>
        <xdr:cNvPr id="595" name="楕円 594">
          <a:extLst>
            <a:ext uri="{FF2B5EF4-FFF2-40B4-BE49-F238E27FC236}">
              <a16:creationId xmlns:a16="http://schemas.microsoft.com/office/drawing/2014/main" id="{A0AFB9A2-133A-41AC-A0C8-AD606369A341}"/>
            </a:ext>
          </a:extLst>
        </xdr:cNvPr>
        <xdr:cNvSpPr/>
      </xdr:nvSpPr>
      <xdr:spPr>
        <a:xfrm>
          <a:off x="18605500" y="65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11878</xdr:rowOff>
    </xdr:from>
    <xdr:to>
      <xdr:col>102</xdr:col>
      <xdr:colOff>114300</xdr:colOff>
      <xdr:row>38</xdr:row>
      <xdr:rowOff>116936</xdr:rowOff>
    </xdr:to>
    <xdr:cxnSp macro="">
      <xdr:nvCxnSpPr>
        <xdr:cNvPr id="596" name="直線コネクタ 595">
          <a:extLst>
            <a:ext uri="{FF2B5EF4-FFF2-40B4-BE49-F238E27FC236}">
              <a16:creationId xmlns:a16="http://schemas.microsoft.com/office/drawing/2014/main" id="{D7E23D9F-4CFA-44F3-AF7D-AF311B15CB58}"/>
            </a:ext>
          </a:extLst>
        </xdr:cNvPr>
        <xdr:cNvCxnSpPr/>
      </xdr:nvCxnSpPr>
      <xdr:spPr>
        <a:xfrm flipV="1">
          <a:off x="18656300" y="6184078"/>
          <a:ext cx="889000" cy="44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3229947D-D6F2-45B3-8B38-4D610CD94C3B}"/>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DF223349-BB2F-4BD8-8FE4-AF026970E2F6}"/>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C36A04DD-3E18-406C-A632-BAFAC02F2BDF}"/>
            </a:ext>
          </a:extLst>
        </xdr:cNvPr>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67015F6A-AA33-48E0-8DBE-974D26D0F7E5}"/>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162687</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368AD6D3-5B5E-4483-9D4C-55AA5B0C739E}"/>
            </a:ext>
          </a:extLst>
        </xdr:cNvPr>
        <xdr:cNvSpPr txBox="1"/>
      </xdr:nvSpPr>
      <xdr:spPr>
        <a:xfrm>
          <a:off x="21043411" y="66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167928</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F26B29D1-F72B-47F3-94B9-B90E1DA70462}"/>
            </a:ext>
          </a:extLst>
        </xdr:cNvPr>
        <xdr:cNvSpPr txBox="1"/>
      </xdr:nvSpPr>
      <xdr:spPr>
        <a:xfrm>
          <a:off x="20167111" y="668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79205</xdr:rowOff>
    </xdr:from>
    <xdr:ext cx="599010" cy="259045"/>
    <xdr:sp macro="" textlink="">
      <xdr:nvSpPr>
        <xdr:cNvPr id="603" name="n_3mainValue【一般廃棄物処理施設】&#10;一人当たり有形固定資産（償却資産）額">
          <a:extLst>
            <a:ext uri="{FF2B5EF4-FFF2-40B4-BE49-F238E27FC236}">
              <a16:creationId xmlns:a16="http://schemas.microsoft.com/office/drawing/2014/main" id="{22A8F375-1014-488C-B5CA-08DC228056F5}"/>
            </a:ext>
          </a:extLst>
        </xdr:cNvPr>
        <xdr:cNvSpPr txBox="1"/>
      </xdr:nvSpPr>
      <xdr:spPr>
        <a:xfrm>
          <a:off x="19245795" y="590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12814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FFFD6609-33F0-43B2-A966-8B5E5FD6B9FB}"/>
            </a:ext>
          </a:extLst>
        </xdr:cNvPr>
        <xdr:cNvSpPr txBox="1"/>
      </xdr:nvSpPr>
      <xdr:spPr>
        <a:xfrm>
          <a:off x="18389111" y="635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E4414BC3-2B1C-4D1C-9D3F-A5459242033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866BBF2C-7AE3-4DB7-98F8-8BA320DE4E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72AA09F9-1A81-4B95-92B5-220154CDA4A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181ACE81-F411-4773-A88F-F8B2A9214EA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2AAA9727-125D-4954-B683-379ABBAADCB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93313874-7B8A-4192-AB0C-F0028F7B2FD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316EB364-2B41-4A3F-9FB8-9EB872D3706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1A1BCE19-3EB3-4623-81B7-D8DA9EDEE0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E52E4A3-E3EA-4213-82C8-7ACDD511D10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271A50D9-F0C0-429B-B60F-67B081AAFB2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D097F424-FBFC-47C8-A35E-EC032FC0349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663E6A65-05DA-45C8-91B5-438F6D54F7F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069C7E28-FCF4-4202-895B-1E612A7E96C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D9DFBC5E-72C1-471A-A1A7-64E72B4B38C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84A0D76-4771-434E-84E8-2E282C6DD9E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15FE21B-E51F-453E-9A5B-6D8722C91A5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D58854C7-873C-4624-8234-EF381B23960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850674BF-A152-4BA9-AEA0-CFD1930027E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2D78CFC2-B14F-49BD-ABA4-2863D1B6E87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24611A70-F032-4F1E-A7B3-99F5C9E64BA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A8D3DE6D-93DE-48D7-8EA1-30FEDB411EE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442B0FF1-4BAB-4BA8-AB26-23D6F0BF71E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DF8D6C0F-D823-47CC-BBEE-37112051E6E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B8D9D1B8-7366-4952-A459-0C92D9F4AC0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E9651FB2-F284-473A-9033-5085160FB0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30" name="直線コネクタ 629">
          <a:extLst>
            <a:ext uri="{FF2B5EF4-FFF2-40B4-BE49-F238E27FC236}">
              <a16:creationId xmlns:a16="http://schemas.microsoft.com/office/drawing/2014/main" id="{3AD13DCC-9946-43AE-9BDD-C39E89D377E2}"/>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921155C0-E051-4FC8-A4D0-BF277A8943ED}"/>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2" name="直線コネクタ 631">
          <a:extLst>
            <a:ext uri="{FF2B5EF4-FFF2-40B4-BE49-F238E27FC236}">
              <a16:creationId xmlns:a16="http://schemas.microsoft.com/office/drawing/2014/main" id="{90B68652-873E-4EA5-AD31-A5C5481ED66C}"/>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33" name="【保健センター・保健所】&#10;有形固定資産減価償却率最大値テキスト">
          <a:extLst>
            <a:ext uri="{FF2B5EF4-FFF2-40B4-BE49-F238E27FC236}">
              <a16:creationId xmlns:a16="http://schemas.microsoft.com/office/drawing/2014/main" id="{21744555-13CD-4160-B64E-946192F1D4AF}"/>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34" name="直線コネクタ 633">
          <a:extLst>
            <a:ext uri="{FF2B5EF4-FFF2-40B4-BE49-F238E27FC236}">
              <a16:creationId xmlns:a16="http://schemas.microsoft.com/office/drawing/2014/main" id="{98C98808-D429-462F-88D9-3BA976DCD694}"/>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53E9C4E1-3C67-46B5-A945-B412F6A46AD6}"/>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6" name="フローチャート: 判断 635">
          <a:extLst>
            <a:ext uri="{FF2B5EF4-FFF2-40B4-BE49-F238E27FC236}">
              <a16:creationId xmlns:a16="http://schemas.microsoft.com/office/drawing/2014/main" id="{425DB524-CF21-41CF-8EBB-136FD8F2F0EA}"/>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37" name="フローチャート: 判断 636">
          <a:extLst>
            <a:ext uri="{FF2B5EF4-FFF2-40B4-BE49-F238E27FC236}">
              <a16:creationId xmlns:a16="http://schemas.microsoft.com/office/drawing/2014/main" id="{9882A383-277E-4DF3-9F44-8EE482B7778B}"/>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8" name="フローチャート: 判断 637">
          <a:extLst>
            <a:ext uri="{FF2B5EF4-FFF2-40B4-BE49-F238E27FC236}">
              <a16:creationId xmlns:a16="http://schemas.microsoft.com/office/drawing/2014/main" id="{E4BBADF1-242A-435A-A5D7-3EEDD65488ED}"/>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9" name="フローチャート: 判断 638">
          <a:extLst>
            <a:ext uri="{FF2B5EF4-FFF2-40B4-BE49-F238E27FC236}">
              <a16:creationId xmlns:a16="http://schemas.microsoft.com/office/drawing/2014/main" id="{1EB28B3E-924C-4DD9-8C58-E8F552998669}"/>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0" name="フローチャート: 判断 639">
          <a:extLst>
            <a:ext uri="{FF2B5EF4-FFF2-40B4-BE49-F238E27FC236}">
              <a16:creationId xmlns:a16="http://schemas.microsoft.com/office/drawing/2014/main" id="{C1E8BBBF-D155-409D-9B46-8B259A159F24}"/>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CA718C-7BD4-4C5C-B550-44F32D6B138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61F0ACAF-6ACF-4B86-AAEA-14E6E133FE9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524C4DB-19EC-433E-9F00-3753D3F2CC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D078506-9BF0-423D-9E70-315A7AC29BB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5EECB71-4302-480E-AA47-3894AAD2E9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646" name="楕円 645">
          <a:extLst>
            <a:ext uri="{FF2B5EF4-FFF2-40B4-BE49-F238E27FC236}">
              <a16:creationId xmlns:a16="http://schemas.microsoft.com/office/drawing/2014/main" id="{59E2480D-7928-481A-A017-C6649088832F}"/>
            </a:ext>
          </a:extLst>
        </xdr:cNvPr>
        <xdr:cNvSpPr/>
      </xdr:nvSpPr>
      <xdr:spPr>
        <a:xfrm>
          <a:off x="16268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3DEABC8C-A878-4F5F-B180-0703163FE365}"/>
            </a:ext>
          </a:extLst>
        </xdr:cNvPr>
        <xdr:cNvSpPr txBox="1"/>
      </xdr:nvSpPr>
      <xdr:spPr>
        <a:xfrm>
          <a:off x="16357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27577</xdr:rowOff>
    </xdr:from>
    <xdr:to>
      <xdr:col>81</xdr:col>
      <xdr:colOff>101600</xdr:colOff>
      <xdr:row>61</xdr:row>
      <xdr:rowOff>129177</xdr:rowOff>
    </xdr:to>
    <xdr:sp macro="" textlink="">
      <xdr:nvSpPr>
        <xdr:cNvPr id="648" name="楕円 647">
          <a:extLst>
            <a:ext uri="{FF2B5EF4-FFF2-40B4-BE49-F238E27FC236}">
              <a16:creationId xmlns:a16="http://schemas.microsoft.com/office/drawing/2014/main" id="{427D6CAE-7BF3-45F5-8830-3CA01464D261}"/>
            </a:ext>
          </a:extLst>
        </xdr:cNvPr>
        <xdr:cNvSpPr/>
      </xdr:nvSpPr>
      <xdr:spPr>
        <a:xfrm>
          <a:off x="15430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78377</xdr:rowOff>
    </xdr:from>
    <xdr:to>
      <xdr:col>85</xdr:col>
      <xdr:colOff>127000</xdr:colOff>
      <xdr:row>61</xdr:row>
      <xdr:rowOff>106135</xdr:rowOff>
    </xdr:to>
    <xdr:cxnSp macro="">
      <xdr:nvCxnSpPr>
        <xdr:cNvPr id="649" name="直線コネクタ 648">
          <a:extLst>
            <a:ext uri="{FF2B5EF4-FFF2-40B4-BE49-F238E27FC236}">
              <a16:creationId xmlns:a16="http://schemas.microsoft.com/office/drawing/2014/main" id="{EE82E4DC-DF29-4BFF-94FA-9D63258E722C}"/>
            </a:ext>
          </a:extLst>
        </xdr:cNvPr>
        <xdr:cNvCxnSpPr/>
      </xdr:nvCxnSpPr>
      <xdr:spPr>
        <a:xfrm>
          <a:off x="15481300" y="105368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650" name="楕円 649">
          <a:extLst>
            <a:ext uri="{FF2B5EF4-FFF2-40B4-BE49-F238E27FC236}">
              <a16:creationId xmlns:a16="http://schemas.microsoft.com/office/drawing/2014/main" id="{EFA17B2E-3AD0-4266-9413-5A62576EB59C}"/>
            </a:ext>
          </a:extLst>
        </xdr:cNvPr>
        <xdr:cNvSpPr/>
      </xdr:nvSpPr>
      <xdr:spPr>
        <a:xfrm>
          <a:off x="14541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78377</xdr:rowOff>
    </xdr:from>
    <xdr:to>
      <xdr:col>81</xdr:col>
      <xdr:colOff>50800</xdr:colOff>
      <xdr:row>61</xdr:row>
      <xdr:rowOff>128996</xdr:rowOff>
    </xdr:to>
    <xdr:cxnSp macro="">
      <xdr:nvCxnSpPr>
        <xdr:cNvPr id="651" name="直線コネクタ 650">
          <a:extLst>
            <a:ext uri="{FF2B5EF4-FFF2-40B4-BE49-F238E27FC236}">
              <a16:creationId xmlns:a16="http://schemas.microsoft.com/office/drawing/2014/main" id="{312830B4-E857-4AFE-93E2-79397C6B35C2}"/>
            </a:ext>
          </a:extLst>
        </xdr:cNvPr>
        <xdr:cNvCxnSpPr/>
      </xdr:nvCxnSpPr>
      <xdr:spPr>
        <a:xfrm flipV="1">
          <a:off x="14592300" y="1053682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45538</xdr:rowOff>
    </xdr:from>
    <xdr:to>
      <xdr:col>72</xdr:col>
      <xdr:colOff>38100</xdr:colOff>
      <xdr:row>61</xdr:row>
      <xdr:rowOff>147138</xdr:rowOff>
    </xdr:to>
    <xdr:sp macro="" textlink="">
      <xdr:nvSpPr>
        <xdr:cNvPr id="652" name="楕円 651">
          <a:extLst>
            <a:ext uri="{FF2B5EF4-FFF2-40B4-BE49-F238E27FC236}">
              <a16:creationId xmlns:a16="http://schemas.microsoft.com/office/drawing/2014/main" id="{0634AE90-5927-46CA-B1EB-A62327D658CB}"/>
            </a:ext>
          </a:extLst>
        </xdr:cNvPr>
        <xdr:cNvSpPr/>
      </xdr:nvSpPr>
      <xdr:spPr>
        <a:xfrm>
          <a:off x="13652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96338</xdr:rowOff>
    </xdr:from>
    <xdr:to>
      <xdr:col>76</xdr:col>
      <xdr:colOff>114300</xdr:colOff>
      <xdr:row>61</xdr:row>
      <xdr:rowOff>128996</xdr:rowOff>
    </xdr:to>
    <xdr:cxnSp macro="">
      <xdr:nvCxnSpPr>
        <xdr:cNvPr id="653" name="直線コネクタ 652">
          <a:extLst>
            <a:ext uri="{FF2B5EF4-FFF2-40B4-BE49-F238E27FC236}">
              <a16:creationId xmlns:a16="http://schemas.microsoft.com/office/drawing/2014/main" id="{23AB64FF-D219-49D7-8905-C6EE578211B2}"/>
            </a:ext>
          </a:extLst>
        </xdr:cNvPr>
        <xdr:cNvCxnSpPr/>
      </xdr:nvCxnSpPr>
      <xdr:spPr>
        <a:xfrm>
          <a:off x="13703300" y="105547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140244</xdr:rowOff>
    </xdr:from>
    <xdr:to>
      <xdr:col>67</xdr:col>
      <xdr:colOff>101600</xdr:colOff>
      <xdr:row>61</xdr:row>
      <xdr:rowOff>70394</xdr:rowOff>
    </xdr:to>
    <xdr:sp macro="" textlink="">
      <xdr:nvSpPr>
        <xdr:cNvPr id="654" name="楕円 653">
          <a:extLst>
            <a:ext uri="{FF2B5EF4-FFF2-40B4-BE49-F238E27FC236}">
              <a16:creationId xmlns:a16="http://schemas.microsoft.com/office/drawing/2014/main" id="{99221CDC-2FF9-450B-9C99-F18384EE3CEB}"/>
            </a:ext>
          </a:extLst>
        </xdr:cNvPr>
        <xdr:cNvSpPr/>
      </xdr:nvSpPr>
      <xdr:spPr>
        <a:xfrm>
          <a:off x="12763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19594</xdr:rowOff>
    </xdr:from>
    <xdr:to>
      <xdr:col>71</xdr:col>
      <xdr:colOff>177800</xdr:colOff>
      <xdr:row>61</xdr:row>
      <xdr:rowOff>96338</xdr:rowOff>
    </xdr:to>
    <xdr:cxnSp macro="">
      <xdr:nvCxnSpPr>
        <xdr:cNvPr id="655" name="直線コネクタ 654">
          <a:extLst>
            <a:ext uri="{FF2B5EF4-FFF2-40B4-BE49-F238E27FC236}">
              <a16:creationId xmlns:a16="http://schemas.microsoft.com/office/drawing/2014/main" id="{93ED312F-32DD-4982-BF02-895CB5E40FBE}"/>
            </a:ext>
          </a:extLst>
        </xdr:cNvPr>
        <xdr:cNvCxnSpPr/>
      </xdr:nvCxnSpPr>
      <xdr:spPr>
        <a:xfrm>
          <a:off x="12814300" y="10478044"/>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121401DC-CB96-4807-A5CF-48A9FE347B1E}"/>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A7D08FB7-817C-4839-AA1E-C04A869632CE}"/>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57D039-F691-4596-9766-D464DCB35C90}"/>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4AA32239-40FF-4F37-80EE-61D541D7AB1B}"/>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120304</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8D2BCD3A-1DB5-4704-A6ED-AC9606F4BAE3}"/>
            </a:ext>
          </a:extLst>
        </xdr:cNvPr>
        <xdr:cNvSpPr txBox="1"/>
      </xdr:nvSpPr>
      <xdr:spPr>
        <a:xfrm>
          <a:off x="152660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63AF0F6C-CC4B-42D0-9F3B-09FDDBF75448}"/>
            </a:ext>
          </a:extLst>
        </xdr:cNvPr>
        <xdr:cNvSpPr txBox="1"/>
      </xdr:nvSpPr>
      <xdr:spPr>
        <a:xfrm>
          <a:off x="14389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138265</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190BDC5B-D7E0-4380-A9A6-BA952A951392}"/>
            </a:ext>
          </a:extLst>
        </xdr:cNvPr>
        <xdr:cNvSpPr txBox="1"/>
      </xdr:nvSpPr>
      <xdr:spPr>
        <a:xfrm>
          <a:off x="13500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61521</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E4E2EF5B-6ACE-41C9-92E3-B6D0A6FFF13D}"/>
            </a:ext>
          </a:extLst>
        </xdr:cNvPr>
        <xdr:cNvSpPr txBox="1"/>
      </xdr:nvSpPr>
      <xdr:spPr>
        <a:xfrm>
          <a:off x="12611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B73C403B-BD69-4597-B791-69FF666E59D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86F81B77-3F86-4AB4-9EC6-E66E7CE118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8B2953DF-E14E-4326-A708-0D48147920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4466D9D-F078-48BE-AF93-5DFDA9945A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3066697C-A736-4F18-98BE-0D6DAC36AC0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E298ABB3-4E15-4772-8D44-810F89EFE22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D510DEC7-D2E8-4658-9680-3EC02C577CB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75BF1FEB-69F9-44AC-BE3F-27631C5ADCA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F904BD96-4D33-4817-95EA-43E9E8CB22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7A51F131-C0DA-4BC4-A208-0FCEEBD20C6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7512650A-D238-4949-8132-A0FB2E656DD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EC7F5E22-ED3B-4039-9D4A-D2F7FF87324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83BE548B-3881-4686-9FBE-D7AD0FC44A7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5E4EDAF0-20D5-45BB-9B90-284D9FE9F3D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A8AAFEFF-0A47-47C5-8F8C-CD27B088E9A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EB35EB4D-C056-4AE4-BBF3-C70D5352C64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EA37EF66-0B5C-420D-ADD1-68F4D11F097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5DFD825D-0394-4557-9A65-DFEA53AF11C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19B27592-FD8A-43B8-B17C-D29A5DA3211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012C7919-3B15-490E-A88D-66228D4B1CE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6D3421E8-69F9-4707-99F6-C1FFCB22C1B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E18471FF-76DA-437E-BAD9-DC126132602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DAFB2DF7-1B86-40DB-B295-152AA3B67A3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90B091E9-510A-4530-A8C8-738AEB11A3D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AEDA61D-0996-48C3-B756-92D36471DC4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9" name="直線コネクタ 688">
          <a:extLst>
            <a:ext uri="{FF2B5EF4-FFF2-40B4-BE49-F238E27FC236}">
              <a16:creationId xmlns:a16="http://schemas.microsoft.com/office/drawing/2014/main" id="{543707A9-B1C6-4D71-947D-6E74EFF8559B}"/>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24B7E0C6-93E3-41B3-9C0D-9192F6AFEFCE}"/>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1" name="直線コネクタ 690">
          <a:extLst>
            <a:ext uri="{FF2B5EF4-FFF2-40B4-BE49-F238E27FC236}">
              <a16:creationId xmlns:a16="http://schemas.microsoft.com/office/drawing/2014/main" id="{60DFF19F-778A-4EF7-AE1A-6050877CDCAA}"/>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E5CCF5BA-92ED-4567-8533-14436E940E83}"/>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93" name="直線コネクタ 692">
          <a:extLst>
            <a:ext uri="{FF2B5EF4-FFF2-40B4-BE49-F238E27FC236}">
              <a16:creationId xmlns:a16="http://schemas.microsoft.com/office/drawing/2014/main" id="{4233A472-8487-45EF-A485-A457963B0D07}"/>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51234C17-5205-42AB-B37B-AE20B60CD2D3}"/>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95" name="フローチャート: 判断 694">
          <a:extLst>
            <a:ext uri="{FF2B5EF4-FFF2-40B4-BE49-F238E27FC236}">
              <a16:creationId xmlns:a16="http://schemas.microsoft.com/office/drawing/2014/main" id="{3D791998-7198-4747-AF2E-651D0B4548BB}"/>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96" name="フローチャート: 判断 695">
          <a:extLst>
            <a:ext uri="{FF2B5EF4-FFF2-40B4-BE49-F238E27FC236}">
              <a16:creationId xmlns:a16="http://schemas.microsoft.com/office/drawing/2014/main" id="{A141C281-CFF5-495D-B309-1887EC60E805}"/>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97" name="フローチャート: 判断 696">
          <a:extLst>
            <a:ext uri="{FF2B5EF4-FFF2-40B4-BE49-F238E27FC236}">
              <a16:creationId xmlns:a16="http://schemas.microsoft.com/office/drawing/2014/main" id="{B0A7E77E-C797-4B60-BCB3-D8D7E62B36AC}"/>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98" name="フローチャート: 判断 697">
          <a:extLst>
            <a:ext uri="{FF2B5EF4-FFF2-40B4-BE49-F238E27FC236}">
              <a16:creationId xmlns:a16="http://schemas.microsoft.com/office/drawing/2014/main" id="{55F8EE88-32F3-4185-9051-D05BBCF5C6D3}"/>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99" name="フローチャート: 判断 698">
          <a:extLst>
            <a:ext uri="{FF2B5EF4-FFF2-40B4-BE49-F238E27FC236}">
              <a16:creationId xmlns:a16="http://schemas.microsoft.com/office/drawing/2014/main" id="{B5E7846F-08B4-4BF8-9D9C-5887286B2F36}"/>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E6F19FB-6928-4C27-B1D8-E602698BCC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4AC3D4C8-B27A-4ECF-A783-0374415E72D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26092A7-FF58-43F9-B02C-F292BCB7F56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DDE89C0-EEEA-4F44-9936-1107932B44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A2CA6DA-5997-47C7-9308-3EE5FD0E865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127181</xdr:rowOff>
    </xdr:from>
    <xdr:to>
      <xdr:col>116</xdr:col>
      <xdr:colOff>114300</xdr:colOff>
      <xdr:row>64</xdr:row>
      <xdr:rowOff>57331</xdr:rowOff>
    </xdr:to>
    <xdr:sp macro="" textlink="">
      <xdr:nvSpPr>
        <xdr:cNvPr id="705" name="楕円 704">
          <a:extLst>
            <a:ext uri="{FF2B5EF4-FFF2-40B4-BE49-F238E27FC236}">
              <a16:creationId xmlns:a16="http://schemas.microsoft.com/office/drawing/2014/main" id="{510BBD04-4834-4F82-AC20-D93AC81DFC13}"/>
            </a:ext>
          </a:extLst>
        </xdr:cNvPr>
        <xdr:cNvSpPr/>
      </xdr:nvSpPr>
      <xdr:spPr>
        <a:xfrm>
          <a:off x="221107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42108</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6D559564-6E58-4A02-996D-3F7F656A9410}"/>
            </a:ext>
          </a:extLst>
        </xdr:cNvPr>
        <xdr:cNvSpPr txBox="1"/>
      </xdr:nvSpPr>
      <xdr:spPr>
        <a:xfrm>
          <a:off x="22199600" y="1084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127181</xdr:rowOff>
    </xdr:from>
    <xdr:to>
      <xdr:col>112</xdr:col>
      <xdr:colOff>38100</xdr:colOff>
      <xdr:row>64</xdr:row>
      <xdr:rowOff>57331</xdr:rowOff>
    </xdr:to>
    <xdr:sp macro="" textlink="">
      <xdr:nvSpPr>
        <xdr:cNvPr id="707" name="楕円 706">
          <a:extLst>
            <a:ext uri="{FF2B5EF4-FFF2-40B4-BE49-F238E27FC236}">
              <a16:creationId xmlns:a16="http://schemas.microsoft.com/office/drawing/2014/main" id="{A46B9AF4-AE80-4F54-9F57-1F6DF013DD73}"/>
            </a:ext>
          </a:extLst>
        </xdr:cNvPr>
        <xdr:cNvSpPr/>
      </xdr:nvSpPr>
      <xdr:spPr>
        <a:xfrm>
          <a:off x="21272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xdr:rowOff>
    </xdr:from>
    <xdr:to>
      <xdr:col>116</xdr:col>
      <xdr:colOff>63500</xdr:colOff>
      <xdr:row>64</xdr:row>
      <xdr:rowOff>6531</xdr:rowOff>
    </xdr:to>
    <xdr:cxnSp macro="">
      <xdr:nvCxnSpPr>
        <xdr:cNvPr id="708" name="直線コネクタ 707">
          <a:extLst>
            <a:ext uri="{FF2B5EF4-FFF2-40B4-BE49-F238E27FC236}">
              <a16:creationId xmlns:a16="http://schemas.microsoft.com/office/drawing/2014/main" id="{B1AA6F4C-2F27-4EA3-BDCD-D39A29F4C828}"/>
            </a:ext>
          </a:extLst>
        </xdr:cNvPr>
        <xdr:cNvCxnSpPr/>
      </xdr:nvCxnSpPr>
      <xdr:spPr>
        <a:xfrm>
          <a:off x="21323300" y="10979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127181</xdr:rowOff>
    </xdr:from>
    <xdr:to>
      <xdr:col>107</xdr:col>
      <xdr:colOff>101600</xdr:colOff>
      <xdr:row>64</xdr:row>
      <xdr:rowOff>57331</xdr:rowOff>
    </xdr:to>
    <xdr:sp macro="" textlink="">
      <xdr:nvSpPr>
        <xdr:cNvPr id="709" name="楕円 708">
          <a:extLst>
            <a:ext uri="{FF2B5EF4-FFF2-40B4-BE49-F238E27FC236}">
              <a16:creationId xmlns:a16="http://schemas.microsoft.com/office/drawing/2014/main" id="{C31C3813-8454-4228-A24D-530F0298AE70}"/>
            </a:ext>
          </a:extLst>
        </xdr:cNvPr>
        <xdr:cNvSpPr/>
      </xdr:nvSpPr>
      <xdr:spPr>
        <a:xfrm>
          <a:off x="20383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xdr:rowOff>
    </xdr:from>
    <xdr:to>
      <xdr:col>111</xdr:col>
      <xdr:colOff>177800</xdr:colOff>
      <xdr:row>64</xdr:row>
      <xdr:rowOff>6531</xdr:rowOff>
    </xdr:to>
    <xdr:cxnSp macro="">
      <xdr:nvCxnSpPr>
        <xdr:cNvPr id="710" name="直線コネクタ 709">
          <a:extLst>
            <a:ext uri="{FF2B5EF4-FFF2-40B4-BE49-F238E27FC236}">
              <a16:creationId xmlns:a16="http://schemas.microsoft.com/office/drawing/2014/main" id="{ACC3C860-B123-441B-8B02-192337B17263}"/>
            </a:ext>
          </a:extLst>
        </xdr:cNvPr>
        <xdr:cNvCxnSpPr/>
      </xdr:nvCxnSpPr>
      <xdr:spPr>
        <a:xfrm>
          <a:off x="20434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127181</xdr:rowOff>
    </xdr:from>
    <xdr:to>
      <xdr:col>102</xdr:col>
      <xdr:colOff>165100</xdr:colOff>
      <xdr:row>64</xdr:row>
      <xdr:rowOff>57331</xdr:rowOff>
    </xdr:to>
    <xdr:sp macro="" textlink="">
      <xdr:nvSpPr>
        <xdr:cNvPr id="711" name="楕円 710">
          <a:extLst>
            <a:ext uri="{FF2B5EF4-FFF2-40B4-BE49-F238E27FC236}">
              <a16:creationId xmlns:a16="http://schemas.microsoft.com/office/drawing/2014/main" id="{70FC3EC8-2AFA-434B-A64E-90F18B306D8F}"/>
            </a:ext>
          </a:extLst>
        </xdr:cNvPr>
        <xdr:cNvSpPr/>
      </xdr:nvSpPr>
      <xdr:spPr>
        <a:xfrm>
          <a:off x="19494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xdr:rowOff>
    </xdr:from>
    <xdr:to>
      <xdr:col>107</xdr:col>
      <xdr:colOff>50800</xdr:colOff>
      <xdr:row>64</xdr:row>
      <xdr:rowOff>6531</xdr:rowOff>
    </xdr:to>
    <xdr:cxnSp macro="">
      <xdr:nvCxnSpPr>
        <xdr:cNvPr id="712" name="直線コネクタ 711">
          <a:extLst>
            <a:ext uri="{FF2B5EF4-FFF2-40B4-BE49-F238E27FC236}">
              <a16:creationId xmlns:a16="http://schemas.microsoft.com/office/drawing/2014/main" id="{57E86E9E-4AB2-4FF8-9035-4CD45D94DFF2}"/>
            </a:ext>
          </a:extLst>
        </xdr:cNvPr>
        <xdr:cNvCxnSpPr/>
      </xdr:nvCxnSpPr>
      <xdr:spPr>
        <a:xfrm>
          <a:off x="19545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127181</xdr:rowOff>
    </xdr:from>
    <xdr:to>
      <xdr:col>98</xdr:col>
      <xdr:colOff>38100</xdr:colOff>
      <xdr:row>64</xdr:row>
      <xdr:rowOff>57331</xdr:rowOff>
    </xdr:to>
    <xdr:sp macro="" textlink="">
      <xdr:nvSpPr>
        <xdr:cNvPr id="713" name="楕円 712">
          <a:extLst>
            <a:ext uri="{FF2B5EF4-FFF2-40B4-BE49-F238E27FC236}">
              <a16:creationId xmlns:a16="http://schemas.microsoft.com/office/drawing/2014/main" id="{7FAA4949-ACCC-4A69-B817-58A21F665177}"/>
            </a:ext>
          </a:extLst>
        </xdr:cNvPr>
        <xdr:cNvSpPr/>
      </xdr:nvSpPr>
      <xdr:spPr>
        <a:xfrm>
          <a:off x="18605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xdr:rowOff>
    </xdr:from>
    <xdr:to>
      <xdr:col>102</xdr:col>
      <xdr:colOff>114300</xdr:colOff>
      <xdr:row>64</xdr:row>
      <xdr:rowOff>6531</xdr:rowOff>
    </xdr:to>
    <xdr:cxnSp macro="">
      <xdr:nvCxnSpPr>
        <xdr:cNvPr id="714" name="直線コネクタ 713">
          <a:extLst>
            <a:ext uri="{FF2B5EF4-FFF2-40B4-BE49-F238E27FC236}">
              <a16:creationId xmlns:a16="http://schemas.microsoft.com/office/drawing/2014/main" id="{35A44520-2794-4060-ADAD-49FF6BFABDCC}"/>
            </a:ext>
          </a:extLst>
        </xdr:cNvPr>
        <xdr:cNvCxnSpPr/>
      </xdr:nvCxnSpPr>
      <xdr:spPr>
        <a:xfrm>
          <a:off x="18656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715" name="n_1aveValue【保健センター・保健所】&#10;一人当たり面積">
          <a:extLst>
            <a:ext uri="{FF2B5EF4-FFF2-40B4-BE49-F238E27FC236}">
              <a16:creationId xmlns:a16="http://schemas.microsoft.com/office/drawing/2014/main" id="{B73E82D5-CAD8-4018-87A3-2237D33866A7}"/>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716" name="n_2aveValue【保健センター・保健所】&#10;一人当たり面積">
          <a:extLst>
            <a:ext uri="{FF2B5EF4-FFF2-40B4-BE49-F238E27FC236}">
              <a16:creationId xmlns:a16="http://schemas.microsoft.com/office/drawing/2014/main" id="{58CF121F-3973-4365-8432-7D9D5253B081}"/>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717" name="n_3aveValue【保健センター・保健所】&#10;一人当たり面積">
          <a:extLst>
            <a:ext uri="{FF2B5EF4-FFF2-40B4-BE49-F238E27FC236}">
              <a16:creationId xmlns:a16="http://schemas.microsoft.com/office/drawing/2014/main" id="{B79BC755-C8CE-4CB0-A217-26CF7A0FA3CF}"/>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718" name="n_4aveValue【保健センター・保健所】&#10;一人当たり面積">
          <a:extLst>
            <a:ext uri="{FF2B5EF4-FFF2-40B4-BE49-F238E27FC236}">
              <a16:creationId xmlns:a16="http://schemas.microsoft.com/office/drawing/2014/main" id="{346AFF63-3092-416E-991E-9F91437B6014}"/>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48458</xdr:rowOff>
    </xdr:from>
    <xdr:ext cx="469744" cy="259045"/>
    <xdr:sp macro="" textlink="">
      <xdr:nvSpPr>
        <xdr:cNvPr id="719" name="n_1mainValue【保健センター・保健所】&#10;一人当たり面積">
          <a:extLst>
            <a:ext uri="{FF2B5EF4-FFF2-40B4-BE49-F238E27FC236}">
              <a16:creationId xmlns:a16="http://schemas.microsoft.com/office/drawing/2014/main" id="{4310B0DB-D0FA-4A90-9C0B-5A7856B33A19}"/>
            </a:ext>
          </a:extLst>
        </xdr:cNvPr>
        <xdr:cNvSpPr txBox="1"/>
      </xdr:nvSpPr>
      <xdr:spPr>
        <a:xfrm>
          <a:off x="210757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48458</xdr:rowOff>
    </xdr:from>
    <xdr:ext cx="469744" cy="259045"/>
    <xdr:sp macro="" textlink="">
      <xdr:nvSpPr>
        <xdr:cNvPr id="720" name="n_2mainValue【保健センター・保健所】&#10;一人当たり面積">
          <a:extLst>
            <a:ext uri="{FF2B5EF4-FFF2-40B4-BE49-F238E27FC236}">
              <a16:creationId xmlns:a16="http://schemas.microsoft.com/office/drawing/2014/main" id="{35F098B5-B7D9-4D39-8096-8ABB5C3B974B}"/>
            </a:ext>
          </a:extLst>
        </xdr:cNvPr>
        <xdr:cNvSpPr txBox="1"/>
      </xdr:nvSpPr>
      <xdr:spPr>
        <a:xfrm>
          <a:off x="20199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48458</xdr:rowOff>
    </xdr:from>
    <xdr:ext cx="469744" cy="259045"/>
    <xdr:sp macro="" textlink="">
      <xdr:nvSpPr>
        <xdr:cNvPr id="721" name="n_3mainValue【保健センター・保健所】&#10;一人当たり面積">
          <a:extLst>
            <a:ext uri="{FF2B5EF4-FFF2-40B4-BE49-F238E27FC236}">
              <a16:creationId xmlns:a16="http://schemas.microsoft.com/office/drawing/2014/main" id="{18366ED7-6EC8-4067-98B1-E275B8DBD26B}"/>
            </a:ext>
          </a:extLst>
        </xdr:cNvPr>
        <xdr:cNvSpPr txBox="1"/>
      </xdr:nvSpPr>
      <xdr:spPr>
        <a:xfrm>
          <a:off x="19310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48458</xdr:rowOff>
    </xdr:from>
    <xdr:ext cx="469744" cy="259045"/>
    <xdr:sp macro="" textlink="">
      <xdr:nvSpPr>
        <xdr:cNvPr id="722" name="n_4mainValue【保健センター・保健所】&#10;一人当たり面積">
          <a:extLst>
            <a:ext uri="{FF2B5EF4-FFF2-40B4-BE49-F238E27FC236}">
              <a16:creationId xmlns:a16="http://schemas.microsoft.com/office/drawing/2014/main" id="{4AE89392-7605-40FE-A605-B703480443DD}"/>
            </a:ext>
          </a:extLst>
        </xdr:cNvPr>
        <xdr:cNvSpPr txBox="1"/>
      </xdr:nvSpPr>
      <xdr:spPr>
        <a:xfrm>
          <a:off x="18421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2D98E218-F734-406C-8C12-5A6AE9CB6B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4E61CD5C-F91D-4502-B830-F9372CE52B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4740C5B4-9A0A-4741-B69B-68FBC0077E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2F58497E-FFD1-4E18-BDAB-20ECF69B93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8F52718B-08A8-4A84-9615-4E06ABD8D2A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362A4543-052E-45A8-B601-CC2901C073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9FF47CEE-314E-4651-8A55-AF79F5EFF8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8C71FEAF-D8A0-4CF7-A9E5-2A80DD51E8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D6A01D30-E71B-4C71-8856-2AF9DBAB267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45BDFA44-F538-45DF-BE2F-3D1EFB97537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99E316C1-AF15-43E9-9C49-9CAAED20B87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FFE311CB-CE76-44E5-B028-AA1BEBC6754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C4F2B2B7-D57B-4EB3-8519-47470B00CEE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3A0AA10F-1DC4-4760-B561-82E4C281575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BE935303-38CA-46DD-9046-ACDAFE3C61F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132B0468-6E10-4564-9B8F-27B92630498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1DD47043-3A74-4ED4-BF1F-2C8F687F7E8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0A06A7DC-A78A-475B-A6C4-0477FAAE695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820F074A-E97D-484E-8E23-9AC5FE8E749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892D8094-7105-4496-91B9-EB3297BCD5D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D8827E3C-7AFF-4DC4-AFFE-D32EC2DF9CF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1832EB7C-5836-48FA-A641-1B7D9CD4C1D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69A5110F-3708-4FF3-BEEA-48943B6E89B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1D3AFFFC-C654-40B7-8A60-312D3DA4A2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77A499E0-217D-43E0-A684-E5644F4AD6C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0AF09529-B369-4415-9A09-5ABCE42914F2}"/>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3869D234-6DEB-468C-BBD8-E45085B44A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A2DE2B51-63CE-46EF-AD6B-43274A3FB86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D4722727-55D3-48C6-8090-5345BC5D9595}"/>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52" name="直線コネクタ 751">
          <a:extLst>
            <a:ext uri="{FF2B5EF4-FFF2-40B4-BE49-F238E27FC236}">
              <a16:creationId xmlns:a16="http://schemas.microsoft.com/office/drawing/2014/main" id="{3BE43EA9-5BD1-494F-8E98-98A07685BD04}"/>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3E2F6D70-D89D-4AC2-B322-908430EE0547}"/>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54" name="フローチャート: 判断 753">
          <a:extLst>
            <a:ext uri="{FF2B5EF4-FFF2-40B4-BE49-F238E27FC236}">
              <a16:creationId xmlns:a16="http://schemas.microsoft.com/office/drawing/2014/main" id="{E9D40C8E-E4AB-4F1D-802C-F6784996CE39}"/>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5" name="フローチャート: 判断 754">
          <a:extLst>
            <a:ext uri="{FF2B5EF4-FFF2-40B4-BE49-F238E27FC236}">
              <a16:creationId xmlns:a16="http://schemas.microsoft.com/office/drawing/2014/main" id="{F5788B79-52F2-4B7D-B798-79C69DAD9CC3}"/>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6" name="フローチャート: 判断 755">
          <a:extLst>
            <a:ext uri="{FF2B5EF4-FFF2-40B4-BE49-F238E27FC236}">
              <a16:creationId xmlns:a16="http://schemas.microsoft.com/office/drawing/2014/main" id="{FA0E856E-6820-400C-99A8-00D00F36A512}"/>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57" name="フローチャート: 判断 756">
          <a:extLst>
            <a:ext uri="{FF2B5EF4-FFF2-40B4-BE49-F238E27FC236}">
              <a16:creationId xmlns:a16="http://schemas.microsoft.com/office/drawing/2014/main" id="{FEB0A161-B27B-4BBD-AF2B-74306DD67A76}"/>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58" name="フローチャート: 判断 757">
          <a:extLst>
            <a:ext uri="{FF2B5EF4-FFF2-40B4-BE49-F238E27FC236}">
              <a16:creationId xmlns:a16="http://schemas.microsoft.com/office/drawing/2014/main" id="{150E474F-7457-450F-BA31-49C0E51E02BE}"/>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97ED274-33FA-494E-850F-5A85A5A34EE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5A79705-C49F-4755-8213-881B4EAEA3C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495BD3D-9A2B-45AB-B5AB-AA1D9071231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7EFA4B3-DFF9-409F-8060-1051FB18B13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8F3143CD-23DD-41C1-9924-2055CAC18D3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64" name="楕円 763">
          <a:extLst>
            <a:ext uri="{FF2B5EF4-FFF2-40B4-BE49-F238E27FC236}">
              <a16:creationId xmlns:a16="http://schemas.microsoft.com/office/drawing/2014/main" id="{5AE09B02-CF0C-4F05-875E-A8119C904260}"/>
            </a:ext>
          </a:extLst>
        </xdr:cNvPr>
        <xdr:cNvSpPr/>
      </xdr:nvSpPr>
      <xdr:spPr>
        <a:xfrm>
          <a:off x="162687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124114</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18742066-77EB-494E-A0FA-E5BF0BB6314C}"/>
            </a:ext>
          </a:extLst>
        </xdr:cNvPr>
        <xdr:cNvSpPr txBox="1"/>
      </xdr:nvSpPr>
      <xdr:spPr>
        <a:xfrm>
          <a:off x="16357600"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117929</xdr:rowOff>
    </xdr:from>
    <xdr:to>
      <xdr:col>81</xdr:col>
      <xdr:colOff>101600</xdr:colOff>
      <xdr:row>83</xdr:row>
      <xdr:rowOff>48079</xdr:rowOff>
    </xdr:to>
    <xdr:sp macro="" textlink="">
      <xdr:nvSpPr>
        <xdr:cNvPr id="766" name="楕円 765">
          <a:extLst>
            <a:ext uri="{FF2B5EF4-FFF2-40B4-BE49-F238E27FC236}">
              <a16:creationId xmlns:a16="http://schemas.microsoft.com/office/drawing/2014/main" id="{25FFED6D-6A3A-4CDD-B26F-B1ABC0070FD5}"/>
            </a:ext>
          </a:extLst>
        </xdr:cNvPr>
        <xdr:cNvSpPr/>
      </xdr:nvSpPr>
      <xdr:spPr>
        <a:xfrm>
          <a:off x="1543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168729</xdr:rowOff>
    </xdr:from>
    <xdr:to>
      <xdr:col>85</xdr:col>
      <xdr:colOff>127000</xdr:colOff>
      <xdr:row>83</xdr:row>
      <xdr:rowOff>25037</xdr:rowOff>
    </xdr:to>
    <xdr:cxnSp macro="">
      <xdr:nvCxnSpPr>
        <xdr:cNvPr id="767" name="直線コネクタ 766">
          <a:extLst>
            <a:ext uri="{FF2B5EF4-FFF2-40B4-BE49-F238E27FC236}">
              <a16:creationId xmlns:a16="http://schemas.microsoft.com/office/drawing/2014/main" id="{B5C3F26F-CAE7-4275-9F11-44E9AFFC51C3}"/>
            </a:ext>
          </a:extLst>
        </xdr:cNvPr>
        <xdr:cNvCxnSpPr/>
      </xdr:nvCxnSpPr>
      <xdr:spPr>
        <a:xfrm>
          <a:off x="15481300" y="1422762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88537</xdr:rowOff>
    </xdr:from>
    <xdr:to>
      <xdr:col>76</xdr:col>
      <xdr:colOff>165100</xdr:colOff>
      <xdr:row>83</xdr:row>
      <xdr:rowOff>18687</xdr:rowOff>
    </xdr:to>
    <xdr:sp macro="" textlink="">
      <xdr:nvSpPr>
        <xdr:cNvPr id="768" name="楕円 767">
          <a:extLst>
            <a:ext uri="{FF2B5EF4-FFF2-40B4-BE49-F238E27FC236}">
              <a16:creationId xmlns:a16="http://schemas.microsoft.com/office/drawing/2014/main" id="{62C00180-4738-440C-BD25-95D880BB0568}"/>
            </a:ext>
          </a:extLst>
        </xdr:cNvPr>
        <xdr:cNvSpPr/>
      </xdr:nvSpPr>
      <xdr:spPr>
        <a:xfrm>
          <a:off x="14541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139337</xdr:rowOff>
    </xdr:from>
    <xdr:to>
      <xdr:col>81</xdr:col>
      <xdr:colOff>50800</xdr:colOff>
      <xdr:row>82</xdr:row>
      <xdr:rowOff>168729</xdr:rowOff>
    </xdr:to>
    <xdr:cxnSp macro="">
      <xdr:nvCxnSpPr>
        <xdr:cNvPr id="769" name="直線コネクタ 768">
          <a:extLst>
            <a:ext uri="{FF2B5EF4-FFF2-40B4-BE49-F238E27FC236}">
              <a16:creationId xmlns:a16="http://schemas.microsoft.com/office/drawing/2014/main" id="{C7065740-057F-43FE-98DE-5F2EB67ABD1E}"/>
            </a:ext>
          </a:extLst>
        </xdr:cNvPr>
        <xdr:cNvCxnSpPr/>
      </xdr:nvCxnSpPr>
      <xdr:spPr>
        <a:xfrm>
          <a:off x="14592300" y="141982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49349</xdr:rowOff>
    </xdr:from>
    <xdr:to>
      <xdr:col>72</xdr:col>
      <xdr:colOff>38100</xdr:colOff>
      <xdr:row>82</xdr:row>
      <xdr:rowOff>150949</xdr:rowOff>
    </xdr:to>
    <xdr:sp macro="" textlink="">
      <xdr:nvSpPr>
        <xdr:cNvPr id="770" name="楕円 769">
          <a:extLst>
            <a:ext uri="{FF2B5EF4-FFF2-40B4-BE49-F238E27FC236}">
              <a16:creationId xmlns:a16="http://schemas.microsoft.com/office/drawing/2014/main" id="{D2628019-4996-4B10-A1FF-E71EA4374519}"/>
            </a:ext>
          </a:extLst>
        </xdr:cNvPr>
        <xdr:cNvSpPr/>
      </xdr:nvSpPr>
      <xdr:spPr>
        <a:xfrm>
          <a:off x="13652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100149</xdr:rowOff>
    </xdr:from>
    <xdr:to>
      <xdr:col>76</xdr:col>
      <xdr:colOff>114300</xdr:colOff>
      <xdr:row>82</xdr:row>
      <xdr:rowOff>139337</xdr:rowOff>
    </xdr:to>
    <xdr:cxnSp macro="">
      <xdr:nvCxnSpPr>
        <xdr:cNvPr id="771" name="直線コネクタ 770">
          <a:extLst>
            <a:ext uri="{FF2B5EF4-FFF2-40B4-BE49-F238E27FC236}">
              <a16:creationId xmlns:a16="http://schemas.microsoft.com/office/drawing/2014/main" id="{A2CEA645-9164-4F41-8C05-08F842452D6E}"/>
            </a:ext>
          </a:extLst>
        </xdr:cNvPr>
        <xdr:cNvCxnSpPr/>
      </xdr:nvCxnSpPr>
      <xdr:spPr>
        <a:xfrm>
          <a:off x="13703300" y="141590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46082</xdr:rowOff>
    </xdr:from>
    <xdr:to>
      <xdr:col>67</xdr:col>
      <xdr:colOff>101600</xdr:colOff>
      <xdr:row>82</xdr:row>
      <xdr:rowOff>147682</xdr:rowOff>
    </xdr:to>
    <xdr:sp macro="" textlink="">
      <xdr:nvSpPr>
        <xdr:cNvPr id="772" name="楕円 771">
          <a:extLst>
            <a:ext uri="{FF2B5EF4-FFF2-40B4-BE49-F238E27FC236}">
              <a16:creationId xmlns:a16="http://schemas.microsoft.com/office/drawing/2014/main" id="{6C0EF6ED-5DB8-4E61-8CF8-E628B73B34F8}"/>
            </a:ext>
          </a:extLst>
        </xdr:cNvPr>
        <xdr:cNvSpPr/>
      </xdr:nvSpPr>
      <xdr:spPr>
        <a:xfrm>
          <a:off x="12763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96882</xdr:rowOff>
    </xdr:from>
    <xdr:to>
      <xdr:col>71</xdr:col>
      <xdr:colOff>177800</xdr:colOff>
      <xdr:row>82</xdr:row>
      <xdr:rowOff>100149</xdr:rowOff>
    </xdr:to>
    <xdr:cxnSp macro="">
      <xdr:nvCxnSpPr>
        <xdr:cNvPr id="773" name="直線コネクタ 772">
          <a:extLst>
            <a:ext uri="{FF2B5EF4-FFF2-40B4-BE49-F238E27FC236}">
              <a16:creationId xmlns:a16="http://schemas.microsoft.com/office/drawing/2014/main" id="{050434C5-213B-49A7-9DFF-33DEF24DB71E}"/>
            </a:ext>
          </a:extLst>
        </xdr:cNvPr>
        <xdr:cNvCxnSpPr/>
      </xdr:nvCxnSpPr>
      <xdr:spPr>
        <a:xfrm>
          <a:off x="12814300" y="141557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74" name="n_1aveValue【消防施設】&#10;有形固定資産減価償却率">
          <a:extLst>
            <a:ext uri="{FF2B5EF4-FFF2-40B4-BE49-F238E27FC236}">
              <a16:creationId xmlns:a16="http://schemas.microsoft.com/office/drawing/2014/main" id="{A830DDC9-3B20-459C-BB39-CE715813C326}"/>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775" name="n_2aveValue【消防施設】&#10;有形固定資産減価償却率">
          <a:extLst>
            <a:ext uri="{FF2B5EF4-FFF2-40B4-BE49-F238E27FC236}">
              <a16:creationId xmlns:a16="http://schemas.microsoft.com/office/drawing/2014/main" id="{A154EF24-5FFE-49FD-B090-E7E12CC47033}"/>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776" name="n_3aveValue【消防施設】&#10;有形固定資産減価償却率">
          <a:extLst>
            <a:ext uri="{FF2B5EF4-FFF2-40B4-BE49-F238E27FC236}">
              <a16:creationId xmlns:a16="http://schemas.microsoft.com/office/drawing/2014/main" id="{ADCA3355-3CDF-4D8A-9742-07F74FD6B46F}"/>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777" name="n_4aveValue【消防施設】&#10;有形固定資産減価償却率">
          <a:extLst>
            <a:ext uri="{FF2B5EF4-FFF2-40B4-BE49-F238E27FC236}">
              <a16:creationId xmlns:a16="http://schemas.microsoft.com/office/drawing/2014/main" id="{BE8632A2-AB74-4362-9A89-704E7F1524FE}"/>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39206</xdr:rowOff>
    </xdr:from>
    <xdr:ext cx="405111" cy="259045"/>
    <xdr:sp macro="" textlink="">
      <xdr:nvSpPr>
        <xdr:cNvPr id="778" name="n_1mainValue【消防施設】&#10;有形固定資産減価償却率">
          <a:extLst>
            <a:ext uri="{FF2B5EF4-FFF2-40B4-BE49-F238E27FC236}">
              <a16:creationId xmlns:a16="http://schemas.microsoft.com/office/drawing/2014/main" id="{20317293-678F-43A0-90B3-65F7C5571837}"/>
            </a:ext>
          </a:extLst>
        </xdr:cNvPr>
        <xdr:cNvSpPr txBox="1"/>
      </xdr:nvSpPr>
      <xdr:spPr>
        <a:xfrm>
          <a:off x="152660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9814</xdr:rowOff>
    </xdr:from>
    <xdr:ext cx="405111" cy="259045"/>
    <xdr:sp macro="" textlink="">
      <xdr:nvSpPr>
        <xdr:cNvPr id="779" name="n_2mainValue【消防施設】&#10;有形固定資産減価償却率">
          <a:extLst>
            <a:ext uri="{FF2B5EF4-FFF2-40B4-BE49-F238E27FC236}">
              <a16:creationId xmlns:a16="http://schemas.microsoft.com/office/drawing/2014/main" id="{8490A0F0-9986-45E9-A717-70A387379ABD}"/>
            </a:ext>
          </a:extLst>
        </xdr:cNvPr>
        <xdr:cNvSpPr txBox="1"/>
      </xdr:nvSpPr>
      <xdr:spPr>
        <a:xfrm>
          <a:off x="14389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142076</xdr:rowOff>
    </xdr:from>
    <xdr:ext cx="405111" cy="259045"/>
    <xdr:sp macro="" textlink="">
      <xdr:nvSpPr>
        <xdr:cNvPr id="780" name="n_3mainValue【消防施設】&#10;有形固定資産減価償却率">
          <a:extLst>
            <a:ext uri="{FF2B5EF4-FFF2-40B4-BE49-F238E27FC236}">
              <a16:creationId xmlns:a16="http://schemas.microsoft.com/office/drawing/2014/main" id="{6BAD8E4E-8895-443C-B4E7-77D4A154F81C}"/>
            </a:ext>
          </a:extLst>
        </xdr:cNvPr>
        <xdr:cNvSpPr txBox="1"/>
      </xdr:nvSpPr>
      <xdr:spPr>
        <a:xfrm>
          <a:off x="13500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138809</xdr:rowOff>
    </xdr:from>
    <xdr:ext cx="405111" cy="259045"/>
    <xdr:sp macro="" textlink="">
      <xdr:nvSpPr>
        <xdr:cNvPr id="781" name="n_4mainValue【消防施設】&#10;有形固定資産減価償却率">
          <a:extLst>
            <a:ext uri="{FF2B5EF4-FFF2-40B4-BE49-F238E27FC236}">
              <a16:creationId xmlns:a16="http://schemas.microsoft.com/office/drawing/2014/main" id="{6D296C78-0FF8-4B86-B510-71AC478C652E}"/>
            </a:ext>
          </a:extLst>
        </xdr:cNvPr>
        <xdr:cNvSpPr txBox="1"/>
      </xdr:nvSpPr>
      <xdr:spPr>
        <a:xfrm>
          <a:off x="126117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87BC6DB-1BAC-4DB0-A456-64E9AEB574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F6445F53-4C9B-42C4-A405-45E7F4A9C4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A2C1B984-AAD5-4C44-8921-997198D9362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D4F30BAF-AEC7-4B4E-95F6-47903851442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C4833B2E-E624-4BEF-AA5F-EF33D0F0E4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4622F187-CD20-4412-83DD-3BE59DD100C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8AC4C01-208A-423C-B5AB-47EC0DE9292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76C5EA4B-1189-4335-9231-D32287AF74B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26016DB8-889F-4DB3-BCB3-E8334125AFC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5B951C47-F87F-4EBD-B891-456D499161F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46FE03A5-710D-4D91-910E-F0CD4D0F261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1E934448-D406-4011-A3C2-5F26B24740A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366F83B3-9215-4192-A938-F62B214500E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F68B82C0-C534-4006-A901-ADF4AB1EDC1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FE6BD36C-8124-43EB-A4F0-AA24F6895E5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80892EB4-A216-47FB-9865-0A96A4406AB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98C8DC67-040A-4E66-A470-034CD21F3D1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D4B7E2ED-E879-4C0A-982F-EA9CE9BF040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931D98C4-8EA2-4D7A-AE3F-6B491F1438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68F9DD9-D9EB-4C48-9D32-FA6E823DB9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F1AF58F8-3885-4493-9E80-BED3D753C2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803" name="直線コネクタ 802">
          <a:extLst>
            <a:ext uri="{FF2B5EF4-FFF2-40B4-BE49-F238E27FC236}">
              <a16:creationId xmlns:a16="http://schemas.microsoft.com/office/drawing/2014/main" id="{97417688-210C-447B-AF0B-C207924ECF88}"/>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4" name="【消防施設】&#10;一人当たり面積最小値テキスト">
          <a:extLst>
            <a:ext uri="{FF2B5EF4-FFF2-40B4-BE49-F238E27FC236}">
              <a16:creationId xmlns:a16="http://schemas.microsoft.com/office/drawing/2014/main" id="{F4D2C2EF-1E2E-4470-A198-47CCBEFFE154}"/>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5" name="直線コネクタ 804">
          <a:extLst>
            <a:ext uri="{FF2B5EF4-FFF2-40B4-BE49-F238E27FC236}">
              <a16:creationId xmlns:a16="http://schemas.microsoft.com/office/drawing/2014/main" id="{A89FCC4A-1304-4CB5-98F5-3FD07DAE52E3}"/>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6" name="【消防施設】&#10;一人当たり面積最大値テキスト">
          <a:extLst>
            <a:ext uri="{FF2B5EF4-FFF2-40B4-BE49-F238E27FC236}">
              <a16:creationId xmlns:a16="http://schemas.microsoft.com/office/drawing/2014/main" id="{CEF76210-9837-4640-BA5D-A7E8346A71C1}"/>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7" name="直線コネクタ 806">
          <a:extLst>
            <a:ext uri="{FF2B5EF4-FFF2-40B4-BE49-F238E27FC236}">
              <a16:creationId xmlns:a16="http://schemas.microsoft.com/office/drawing/2014/main" id="{CD423A4C-7C4E-4EF4-9452-DB6CAF98E657}"/>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808" name="【消防施設】&#10;一人当たり面積平均値テキスト">
          <a:extLst>
            <a:ext uri="{FF2B5EF4-FFF2-40B4-BE49-F238E27FC236}">
              <a16:creationId xmlns:a16="http://schemas.microsoft.com/office/drawing/2014/main" id="{9EDBCCEF-65E2-4CEA-939B-A1C3EBFC3126}"/>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09" name="フローチャート: 判断 808">
          <a:extLst>
            <a:ext uri="{FF2B5EF4-FFF2-40B4-BE49-F238E27FC236}">
              <a16:creationId xmlns:a16="http://schemas.microsoft.com/office/drawing/2014/main" id="{60D3DF39-2B72-4AA7-86DB-9BC7FBE8D7F6}"/>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810" name="フローチャート: 判断 809">
          <a:extLst>
            <a:ext uri="{FF2B5EF4-FFF2-40B4-BE49-F238E27FC236}">
              <a16:creationId xmlns:a16="http://schemas.microsoft.com/office/drawing/2014/main" id="{1245AE97-0187-4CBC-9F9E-AE621116E061}"/>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811" name="フローチャート: 判断 810">
          <a:extLst>
            <a:ext uri="{FF2B5EF4-FFF2-40B4-BE49-F238E27FC236}">
              <a16:creationId xmlns:a16="http://schemas.microsoft.com/office/drawing/2014/main" id="{8F064BA9-EC3B-4EF4-B195-97F40C93AF66}"/>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12" name="フローチャート: 判断 811">
          <a:extLst>
            <a:ext uri="{FF2B5EF4-FFF2-40B4-BE49-F238E27FC236}">
              <a16:creationId xmlns:a16="http://schemas.microsoft.com/office/drawing/2014/main" id="{38701205-4CE5-4C1C-AA4F-0B5EC4051374}"/>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13" name="フローチャート: 判断 812">
          <a:extLst>
            <a:ext uri="{FF2B5EF4-FFF2-40B4-BE49-F238E27FC236}">
              <a16:creationId xmlns:a16="http://schemas.microsoft.com/office/drawing/2014/main" id="{D88A8621-958A-493E-916E-8B640BC0020C}"/>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44DDE90-4200-442A-8F9D-104245233A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6AB97E1D-EF01-48BA-ADE2-EF68CF0A598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3948566-295F-41B9-B240-08F512EE15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A233A5AE-BD77-49AF-97FE-9F429FC77F1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4B336D6-935D-4B65-88D5-A0DCC4E7EBD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819" name="楕円 818">
          <a:extLst>
            <a:ext uri="{FF2B5EF4-FFF2-40B4-BE49-F238E27FC236}">
              <a16:creationId xmlns:a16="http://schemas.microsoft.com/office/drawing/2014/main" id="{5901D208-4AB8-407B-A14A-1A69BBF3D4FD}"/>
            </a:ext>
          </a:extLst>
        </xdr:cNvPr>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820" name="【消防施設】&#10;一人当たり面積該当値テキスト">
          <a:extLst>
            <a:ext uri="{FF2B5EF4-FFF2-40B4-BE49-F238E27FC236}">
              <a16:creationId xmlns:a16="http://schemas.microsoft.com/office/drawing/2014/main" id="{D353AFD6-BE8B-4B4D-840A-FFB8C9525743}"/>
            </a:ext>
          </a:extLst>
        </xdr:cNvPr>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821" name="楕円 820">
          <a:extLst>
            <a:ext uri="{FF2B5EF4-FFF2-40B4-BE49-F238E27FC236}">
              <a16:creationId xmlns:a16="http://schemas.microsoft.com/office/drawing/2014/main" id="{6D128BCB-5FEA-4D72-A850-49D2FA6FB71D}"/>
            </a:ext>
          </a:extLst>
        </xdr:cNvPr>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111252</xdr:rowOff>
    </xdr:to>
    <xdr:cxnSp macro="">
      <xdr:nvCxnSpPr>
        <xdr:cNvPr id="822" name="直線コネクタ 821">
          <a:extLst>
            <a:ext uri="{FF2B5EF4-FFF2-40B4-BE49-F238E27FC236}">
              <a16:creationId xmlns:a16="http://schemas.microsoft.com/office/drawing/2014/main" id="{39ECBB23-B324-4A34-A053-660C9F59C37B}"/>
            </a:ext>
          </a:extLst>
        </xdr:cNvPr>
        <xdr:cNvCxnSpPr/>
      </xdr:nvCxnSpPr>
      <xdr:spPr>
        <a:xfrm>
          <a:off x="21323300" y="1451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823" name="楕円 822">
          <a:extLst>
            <a:ext uri="{FF2B5EF4-FFF2-40B4-BE49-F238E27FC236}">
              <a16:creationId xmlns:a16="http://schemas.microsoft.com/office/drawing/2014/main" id="{2942E770-7687-49D4-BB20-3CD46CFB8701}"/>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824" name="直線コネクタ 823">
          <a:extLst>
            <a:ext uri="{FF2B5EF4-FFF2-40B4-BE49-F238E27FC236}">
              <a16:creationId xmlns:a16="http://schemas.microsoft.com/office/drawing/2014/main" id="{3B05BD85-3ADE-4EAA-8C40-705660B89C4D}"/>
            </a:ext>
          </a:extLst>
        </xdr:cNvPr>
        <xdr:cNvCxnSpPr/>
      </xdr:nvCxnSpPr>
      <xdr:spPr>
        <a:xfrm>
          <a:off x="20434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25" name="楕円 824">
          <a:extLst>
            <a:ext uri="{FF2B5EF4-FFF2-40B4-BE49-F238E27FC236}">
              <a16:creationId xmlns:a16="http://schemas.microsoft.com/office/drawing/2014/main" id="{D746EAAE-459D-47B9-8787-1DB6D60D11D1}"/>
            </a:ext>
          </a:extLst>
        </xdr:cNvPr>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111252</xdr:rowOff>
    </xdr:to>
    <xdr:cxnSp macro="">
      <xdr:nvCxnSpPr>
        <xdr:cNvPr id="826" name="直線コネクタ 825">
          <a:extLst>
            <a:ext uri="{FF2B5EF4-FFF2-40B4-BE49-F238E27FC236}">
              <a16:creationId xmlns:a16="http://schemas.microsoft.com/office/drawing/2014/main" id="{2A6D7441-45B2-40A1-BC30-81022951440D}"/>
            </a:ext>
          </a:extLst>
        </xdr:cNvPr>
        <xdr:cNvCxnSpPr/>
      </xdr:nvCxnSpPr>
      <xdr:spPr>
        <a:xfrm>
          <a:off x="19545300" y="144536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27" name="楕円 826">
          <a:extLst>
            <a:ext uri="{FF2B5EF4-FFF2-40B4-BE49-F238E27FC236}">
              <a16:creationId xmlns:a16="http://schemas.microsoft.com/office/drawing/2014/main" id="{348749D2-CAED-4605-ACA2-1291D9CD5EAF}"/>
            </a:ext>
          </a:extLst>
        </xdr:cNvPr>
        <xdr:cNvSpPr/>
      </xdr:nvSpPr>
      <xdr:spPr>
        <a:xfrm>
          <a:off x="18605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47244</xdr:rowOff>
    </xdr:from>
    <xdr:to>
      <xdr:col>102</xdr:col>
      <xdr:colOff>114300</xdr:colOff>
      <xdr:row>84</xdr:row>
      <xdr:rowOff>51815</xdr:rowOff>
    </xdr:to>
    <xdr:cxnSp macro="">
      <xdr:nvCxnSpPr>
        <xdr:cNvPr id="828" name="直線コネクタ 827">
          <a:extLst>
            <a:ext uri="{FF2B5EF4-FFF2-40B4-BE49-F238E27FC236}">
              <a16:creationId xmlns:a16="http://schemas.microsoft.com/office/drawing/2014/main" id="{97026E96-DDAD-49B2-8E60-DD6EE6014ACF}"/>
            </a:ext>
          </a:extLst>
        </xdr:cNvPr>
        <xdr:cNvCxnSpPr/>
      </xdr:nvCxnSpPr>
      <xdr:spPr>
        <a:xfrm>
          <a:off x="18656300" y="1444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829" name="n_1aveValue【消防施設】&#10;一人当たり面積">
          <a:extLst>
            <a:ext uri="{FF2B5EF4-FFF2-40B4-BE49-F238E27FC236}">
              <a16:creationId xmlns:a16="http://schemas.microsoft.com/office/drawing/2014/main" id="{23C4A194-B774-4BD7-AB7E-A62E61755613}"/>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830" name="n_2aveValue【消防施設】&#10;一人当たり面積">
          <a:extLst>
            <a:ext uri="{FF2B5EF4-FFF2-40B4-BE49-F238E27FC236}">
              <a16:creationId xmlns:a16="http://schemas.microsoft.com/office/drawing/2014/main" id="{1E102CD7-3C52-4B1E-9475-FB8686A48218}"/>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831" name="n_3aveValue【消防施設】&#10;一人当たり面積">
          <a:extLst>
            <a:ext uri="{FF2B5EF4-FFF2-40B4-BE49-F238E27FC236}">
              <a16:creationId xmlns:a16="http://schemas.microsoft.com/office/drawing/2014/main" id="{5C8A14CB-C531-45BC-87FE-79BFDAC50AFF}"/>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832" name="n_4aveValue【消防施設】&#10;一人当たり面積">
          <a:extLst>
            <a:ext uri="{FF2B5EF4-FFF2-40B4-BE49-F238E27FC236}">
              <a16:creationId xmlns:a16="http://schemas.microsoft.com/office/drawing/2014/main" id="{AB42FA66-7E19-40EB-98F6-4084A907EF48}"/>
            </a:ext>
          </a:extLst>
        </xdr:cNvPr>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833" name="n_1mainValue【消防施設】&#10;一人当たり面積">
          <a:extLst>
            <a:ext uri="{FF2B5EF4-FFF2-40B4-BE49-F238E27FC236}">
              <a16:creationId xmlns:a16="http://schemas.microsoft.com/office/drawing/2014/main" id="{9E85B47C-235F-4F07-88E9-1FA8792C2EB4}"/>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834" name="n_2mainValue【消防施設】&#10;一人当たり面積">
          <a:extLst>
            <a:ext uri="{FF2B5EF4-FFF2-40B4-BE49-F238E27FC236}">
              <a16:creationId xmlns:a16="http://schemas.microsoft.com/office/drawing/2014/main" id="{CA1CDA28-FA5F-41E7-B891-E0A4FCB54A51}"/>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835" name="n_3mainValue【消防施設】&#10;一人当たり面積">
          <a:extLst>
            <a:ext uri="{FF2B5EF4-FFF2-40B4-BE49-F238E27FC236}">
              <a16:creationId xmlns:a16="http://schemas.microsoft.com/office/drawing/2014/main" id="{9F245F7F-6D2A-4CE9-AB8D-ED9C438EE317}"/>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836" name="n_4mainValue【消防施設】&#10;一人当たり面積">
          <a:extLst>
            <a:ext uri="{FF2B5EF4-FFF2-40B4-BE49-F238E27FC236}">
              <a16:creationId xmlns:a16="http://schemas.microsoft.com/office/drawing/2014/main" id="{4C1FFD99-8440-4822-8492-57613204618F}"/>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B3EB9CD0-A8E5-4DC8-9043-4F842B0A9A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D803492D-A72C-4B25-A56F-AA003B4E6B3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2C66537D-9476-4CC0-893E-1CA57637479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C74387FA-E23E-4C1D-8872-917BC751C73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8DFC77BE-2C71-468A-8F55-E1EFE0E117B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EA811A0A-59F3-4B02-AEE7-574968E048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69CB4484-3803-4988-BA5A-92082739AD8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5D777E5F-C85E-448F-A5AB-349CB6AF12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4DE7E930-C22F-4A68-8580-CF39FB1868A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1593E630-5E60-441A-B3C5-076D2940BA0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348BBBB2-8124-4326-A6DD-9D2DD4CC13C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38747FA8-11F8-403D-8240-CBA2D5CEC5E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82C4056B-7D3C-454A-BE0B-EADB60EB06A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072C9CA5-2C2F-4DF7-A247-4E1C05EBFDB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740116EB-E8C1-4C8C-84B6-9B5981237D9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C6E1AAB1-F2A8-4F14-A7E4-0C5E91C0F94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D17FE215-638B-4347-8006-B39C52D1629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F73D1F0F-FF83-4FAF-83FF-52A744EC837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F54D3652-81F3-486D-B54F-3E330E85A9E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65ABED7C-570B-478D-B87D-0EEC5343821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7" name="テキスト ボックス 856">
          <a:extLst>
            <a:ext uri="{FF2B5EF4-FFF2-40B4-BE49-F238E27FC236}">
              <a16:creationId xmlns:a16="http://schemas.microsoft.com/office/drawing/2014/main" id="{9D00EDFB-4C87-4F45-96B3-702939FAE14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7D8957AB-C5B6-474E-B5A6-8372ECEFE2C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D659D8EA-0AEF-4F7F-82B8-804EB158298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0" name="直線コネクタ 859">
          <a:extLst>
            <a:ext uri="{FF2B5EF4-FFF2-40B4-BE49-F238E27FC236}">
              <a16:creationId xmlns:a16="http://schemas.microsoft.com/office/drawing/2014/main" id="{A963E439-7BCD-4280-BC37-BFFC33C6B1E8}"/>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1" name="【庁舎】&#10;有形固定資産減価償却率最小値テキスト">
          <a:extLst>
            <a:ext uri="{FF2B5EF4-FFF2-40B4-BE49-F238E27FC236}">
              <a16:creationId xmlns:a16="http://schemas.microsoft.com/office/drawing/2014/main" id="{60FE7AF0-5D56-4681-80C1-A71AF443E6B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2" name="直線コネクタ 861">
          <a:extLst>
            <a:ext uri="{FF2B5EF4-FFF2-40B4-BE49-F238E27FC236}">
              <a16:creationId xmlns:a16="http://schemas.microsoft.com/office/drawing/2014/main" id="{35599FD9-E001-47EC-BBD5-55173A14E55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3" name="【庁舎】&#10;有形固定資産減価償却率最大値テキスト">
          <a:extLst>
            <a:ext uri="{FF2B5EF4-FFF2-40B4-BE49-F238E27FC236}">
              <a16:creationId xmlns:a16="http://schemas.microsoft.com/office/drawing/2014/main" id="{3A8BBBB4-5C50-4453-8C21-6F23D2CDBEB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4" name="直線コネクタ 863">
          <a:extLst>
            <a:ext uri="{FF2B5EF4-FFF2-40B4-BE49-F238E27FC236}">
              <a16:creationId xmlns:a16="http://schemas.microsoft.com/office/drawing/2014/main" id="{800A2F64-ADD7-454A-A4FC-82636E319FF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865" name="【庁舎】&#10;有形固定資産減価償却率平均値テキスト">
          <a:extLst>
            <a:ext uri="{FF2B5EF4-FFF2-40B4-BE49-F238E27FC236}">
              <a16:creationId xmlns:a16="http://schemas.microsoft.com/office/drawing/2014/main" id="{BFEB3966-0EBA-4879-B3C7-EDDC4B61A5B8}"/>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66" name="フローチャート: 判断 865">
          <a:extLst>
            <a:ext uri="{FF2B5EF4-FFF2-40B4-BE49-F238E27FC236}">
              <a16:creationId xmlns:a16="http://schemas.microsoft.com/office/drawing/2014/main" id="{29510051-0236-4D62-806D-E5494854F92E}"/>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67" name="フローチャート: 判断 866">
          <a:extLst>
            <a:ext uri="{FF2B5EF4-FFF2-40B4-BE49-F238E27FC236}">
              <a16:creationId xmlns:a16="http://schemas.microsoft.com/office/drawing/2014/main" id="{ADE1E62A-F59C-460D-B9D0-0AE891D705CF}"/>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68" name="フローチャート: 判断 867">
          <a:extLst>
            <a:ext uri="{FF2B5EF4-FFF2-40B4-BE49-F238E27FC236}">
              <a16:creationId xmlns:a16="http://schemas.microsoft.com/office/drawing/2014/main" id="{1DD22EA2-2DCE-4B95-8168-C3C6439C2465}"/>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69" name="フローチャート: 判断 868">
          <a:extLst>
            <a:ext uri="{FF2B5EF4-FFF2-40B4-BE49-F238E27FC236}">
              <a16:creationId xmlns:a16="http://schemas.microsoft.com/office/drawing/2014/main" id="{B573A84F-7C3A-4167-9681-141CB3045D8E}"/>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70" name="フローチャート: 判断 869">
          <a:extLst>
            <a:ext uri="{FF2B5EF4-FFF2-40B4-BE49-F238E27FC236}">
              <a16:creationId xmlns:a16="http://schemas.microsoft.com/office/drawing/2014/main" id="{5319A264-90FB-43DB-B926-3EE9774DD72A}"/>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DF16D5FA-2F25-46F3-8A69-7D8D13E8561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EC34D720-69E9-4026-90CA-0D324C73CAB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85AD0B24-A6B2-40F2-901B-BAC6439BD80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914241A-3A1A-4C46-A20B-FD08C7F117C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41CA329-B0C0-4B80-A983-1F39800684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69850</xdr:rowOff>
    </xdr:from>
    <xdr:to>
      <xdr:col>85</xdr:col>
      <xdr:colOff>177800</xdr:colOff>
      <xdr:row>105</xdr:row>
      <xdr:rowOff>0</xdr:rowOff>
    </xdr:to>
    <xdr:sp macro="" textlink="">
      <xdr:nvSpPr>
        <xdr:cNvPr id="876" name="楕円 875">
          <a:extLst>
            <a:ext uri="{FF2B5EF4-FFF2-40B4-BE49-F238E27FC236}">
              <a16:creationId xmlns:a16="http://schemas.microsoft.com/office/drawing/2014/main" id="{CFD6F2C5-BEF0-4D5B-BF42-524D4015D655}"/>
            </a:ext>
          </a:extLst>
        </xdr:cNvPr>
        <xdr:cNvSpPr/>
      </xdr:nvSpPr>
      <xdr:spPr>
        <a:xfrm>
          <a:off x="16268700" y="179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48277</xdr:rowOff>
    </xdr:from>
    <xdr:ext cx="405111" cy="259045"/>
    <xdr:sp macro="" textlink="">
      <xdr:nvSpPr>
        <xdr:cNvPr id="877" name="【庁舎】&#10;有形固定資産減価償却率該当値テキスト">
          <a:extLst>
            <a:ext uri="{FF2B5EF4-FFF2-40B4-BE49-F238E27FC236}">
              <a16:creationId xmlns:a16="http://schemas.microsoft.com/office/drawing/2014/main" id="{B164C500-6B8E-4532-8583-6287E192A035}"/>
            </a:ext>
          </a:extLst>
        </xdr:cNvPr>
        <xdr:cNvSpPr txBox="1"/>
      </xdr:nvSpPr>
      <xdr:spPr>
        <a:xfrm>
          <a:off x="16357600"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0</xdr:rowOff>
    </xdr:from>
    <xdr:to>
      <xdr:col>81</xdr:col>
      <xdr:colOff>101600</xdr:colOff>
      <xdr:row>104</xdr:row>
      <xdr:rowOff>101600</xdr:rowOff>
    </xdr:to>
    <xdr:sp macro="" textlink="">
      <xdr:nvSpPr>
        <xdr:cNvPr id="878" name="楕円 877">
          <a:extLst>
            <a:ext uri="{FF2B5EF4-FFF2-40B4-BE49-F238E27FC236}">
              <a16:creationId xmlns:a16="http://schemas.microsoft.com/office/drawing/2014/main" id="{1B981AC4-E4B3-4E91-9A5E-9DB801CC7C39}"/>
            </a:ext>
          </a:extLst>
        </xdr:cNvPr>
        <xdr:cNvSpPr/>
      </xdr:nvSpPr>
      <xdr:spPr>
        <a:xfrm>
          <a:off x="15430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50800</xdr:rowOff>
    </xdr:from>
    <xdr:to>
      <xdr:col>85</xdr:col>
      <xdr:colOff>127000</xdr:colOff>
      <xdr:row>104</xdr:row>
      <xdr:rowOff>120650</xdr:rowOff>
    </xdr:to>
    <xdr:cxnSp macro="">
      <xdr:nvCxnSpPr>
        <xdr:cNvPr id="879" name="直線コネクタ 878">
          <a:extLst>
            <a:ext uri="{FF2B5EF4-FFF2-40B4-BE49-F238E27FC236}">
              <a16:creationId xmlns:a16="http://schemas.microsoft.com/office/drawing/2014/main" id="{0D9574F0-ACBA-4856-8D53-E05B164C3C91}"/>
            </a:ext>
          </a:extLst>
        </xdr:cNvPr>
        <xdr:cNvCxnSpPr/>
      </xdr:nvCxnSpPr>
      <xdr:spPr>
        <a:xfrm>
          <a:off x="15481300" y="17881600"/>
          <a:ext cx="8382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80" name="楕円 879">
          <a:extLst>
            <a:ext uri="{FF2B5EF4-FFF2-40B4-BE49-F238E27FC236}">
              <a16:creationId xmlns:a16="http://schemas.microsoft.com/office/drawing/2014/main" id="{53955771-1194-4B81-B8DA-DFD524A97AE0}"/>
            </a:ext>
          </a:extLst>
        </xdr:cNvPr>
        <xdr:cNvSpPr/>
      </xdr:nvSpPr>
      <xdr:spPr>
        <a:xfrm>
          <a:off x="14541500" y="177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165100</xdr:rowOff>
    </xdr:from>
    <xdr:to>
      <xdr:col>81</xdr:col>
      <xdr:colOff>50800</xdr:colOff>
      <xdr:row>104</xdr:row>
      <xdr:rowOff>50800</xdr:rowOff>
    </xdr:to>
    <xdr:cxnSp macro="">
      <xdr:nvCxnSpPr>
        <xdr:cNvPr id="881" name="直線コネクタ 880">
          <a:extLst>
            <a:ext uri="{FF2B5EF4-FFF2-40B4-BE49-F238E27FC236}">
              <a16:creationId xmlns:a16="http://schemas.microsoft.com/office/drawing/2014/main" id="{77B43D0C-3B0C-43B1-8767-4B516EC9B3C2}"/>
            </a:ext>
          </a:extLst>
        </xdr:cNvPr>
        <xdr:cNvCxnSpPr/>
      </xdr:nvCxnSpPr>
      <xdr:spPr>
        <a:xfrm>
          <a:off x="14592300" y="1782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882" name="楕円 881">
          <a:extLst>
            <a:ext uri="{FF2B5EF4-FFF2-40B4-BE49-F238E27FC236}">
              <a16:creationId xmlns:a16="http://schemas.microsoft.com/office/drawing/2014/main" id="{D2CB94D3-06CC-4CED-B845-695878FC27D0}"/>
            </a:ext>
          </a:extLst>
        </xdr:cNvPr>
        <xdr:cNvSpPr/>
      </xdr:nvSpPr>
      <xdr:spPr>
        <a:xfrm>
          <a:off x="1365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165100</xdr:rowOff>
    </xdr:to>
    <xdr:cxnSp macro="">
      <xdr:nvCxnSpPr>
        <xdr:cNvPr id="883" name="直線コネクタ 882">
          <a:extLst>
            <a:ext uri="{FF2B5EF4-FFF2-40B4-BE49-F238E27FC236}">
              <a16:creationId xmlns:a16="http://schemas.microsoft.com/office/drawing/2014/main" id="{D6A91337-B8D9-43DC-99EE-204E8BBCB8DB}"/>
            </a:ext>
          </a:extLst>
        </xdr:cNvPr>
        <xdr:cNvCxnSpPr/>
      </xdr:nvCxnSpPr>
      <xdr:spPr>
        <a:xfrm>
          <a:off x="13703300" y="1778127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96520</xdr:rowOff>
    </xdr:from>
    <xdr:to>
      <xdr:col>67</xdr:col>
      <xdr:colOff>101600</xdr:colOff>
      <xdr:row>104</xdr:row>
      <xdr:rowOff>26670</xdr:rowOff>
    </xdr:to>
    <xdr:sp macro="" textlink="">
      <xdr:nvSpPr>
        <xdr:cNvPr id="884" name="楕円 883">
          <a:extLst>
            <a:ext uri="{FF2B5EF4-FFF2-40B4-BE49-F238E27FC236}">
              <a16:creationId xmlns:a16="http://schemas.microsoft.com/office/drawing/2014/main" id="{8B8CDB85-46C5-4F0E-933D-075E27AC8638}"/>
            </a:ext>
          </a:extLst>
        </xdr:cNvPr>
        <xdr:cNvSpPr/>
      </xdr:nvSpPr>
      <xdr:spPr>
        <a:xfrm>
          <a:off x="127635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121920</xdr:rowOff>
    </xdr:from>
    <xdr:to>
      <xdr:col>71</xdr:col>
      <xdr:colOff>177800</xdr:colOff>
      <xdr:row>103</xdr:row>
      <xdr:rowOff>147320</xdr:rowOff>
    </xdr:to>
    <xdr:cxnSp macro="">
      <xdr:nvCxnSpPr>
        <xdr:cNvPr id="885" name="直線コネクタ 884">
          <a:extLst>
            <a:ext uri="{FF2B5EF4-FFF2-40B4-BE49-F238E27FC236}">
              <a16:creationId xmlns:a16="http://schemas.microsoft.com/office/drawing/2014/main" id="{5E27125C-649A-4540-AAC9-E5C9DDD332A1}"/>
            </a:ext>
          </a:extLst>
        </xdr:cNvPr>
        <xdr:cNvCxnSpPr/>
      </xdr:nvCxnSpPr>
      <xdr:spPr>
        <a:xfrm flipV="1">
          <a:off x="12814300" y="177812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886" name="n_1aveValue【庁舎】&#10;有形固定資産減価償却率">
          <a:extLst>
            <a:ext uri="{FF2B5EF4-FFF2-40B4-BE49-F238E27FC236}">
              <a16:creationId xmlns:a16="http://schemas.microsoft.com/office/drawing/2014/main" id="{B6434C91-A938-4FE5-9BD7-006E82300FB0}"/>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887" name="n_2aveValue【庁舎】&#10;有形固定資産減価償却率">
          <a:extLst>
            <a:ext uri="{FF2B5EF4-FFF2-40B4-BE49-F238E27FC236}">
              <a16:creationId xmlns:a16="http://schemas.microsoft.com/office/drawing/2014/main" id="{79D0E7CF-C065-4AB8-A003-3A6156B46105}"/>
            </a:ext>
          </a:extLst>
        </xdr:cNvPr>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888" name="n_3aveValue【庁舎】&#10;有形固定資産減価償却率">
          <a:extLst>
            <a:ext uri="{FF2B5EF4-FFF2-40B4-BE49-F238E27FC236}">
              <a16:creationId xmlns:a16="http://schemas.microsoft.com/office/drawing/2014/main" id="{6AEEDA9A-995A-4896-B5B6-E0133B3578A2}"/>
            </a:ext>
          </a:extLst>
        </xdr:cNvPr>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89" name="n_4aveValue【庁舎】&#10;有形固定資産減価償却率">
          <a:extLst>
            <a:ext uri="{FF2B5EF4-FFF2-40B4-BE49-F238E27FC236}">
              <a16:creationId xmlns:a16="http://schemas.microsoft.com/office/drawing/2014/main" id="{3C4D9F7B-C58D-4247-B4FF-043473815C11}"/>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92727</xdr:rowOff>
    </xdr:from>
    <xdr:ext cx="405111" cy="259045"/>
    <xdr:sp macro="" textlink="">
      <xdr:nvSpPr>
        <xdr:cNvPr id="890" name="n_1mainValue【庁舎】&#10;有形固定資産減価償却率">
          <a:extLst>
            <a:ext uri="{FF2B5EF4-FFF2-40B4-BE49-F238E27FC236}">
              <a16:creationId xmlns:a16="http://schemas.microsoft.com/office/drawing/2014/main" id="{D7CAEE96-36D4-4A5D-9C8A-21347877E30D}"/>
            </a:ext>
          </a:extLst>
        </xdr:cNvPr>
        <xdr:cNvSpPr txBox="1"/>
      </xdr:nvSpPr>
      <xdr:spPr>
        <a:xfrm>
          <a:off x="15266044" y="179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891" name="n_2mainValue【庁舎】&#10;有形固定資産減価償却率">
          <a:extLst>
            <a:ext uri="{FF2B5EF4-FFF2-40B4-BE49-F238E27FC236}">
              <a16:creationId xmlns:a16="http://schemas.microsoft.com/office/drawing/2014/main" id="{990D68A9-0D02-4BAD-863B-8C5B843530FF}"/>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17797</xdr:rowOff>
    </xdr:from>
    <xdr:ext cx="405111" cy="259045"/>
    <xdr:sp macro="" textlink="">
      <xdr:nvSpPr>
        <xdr:cNvPr id="892" name="n_3mainValue【庁舎】&#10;有形固定資産減価償却率">
          <a:extLst>
            <a:ext uri="{FF2B5EF4-FFF2-40B4-BE49-F238E27FC236}">
              <a16:creationId xmlns:a16="http://schemas.microsoft.com/office/drawing/2014/main" id="{FAF956EF-CBDD-434D-B089-628780822DAF}"/>
            </a:ext>
          </a:extLst>
        </xdr:cNvPr>
        <xdr:cNvSpPr txBox="1"/>
      </xdr:nvSpPr>
      <xdr:spPr>
        <a:xfrm>
          <a:off x="13500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893" name="n_4mainValue【庁舎】&#10;有形固定資産減価償却率">
          <a:extLst>
            <a:ext uri="{FF2B5EF4-FFF2-40B4-BE49-F238E27FC236}">
              <a16:creationId xmlns:a16="http://schemas.microsoft.com/office/drawing/2014/main" id="{A17A1AF8-E1C1-471E-9799-41497113E3A9}"/>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C2B8127A-D978-4630-B85F-809F090B974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C025960A-E44E-43D5-9853-F58B9999EA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1F03AA46-7348-43DE-A14D-C7027B28D8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70439988-F67D-45CA-931B-9BC7092116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969E05F4-5FB3-4C4E-9845-CEA6F15769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24372C45-DA2F-4734-B0C9-4796B2B4AFC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8F4CF07F-0366-4700-9277-8BB79DF636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73684EFB-C42C-4961-9012-FC21DE48737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512D0F40-08E0-4E5A-A24E-0FF77212CBB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5EE312F-6545-495D-8F83-6A0AE99185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94B2EACC-6782-456F-B375-CBD4B2C1B948}"/>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D0C7DF2D-38C3-41C6-A258-AF0B266FA1D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31AE21F0-5297-4D2F-8AF3-04177992632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724CB124-1DC7-43F6-8844-FCFBD9803EC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2834C85E-575A-46BC-A5AB-88064E031B7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2237168F-7E2E-48D7-8E02-3C70F5EF734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928C45D6-691C-4E1A-AFBA-194E30FB2C0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8586778A-CBDB-4CFE-AB51-787D1CB458F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7C2DFEB7-C663-40DE-81B1-18255803BE1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6739B6E9-AB78-40D3-A59D-66200BFC941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4AA3CF92-6BBE-4836-8947-DDDF3F3CAAB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30862ADE-1F28-4608-B7C7-AACADEC80DE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F6F1284C-5E28-4C34-8ECA-0A7C6801788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5914564D-8A4E-4EFB-886B-833BB80142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205372E0-CD1A-4F4F-A5F4-1BD04C522B1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6984D308-07BD-458A-B4AE-4E74C17FFD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20" name="直線コネクタ 919">
          <a:extLst>
            <a:ext uri="{FF2B5EF4-FFF2-40B4-BE49-F238E27FC236}">
              <a16:creationId xmlns:a16="http://schemas.microsoft.com/office/drawing/2014/main" id="{D9F47563-076C-488F-A150-9D1DE2365461}"/>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1" name="【庁舎】&#10;一人当たり面積最小値テキスト">
          <a:extLst>
            <a:ext uri="{FF2B5EF4-FFF2-40B4-BE49-F238E27FC236}">
              <a16:creationId xmlns:a16="http://schemas.microsoft.com/office/drawing/2014/main" id="{4B2FC7D3-303F-4EA6-B917-69F4749F135F}"/>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2" name="直線コネクタ 921">
          <a:extLst>
            <a:ext uri="{FF2B5EF4-FFF2-40B4-BE49-F238E27FC236}">
              <a16:creationId xmlns:a16="http://schemas.microsoft.com/office/drawing/2014/main" id="{6D15B399-5D51-4035-94CF-4EC0A749A125}"/>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23" name="【庁舎】&#10;一人当たり面積最大値テキスト">
          <a:extLst>
            <a:ext uri="{FF2B5EF4-FFF2-40B4-BE49-F238E27FC236}">
              <a16:creationId xmlns:a16="http://schemas.microsoft.com/office/drawing/2014/main" id="{4D5ECDF7-2A8B-40BE-8D62-C64BF7D38397}"/>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24" name="直線コネクタ 923">
          <a:extLst>
            <a:ext uri="{FF2B5EF4-FFF2-40B4-BE49-F238E27FC236}">
              <a16:creationId xmlns:a16="http://schemas.microsoft.com/office/drawing/2014/main" id="{D148AD57-CBFE-4160-9EF7-EAF8FC900E5A}"/>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925" name="【庁舎】&#10;一人当たり面積平均値テキスト">
          <a:extLst>
            <a:ext uri="{FF2B5EF4-FFF2-40B4-BE49-F238E27FC236}">
              <a16:creationId xmlns:a16="http://schemas.microsoft.com/office/drawing/2014/main" id="{AC1A6B38-434B-418C-A05A-B7C2B51EA9E2}"/>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26" name="フローチャート: 判断 925">
          <a:extLst>
            <a:ext uri="{FF2B5EF4-FFF2-40B4-BE49-F238E27FC236}">
              <a16:creationId xmlns:a16="http://schemas.microsoft.com/office/drawing/2014/main" id="{5DF621EF-87E0-4D75-9174-178F2FD30FD8}"/>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27" name="フローチャート: 判断 926">
          <a:extLst>
            <a:ext uri="{FF2B5EF4-FFF2-40B4-BE49-F238E27FC236}">
              <a16:creationId xmlns:a16="http://schemas.microsoft.com/office/drawing/2014/main" id="{8755C08B-E15C-49AF-B4AD-5A3667DFB001}"/>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8" name="フローチャート: 判断 927">
          <a:extLst>
            <a:ext uri="{FF2B5EF4-FFF2-40B4-BE49-F238E27FC236}">
              <a16:creationId xmlns:a16="http://schemas.microsoft.com/office/drawing/2014/main" id="{5C3690CC-EB0C-45BB-8B8B-E478FD1D3992}"/>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29" name="フローチャート: 判断 928">
          <a:extLst>
            <a:ext uri="{FF2B5EF4-FFF2-40B4-BE49-F238E27FC236}">
              <a16:creationId xmlns:a16="http://schemas.microsoft.com/office/drawing/2014/main" id="{FFB7FAEB-BC0A-4722-AD5A-43B930E6F85B}"/>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0" name="フローチャート: 判断 929">
          <a:extLst>
            <a:ext uri="{FF2B5EF4-FFF2-40B4-BE49-F238E27FC236}">
              <a16:creationId xmlns:a16="http://schemas.microsoft.com/office/drawing/2014/main" id="{9EAB89F6-052A-4986-8257-19CBED47E992}"/>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AA1F02E-A1F3-444D-92D8-369968E468F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A609B458-18C6-4F77-91ED-141DF694071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2CA5CA56-2B14-4CA7-A9B2-3794E529439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9E5EE08-B10B-4463-9166-6709AA76D3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5C88B571-D16C-4000-9B9A-BBE34E1E564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31931</xdr:rowOff>
    </xdr:from>
    <xdr:to>
      <xdr:col>116</xdr:col>
      <xdr:colOff>114300</xdr:colOff>
      <xdr:row>108</xdr:row>
      <xdr:rowOff>133531</xdr:rowOff>
    </xdr:to>
    <xdr:sp macro="" textlink="">
      <xdr:nvSpPr>
        <xdr:cNvPr id="936" name="楕円 935">
          <a:extLst>
            <a:ext uri="{FF2B5EF4-FFF2-40B4-BE49-F238E27FC236}">
              <a16:creationId xmlns:a16="http://schemas.microsoft.com/office/drawing/2014/main" id="{B9D206F9-EDD3-460B-9E28-FCA0473F91E8}"/>
            </a:ext>
          </a:extLst>
        </xdr:cNvPr>
        <xdr:cNvSpPr/>
      </xdr:nvSpPr>
      <xdr:spPr>
        <a:xfrm>
          <a:off x="22110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118308</xdr:rowOff>
    </xdr:from>
    <xdr:ext cx="469744" cy="259045"/>
    <xdr:sp macro="" textlink="">
      <xdr:nvSpPr>
        <xdr:cNvPr id="937" name="【庁舎】&#10;一人当たり面積該当値テキスト">
          <a:extLst>
            <a:ext uri="{FF2B5EF4-FFF2-40B4-BE49-F238E27FC236}">
              <a16:creationId xmlns:a16="http://schemas.microsoft.com/office/drawing/2014/main" id="{4EE8683B-E925-4037-98CF-D2BF627C0695}"/>
            </a:ext>
          </a:extLst>
        </xdr:cNvPr>
        <xdr:cNvSpPr txBox="1"/>
      </xdr:nvSpPr>
      <xdr:spPr>
        <a:xfrm>
          <a:off x="22199600" y="184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35198</xdr:rowOff>
    </xdr:from>
    <xdr:to>
      <xdr:col>112</xdr:col>
      <xdr:colOff>38100</xdr:colOff>
      <xdr:row>108</xdr:row>
      <xdr:rowOff>136798</xdr:rowOff>
    </xdr:to>
    <xdr:sp macro="" textlink="">
      <xdr:nvSpPr>
        <xdr:cNvPr id="938" name="楕円 937">
          <a:extLst>
            <a:ext uri="{FF2B5EF4-FFF2-40B4-BE49-F238E27FC236}">
              <a16:creationId xmlns:a16="http://schemas.microsoft.com/office/drawing/2014/main" id="{78EEE95A-DB8D-4D5E-BCB4-288ADFAC6BFD}"/>
            </a:ext>
          </a:extLst>
        </xdr:cNvPr>
        <xdr:cNvSpPr/>
      </xdr:nvSpPr>
      <xdr:spPr>
        <a:xfrm>
          <a:off x="2127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82731</xdr:rowOff>
    </xdr:from>
    <xdr:to>
      <xdr:col>116</xdr:col>
      <xdr:colOff>63500</xdr:colOff>
      <xdr:row>108</xdr:row>
      <xdr:rowOff>85998</xdr:rowOff>
    </xdr:to>
    <xdr:cxnSp macro="">
      <xdr:nvCxnSpPr>
        <xdr:cNvPr id="939" name="直線コネクタ 938">
          <a:extLst>
            <a:ext uri="{FF2B5EF4-FFF2-40B4-BE49-F238E27FC236}">
              <a16:creationId xmlns:a16="http://schemas.microsoft.com/office/drawing/2014/main" id="{2DEBF12C-A35A-405E-9BD0-678C73217C69}"/>
            </a:ext>
          </a:extLst>
        </xdr:cNvPr>
        <xdr:cNvCxnSpPr/>
      </xdr:nvCxnSpPr>
      <xdr:spPr>
        <a:xfrm flipV="1">
          <a:off x="21323300" y="185993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940" name="楕円 939">
          <a:extLst>
            <a:ext uri="{FF2B5EF4-FFF2-40B4-BE49-F238E27FC236}">
              <a16:creationId xmlns:a16="http://schemas.microsoft.com/office/drawing/2014/main" id="{2A79267F-3A5B-42C9-AAA3-F9C6B611BF5F}"/>
            </a:ext>
          </a:extLst>
        </xdr:cNvPr>
        <xdr:cNvSpPr/>
      </xdr:nvSpPr>
      <xdr:spPr>
        <a:xfrm>
          <a:off x="2038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85998</xdr:rowOff>
    </xdr:from>
    <xdr:to>
      <xdr:col>111</xdr:col>
      <xdr:colOff>177800</xdr:colOff>
      <xdr:row>108</xdr:row>
      <xdr:rowOff>85998</xdr:rowOff>
    </xdr:to>
    <xdr:cxnSp macro="">
      <xdr:nvCxnSpPr>
        <xdr:cNvPr id="941" name="直線コネクタ 940">
          <a:extLst>
            <a:ext uri="{FF2B5EF4-FFF2-40B4-BE49-F238E27FC236}">
              <a16:creationId xmlns:a16="http://schemas.microsoft.com/office/drawing/2014/main" id="{B9B48A7C-EE95-420E-A2ED-8C44A90A6678}"/>
            </a:ext>
          </a:extLst>
        </xdr:cNvPr>
        <xdr:cNvCxnSpPr/>
      </xdr:nvCxnSpPr>
      <xdr:spPr>
        <a:xfrm>
          <a:off x="20434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35198</xdr:rowOff>
    </xdr:from>
    <xdr:to>
      <xdr:col>102</xdr:col>
      <xdr:colOff>165100</xdr:colOff>
      <xdr:row>108</xdr:row>
      <xdr:rowOff>136798</xdr:rowOff>
    </xdr:to>
    <xdr:sp macro="" textlink="">
      <xdr:nvSpPr>
        <xdr:cNvPr id="942" name="楕円 941">
          <a:extLst>
            <a:ext uri="{FF2B5EF4-FFF2-40B4-BE49-F238E27FC236}">
              <a16:creationId xmlns:a16="http://schemas.microsoft.com/office/drawing/2014/main" id="{220937BD-18E8-457B-BF3B-30B4CB053E55}"/>
            </a:ext>
          </a:extLst>
        </xdr:cNvPr>
        <xdr:cNvSpPr/>
      </xdr:nvSpPr>
      <xdr:spPr>
        <a:xfrm>
          <a:off x="19494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85998</xdr:rowOff>
    </xdr:to>
    <xdr:cxnSp macro="">
      <xdr:nvCxnSpPr>
        <xdr:cNvPr id="943" name="直線コネクタ 942">
          <a:extLst>
            <a:ext uri="{FF2B5EF4-FFF2-40B4-BE49-F238E27FC236}">
              <a16:creationId xmlns:a16="http://schemas.microsoft.com/office/drawing/2014/main" id="{C33CC9FD-9997-4D7B-BCD6-D585FD3FBA78}"/>
            </a:ext>
          </a:extLst>
        </xdr:cNvPr>
        <xdr:cNvCxnSpPr/>
      </xdr:nvCxnSpPr>
      <xdr:spPr>
        <a:xfrm>
          <a:off x="19545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31931</xdr:rowOff>
    </xdr:from>
    <xdr:to>
      <xdr:col>98</xdr:col>
      <xdr:colOff>38100</xdr:colOff>
      <xdr:row>108</xdr:row>
      <xdr:rowOff>133531</xdr:rowOff>
    </xdr:to>
    <xdr:sp macro="" textlink="">
      <xdr:nvSpPr>
        <xdr:cNvPr id="944" name="楕円 943">
          <a:extLst>
            <a:ext uri="{FF2B5EF4-FFF2-40B4-BE49-F238E27FC236}">
              <a16:creationId xmlns:a16="http://schemas.microsoft.com/office/drawing/2014/main" id="{D4081667-D131-4946-B993-B4A24CD0C717}"/>
            </a:ext>
          </a:extLst>
        </xdr:cNvPr>
        <xdr:cNvSpPr/>
      </xdr:nvSpPr>
      <xdr:spPr>
        <a:xfrm>
          <a:off x="18605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82731</xdr:rowOff>
    </xdr:from>
    <xdr:to>
      <xdr:col>102</xdr:col>
      <xdr:colOff>114300</xdr:colOff>
      <xdr:row>108</xdr:row>
      <xdr:rowOff>85998</xdr:rowOff>
    </xdr:to>
    <xdr:cxnSp macro="">
      <xdr:nvCxnSpPr>
        <xdr:cNvPr id="945" name="直線コネクタ 944">
          <a:extLst>
            <a:ext uri="{FF2B5EF4-FFF2-40B4-BE49-F238E27FC236}">
              <a16:creationId xmlns:a16="http://schemas.microsoft.com/office/drawing/2014/main" id="{E3691417-8B59-4C55-BB4B-7BE47AB9F76B}"/>
            </a:ext>
          </a:extLst>
        </xdr:cNvPr>
        <xdr:cNvCxnSpPr/>
      </xdr:nvCxnSpPr>
      <xdr:spPr>
        <a:xfrm>
          <a:off x="18656300" y="185993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6" name="n_1aveValue【庁舎】&#10;一人当たり面積">
          <a:extLst>
            <a:ext uri="{FF2B5EF4-FFF2-40B4-BE49-F238E27FC236}">
              <a16:creationId xmlns:a16="http://schemas.microsoft.com/office/drawing/2014/main" id="{D273C9AD-BB72-440B-89C5-446129EBF6A2}"/>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47" name="n_2aveValue【庁舎】&#10;一人当たり面積">
          <a:extLst>
            <a:ext uri="{FF2B5EF4-FFF2-40B4-BE49-F238E27FC236}">
              <a16:creationId xmlns:a16="http://schemas.microsoft.com/office/drawing/2014/main" id="{6C7120B7-F2DA-42F2-9989-81B00639FEBD}"/>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948" name="n_3aveValue【庁舎】&#10;一人当たり面積">
          <a:extLst>
            <a:ext uri="{FF2B5EF4-FFF2-40B4-BE49-F238E27FC236}">
              <a16:creationId xmlns:a16="http://schemas.microsoft.com/office/drawing/2014/main" id="{5A481DD0-2EB6-4420-919C-858DE94B782D}"/>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49" name="n_4aveValue【庁舎】&#10;一人当たり面積">
          <a:extLst>
            <a:ext uri="{FF2B5EF4-FFF2-40B4-BE49-F238E27FC236}">
              <a16:creationId xmlns:a16="http://schemas.microsoft.com/office/drawing/2014/main" id="{64C06BC5-09CA-4A4E-B766-0E807E75984E}"/>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127925</xdr:rowOff>
    </xdr:from>
    <xdr:ext cx="469744" cy="259045"/>
    <xdr:sp macro="" textlink="">
      <xdr:nvSpPr>
        <xdr:cNvPr id="950" name="n_1mainValue【庁舎】&#10;一人当たり面積">
          <a:extLst>
            <a:ext uri="{FF2B5EF4-FFF2-40B4-BE49-F238E27FC236}">
              <a16:creationId xmlns:a16="http://schemas.microsoft.com/office/drawing/2014/main" id="{3E7C3507-151E-4C23-A5C6-6C1E5F1E0931}"/>
            </a:ext>
          </a:extLst>
        </xdr:cNvPr>
        <xdr:cNvSpPr txBox="1"/>
      </xdr:nvSpPr>
      <xdr:spPr>
        <a:xfrm>
          <a:off x="210757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951" name="n_2mainValue【庁舎】&#10;一人当たり面積">
          <a:extLst>
            <a:ext uri="{FF2B5EF4-FFF2-40B4-BE49-F238E27FC236}">
              <a16:creationId xmlns:a16="http://schemas.microsoft.com/office/drawing/2014/main" id="{42F08551-BF6B-421D-A9E9-5CE90F94123B}"/>
            </a:ext>
          </a:extLst>
        </xdr:cNvPr>
        <xdr:cNvSpPr txBox="1"/>
      </xdr:nvSpPr>
      <xdr:spPr>
        <a:xfrm>
          <a:off x="20199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127925</xdr:rowOff>
    </xdr:from>
    <xdr:ext cx="469744" cy="259045"/>
    <xdr:sp macro="" textlink="">
      <xdr:nvSpPr>
        <xdr:cNvPr id="952" name="n_3mainValue【庁舎】&#10;一人当たり面積">
          <a:extLst>
            <a:ext uri="{FF2B5EF4-FFF2-40B4-BE49-F238E27FC236}">
              <a16:creationId xmlns:a16="http://schemas.microsoft.com/office/drawing/2014/main" id="{72952E45-E4B8-4C6E-9CA3-BB0D053AE0A8}"/>
            </a:ext>
          </a:extLst>
        </xdr:cNvPr>
        <xdr:cNvSpPr txBox="1"/>
      </xdr:nvSpPr>
      <xdr:spPr>
        <a:xfrm>
          <a:off x="19310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124658</xdr:rowOff>
    </xdr:from>
    <xdr:ext cx="469744" cy="259045"/>
    <xdr:sp macro="" textlink="">
      <xdr:nvSpPr>
        <xdr:cNvPr id="953" name="n_4mainValue【庁舎】&#10;一人当たり面積">
          <a:extLst>
            <a:ext uri="{FF2B5EF4-FFF2-40B4-BE49-F238E27FC236}">
              <a16:creationId xmlns:a16="http://schemas.microsoft.com/office/drawing/2014/main" id="{1C33E3FC-DD57-4C01-B524-DA65B9B33041}"/>
            </a:ext>
          </a:extLst>
        </xdr:cNvPr>
        <xdr:cNvSpPr txBox="1"/>
      </xdr:nvSpPr>
      <xdr:spPr>
        <a:xfrm>
          <a:off x="18421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7BDDB1B-B546-410A-A1BF-357F294C933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C0E1C49E-7654-4514-979F-DA43A88631F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757A7061-0539-4066-874A-2171E42FD2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ほとんどの</a:t>
          </a:r>
          <a:r>
            <a:rPr kumimoji="1" lang="ja-JP" altLang="en-US" sz="1100" b="0" i="0" u="none" strike="noStrike" kern="0" cap="none" spc="0" normalizeH="0" baseline="0" noProof="0">
              <a:ln>
                <a:noFill/>
              </a:ln>
              <a:solidFill>
                <a:prstClr val="black"/>
              </a:solidFill>
              <a:effectLst/>
              <a:uLnTx/>
              <a:uFillTx/>
              <a:latin typeface="+mn-lt"/>
              <a:ea typeface="+mn-ea"/>
              <a:cs typeface="+mn-cs"/>
            </a:rPr>
            <a:t>施設</a:t>
          </a:r>
          <a:r>
            <a:rPr kumimoji="1" lang="ja-JP" altLang="ja-JP" sz="1100" b="0" i="0" u="none" strike="noStrike" kern="0" cap="none" spc="0" normalizeH="0" baseline="0" noProof="0">
              <a:ln>
                <a:noFill/>
              </a:ln>
              <a:solidFill>
                <a:prstClr val="black"/>
              </a:solidFill>
              <a:effectLst/>
              <a:uLnTx/>
              <a:uFillTx/>
              <a:latin typeface="+mn-lt"/>
              <a:ea typeface="+mn-ea"/>
              <a:cs typeface="+mn-cs"/>
            </a:rPr>
            <a:t>において、有形固定資産減価償却率が類似団体を上回っている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状況となっている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なかでも、一般廃棄物処理施設については、有形固定資産減価償却率が</a:t>
          </a:r>
          <a:r>
            <a:rPr kumimoji="1" lang="ja-JP" altLang="en-US" sz="1100" b="0" i="0" u="none" strike="noStrike" kern="0" cap="none" spc="0" normalizeH="0" baseline="0" noProof="0">
              <a:ln>
                <a:noFill/>
              </a:ln>
              <a:solidFill>
                <a:prstClr val="black"/>
              </a:solidFill>
              <a:effectLst/>
              <a:uLnTx/>
              <a:uFillTx/>
              <a:latin typeface="+mn-lt"/>
              <a:ea typeface="+mn-ea"/>
              <a:cs typeface="+mn-cs"/>
            </a:rPr>
            <a:t>９２</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９</a:t>
          </a:r>
          <a:r>
            <a:rPr kumimoji="1" lang="ja-JP" altLang="ja-JP" sz="1100" b="0" i="0" u="none" strike="noStrike" kern="0" cap="none" spc="0" normalizeH="0" baseline="0" noProof="0">
              <a:ln>
                <a:noFill/>
              </a:ln>
              <a:solidFill>
                <a:prstClr val="black"/>
              </a:solidFill>
              <a:effectLst/>
              <a:uLnTx/>
              <a:uFillTx/>
              <a:latin typeface="+mn-lt"/>
              <a:ea typeface="+mn-ea"/>
              <a:cs typeface="+mn-cs"/>
            </a:rPr>
            <a:t>と類似団体を大きく上回っている。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今後は新炉建設に向けた財政負担が大きくなることが予想されているとともに、</a:t>
          </a:r>
          <a:r>
            <a:rPr kumimoji="1" lang="ja-JP" altLang="ja-JP" sz="1100" b="0" i="0" u="none" strike="noStrike" kern="0" cap="none" spc="0" normalizeH="0" baseline="0" noProof="0">
              <a:ln>
                <a:noFill/>
              </a:ln>
              <a:solidFill>
                <a:prstClr val="black"/>
              </a:solidFill>
              <a:effectLst/>
              <a:uLnTx/>
              <a:uFillTx/>
              <a:latin typeface="+mn-lt"/>
              <a:ea typeface="+mn-ea"/>
              <a:cs typeface="+mn-cs"/>
            </a:rPr>
            <a:t>焼却施設の老朽化に伴う修繕費用</a:t>
          </a:r>
          <a:r>
            <a:rPr kumimoji="1" lang="ja-JP" altLang="en-US" sz="1100" b="0" i="0" u="none" strike="noStrike" kern="0" cap="none" spc="0" normalizeH="0" baseline="0" noProof="0">
              <a:ln>
                <a:noFill/>
              </a:ln>
              <a:solidFill>
                <a:prstClr val="black"/>
              </a:solidFill>
              <a:effectLst/>
              <a:uLnTx/>
              <a:uFillTx/>
              <a:latin typeface="+mn-lt"/>
              <a:ea typeface="+mn-ea"/>
              <a:cs typeface="+mn-cs"/>
            </a:rPr>
            <a:t>が引き続き見込まれることから維持管理等に係る経費の増加についても引き続き留意していきたい。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今後は、令和４年３月に策定した第２期公共施設マネジメント計画により、公共施設を長期的に適切に管理できるよう努めていく。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15176618</v>
      </c>
      <c r="BO4" s="433"/>
      <c r="BP4" s="433"/>
      <c r="BQ4" s="433"/>
      <c r="BR4" s="433"/>
      <c r="BS4" s="433"/>
      <c r="BT4" s="433"/>
      <c r="BU4" s="434"/>
      <c r="BV4" s="432">
        <v>10777135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v>
      </c>
      <c r="CU4" s="439"/>
      <c r="CV4" s="439"/>
      <c r="CW4" s="439"/>
      <c r="CX4" s="439"/>
      <c r="CY4" s="439"/>
      <c r="CZ4" s="439"/>
      <c r="DA4" s="440"/>
      <c r="DB4" s="438">
        <v>7.1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14566187</v>
      </c>
      <c r="BO5" s="470"/>
      <c r="BP5" s="470"/>
      <c r="BQ5" s="470"/>
      <c r="BR5" s="470"/>
      <c r="BS5" s="470"/>
      <c r="BT5" s="470"/>
      <c r="BU5" s="471"/>
      <c r="BV5" s="469">
        <v>10227558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91.9</v>
      </c>
      <c r="CU5" s="467"/>
      <c r="CV5" s="467"/>
      <c r="CW5" s="467"/>
      <c r="CX5" s="467"/>
      <c r="CY5" s="467"/>
      <c r="CZ5" s="467"/>
      <c r="DA5" s="468"/>
      <c r="DB5" s="466">
        <v>94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610431</v>
      </c>
      <c r="BO6" s="470"/>
      <c r="BP6" s="470"/>
      <c r="BQ6" s="470"/>
      <c r="BR6" s="470"/>
      <c r="BS6" s="470"/>
      <c r="BT6" s="470"/>
      <c r="BU6" s="471"/>
      <c r="BV6" s="469">
        <v>549577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97.1</v>
      </c>
      <c r="CU6" s="507"/>
      <c r="CV6" s="507"/>
      <c r="CW6" s="507"/>
      <c r="CX6" s="507"/>
      <c r="CY6" s="507"/>
      <c r="CZ6" s="507"/>
      <c r="DA6" s="508"/>
      <c r="DB6" s="506">
        <v>99.5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124744</v>
      </c>
      <c r="BO7" s="470"/>
      <c r="BP7" s="470"/>
      <c r="BQ7" s="470"/>
      <c r="BR7" s="470"/>
      <c r="BS7" s="470"/>
      <c r="BT7" s="470"/>
      <c r="BU7" s="471"/>
      <c r="BV7" s="469">
        <v>74808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6944050</v>
      </c>
      <c r="CU7" s="470"/>
      <c r="CV7" s="470"/>
      <c r="CW7" s="470"/>
      <c r="CX7" s="470"/>
      <c r="CY7" s="470"/>
      <c r="CZ7" s="470"/>
      <c r="DA7" s="471"/>
      <c r="DB7" s="469">
        <v>6710416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485687</v>
      </c>
      <c r="BO8" s="470"/>
      <c r="BP8" s="470"/>
      <c r="BQ8" s="470"/>
      <c r="BR8" s="470"/>
      <c r="BS8" s="470"/>
      <c r="BT8" s="470"/>
      <c r="BU8" s="471"/>
      <c r="BV8" s="469">
        <v>474769</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0.63</v>
      </c>
      <c r="CU8" s="510"/>
      <c r="CV8" s="510"/>
      <c r="CW8" s="510"/>
      <c r="CX8" s="510"/>
      <c r="CY8" s="510"/>
      <c r="CZ8" s="510"/>
      <c r="DA8" s="511"/>
      <c r="DB8" s="509">
        <v>0.63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34147</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10918</v>
      </c>
      <c r="BO9" s="470"/>
      <c r="BP9" s="470"/>
      <c r="BQ9" s="470"/>
      <c r="BR9" s="470"/>
      <c r="BS9" s="470"/>
      <c r="BT9" s="470"/>
      <c r="BU9" s="471"/>
      <c r="BV9" s="469">
        <v>-22450</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8.6</v>
      </c>
      <c r="CU9" s="467"/>
      <c r="CV9" s="467"/>
      <c r="CW9" s="467"/>
      <c r="CX9" s="467"/>
      <c r="CY9" s="467"/>
      <c r="CZ9" s="467"/>
      <c r="DA9" s="468"/>
      <c r="DB9" s="466">
        <v>9.1999999999999993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33705</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109</v>
      </c>
      <c r="AV10" s="502"/>
      <c r="AW10" s="502"/>
      <c r="AX10" s="502"/>
      <c r="AY10" s="503" t="s">
        <v>121</v>
      </c>
      <c r="AZ10" s="504"/>
      <c r="BA10" s="504"/>
      <c r="BB10" s="504"/>
      <c r="BC10" s="504"/>
      <c r="BD10" s="504"/>
      <c r="BE10" s="504"/>
      <c r="BF10" s="504"/>
      <c r="BG10" s="504"/>
      <c r="BH10" s="504"/>
      <c r="BI10" s="504"/>
      <c r="BJ10" s="504"/>
      <c r="BK10" s="504"/>
      <c r="BL10" s="504"/>
      <c r="BM10" s="505"/>
      <c r="BN10" s="469">
        <v>237643</v>
      </c>
      <c r="BO10" s="470"/>
      <c r="BP10" s="470"/>
      <c r="BQ10" s="470"/>
      <c r="BR10" s="470"/>
      <c r="BS10" s="470"/>
      <c r="BT10" s="470"/>
      <c r="BU10" s="471"/>
      <c r="BV10" s="469">
        <v>248831</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33824</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298237</v>
      </c>
      <c r="BO12" s="470"/>
      <c r="BP12" s="470"/>
      <c r="BQ12" s="470"/>
      <c r="BR12" s="470"/>
      <c r="BS12" s="470"/>
      <c r="BT12" s="470"/>
      <c r="BU12" s="471"/>
      <c r="BV12" s="469">
        <v>260594</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33386</v>
      </c>
      <c r="S13" s="554"/>
      <c r="T13" s="554"/>
      <c r="U13" s="554"/>
      <c r="V13" s="555"/>
      <c r="W13" s="485" t="s">
        <v>139</v>
      </c>
      <c r="X13" s="486"/>
      <c r="Y13" s="486"/>
      <c r="Z13" s="486"/>
      <c r="AA13" s="486"/>
      <c r="AB13" s="476"/>
      <c r="AC13" s="520">
        <v>315</v>
      </c>
      <c r="AD13" s="521"/>
      <c r="AE13" s="521"/>
      <c r="AF13" s="521"/>
      <c r="AG13" s="563"/>
      <c r="AH13" s="520">
        <v>353</v>
      </c>
      <c r="AI13" s="521"/>
      <c r="AJ13" s="521"/>
      <c r="AK13" s="521"/>
      <c r="AL13" s="522"/>
      <c r="AM13" s="498" t="s">
        <v>140</v>
      </c>
      <c r="AN13" s="499"/>
      <c r="AO13" s="499"/>
      <c r="AP13" s="499"/>
      <c r="AQ13" s="499"/>
      <c r="AR13" s="499"/>
      <c r="AS13" s="499"/>
      <c r="AT13" s="500"/>
      <c r="AU13" s="501" t="s">
        <v>105</v>
      </c>
      <c r="AV13" s="502"/>
      <c r="AW13" s="502"/>
      <c r="AX13" s="502"/>
      <c r="AY13" s="503" t="s">
        <v>141</v>
      </c>
      <c r="AZ13" s="504"/>
      <c r="BA13" s="504"/>
      <c r="BB13" s="504"/>
      <c r="BC13" s="504"/>
      <c r="BD13" s="504"/>
      <c r="BE13" s="504"/>
      <c r="BF13" s="504"/>
      <c r="BG13" s="504"/>
      <c r="BH13" s="504"/>
      <c r="BI13" s="504"/>
      <c r="BJ13" s="504"/>
      <c r="BK13" s="504"/>
      <c r="BL13" s="504"/>
      <c r="BM13" s="505"/>
      <c r="BN13" s="469">
        <v>-49676</v>
      </c>
      <c r="BO13" s="470"/>
      <c r="BP13" s="470"/>
      <c r="BQ13" s="470"/>
      <c r="BR13" s="470"/>
      <c r="BS13" s="470"/>
      <c r="BT13" s="470"/>
      <c r="BU13" s="471"/>
      <c r="BV13" s="469">
        <v>-34213</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6.3</v>
      </c>
      <c r="CU13" s="467"/>
      <c r="CV13" s="467"/>
      <c r="CW13" s="467"/>
      <c r="CX13" s="467"/>
      <c r="CY13" s="467"/>
      <c r="CZ13" s="467"/>
      <c r="DA13" s="468"/>
      <c r="DB13" s="466">
        <v>6.5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34001</v>
      </c>
      <c r="S14" s="554"/>
      <c r="T14" s="554"/>
      <c r="U14" s="554"/>
      <c r="V14" s="555"/>
      <c r="W14" s="459"/>
      <c r="X14" s="460"/>
      <c r="Y14" s="460"/>
      <c r="Z14" s="460"/>
      <c r="AA14" s="460"/>
      <c r="AB14" s="449"/>
      <c r="AC14" s="556">
        <v>2.1</v>
      </c>
      <c r="AD14" s="557"/>
      <c r="AE14" s="557"/>
      <c r="AF14" s="557"/>
      <c r="AG14" s="558"/>
      <c r="AH14" s="556">
        <v>2.2999999999999998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6.5</v>
      </c>
      <c r="CU14" s="568"/>
      <c r="CV14" s="568"/>
      <c r="CW14" s="568"/>
      <c r="CX14" s="568"/>
      <c r="CY14" s="568"/>
      <c r="CZ14" s="568"/>
      <c r="DA14" s="569"/>
      <c r="DB14" s="567">
        <v>4.0999999999999996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33557</v>
      </c>
      <c r="S15" s="554"/>
      <c r="T15" s="554"/>
      <c r="U15" s="554"/>
      <c r="V15" s="555"/>
      <c r="W15" s="485" t="s">
        <v>146</v>
      </c>
      <c r="X15" s="486"/>
      <c r="Y15" s="486"/>
      <c r="Z15" s="486"/>
      <c r="AA15" s="486"/>
      <c r="AB15" s="476"/>
      <c r="AC15" s="520">
        <v>3551</v>
      </c>
      <c r="AD15" s="521"/>
      <c r="AE15" s="521"/>
      <c r="AF15" s="521"/>
      <c r="AG15" s="563"/>
      <c r="AH15" s="520">
        <v>3499</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3568114</v>
      </c>
      <c r="BO15" s="433"/>
      <c r="BP15" s="433"/>
      <c r="BQ15" s="433"/>
      <c r="BR15" s="433"/>
      <c r="BS15" s="433"/>
      <c r="BT15" s="433"/>
      <c r="BU15" s="434"/>
      <c r="BV15" s="432">
        <v>3443887</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24.1</v>
      </c>
      <c r="AD16" s="557"/>
      <c r="AE16" s="557"/>
      <c r="AF16" s="557"/>
      <c r="AG16" s="558"/>
      <c r="AH16" s="556">
        <v>23.2</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5661064</v>
      </c>
      <c r="BO16" s="470"/>
      <c r="BP16" s="470"/>
      <c r="BQ16" s="470"/>
      <c r="BR16" s="470"/>
      <c r="BS16" s="470"/>
      <c r="BT16" s="470"/>
      <c r="BU16" s="471"/>
      <c r="BV16" s="469">
        <v>5428871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10861</v>
      </c>
      <c r="AD17" s="521"/>
      <c r="AE17" s="521"/>
      <c r="AF17" s="521"/>
      <c r="AG17" s="563"/>
      <c r="AH17" s="520">
        <v>11221</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4468060</v>
      </c>
      <c r="BO17" s="470"/>
      <c r="BP17" s="470"/>
      <c r="BQ17" s="470"/>
      <c r="BR17" s="470"/>
      <c r="BS17" s="470"/>
      <c r="BT17" s="470"/>
      <c r="BU17" s="471"/>
      <c r="BV17" s="469">
        <v>4349214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15.95</v>
      </c>
      <c r="M18" s="585"/>
      <c r="N18" s="585"/>
      <c r="O18" s="585"/>
      <c r="P18" s="585"/>
      <c r="Q18" s="585"/>
      <c r="R18" s="586"/>
      <c r="S18" s="586"/>
      <c r="T18" s="586"/>
      <c r="U18" s="586"/>
      <c r="V18" s="587"/>
      <c r="W18" s="487"/>
      <c r="X18" s="488"/>
      <c r="Y18" s="488"/>
      <c r="Z18" s="488"/>
      <c r="AA18" s="488"/>
      <c r="AB18" s="479"/>
      <c r="AC18" s="588">
        <v>73.7</v>
      </c>
      <c r="AD18" s="589"/>
      <c r="AE18" s="589"/>
      <c r="AF18" s="589"/>
      <c r="AG18" s="590"/>
      <c r="AH18" s="588">
        <v>74.400000000000006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6450659</v>
      </c>
      <c r="BO18" s="470"/>
      <c r="BP18" s="470"/>
      <c r="BQ18" s="470"/>
      <c r="BR18" s="470"/>
      <c r="BS18" s="470"/>
      <c r="BT18" s="470"/>
      <c r="BU18" s="471"/>
      <c r="BV18" s="469">
        <v>6334485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2141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8907333</v>
      </c>
      <c r="BO19" s="470"/>
      <c r="BP19" s="470"/>
      <c r="BQ19" s="470"/>
      <c r="BR19" s="470"/>
      <c r="BS19" s="470"/>
      <c r="BT19" s="470"/>
      <c r="BU19" s="471"/>
      <c r="BV19" s="469">
        <v>8164009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14572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7982829</v>
      </c>
      <c r="BO23" s="470"/>
      <c r="BP23" s="470"/>
      <c r="BQ23" s="470"/>
      <c r="BR23" s="470"/>
      <c r="BS23" s="470"/>
      <c r="BT23" s="470"/>
      <c r="BU23" s="471"/>
      <c r="BV23" s="469">
        <v>7987383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7320</v>
      </c>
      <c r="R24" s="521"/>
      <c r="S24" s="521"/>
      <c r="T24" s="521"/>
      <c r="U24" s="521"/>
      <c r="V24" s="563"/>
      <c r="W24" s="622"/>
      <c r="X24" s="610"/>
      <c r="Y24" s="611"/>
      <c r="Z24" s="519" t="s">
        <v>170</v>
      </c>
      <c r="AA24" s="499"/>
      <c r="AB24" s="499"/>
      <c r="AC24" s="499"/>
      <c r="AD24" s="499"/>
      <c r="AE24" s="499"/>
      <c r="AF24" s="499"/>
      <c r="AG24" s="500"/>
      <c r="AH24" s="520">
        <v>185</v>
      </c>
      <c r="AI24" s="521"/>
      <c r="AJ24" s="521"/>
      <c r="AK24" s="521"/>
      <c r="AL24" s="563"/>
      <c r="AM24" s="520">
        <v>573685</v>
      </c>
      <c r="AN24" s="521"/>
      <c r="AO24" s="521"/>
      <c r="AP24" s="521"/>
      <c r="AQ24" s="521"/>
      <c r="AR24" s="563"/>
      <c r="AS24" s="520">
        <v>3101</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6777747</v>
      </c>
      <c r="BO24" s="470"/>
      <c r="BP24" s="470"/>
      <c r="BQ24" s="470"/>
      <c r="BR24" s="470"/>
      <c r="BS24" s="470"/>
      <c r="BT24" s="470"/>
      <c r="BU24" s="471"/>
      <c r="BV24" s="469">
        <v>6804962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6480</v>
      </c>
      <c r="R25" s="521"/>
      <c r="S25" s="521"/>
      <c r="T25" s="521"/>
      <c r="U25" s="521"/>
      <c r="V25" s="563"/>
      <c r="W25" s="622"/>
      <c r="X25" s="610"/>
      <c r="Y25" s="611"/>
      <c r="Z25" s="519" t="s">
        <v>173</v>
      </c>
      <c r="AA25" s="499"/>
      <c r="AB25" s="499"/>
      <c r="AC25" s="499"/>
      <c r="AD25" s="499"/>
      <c r="AE25" s="499"/>
      <c r="AF25" s="499"/>
      <c r="AG25" s="500"/>
      <c r="AH25" s="520" t="s">
        <v>137</v>
      </c>
      <c r="AI25" s="521"/>
      <c r="AJ25" s="521"/>
      <c r="AK25" s="521"/>
      <c r="AL25" s="563"/>
      <c r="AM25" s="520" t="s">
        <v>129</v>
      </c>
      <c r="AN25" s="521"/>
      <c r="AO25" s="521"/>
      <c r="AP25" s="521"/>
      <c r="AQ25" s="521"/>
      <c r="AR25" s="563"/>
      <c r="AS25" s="520" t="s">
        <v>137</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1300726</v>
      </c>
      <c r="BO25" s="433"/>
      <c r="BP25" s="433"/>
      <c r="BQ25" s="433"/>
      <c r="BR25" s="433"/>
      <c r="BS25" s="433"/>
      <c r="BT25" s="433"/>
      <c r="BU25" s="434"/>
      <c r="BV25" s="432">
        <v>1020808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5950</v>
      </c>
      <c r="R26" s="521"/>
      <c r="S26" s="521"/>
      <c r="T26" s="521"/>
      <c r="U26" s="521"/>
      <c r="V26" s="563"/>
      <c r="W26" s="622"/>
      <c r="X26" s="610"/>
      <c r="Y26" s="611"/>
      <c r="Z26" s="519" t="s">
        <v>176</v>
      </c>
      <c r="AA26" s="632"/>
      <c r="AB26" s="632"/>
      <c r="AC26" s="632"/>
      <c r="AD26" s="632"/>
      <c r="AE26" s="632"/>
      <c r="AF26" s="632"/>
      <c r="AG26" s="633"/>
      <c r="AH26" s="520" t="s">
        <v>177</v>
      </c>
      <c r="AI26" s="521"/>
      <c r="AJ26" s="521"/>
      <c r="AK26" s="521"/>
      <c r="AL26" s="563"/>
      <c r="AM26" s="520" t="s">
        <v>137</v>
      </c>
      <c r="AN26" s="521"/>
      <c r="AO26" s="521"/>
      <c r="AP26" s="521"/>
      <c r="AQ26" s="521"/>
      <c r="AR26" s="563"/>
      <c r="AS26" s="520" t="s">
        <v>137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2950</v>
      </c>
      <c r="R27" s="521"/>
      <c r="S27" s="521"/>
      <c r="T27" s="521"/>
      <c r="U27" s="521"/>
      <c r="V27" s="563"/>
      <c r="W27" s="622"/>
      <c r="X27" s="610"/>
      <c r="Y27" s="611"/>
      <c r="Z27" s="519" t="s">
        <v>180</v>
      </c>
      <c r="AA27" s="499"/>
      <c r="AB27" s="499"/>
      <c r="AC27" s="499"/>
      <c r="AD27" s="499"/>
      <c r="AE27" s="499"/>
      <c r="AF27" s="499"/>
      <c r="AG27" s="500"/>
      <c r="AH27" s="520">
        <v>3</v>
      </c>
      <c r="AI27" s="521"/>
      <c r="AJ27" s="521"/>
      <c r="AK27" s="521"/>
      <c r="AL27" s="563"/>
      <c r="AM27" s="520">
        <v>11010</v>
      </c>
      <c r="AN27" s="521"/>
      <c r="AO27" s="521"/>
      <c r="AP27" s="521"/>
      <c r="AQ27" s="521"/>
      <c r="AR27" s="563"/>
      <c r="AS27" s="520">
        <v>3670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328778</v>
      </c>
      <c r="BO27" s="646"/>
      <c r="BP27" s="646"/>
      <c r="BQ27" s="646"/>
      <c r="BR27" s="646"/>
      <c r="BS27" s="646"/>
      <c r="BT27" s="646"/>
      <c r="BU27" s="647"/>
      <c r="BV27" s="645">
        <v>381626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2440</v>
      </c>
      <c r="R28" s="521"/>
      <c r="S28" s="521"/>
      <c r="T28" s="521"/>
      <c r="U28" s="521"/>
      <c r="V28" s="563"/>
      <c r="W28" s="622"/>
      <c r="X28" s="610"/>
      <c r="Y28" s="611"/>
      <c r="Z28" s="519" t="s">
        <v>183</v>
      </c>
      <c r="AA28" s="499"/>
      <c r="AB28" s="499"/>
      <c r="AC28" s="499"/>
      <c r="AD28" s="499"/>
      <c r="AE28" s="499"/>
      <c r="AF28" s="499"/>
      <c r="AG28" s="500"/>
      <c r="AH28" s="520" t="s">
        <v>129</v>
      </c>
      <c r="AI28" s="521"/>
      <c r="AJ28" s="521"/>
      <c r="AK28" s="521"/>
      <c r="AL28" s="563"/>
      <c r="AM28" s="520" t="s">
        <v>184</v>
      </c>
      <c r="AN28" s="521"/>
      <c r="AO28" s="521"/>
      <c r="AP28" s="521"/>
      <c r="AQ28" s="521"/>
      <c r="AR28" s="563"/>
      <c r="AS28" s="520" t="s">
        <v>137</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1084257</v>
      </c>
      <c r="BO28" s="433"/>
      <c r="BP28" s="433"/>
      <c r="BQ28" s="433"/>
      <c r="BR28" s="433"/>
      <c r="BS28" s="433"/>
      <c r="BT28" s="433"/>
      <c r="BU28" s="434"/>
      <c r="BV28" s="432">
        <v>1144851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12</v>
      </c>
      <c r="M29" s="521"/>
      <c r="N29" s="521"/>
      <c r="O29" s="521"/>
      <c r="P29" s="563"/>
      <c r="Q29" s="520">
        <v>2210</v>
      </c>
      <c r="R29" s="521"/>
      <c r="S29" s="521"/>
      <c r="T29" s="521"/>
      <c r="U29" s="521"/>
      <c r="V29" s="563"/>
      <c r="W29" s="623"/>
      <c r="X29" s="624"/>
      <c r="Y29" s="625"/>
      <c r="Z29" s="519" t="s">
        <v>187</v>
      </c>
      <c r="AA29" s="499"/>
      <c r="AB29" s="499"/>
      <c r="AC29" s="499"/>
      <c r="AD29" s="499"/>
      <c r="AE29" s="499"/>
      <c r="AF29" s="499"/>
      <c r="AG29" s="500"/>
      <c r="AH29" s="520">
        <v>188</v>
      </c>
      <c r="AI29" s="521"/>
      <c r="AJ29" s="521"/>
      <c r="AK29" s="521"/>
      <c r="AL29" s="563"/>
      <c r="AM29" s="520">
        <v>584695</v>
      </c>
      <c r="AN29" s="521"/>
      <c r="AO29" s="521"/>
      <c r="AP29" s="521"/>
      <c r="AQ29" s="521"/>
      <c r="AR29" s="563"/>
      <c r="AS29" s="520">
        <v>3110</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3516</v>
      </c>
      <c r="BO29" s="470"/>
      <c r="BP29" s="470"/>
      <c r="BQ29" s="470"/>
      <c r="BR29" s="470"/>
      <c r="BS29" s="470"/>
      <c r="BT29" s="470"/>
      <c r="BU29" s="471"/>
      <c r="BV29" s="469">
        <v>3515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95.8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676021</v>
      </c>
      <c r="BO30" s="646"/>
      <c r="BP30" s="646"/>
      <c r="BQ30" s="646"/>
      <c r="BR30" s="646"/>
      <c r="BS30" s="646"/>
      <c r="BT30" s="646"/>
      <c r="BU30" s="647"/>
      <c r="BV30" s="645">
        <v>650817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201</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久喜宮代衛生組合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新しい村</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埼玉東部消防組合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宮代町土地開発公社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埼玉県後期高齢者医療広域連合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埼玉県後期高齢者医療広域連合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埼玉県市町村総合事務組合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埼玉県市町村総合事務組合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彩の国さいたま人づくり広域連合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olRsJm2exHlK60XOpPboIMtP1B7NuKkkL22zqo770ST87GMdsZHqoS2frKN8szHoKLJygGfKFOdYTehuiUYmAg==" saltValue="ooHz/KpPdpYtR/QhpKA93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2" workbookViewId="0">
      <selection activeCell="E46" sqref="E4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3860015</v>
      </c>
      <c r="S5" s="675"/>
      <c r="T5" s="675"/>
      <c r="U5" s="675"/>
      <c r="V5" s="675"/>
      <c r="W5" s="675"/>
      <c r="X5" s="675"/>
      <c r="Y5" s="676"/>
      <c r="Z5" s="677">
        <v>25.4</v>
      </c>
      <c r="AA5" s="677"/>
      <c r="AB5" s="677"/>
      <c r="AC5" s="677"/>
      <c r="AD5" s="678">
        <v>3701867</v>
      </c>
      <c r="AE5" s="678"/>
      <c r="AF5" s="678"/>
      <c r="AG5" s="678"/>
      <c r="AH5" s="678"/>
      <c r="AI5" s="678"/>
      <c r="AJ5" s="678"/>
      <c r="AK5" s="678"/>
      <c r="AL5" s="679">
        <v>55.7</v>
      </c>
      <c r="AM5" s="680"/>
      <c r="AN5" s="680"/>
      <c r="AO5" s="681"/>
      <c r="AP5" s="671" t="s">
        <v>226</v>
      </c>
      <c r="AQ5" s="672"/>
      <c r="AR5" s="672"/>
      <c r="AS5" s="672"/>
      <c r="AT5" s="672"/>
      <c r="AU5" s="672"/>
      <c r="AV5" s="672"/>
      <c r="AW5" s="672"/>
      <c r="AX5" s="672"/>
      <c r="AY5" s="672"/>
      <c r="AZ5" s="672"/>
      <c r="BA5" s="672"/>
      <c r="BB5" s="672"/>
      <c r="BC5" s="672"/>
      <c r="BD5" s="672"/>
      <c r="BE5" s="672"/>
      <c r="BF5" s="673"/>
      <c r="BG5" s="685">
        <v>3701867</v>
      </c>
      <c r="BH5" s="686"/>
      <c r="BI5" s="686"/>
      <c r="BJ5" s="686"/>
      <c r="BK5" s="686"/>
      <c r="BL5" s="686"/>
      <c r="BM5" s="686"/>
      <c r="BN5" s="687"/>
      <c r="BO5" s="688">
        <v>95.9</v>
      </c>
      <c r="BP5" s="688"/>
      <c r="BQ5" s="688"/>
      <c r="BR5" s="688"/>
      <c r="BS5" s="689">
        <v>5610</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90898</v>
      </c>
      <c r="S6" s="686"/>
      <c r="T6" s="686"/>
      <c r="U6" s="686"/>
      <c r="V6" s="686"/>
      <c r="W6" s="686"/>
      <c r="X6" s="686"/>
      <c r="Y6" s="687"/>
      <c r="Z6" s="688">
        <v>0.6</v>
      </c>
      <c r="AA6" s="688"/>
      <c r="AB6" s="688"/>
      <c r="AC6" s="688"/>
      <c r="AD6" s="689">
        <v>90898</v>
      </c>
      <c r="AE6" s="689"/>
      <c r="AF6" s="689"/>
      <c r="AG6" s="689"/>
      <c r="AH6" s="689"/>
      <c r="AI6" s="689"/>
      <c r="AJ6" s="689"/>
      <c r="AK6" s="689"/>
      <c r="AL6" s="690">
        <v>1.4</v>
      </c>
      <c r="AM6" s="691"/>
      <c r="AN6" s="691"/>
      <c r="AO6" s="692"/>
      <c r="AP6" s="682" t="s">
        <v>231</v>
      </c>
      <c r="AQ6" s="683"/>
      <c r="AR6" s="683"/>
      <c r="AS6" s="683"/>
      <c r="AT6" s="683"/>
      <c r="AU6" s="683"/>
      <c r="AV6" s="683"/>
      <c r="AW6" s="683"/>
      <c r="AX6" s="683"/>
      <c r="AY6" s="683"/>
      <c r="AZ6" s="683"/>
      <c r="BA6" s="683"/>
      <c r="BB6" s="683"/>
      <c r="BC6" s="683"/>
      <c r="BD6" s="683"/>
      <c r="BE6" s="683"/>
      <c r="BF6" s="684"/>
      <c r="BG6" s="685">
        <v>3701867</v>
      </c>
      <c r="BH6" s="686"/>
      <c r="BI6" s="686"/>
      <c r="BJ6" s="686"/>
      <c r="BK6" s="686"/>
      <c r="BL6" s="686"/>
      <c r="BM6" s="686"/>
      <c r="BN6" s="687"/>
      <c r="BO6" s="688">
        <v>95.9</v>
      </c>
      <c r="BP6" s="688"/>
      <c r="BQ6" s="688"/>
      <c r="BR6" s="688"/>
      <c r="BS6" s="689">
        <v>5610</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101991</v>
      </c>
      <c r="CS6" s="686"/>
      <c r="CT6" s="686"/>
      <c r="CU6" s="686"/>
      <c r="CV6" s="686"/>
      <c r="CW6" s="686"/>
      <c r="CX6" s="686"/>
      <c r="CY6" s="687"/>
      <c r="CZ6" s="679">
        <v>0.7</v>
      </c>
      <c r="DA6" s="680"/>
      <c r="DB6" s="680"/>
      <c r="DC6" s="699"/>
      <c r="DD6" s="694" t="s">
        <v>233</v>
      </c>
      <c r="DE6" s="686"/>
      <c r="DF6" s="686"/>
      <c r="DG6" s="686"/>
      <c r="DH6" s="686"/>
      <c r="DI6" s="686"/>
      <c r="DJ6" s="686"/>
      <c r="DK6" s="686"/>
      <c r="DL6" s="686"/>
      <c r="DM6" s="686"/>
      <c r="DN6" s="686"/>
      <c r="DO6" s="686"/>
      <c r="DP6" s="687"/>
      <c r="DQ6" s="694">
        <v>101991</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3294</v>
      </c>
      <c r="S7" s="686"/>
      <c r="T7" s="686"/>
      <c r="U7" s="686"/>
      <c r="V7" s="686"/>
      <c r="W7" s="686"/>
      <c r="X7" s="686"/>
      <c r="Y7" s="687"/>
      <c r="Z7" s="688">
        <v>0</v>
      </c>
      <c r="AA7" s="688"/>
      <c r="AB7" s="688"/>
      <c r="AC7" s="688"/>
      <c r="AD7" s="689">
        <v>3294</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1915178</v>
      </c>
      <c r="BH7" s="686"/>
      <c r="BI7" s="686"/>
      <c r="BJ7" s="686"/>
      <c r="BK7" s="686"/>
      <c r="BL7" s="686"/>
      <c r="BM7" s="686"/>
      <c r="BN7" s="687"/>
      <c r="BO7" s="688">
        <v>49.6</v>
      </c>
      <c r="BP7" s="688"/>
      <c r="BQ7" s="688"/>
      <c r="BR7" s="688"/>
      <c r="BS7" s="689">
        <v>5610</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5042127</v>
      </c>
      <c r="CS7" s="686"/>
      <c r="CT7" s="686"/>
      <c r="CU7" s="686"/>
      <c r="CV7" s="686"/>
      <c r="CW7" s="686"/>
      <c r="CX7" s="686"/>
      <c r="CY7" s="687"/>
      <c r="CZ7" s="688">
        <v>34.6</v>
      </c>
      <c r="DA7" s="688"/>
      <c r="DB7" s="688"/>
      <c r="DC7" s="688"/>
      <c r="DD7" s="694">
        <v>70686</v>
      </c>
      <c r="DE7" s="686"/>
      <c r="DF7" s="686"/>
      <c r="DG7" s="686"/>
      <c r="DH7" s="686"/>
      <c r="DI7" s="686"/>
      <c r="DJ7" s="686"/>
      <c r="DK7" s="686"/>
      <c r="DL7" s="686"/>
      <c r="DM7" s="686"/>
      <c r="DN7" s="686"/>
      <c r="DO7" s="686"/>
      <c r="DP7" s="687"/>
      <c r="DQ7" s="694">
        <v>1369770</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17410</v>
      </c>
      <c r="S8" s="686"/>
      <c r="T8" s="686"/>
      <c r="U8" s="686"/>
      <c r="V8" s="686"/>
      <c r="W8" s="686"/>
      <c r="X8" s="686"/>
      <c r="Y8" s="687"/>
      <c r="Z8" s="688">
        <v>0.1</v>
      </c>
      <c r="AA8" s="688"/>
      <c r="AB8" s="688"/>
      <c r="AC8" s="688"/>
      <c r="AD8" s="689">
        <v>17410</v>
      </c>
      <c r="AE8" s="689"/>
      <c r="AF8" s="689"/>
      <c r="AG8" s="689"/>
      <c r="AH8" s="689"/>
      <c r="AI8" s="689"/>
      <c r="AJ8" s="689"/>
      <c r="AK8" s="689"/>
      <c r="AL8" s="690">
        <v>0.3</v>
      </c>
      <c r="AM8" s="691"/>
      <c r="AN8" s="691"/>
      <c r="AO8" s="692"/>
      <c r="AP8" s="682" t="s">
        <v>238</v>
      </c>
      <c r="AQ8" s="683"/>
      <c r="AR8" s="683"/>
      <c r="AS8" s="683"/>
      <c r="AT8" s="683"/>
      <c r="AU8" s="683"/>
      <c r="AV8" s="683"/>
      <c r="AW8" s="683"/>
      <c r="AX8" s="683"/>
      <c r="AY8" s="683"/>
      <c r="AZ8" s="683"/>
      <c r="BA8" s="683"/>
      <c r="BB8" s="683"/>
      <c r="BC8" s="683"/>
      <c r="BD8" s="683"/>
      <c r="BE8" s="683"/>
      <c r="BF8" s="684"/>
      <c r="BG8" s="685">
        <v>64144</v>
      </c>
      <c r="BH8" s="686"/>
      <c r="BI8" s="686"/>
      <c r="BJ8" s="686"/>
      <c r="BK8" s="686"/>
      <c r="BL8" s="686"/>
      <c r="BM8" s="686"/>
      <c r="BN8" s="687"/>
      <c r="BO8" s="688">
        <v>1.7</v>
      </c>
      <c r="BP8" s="688"/>
      <c r="BQ8" s="688"/>
      <c r="BR8" s="688"/>
      <c r="BS8" s="694" t="s">
        <v>233</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4211710</v>
      </c>
      <c r="CS8" s="686"/>
      <c r="CT8" s="686"/>
      <c r="CU8" s="686"/>
      <c r="CV8" s="686"/>
      <c r="CW8" s="686"/>
      <c r="CX8" s="686"/>
      <c r="CY8" s="687"/>
      <c r="CZ8" s="688">
        <v>28.9</v>
      </c>
      <c r="DA8" s="688"/>
      <c r="DB8" s="688"/>
      <c r="DC8" s="688"/>
      <c r="DD8" s="694">
        <v>166213</v>
      </c>
      <c r="DE8" s="686"/>
      <c r="DF8" s="686"/>
      <c r="DG8" s="686"/>
      <c r="DH8" s="686"/>
      <c r="DI8" s="686"/>
      <c r="DJ8" s="686"/>
      <c r="DK8" s="686"/>
      <c r="DL8" s="686"/>
      <c r="DM8" s="686"/>
      <c r="DN8" s="686"/>
      <c r="DO8" s="686"/>
      <c r="DP8" s="687"/>
      <c r="DQ8" s="694">
        <v>2254880</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20812</v>
      </c>
      <c r="S9" s="686"/>
      <c r="T9" s="686"/>
      <c r="U9" s="686"/>
      <c r="V9" s="686"/>
      <c r="W9" s="686"/>
      <c r="X9" s="686"/>
      <c r="Y9" s="687"/>
      <c r="Z9" s="688">
        <v>0.1</v>
      </c>
      <c r="AA9" s="688"/>
      <c r="AB9" s="688"/>
      <c r="AC9" s="688"/>
      <c r="AD9" s="689">
        <v>20812</v>
      </c>
      <c r="AE9" s="689"/>
      <c r="AF9" s="689"/>
      <c r="AG9" s="689"/>
      <c r="AH9" s="689"/>
      <c r="AI9" s="689"/>
      <c r="AJ9" s="689"/>
      <c r="AK9" s="689"/>
      <c r="AL9" s="690">
        <v>0.3</v>
      </c>
      <c r="AM9" s="691"/>
      <c r="AN9" s="691"/>
      <c r="AO9" s="692"/>
      <c r="AP9" s="682" t="s">
        <v>241</v>
      </c>
      <c r="AQ9" s="683"/>
      <c r="AR9" s="683"/>
      <c r="AS9" s="683"/>
      <c r="AT9" s="683"/>
      <c r="AU9" s="683"/>
      <c r="AV9" s="683"/>
      <c r="AW9" s="683"/>
      <c r="AX9" s="683"/>
      <c r="AY9" s="683"/>
      <c r="AZ9" s="683"/>
      <c r="BA9" s="683"/>
      <c r="BB9" s="683"/>
      <c r="BC9" s="683"/>
      <c r="BD9" s="683"/>
      <c r="BE9" s="683"/>
      <c r="BF9" s="684"/>
      <c r="BG9" s="685">
        <v>1736963</v>
      </c>
      <c r="BH9" s="686"/>
      <c r="BI9" s="686"/>
      <c r="BJ9" s="686"/>
      <c r="BK9" s="686"/>
      <c r="BL9" s="686"/>
      <c r="BM9" s="686"/>
      <c r="BN9" s="687"/>
      <c r="BO9" s="688">
        <v>45</v>
      </c>
      <c r="BP9" s="688"/>
      <c r="BQ9" s="688"/>
      <c r="BR9" s="688"/>
      <c r="BS9" s="694" t="s">
        <v>129</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895883</v>
      </c>
      <c r="CS9" s="686"/>
      <c r="CT9" s="686"/>
      <c r="CU9" s="686"/>
      <c r="CV9" s="686"/>
      <c r="CW9" s="686"/>
      <c r="CX9" s="686"/>
      <c r="CY9" s="687"/>
      <c r="CZ9" s="688">
        <v>6.2</v>
      </c>
      <c r="DA9" s="688"/>
      <c r="DB9" s="688"/>
      <c r="DC9" s="688"/>
      <c r="DD9" s="694">
        <v>16334</v>
      </c>
      <c r="DE9" s="686"/>
      <c r="DF9" s="686"/>
      <c r="DG9" s="686"/>
      <c r="DH9" s="686"/>
      <c r="DI9" s="686"/>
      <c r="DJ9" s="686"/>
      <c r="DK9" s="686"/>
      <c r="DL9" s="686"/>
      <c r="DM9" s="686"/>
      <c r="DN9" s="686"/>
      <c r="DO9" s="686"/>
      <c r="DP9" s="687"/>
      <c r="DQ9" s="694">
        <v>818359</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233</v>
      </c>
      <c r="AE10" s="689"/>
      <c r="AF10" s="689"/>
      <c r="AG10" s="689"/>
      <c r="AH10" s="689"/>
      <c r="AI10" s="689"/>
      <c r="AJ10" s="689"/>
      <c r="AK10" s="689"/>
      <c r="AL10" s="690" t="s">
        <v>137</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47645</v>
      </c>
      <c r="BH10" s="686"/>
      <c r="BI10" s="686"/>
      <c r="BJ10" s="686"/>
      <c r="BK10" s="686"/>
      <c r="BL10" s="686"/>
      <c r="BM10" s="686"/>
      <c r="BN10" s="687"/>
      <c r="BO10" s="688">
        <v>1.2</v>
      </c>
      <c r="BP10" s="688"/>
      <c r="BQ10" s="688"/>
      <c r="BR10" s="688"/>
      <c r="BS10" s="694" t="s">
        <v>233</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961</v>
      </c>
      <c r="CS10" s="686"/>
      <c r="CT10" s="686"/>
      <c r="CU10" s="686"/>
      <c r="CV10" s="686"/>
      <c r="CW10" s="686"/>
      <c r="CX10" s="686"/>
      <c r="CY10" s="687"/>
      <c r="CZ10" s="688">
        <v>0</v>
      </c>
      <c r="DA10" s="688"/>
      <c r="DB10" s="688"/>
      <c r="DC10" s="688"/>
      <c r="DD10" s="694" t="s">
        <v>233</v>
      </c>
      <c r="DE10" s="686"/>
      <c r="DF10" s="686"/>
      <c r="DG10" s="686"/>
      <c r="DH10" s="686"/>
      <c r="DI10" s="686"/>
      <c r="DJ10" s="686"/>
      <c r="DK10" s="686"/>
      <c r="DL10" s="686"/>
      <c r="DM10" s="686"/>
      <c r="DN10" s="686"/>
      <c r="DO10" s="686"/>
      <c r="DP10" s="687"/>
      <c r="DQ10" s="694">
        <v>961</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628294</v>
      </c>
      <c r="S11" s="686"/>
      <c r="T11" s="686"/>
      <c r="U11" s="686"/>
      <c r="V11" s="686"/>
      <c r="W11" s="686"/>
      <c r="X11" s="686"/>
      <c r="Y11" s="687"/>
      <c r="Z11" s="690">
        <v>4.0999999999999996</v>
      </c>
      <c r="AA11" s="691"/>
      <c r="AB11" s="691"/>
      <c r="AC11" s="703"/>
      <c r="AD11" s="694">
        <v>628294</v>
      </c>
      <c r="AE11" s="686"/>
      <c r="AF11" s="686"/>
      <c r="AG11" s="686"/>
      <c r="AH11" s="686"/>
      <c r="AI11" s="686"/>
      <c r="AJ11" s="686"/>
      <c r="AK11" s="687"/>
      <c r="AL11" s="690">
        <v>9.5</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66426</v>
      </c>
      <c r="BH11" s="686"/>
      <c r="BI11" s="686"/>
      <c r="BJ11" s="686"/>
      <c r="BK11" s="686"/>
      <c r="BL11" s="686"/>
      <c r="BM11" s="686"/>
      <c r="BN11" s="687"/>
      <c r="BO11" s="688">
        <v>1.7</v>
      </c>
      <c r="BP11" s="688"/>
      <c r="BQ11" s="688"/>
      <c r="BR11" s="688"/>
      <c r="BS11" s="694">
        <v>5610</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189728</v>
      </c>
      <c r="CS11" s="686"/>
      <c r="CT11" s="686"/>
      <c r="CU11" s="686"/>
      <c r="CV11" s="686"/>
      <c r="CW11" s="686"/>
      <c r="CX11" s="686"/>
      <c r="CY11" s="687"/>
      <c r="CZ11" s="688">
        <v>1.3</v>
      </c>
      <c r="DA11" s="688"/>
      <c r="DB11" s="688"/>
      <c r="DC11" s="688"/>
      <c r="DD11" s="694">
        <v>36372</v>
      </c>
      <c r="DE11" s="686"/>
      <c r="DF11" s="686"/>
      <c r="DG11" s="686"/>
      <c r="DH11" s="686"/>
      <c r="DI11" s="686"/>
      <c r="DJ11" s="686"/>
      <c r="DK11" s="686"/>
      <c r="DL11" s="686"/>
      <c r="DM11" s="686"/>
      <c r="DN11" s="686"/>
      <c r="DO11" s="686"/>
      <c r="DP11" s="687"/>
      <c r="DQ11" s="694">
        <v>141157</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129</v>
      </c>
      <c r="AA12" s="688"/>
      <c r="AB12" s="688"/>
      <c r="AC12" s="688"/>
      <c r="AD12" s="689" t="s">
        <v>233</v>
      </c>
      <c r="AE12" s="689"/>
      <c r="AF12" s="689"/>
      <c r="AG12" s="689"/>
      <c r="AH12" s="689"/>
      <c r="AI12" s="689"/>
      <c r="AJ12" s="689"/>
      <c r="AK12" s="689"/>
      <c r="AL12" s="690" t="s">
        <v>129</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1551325</v>
      </c>
      <c r="BH12" s="686"/>
      <c r="BI12" s="686"/>
      <c r="BJ12" s="686"/>
      <c r="BK12" s="686"/>
      <c r="BL12" s="686"/>
      <c r="BM12" s="686"/>
      <c r="BN12" s="687"/>
      <c r="BO12" s="688">
        <v>40.200000000000003</v>
      </c>
      <c r="BP12" s="688"/>
      <c r="BQ12" s="688"/>
      <c r="BR12" s="688"/>
      <c r="BS12" s="694" t="s">
        <v>233</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234575</v>
      </c>
      <c r="CS12" s="686"/>
      <c r="CT12" s="686"/>
      <c r="CU12" s="686"/>
      <c r="CV12" s="686"/>
      <c r="CW12" s="686"/>
      <c r="CX12" s="686"/>
      <c r="CY12" s="687"/>
      <c r="CZ12" s="688">
        <v>1.6</v>
      </c>
      <c r="DA12" s="688"/>
      <c r="DB12" s="688"/>
      <c r="DC12" s="688"/>
      <c r="DD12" s="694" t="s">
        <v>233</v>
      </c>
      <c r="DE12" s="686"/>
      <c r="DF12" s="686"/>
      <c r="DG12" s="686"/>
      <c r="DH12" s="686"/>
      <c r="DI12" s="686"/>
      <c r="DJ12" s="686"/>
      <c r="DK12" s="686"/>
      <c r="DL12" s="686"/>
      <c r="DM12" s="686"/>
      <c r="DN12" s="686"/>
      <c r="DO12" s="686"/>
      <c r="DP12" s="687"/>
      <c r="DQ12" s="694">
        <v>227557</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233</v>
      </c>
      <c r="AE13" s="689"/>
      <c r="AF13" s="689"/>
      <c r="AG13" s="689"/>
      <c r="AH13" s="689"/>
      <c r="AI13" s="689"/>
      <c r="AJ13" s="689"/>
      <c r="AK13" s="689"/>
      <c r="AL13" s="690" t="s">
        <v>129</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1550799</v>
      </c>
      <c r="BH13" s="686"/>
      <c r="BI13" s="686"/>
      <c r="BJ13" s="686"/>
      <c r="BK13" s="686"/>
      <c r="BL13" s="686"/>
      <c r="BM13" s="686"/>
      <c r="BN13" s="687"/>
      <c r="BO13" s="688">
        <v>40.200000000000003</v>
      </c>
      <c r="BP13" s="688"/>
      <c r="BQ13" s="688"/>
      <c r="BR13" s="688"/>
      <c r="BS13" s="694" t="s">
        <v>129</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1200886</v>
      </c>
      <c r="CS13" s="686"/>
      <c r="CT13" s="686"/>
      <c r="CU13" s="686"/>
      <c r="CV13" s="686"/>
      <c r="CW13" s="686"/>
      <c r="CX13" s="686"/>
      <c r="CY13" s="687"/>
      <c r="CZ13" s="688">
        <v>8.1999999999999993</v>
      </c>
      <c r="DA13" s="688"/>
      <c r="DB13" s="688"/>
      <c r="DC13" s="688"/>
      <c r="DD13" s="694">
        <v>405616</v>
      </c>
      <c r="DE13" s="686"/>
      <c r="DF13" s="686"/>
      <c r="DG13" s="686"/>
      <c r="DH13" s="686"/>
      <c r="DI13" s="686"/>
      <c r="DJ13" s="686"/>
      <c r="DK13" s="686"/>
      <c r="DL13" s="686"/>
      <c r="DM13" s="686"/>
      <c r="DN13" s="686"/>
      <c r="DO13" s="686"/>
      <c r="DP13" s="687"/>
      <c r="DQ13" s="694">
        <v>1074094</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233</v>
      </c>
      <c r="S14" s="686"/>
      <c r="T14" s="686"/>
      <c r="U14" s="686"/>
      <c r="V14" s="686"/>
      <c r="W14" s="686"/>
      <c r="X14" s="686"/>
      <c r="Y14" s="687"/>
      <c r="Z14" s="688" t="s">
        <v>129</v>
      </c>
      <c r="AA14" s="688"/>
      <c r="AB14" s="688"/>
      <c r="AC14" s="688"/>
      <c r="AD14" s="689" t="s">
        <v>233</v>
      </c>
      <c r="AE14" s="689"/>
      <c r="AF14" s="689"/>
      <c r="AG14" s="689"/>
      <c r="AH14" s="689"/>
      <c r="AI14" s="689"/>
      <c r="AJ14" s="689"/>
      <c r="AK14" s="689"/>
      <c r="AL14" s="690" t="s">
        <v>129</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70046</v>
      </c>
      <c r="BH14" s="686"/>
      <c r="BI14" s="686"/>
      <c r="BJ14" s="686"/>
      <c r="BK14" s="686"/>
      <c r="BL14" s="686"/>
      <c r="BM14" s="686"/>
      <c r="BN14" s="687"/>
      <c r="BO14" s="688">
        <v>1.8</v>
      </c>
      <c r="BP14" s="688"/>
      <c r="BQ14" s="688"/>
      <c r="BR14" s="688"/>
      <c r="BS14" s="694" t="s">
        <v>129</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597949</v>
      </c>
      <c r="CS14" s="686"/>
      <c r="CT14" s="686"/>
      <c r="CU14" s="686"/>
      <c r="CV14" s="686"/>
      <c r="CW14" s="686"/>
      <c r="CX14" s="686"/>
      <c r="CY14" s="687"/>
      <c r="CZ14" s="688">
        <v>4.0999999999999996</v>
      </c>
      <c r="DA14" s="688"/>
      <c r="DB14" s="688"/>
      <c r="DC14" s="688"/>
      <c r="DD14" s="694">
        <v>76033</v>
      </c>
      <c r="DE14" s="686"/>
      <c r="DF14" s="686"/>
      <c r="DG14" s="686"/>
      <c r="DH14" s="686"/>
      <c r="DI14" s="686"/>
      <c r="DJ14" s="686"/>
      <c r="DK14" s="686"/>
      <c r="DL14" s="686"/>
      <c r="DM14" s="686"/>
      <c r="DN14" s="686"/>
      <c r="DO14" s="686"/>
      <c r="DP14" s="687"/>
      <c r="DQ14" s="694">
        <v>552535</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233</v>
      </c>
      <c r="AE15" s="689"/>
      <c r="AF15" s="689"/>
      <c r="AG15" s="689"/>
      <c r="AH15" s="689"/>
      <c r="AI15" s="689"/>
      <c r="AJ15" s="689"/>
      <c r="AK15" s="689"/>
      <c r="AL15" s="690" t="s">
        <v>233</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165318</v>
      </c>
      <c r="BH15" s="686"/>
      <c r="BI15" s="686"/>
      <c r="BJ15" s="686"/>
      <c r="BK15" s="686"/>
      <c r="BL15" s="686"/>
      <c r="BM15" s="686"/>
      <c r="BN15" s="687"/>
      <c r="BO15" s="688">
        <v>4.3</v>
      </c>
      <c r="BP15" s="688"/>
      <c r="BQ15" s="688"/>
      <c r="BR15" s="688"/>
      <c r="BS15" s="694" t="s">
        <v>129</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1326592</v>
      </c>
      <c r="CS15" s="686"/>
      <c r="CT15" s="686"/>
      <c r="CU15" s="686"/>
      <c r="CV15" s="686"/>
      <c r="CW15" s="686"/>
      <c r="CX15" s="686"/>
      <c r="CY15" s="687"/>
      <c r="CZ15" s="688">
        <v>9.1</v>
      </c>
      <c r="DA15" s="688"/>
      <c r="DB15" s="688"/>
      <c r="DC15" s="688"/>
      <c r="DD15" s="694">
        <v>230450</v>
      </c>
      <c r="DE15" s="686"/>
      <c r="DF15" s="686"/>
      <c r="DG15" s="686"/>
      <c r="DH15" s="686"/>
      <c r="DI15" s="686"/>
      <c r="DJ15" s="686"/>
      <c r="DK15" s="686"/>
      <c r="DL15" s="686"/>
      <c r="DM15" s="686"/>
      <c r="DN15" s="686"/>
      <c r="DO15" s="686"/>
      <c r="DP15" s="687"/>
      <c r="DQ15" s="694">
        <v>991813</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12589</v>
      </c>
      <c r="S16" s="686"/>
      <c r="T16" s="686"/>
      <c r="U16" s="686"/>
      <c r="V16" s="686"/>
      <c r="W16" s="686"/>
      <c r="X16" s="686"/>
      <c r="Y16" s="687"/>
      <c r="Z16" s="688">
        <v>0.1</v>
      </c>
      <c r="AA16" s="688"/>
      <c r="AB16" s="688"/>
      <c r="AC16" s="688"/>
      <c r="AD16" s="689">
        <v>12589</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233</v>
      </c>
      <c r="BP16" s="688"/>
      <c r="BQ16" s="688"/>
      <c r="BR16" s="688"/>
      <c r="BS16" s="694" t="s">
        <v>233</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t="s">
        <v>233</v>
      </c>
      <c r="CS16" s="686"/>
      <c r="CT16" s="686"/>
      <c r="CU16" s="686"/>
      <c r="CV16" s="686"/>
      <c r="CW16" s="686"/>
      <c r="CX16" s="686"/>
      <c r="CY16" s="687"/>
      <c r="CZ16" s="688" t="s">
        <v>129</v>
      </c>
      <c r="DA16" s="688"/>
      <c r="DB16" s="688"/>
      <c r="DC16" s="688"/>
      <c r="DD16" s="694" t="s">
        <v>233</v>
      </c>
      <c r="DE16" s="686"/>
      <c r="DF16" s="686"/>
      <c r="DG16" s="686"/>
      <c r="DH16" s="686"/>
      <c r="DI16" s="686"/>
      <c r="DJ16" s="686"/>
      <c r="DK16" s="686"/>
      <c r="DL16" s="686"/>
      <c r="DM16" s="686"/>
      <c r="DN16" s="686"/>
      <c r="DO16" s="686"/>
      <c r="DP16" s="687"/>
      <c r="DQ16" s="694" t="s">
        <v>137</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9866</v>
      </c>
      <c r="S17" s="686"/>
      <c r="T17" s="686"/>
      <c r="U17" s="686"/>
      <c r="V17" s="686"/>
      <c r="W17" s="686"/>
      <c r="X17" s="686"/>
      <c r="Y17" s="687"/>
      <c r="Z17" s="688">
        <v>0.1</v>
      </c>
      <c r="AA17" s="688"/>
      <c r="AB17" s="688"/>
      <c r="AC17" s="688"/>
      <c r="AD17" s="689">
        <v>9866</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763785</v>
      </c>
      <c r="CS17" s="686"/>
      <c r="CT17" s="686"/>
      <c r="CU17" s="686"/>
      <c r="CV17" s="686"/>
      <c r="CW17" s="686"/>
      <c r="CX17" s="686"/>
      <c r="CY17" s="687"/>
      <c r="CZ17" s="688">
        <v>5.2</v>
      </c>
      <c r="DA17" s="688"/>
      <c r="DB17" s="688"/>
      <c r="DC17" s="688"/>
      <c r="DD17" s="694" t="s">
        <v>233</v>
      </c>
      <c r="DE17" s="686"/>
      <c r="DF17" s="686"/>
      <c r="DG17" s="686"/>
      <c r="DH17" s="686"/>
      <c r="DI17" s="686"/>
      <c r="DJ17" s="686"/>
      <c r="DK17" s="686"/>
      <c r="DL17" s="686"/>
      <c r="DM17" s="686"/>
      <c r="DN17" s="686"/>
      <c r="DO17" s="686"/>
      <c r="DP17" s="687"/>
      <c r="DQ17" s="694">
        <v>763785</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47779</v>
      </c>
      <c r="S18" s="686"/>
      <c r="T18" s="686"/>
      <c r="U18" s="686"/>
      <c r="V18" s="686"/>
      <c r="W18" s="686"/>
      <c r="X18" s="686"/>
      <c r="Y18" s="687"/>
      <c r="Z18" s="688">
        <v>0.3</v>
      </c>
      <c r="AA18" s="688"/>
      <c r="AB18" s="688"/>
      <c r="AC18" s="688"/>
      <c r="AD18" s="689">
        <v>47779</v>
      </c>
      <c r="AE18" s="689"/>
      <c r="AF18" s="689"/>
      <c r="AG18" s="689"/>
      <c r="AH18" s="689"/>
      <c r="AI18" s="689"/>
      <c r="AJ18" s="689"/>
      <c r="AK18" s="689"/>
      <c r="AL18" s="690">
        <v>0.7</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137</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233</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38536</v>
      </c>
      <c r="S19" s="686"/>
      <c r="T19" s="686"/>
      <c r="U19" s="686"/>
      <c r="V19" s="686"/>
      <c r="W19" s="686"/>
      <c r="X19" s="686"/>
      <c r="Y19" s="687"/>
      <c r="Z19" s="688">
        <v>0.3</v>
      </c>
      <c r="AA19" s="688"/>
      <c r="AB19" s="688"/>
      <c r="AC19" s="688"/>
      <c r="AD19" s="689">
        <v>38536</v>
      </c>
      <c r="AE19" s="689"/>
      <c r="AF19" s="689"/>
      <c r="AG19" s="689"/>
      <c r="AH19" s="689"/>
      <c r="AI19" s="689"/>
      <c r="AJ19" s="689"/>
      <c r="AK19" s="689"/>
      <c r="AL19" s="690">
        <v>0.6</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158148</v>
      </c>
      <c r="BH19" s="686"/>
      <c r="BI19" s="686"/>
      <c r="BJ19" s="686"/>
      <c r="BK19" s="686"/>
      <c r="BL19" s="686"/>
      <c r="BM19" s="686"/>
      <c r="BN19" s="687"/>
      <c r="BO19" s="688">
        <v>4.0999999999999996</v>
      </c>
      <c r="BP19" s="688"/>
      <c r="BQ19" s="688"/>
      <c r="BR19" s="688"/>
      <c r="BS19" s="694" t="s">
        <v>233</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6396</v>
      </c>
      <c r="S20" s="686"/>
      <c r="T20" s="686"/>
      <c r="U20" s="686"/>
      <c r="V20" s="686"/>
      <c r="W20" s="686"/>
      <c r="X20" s="686"/>
      <c r="Y20" s="687"/>
      <c r="Z20" s="688">
        <v>0</v>
      </c>
      <c r="AA20" s="688"/>
      <c r="AB20" s="688"/>
      <c r="AC20" s="688"/>
      <c r="AD20" s="689">
        <v>6396</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158148</v>
      </c>
      <c r="BH20" s="686"/>
      <c r="BI20" s="686"/>
      <c r="BJ20" s="686"/>
      <c r="BK20" s="686"/>
      <c r="BL20" s="686"/>
      <c r="BM20" s="686"/>
      <c r="BN20" s="687"/>
      <c r="BO20" s="688">
        <v>4.0999999999999996</v>
      </c>
      <c r="BP20" s="688"/>
      <c r="BQ20" s="688"/>
      <c r="BR20" s="688"/>
      <c r="BS20" s="694" t="s">
        <v>233</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14566187</v>
      </c>
      <c r="CS20" s="686"/>
      <c r="CT20" s="686"/>
      <c r="CU20" s="686"/>
      <c r="CV20" s="686"/>
      <c r="CW20" s="686"/>
      <c r="CX20" s="686"/>
      <c r="CY20" s="687"/>
      <c r="CZ20" s="688">
        <v>100</v>
      </c>
      <c r="DA20" s="688"/>
      <c r="DB20" s="688"/>
      <c r="DC20" s="688"/>
      <c r="DD20" s="694">
        <v>1001704</v>
      </c>
      <c r="DE20" s="686"/>
      <c r="DF20" s="686"/>
      <c r="DG20" s="686"/>
      <c r="DH20" s="686"/>
      <c r="DI20" s="686"/>
      <c r="DJ20" s="686"/>
      <c r="DK20" s="686"/>
      <c r="DL20" s="686"/>
      <c r="DM20" s="686"/>
      <c r="DN20" s="686"/>
      <c r="DO20" s="686"/>
      <c r="DP20" s="687"/>
      <c r="DQ20" s="694">
        <v>8296902</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2847</v>
      </c>
      <c r="S21" s="686"/>
      <c r="T21" s="686"/>
      <c r="U21" s="686"/>
      <c r="V21" s="686"/>
      <c r="W21" s="686"/>
      <c r="X21" s="686"/>
      <c r="Y21" s="687"/>
      <c r="Z21" s="688">
        <v>0</v>
      </c>
      <c r="AA21" s="688"/>
      <c r="AB21" s="688"/>
      <c r="AC21" s="688"/>
      <c r="AD21" s="689">
        <v>2847</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233</v>
      </c>
      <c r="BP21" s="688"/>
      <c r="BQ21" s="688"/>
      <c r="BR21" s="688"/>
      <c r="BS21" s="694" t="s">
        <v>233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2219159</v>
      </c>
      <c r="S22" s="686"/>
      <c r="T22" s="686"/>
      <c r="U22" s="686"/>
      <c r="V22" s="686"/>
      <c r="W22" s="686"/>
      <c r="X22" s="686"/>
      <c r="Y22" s="687"/>
      <c r="Z22" s="688">
        <v>14.6</v>
      </c>
      <c r="AA22" s="688"/>
      <c r="AB22" s="688"/>
      <c r="AC22" s="688"/>
      <c r="AD22" s="689">
        <v>2098633</v>
      </c>
      <c r="AE22" s="689"/>
      <c r="AF22" s="689"/>
      <c r="AG22" s="689"/>
      <c r="AH22" s="689"/>
      <c r="AI22" s="689"/>
      <c r="AJ22" s="689"/>
      <c r="AK22" s="689"/>
      <c r="AL22" s="690">
        <v>31.6</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137</v>
      </c>
      <c r="BP22" s="688"/>
      <c r="BQ22" s="688"/>
      <c r="BR22" s="688"/>
      <c r="BS22" s="694" t="s">
        <v>129</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2098633</v>
      </c>
      <c r="S23" s="686"/>
      <c r="T23" s="686"/>
      <c r="U23" s="686"/>
      <c r="V23" s="686"/>
      <c r="W23" s="686"/>
      <c r="X23" s="686"/>
      <c r="Y23" s="687"/>
      <c r="Z23" s="688">
        <v>13.8</v>
      </c>
      <c r="AA23" s="688"/>
      <c r="AB23" s="688"/>
      <c r="AC23" s="688"/>
      <c r="AD23" s="689">
        <v>2098633</v>
      </c>
      <c r="AE23" s="689"/>
      <c r="AF23" s="689"/>
      <c r="AG23" s="689"/>
      <c r="AH23" s="689"/>
      <c r="AI23" s="689"/>
      <c r="AJ23" s="689"/>
      <c r="AK23" s="689"/>
      <c r="AL23" s="690">
        <v>31.6</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158148</v>
      </c>
      <c r="BH23" s="686"/>
      <c r="BI23" s="686"/>
      <c r="BJ23" s="686"/>
      <c r="BK23" s="686"/>
      <c r="BL23" s="686"/>
      <c r="BM23" s="686"/>
      <c r="BN23" s="687"/>
      <c r="BO23" s="688">
        <v>4.0999999999999996</v>
      </c>
      <c r="BP23" s="688"/>
      <c r="BQ23" s="688"/>
      <c r="BR23" s="688"/>
      <c r="BS23" s="694" t="s">
        <v>129</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120304</v>
      </c>
      <c r="S24" s="686"/>
      <c r="T24" s="686"/>
      <c r="U24" s="686"/>
      <c r="V24" s="686"/>
      <c r="W24" s="686"/>
      <c r="X24" s="686"/>
      <c r="Y24" s="687"/>
      <c r="Z24" s="688">
        <v>0.8</v>
      </c>
      <c r="AA24" s="688"/>
      <c r="AB24" s="688"/>
      <c r="AC24" s="688"/>
      <c r="AD24" s="689" t="s">
        <v>129</v>
      </c>
      <c r="AE24" s="689"/>
      <c r="AF24" s="689"/>
      <c r="AG24" s="689"/>
      <c r="AH24" s="689"/>
      <c r="AI24" s="689"/>
      <c r="AJ24" s="689"/>
      <c r="AK24" s="689"/>
      <c r="AL24" s="690" t="s">
        <v>129</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233</v>
      </c>
      <c r="BP24" s="688"/>
      <c r="BQ24" s="688"/>
      <c r="BR24" s="688"/>
      <c r="BS24" s="694" t="s">
        <v>129</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4686256</v>
      </c>
      <c r="CS24" s="675"/>
      <c r="CT24" s="675"/>
      <c r="CU24" s="675"/>
      <c r="CV24" s="675"/>
      <c r="CW24" s="675"/>
      <c r="CX24" s="675"/>
      <c r="CY24" s="676"/>
      <c r="CZ24" s="679">
        <v>32.200000000000003</v>
      </c>
      <c r="DA24" s="680"/>
      <c r="DB24" s="680"/>
      <c r="DC24" s="699"/>
      <c r="DD24" s="721">
        <v>2978631</v>
      </c>
      <c r="DE24" s="675"/>
      <c r="DF24" s="675"/>
      <c r="DG24" s="675"/>
      <c r="DH24" s="675"/>
      <c r="DI24" s="675"/>
      <c r="DJ24" s="675"/>
      <c r="DK24" s="676"/>
      <c r="DL24" s="721">
        <v>2965494</v>
      </c>
      <c r="DM24" s="675"/>
      <c r="DN24" s="675"/>
      <c r="DO24" s="675"/>
      <c r="DP24" s="675"/>
      <c r="DQ24" s="675"/>
      <c r="DR24" s="675"/>
      <c r="DS24" s="675"/>
      <c r="DT24" s="675"/>
      <c r="DU24" s="675"/>
      <c r="DV24" s="676"/>
      <c r="DW24" s="679">
        <v>42.2</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222</v>
      </c>
      <c r="S25" s="686"/>
      <c r="T25" s="686"/>
      <c r="U25" s="686"/>
      <c r="V25" s="686"/>
      <c r="W25" s="686"/>
      <c r="X25" s="686"/>
      <c r="Y25" s="687"/>
      <c r="Z25" s="688">
        <v>0</v>
      </c>
      <c r="AA25" s="688"/>
      <c r="AB25" s="688"/>
      <c r="AC25" s="688"/>
      <c r="AD25" s="689" t="s">
        <v>129</v>
      </c>
      <c r="AE25" s="689"/>
      <c r="AF25" s="689"/>
      <c r="AG25" s="689"/>
      <c r="AH25" s="689"/>
      <c r="AI25" s="689"/>
      <c r="AJ25" s="689"/>
      <c r="AK25" s="689"/>
      <c r="AL25" s="690" t="s">
        <v>233</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233</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1800845</v>
      </c>
      <c r="CS25" s="722"/>
      <c r="CT25" s="722"/>
      <c r="CU25" s="722"/>
      <c r="CV25" s="722"/>
      <c r="CW25" s="722"/>
      <c r="CX25" s="722"/>
      <c r="CY25" s="723"/>
      <c r="CZ25" s="690">
        <v>12.4</v>
      </c>
      <c r="DA25" s="719"/>
      <c r="DB25" s="719"/>
      <c r="DC25" s="724"/>
      <c r="DD25" s="694">
        <v>1636135</v>
      </c>
      <c r="DE25" s="722"/>
      <c r="DF25" s="722"/>
      <c r="DG25" s="722"/>
      <c r="DH25" s="722"/>
      <c r="DI25" s="722"/>
      <c r="DJ25" s="722"/>
      <c r="DK25" s="723"/>
      <c r="DL25" s="694">
        <v>1635722</v>
      </c>
      <c r="DM25" s="722"/>
      <c r="DN25" s="722"/>
      <c r="DO25" s="722"/>
      <c r="DP25" s="722"/>
      <c r="DQ25" s="722"/>
      <c r="DR25" s="722"/>
      <c r="DS25" s="722"/>
      <c r="DT25" s="722"/>
      <c r="DU25" s="722"/>
      <c r="DV25" s="723"/>
      <c r="DW25" s="690">
        <v>23.3</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6910116</v>
      </c>
      <c r="S26" s="686"/>
      <c r="T26" s="686"/>
      <c r="U26" s="686"/>
      <c r="V26" s="686"/>
      <c r="W26" s="686"/>
      <c r="X26" s="686"/>
      <c r="Y26" s="687"/>
      <c r="Z26" s="688">
        <v>45.5</v>
      </c>
      <c r="AA26" s="688"/>
      <c r="AB26" s="688"/>
      <c r="AC26" s="688"/>
      <c r="AD26" s="689">
        <v>6631442</v>
      </c>
      <c r="AE26" s="689"/>
      <c r="AF26" s="689"/>
      <c r="AG26" s="689"/>
      <c r="AH26" s="689"/>
      <c r="AI26" s="689"/>
      <c r="AJ26" s="689"/>
      <c r="AK26" s="689"/>
      <c r="AL26" s="690">
        <v>99.8</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1116353</v>
      </c>
      <c r="CS26" s="686"/>
      <c r="CT26" s="686"/>
      <c r="CU26" s="686"/>
      <c r="CV26" s="686"/>
      <c r="CW26" s="686"/>
      <c r="CX26" s="686"/>
      <c r="CY26" s="687"/>
      <c r="CZ26" s="690">
        <v>7.7</v>
      </c>
      <c r="DA26" s="719"/>
      <c r="DB26" s="719"/>
      <c r="DC26" s="724"/>
      <c r="DD26" s="694">
        <v>1002311</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4631</v>
      </c>
      <c r="S27" s="686"/>
      <c r="T27" s="686"/>
      <c r="U27" s="686"/>
      <c r="V27" s="686"/>
      <c r="W27" s="686"/>
      <c r="X27" s="686"/>
      <c r="Y27" s="687"/>
      <c r="Z27" s="688">
        <v>0</v>
      </c>
      <c r="AA27" s="688"/>
      <c r="AB27" s="688"/>
      <c r="AC27" s="688"/>
      <c r="AD27" s="689">
        <v>4631</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3860015</v>
      </c>
      <c r="BH27" s="686"/>
      <c r="BI27" s="686"/>
      <c r="BJ27" s="686"/>
      <c r="BK27" s="686"/>
      <c r="BL27" s="686"/>
      <c r="BM27" s="686"/>
      <c r="BN27" s="687"/>
      <c r="BO27" s="688">
        <v>100</v>
      </c>
      <c r="BP27" s="688"/>
      <c r="BQ27" s="688"/>
      <c r="BR27" s="688"/>
      <c r="BS27" s="694">
        <v>5610</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2121626</v>
      </c>
      <c r="CS27" s="722"/>
      <c r="CT27" s="722"/>
      <c r="CU27" s="722"/>
      <c r="CV27" s="722"/>
      <c r="CW27" s="722"/>
      <c r="CX27" s="722"/>
      <c r="CY27" s="723"/>
      <c r="CZ27" s="690">
        <v>14.6</v>
      </c>
      <c r="DA27" s="719"/>
      <c r="DB27" s="719"/>
      <c r="DC27" s="724"/>
      <c r="DD27" s="694">
        <v>578711</v>
      </c>
      <c r="DE27" s="722"/>
      <c r="DF27" s="722"/>
      <c r="DG27" s="722"/>
      <c r="DH27" s="722"/>
      <c r="DI27" s="722"/>
      <c r="DJ27" s="722"/>
      <c r="DK27" s="723"/>
      <c r="DL27" s="694">
        <v>565987</v>
      </c>
      <c r="DM27" s="722"/>
      <c r="DN27" s="722"/>
      <c r="DO27" s="722"/>
      <c r="DP27" s="722"/>
      <c r="DQ27" s="722"/>
      <c r="DR27" s="722"/>
      <c r="DS27" s="722"/>
      <c r="DT27" s="722"/>
      <c r="DU27" s="722"/>
      <c r="DV27" s="723"/>
      <c r="DW27" s="690">
        <v>8.1</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54535</v>
      </c>
      <c r="S28" s="686"/>
      <c r="T28" s="686"/>
      <c r="U28" s="686"/>
      <c r="V28" s="686"/>
      <c r="W28" s="686"/>
      <c r="X28" s="686"/>
      <c r="Y28" s="687"/>
      <c r="Z28" s="688">
        <v>0.4</v>
      </c>
      <c r="AA28" s="688"/>
      <c r="AB28" s="688"/>
      <c r="AC28" s="688"/>
      <c r="AD28" s="689" t="s">
        <v>233</v>
      </c>
      <c r="AE28" s="689"/>
      <c r="AF28" s="689"/>
      <c r="AG28" s="689"/>
      <c r="AH28" s="689"/>
      <c r="AI28" s="689"/>
      <c r="AJ28" s="689"/>
      <c r="AK28" s="689"/>
      <c r="AL28" s="690" t="s">
        <v>233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763785</v>
      </c>
      <c r="CS28" s="686"/>
      <c r="CT28" s="686"/>
      <c r="CU28" s="686"/>
      <c r="CV28" s="686"/>
      <c r="CW28" s="686"/>
      <c r="CX28" s="686"/>
      <c r="CY28" s="687"/>
      <c r="CZ28" s="690">
        <v>5.2</v>
      </c>
      <c r="DA28" s="719"/>
      <c r="DB28" s="719"/>
      <c r="DC28" s="724"/>
      <c r="DD28" s="694">
        <v>763785</v>
      </c>
      <c r="DE28" s="686"/>
      <c r="DF28" s="686"/>
      <c r="DG28" s="686"/>
      <c r="DH28" s="686"/>
      <c r="DI28" s="686"/>
      <c r="DJ28" s="686"/>
      <c r="DK28" s="687"/>
      <c r="DL28" s="694">
        <v>763785</v>
      </c>
      <c r="DM28" s="686"/>
      <c r="DN28" s="686"/>
      <c r="DO28" s="686"/>
      <c r="DP28" s="686"/>
      <c r="DQ28" s="686"/>
      <c r="DR28" s="686"/>
      <c r="DS28" s="686"/>
      <c r="DT28" s="686"/>
      <c r="DU28" s="686"/>
      <c r="DV28" s="687"/>
      <c r="DW28" s="690">
        <v>10.9</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33118</v>
      </c>
      <c r="S29" s="686"/>
      <c r="T29" s="686"/>
      <c r="U29" s="686"/>
      <c r="V29" s="686"/>
      <c r="W29" s="686"/>
      <c r="X29" s="686"/>
      <c r="Y29" s="687"/>
      <c r="Z29" s="688">
        <v>0.2</v>
      </c>
      <c r="AA29" s="688"/>
      <c r="AB29" s="688"/>
      <c r="AC29" s="688"/>
      <c r="AD29" s="689">
        <v>771</v>
      </c>
      <c r="AE29" s="689"/>
      <c r="AF29" s="689"/>
      <c r="AG29" s="689"/>
      <c r="AH29" s="689"/>
      <c r="AI29" s="689"/>
      <c r="AJ29" s="689"/>
      <c r="AK29" s="689"/>
      <c r="AL29" s="690">
        <v>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303</v>
      </c>
      <c r="CE29" s="732"/>
      <c r="CF29" s="700" t="s">
        <v>70</v>
      </c>
      <c r="CG29" s="701"/>
      <c r="CH29" s="701"/>
      <c r="CI29" s="701"/>
      <c r="CJ29" s="701"/>
      <c r="CK29" s="701"/>
      <c r="CL29" s="701"/>
      <c r="CM29" s="701"/>
      <c r="CN29" s="701"/>
      <c r="CO29" s="701"/>
      <c r="CP29" s="701"/>
      <c r="CQ29" s="702"/>
      <c r="CR29" s="685">
        <v>763785</v>
      </c>
      <c r="CS29" s="722"/>
      <c r="CT29" s="722"/>
      <c r="CU29" s="722"/>
      <c r="CV29" s="722"/>
      <c r="CW29" s="722"/>
      <c r="CX29" s="722"/>
      <c r="CY29" s="723"/>
      <c r="CZ29" s="690">
        <v>5.2</v>
      </c>
      <c r="DA29" s="719"/>
      <c r="DB29" s="719"/>
      <c r="DC29" s="724"/>
      <c r="DD29" s="694">
        <v>763785</v>
      </c>
      <c r="DE29" s="722"/>
      <c r="DF29" s="722"/>
      <c r="DG29" s="722"/>
      <c r="DH29" s="722"/>
      <c r="DI29" s="722"/>
      <c r="DJ29" s="722"/>
      <c r="DK29" s="723"/>
      <c r="DL29" s="694">
        <v>763785</v>
      </c>
      <c r="DM29" s="722"/>
      <c r="DN29" s="722"/>
      <c r="DO29" s="722"/>
      <c r="DP29" s="722"/>
      <c r="DQ29" s="722"/>
      <c r="DR29" s="722"/>
      <c r="DS29" s="722"/>
      <c r="DT29" s="722"/>
      <c r="DU29" s="722"/>
      <c r="DV29" s="723"/>
      <c r="DW29" s="690">
        <v>10.9</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14241</v>
      </c>
      <c r="S30" s="686"/>
      <c r="T30" s="686"/>
      <c r="U30" s="686"/>
      <c r="V30" s="686"/>
      <c r="W30" s="686"/>
      <c r="X30" s="686"/>
      <c r="Y30" s="687"/>
      <c r="Z30" s="688">
        <v>0.1</v>
      </c>
      <c r="AA30" s="688"/>
      <c r="AB30" s="688"/>
      <c r="AC30" s="688"/>
      <c r="AD30" s="689">
        <v>1</v>
      </c>
      <c r="AE30" s="689"/>
      <c r="AF30" s="689"/>
      <c r="AG30" s="689"/>
      <c r="AH30" s="689"/>
      <c r="AI30" s="689"/>
      <c r="AJ30" s="689"/>
      <c r="AK30" s="689"/>
      <c r="AL30" s="690">
        <v>0</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305</v>
      </c>
      <c r="BH30" s="729"/>
      <c r="BI30" s="729"/>
      <c r="BJ30" s="729"/>
      <c r="BK30" s="729"/>
      <c r="BL30" s="729"/>
      <c r="BM30" s="729"/>
      <c r="BN30" s="729"/>
      <c r="BO30" s="729"/>
      <c r="BP30" s="729"/>
      <c r="BQ30" s="730"/>
      <c r="BR30" s="664" t="s">
        <v>306</v>
      </c>
      <c r="BS30" s="729"/>
      <c r="BT30" s="729"/>
      <c r="BU30" s="729"/>
      <c r="BV30" s="729"/>
      <c r="BW30" s="729"/>
      <c r="BX30" s="729"/>
      <c r="BY30" s="729"/>
      <c r="BZ30" s="729"/>
      <c r="CA30" s="729"/>
      <c r="CB30" s="730"/>
      <c r="CD30" s="733"/>
      <c r="CE30" s="734"/>
      <c r="CF30" s="700" t="s">
        <v>307</v>
      </c>
      <c r="CG30" s="701"/>
      <c r="CH30" s="701"/>
      <c r="CI30" s="701"/>
      <c r="CJ30" s="701"/>
      <c r="CK30" s="701"/>
      <c r="CL30" s="701"/>
      <c r="CM30" s="701"/>
      <c r="CN30" s="701"/>
      <c r="CO30" s="701"/>
      <c r="CP30" s="701"/>
      <c r="CQ30" s="702"/>
      <c r="CR30" s="685">
        <v>719411</v>
      </c>
      <c r="CS30" s="686"/>
      <c r="CT30" s="686"/>
      <c r="CU30" s="686"/>
      <c r="CV30" s="686"/>
      <c r="CW30" s="686"/>
      <c r="CX30" s="686"/>
      <c r="CY30" s="687"/>
      <c r="CZ30" s="690">
        <v>4.9000000000000004</v>
      </c>
      <c r="DA30" s="719"/>
      <c r="DB30" s="719"/>
      <c r="DC30" s="724"/>
      <c r="DD30" s="694">
        <v>719411</v>
      </c>
      <c r="DE30" s="686"/>
      <c r="DF30" s="686"/>
      <c r="DG30" s="686"/>
      <c r="DH30" s="686"/>
      <c r="DI30" s="686"/>
      <c r="DJ30" s="686"/>
      <c r="DK30" s="687"/>
      <c r="DL30" s="694">
        <v>719411</v>
      </c>
      <c r="DM30" s="686"/>
      <c r="DN30" s="686"/>
      <c r="DO30" s="686"/>
      <c r="DP30" s="686"/>
      <c r="DQ30" s="686"/>
      <c r="DR30" s="686"/>
      <c r="DS30" s="686"/>
      <c r="DT30" s="686"/>
      <c r="DU30" s="686"/>
      <c r="DV30" s="687"/>
      <c r="DW30" s="690">
        <v>10.199999999999999</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5186163</v>
      </c>
      <c r="S31" s="686"/>
      <c r="T31" s="686"/>
      <c r="U31" s="686"/>
      <c r="V31" s="686"/>
      <c r="W31" s="686"/>
      <c r="X31" s="686"/>
      <c r="Y31" s="687"/>
      <c r="Z31" s="688">
        <v>34.200000000000003</v>
      </c>
      <c r="AA31" s="688"/>
      <c r="AB31" s="688"/>
      <c r="AC31" s="688"/>
      <c r="AD31" s="689" t="s">
        <v>129</v>
      </c>
      <c r="AE31" s="689"/>
      <c r="AF31" s="689"/>
      <c r="AG31" s="689"/>
      <c r="AH31" s="689"/>
      <c r="AI31" s="689"/>
      <c r="AJ31" s="689"/>
      <c r="AK31" s="689"/>
      <c r="AL31" s="690" t="s">
        <v>129</v>
      </c>
      <c r="AM31" s="691"/>
      <c r="AN31" s="691"/>
      <c r="AO31" s="692"/>
      <c r="AP31" s="742" t="s">
        <v>309</v>
      </c>
      <c r="AQ31" s="743"/>
      <c r="AR31" s="743"/>
      <c r="AS31" s="743"/>
      <c r="AT31" s="748" t="s">
        <v>310</v>
      </c>
      <c r="AU31" s="231"/>
      <c r="AV31" s="231"/>
      <c r="AW31" s="231"/>
      <c r="AX31" s="671" t="s">
        <v>187</v>
      </c>
      <c r="AY31" s="672"/>
      <c r="AZ31" s="672"/>
      <c r="BA31" s="672"/>
      <c r="BB31" s="672"/>
      <c r="BC31" s="672"/>
      <c r="BD31" s="672"/>
      <c r="BE31" s="672"/>
      <c r="BF31" s="673"/>
      <c r="BG31" s="741">
        <v>99.4</v>
      </c>
      <c r="BH31" s="737"/>
      <c r="BI31" s="737"/>
      <c r="BJ31" s="737"/>
      <c r="BK31" s="737"/>
      <c r="BL31" s="737"/>
      <c r="BM31" s="680">
        <v>98.3</v>
      </c>
      <c r="BN31" s="737"/>
      <c r="BO31" s="737"/>
      <c r="BP31" s="737"/>
      <c r="BQ31" s="738"/>
      <c r="BR31" s="741">
        <v>99.3</v>
      </c>
      <c r="BS31" s="737"/>
      <c r="BT31" s="737"/>
      <c r="BU31" s="737"/>
      <c r="BV31" s="737"/>
      <c r="BW31" s="737"/>
      <c r="BX31" s="680">
        <v>98.1</v>
      </c>
      <c r="BY31" s="737"/>
      <c r="BZ31" s="737"/>
      <c r="CA31" s="737"/>
      <c r="CB31" s="738"/>
      <c r="CD31" s="733"/>
      <c r="CE31" s="734"/>
      <c r="CF31" s="700" t="s">
        <v>311</v>
      </c>
      <c r="CG31" s="701"/>
      <c r="CH31" s="701"/>
      <c r="CI31" s="701"/>
      <c r="CJ31" s="701"/>
      <c r="CK31" s="701"/>
      <c r="CL31" s="701"/>
      <c r="CM31" s="701"/>
      <c r="CN31" s="701"/>
      <c r="CO31" s="701"/>
      <c r="CP31" s="701"/>
      <c r="CQ31" s="702"/>
      <c r="CR31" s="685">
        <v>44374</v>
      </c>
      <c r="CS31" s="722"/>
      <c r="CT31" s="722"/>
      <c r="CU31" s="722"/>
      <c r="CV31" s="722"/>
      <c r="CW31" s="722"/>
      <c r="CX31" s="722"/>
      <c r="CY31" s="723"/>
      <c r="CZ31" s="690">
        <v>0.3</v>
      </c>
      <c r="DA31" s="719"/>
      <c r="DB31" s="719"/>
      <c r="DC31" s="724"/>
      <c r="DD31" s="694">
        <v>44374</v>
      </c>
      <c r="DE31" s="722"/>
      <c r="DF31" s="722"/>
      <c r="DG31" s="722"/>
      <c r="DH31" s="722"/>
      <c r="DI31" s="722"/>
      <c r="DJ31" s="722"/>
      <c r="DK31" s="723"/>
      <c r="DL31" s="694">
        <v>44374</v>
      </c>
      <c r="DM31" s="722"/>
      <c r="DN31" s="722"/>
      <c r="DO31" s="722"/>
      <c r="DP31" s="722"/>
      <c r="DQ31" s="722"/>
      <c r="DR31" s="722"/>
      <c r="DS31" s="722"/>
      <c r="DT31" s="722"/>
      <c r="DU31" s="722"/>
      <c r="DV31" s="723"/>
      <c r="DW31" s="690">
        <v>0.6</v>
      </c>
      <c r="DX31" s="719"/>
      <c r="DY31" s="719"/>
      <c r="DZ31" s="719"/>
      <c r="EA31" s="719"/>
      <c r="EB31" s="719"/>
      <c r="EC31" s="720"/>
    </row>
    <row r="32" spans="2:133" ht="11.25" customHeight="1" x14ac:dyDescent="0.15">
      <c r="B32" s="752" t="s">
        <v>312</v>
      </c>
      <c r="C32" s="753"/>
      <c r="D32" s="753"/>
      <c r="E32" s="753"/>
      <c r="F32" s="753"/>
      <c r="G32" s="753"/>
      <c r="H32" s="753"/>
      <c r="I32" s="753"/>
      <c r="J32" s="753"/>
      <c r="K32" s="753"/>
      <c r="L32" s="753"/>
      <c r="M32" s="753"/>
      <c r="N32" s="753"/>
      <c r="O32" s="753"/>
      <c r="P32" s="753"/>
      <c r="Q32" s="754"/>
      <c r="R32" s="685" t="s">
        <v>233</v>
      </c>
      <c r="S32" s="686"/>
      <c r="T32" s="686"/>
      <c r="U32" s="686"/>
      <c r="V32" s="686"/>
      <c r="W32" s="686"/>
      <c r="X32" s="686"/>
      <c r="Y32" s="687"/>
      <c r="Z32" s="688" t="s">
        <v>233</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1">
        <v>99.2</v>
      </c>
      <c r="BH32" s="722"/>
      <c r="BI32" s="722"/>
      <c r="BJ32" s="722"/>
      <c r="BK32" s="722"/>
      <c r="BL32" s="722"/>
      <c r="BM32" s="691">
        <v>98</v>
      </c>
      <c r="BN32" s="739"/>
      <c r="BO32" s="739"/>
      <c r="BP32" s="739"/>
      <c r="BQ32" s="740"/>
      <c r="BR32" s="751">
        <v>99.1</v>
      </c>
      <c r="BS32" s="722"/>
      <c r="BT32" s="722"/>
      <c r="BU32" s="722"/>
      <c r="BV32" s="722"/>
      <c r="BW32" s="722"/>
      <c r="BX32" s="691">
        <v>97.8</v>
      </c>
      <c r="BY32" s="739"/>
      <c r="BZ32" s="739"/>
      <c r="CA32" s="739"/>
      <c r="CB32" s="740"/>
      <c r="CD32" s="735"/>
      <c r="CE32" s="736"/>
      <c r="CF32" s="700" t="s">
        <v>315</v>
      </c>
      <c r="CG32" s="701"/>
      <c r="CH32" s="701"/>
      <c r="CI32" s="701"/>
      <c r="CJ32" s="701"/>
      <c r="CK32" s="701"/>
      <c r="CL32" s="701"/>
      <c r="CM32" s="701"/>
      <c r="CN32" s="701"/>
      <c r="CO32" s="701"/>
      <c r="CP32" s="701"/>
      <c r="CQ32" s="702"/>
      <c r="CR32" s="685" t="s">
        <v>129</v>
      </c>
      <c r="CS32" s="686"/>
      <c r="CT32" s="686"/>
      <c r="CU32" s="686"/>
      <c r="CV32" s="686"/>
      <c r="CW32" s="686"/>
      <c r="CX32" s="686"/>
      <c r="CY32" s="687"/>
      <c r="CZ32" s="690" t="s">
        <v>129</v>
      </c>
      <c r="DA32" s="719"/>
      <c r="DB32" s="719"/>
      <c r="DC32" s="724"/>
      <c r="DD32" s="694" t="s">
        <v>129</v>
      </c>
      <c r="DE32" s="686"/>
      <c r="DF32" s="686"/>
      <c r="DG32" s="686"/>
      <c r="DH32" s="686"/>
      <c r="DI32" s="686"/>
      <c r="DJ32" s="686"/>
      <c r="DK32" s="687"/>
      <c r="DL32" s="694" t="s">
        <v>129</v>
      </c>
      <c r="DM32" s="686"/>
      <c r="DN32" s="686"/>
      <c r="DO32" s="686"/>
      <c r="DP32" s="686"/>
      <c r="DQ32" s="686"/>
      <c r="DR32" s="686"/>
      <c r="DS32" s="686"/>
      <c r="DT32" s="686"/>
      <c r="DU32" s="686"/>
      <c r="DV32" s="687"/>
      <c r="DW32" s="690" t="s">
        <v>129</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798595</v>
      </c>
      <c r="S33" s="686"/>
      <c r="T33" s="686"/>
      <c r="U33" s="686"/>
      <c r="V33" s="686"/>
      <c r="W33" s="686"/>
      <c r="X33" s="686"/>
      <c r="Y33" s="687"/>
      <c r="Z33" s="688">
        <v>5.3</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99.5</v>
      </c>
      <c r="BH33" s="756"/>
      <c r="BI33" s="756"/>
      <c r="BJ33" s="756"/>
      <c r="BK33" s="756"/>
      <c r="BL33" s="756"/>
      <c r="BM33" s="757">
        <v>98.5</v>
      </c>
      <c r="BN33" s="756"/>
      <c r="BO33" s="756"/>
      <c r="BP33" s="756"/>
      <c r="BQ33" s="758"/>
      <c r="BR33" s="755">
        <v>99.4</v>
      </c>
      <c r="BS33" s="756"/>
      <c r="BT33" s="756"/>
      <c r="BU33" s="756"/>
      <c r="BV33" s="756"/>
      <c r="BW33" s="756"/>
      <c r="BX33" s="757">
        <v>98.4</v>
      </c>
      <c r="BY33" s="756"/>
      <c r="BZ33" s="756"/>
      <c r="CA33" s="756"/>
      <c r="CB33" s="758"/>
      <c r="CD33" s="700" t="s">
        <v>318</v>
      </c>
      <c r="CE33" s="701"/>
      <c r="CF33" s="701"/>
      <c r="CG33" s="701"/>
      <c r="CH33" s="701"/>
      <c r="CI33" s="701"/>
      <c r="CJ33" s="701"/>
      <c r="CK33" s="701"/>
      <c r="CL33" s="701"/>
      <c r="CM33" s="701"/>
      <c r="CN33" s="701"/>
      <c r="CO33" s="701"/>
      <c r="CP33" s="701"/>
      <c r="CQ33" s="702"/>
      <c r="CR33" s="685">
        <v>8878227</v>
      </c>
      <c r="CS33" s="722"/>
      <c r="CT33" s="722"/>
      <c r="CU33" s="722"/>
      <c r="CV33" s="722"/>
      <c r="CW33" s="722"/>
      <c r="CX33" s="722"/>
      <c r="CY33" s="723"/>
      <c r="CZ33" s="690">
        <v>61</v>
      </c>
      <c r="DA33" s="719"/>
      <c r="DB33" s="719"/>
      <c r="DC33" s="724"/>
      <c r="DD33" s="694">
        <v>4781940</v>
      </c>
      <c r="DE33" s="722"/>
      <c r="DF33" s="722"/>
      <c r="DG33" s="722"/>
      <c r="DH33" s="722"/>
      <c r="DI33" s="722"/>
      <c r="DJ33" s="722"/>
      <c r="DK33" s="723"/>
      <c r="DL33" s="694">
        <v>3485165</v>
      </c>
      <c r="DM33" s="722"/>
      <c r="DN33" s="722"/>
      <c r="DO33" s="722"/>
      <c r="DP33" s="722"/>
      <c r="DQ33" s="722"/>
      <c r="DR33" s="722"/>
      <c r="DS33" s="722"/>
      <c r="DT33" s="722"/>
      <c r="DU33" s="722"/>
      <c r="DV33" s="723"/>
      <c r="DW33" s="690">
        <v>49.6</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19572</v>
      </c>
      <c r="S34" s="686"/>
      <c r="T34" s="686"/>
      <c r="U34" s="686"/>
      <c r="V34" s="686"/>
      <c r="W34" s="686"/>
      <c r="X34" s="686"/>
      <c r="Y34" s="687"/>
      <c r="Z34" s="688">
        <v>0.1</v>
      </c>
      <c r="AA34" s="688"/>
      <c r="AB34" s="688"/>
      <c r="AC34" s="688"/>
      <c r="AD34" s="689" t="s">
        <v>129</v>
      </c>
      <c r="AE34" s="689"/>
      <c r="AF34" s="689"/>
      <c r="AG34" s="689"/>
      <c r="AH34" s="689"/>
      <c r="AI34" s="689"/>
      <c r="AJ34" s="689"/>
      <c r="AK34" s="689"/>
      <c r="AL34" s="690" t="s">
        <v>129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1691758</v>
      </c>
      <c r="CS34" s="686"/>
      <c r="CT34" s="686"/>
      <c r="CU34" s="686"/>
      <c r="CV34" s="686"/>
      <c r="CW34" s="686"/>
      <c r="CX34" s="686"/>
      <c r="CY34" s="687"/>
      <c r="CZ34" s="690">
        <v>11.6</v>
      </c>
      <c r="DA34" s="719"/>
      <c r="DB34" s="719"/>
      <c r="DC34" s="724"/>
      <c r="DD34" s="694">
        <v>1360837</v>
      </c>
      <c r="DE34" s="686"/>
      <c r="DF34" s="686"/>
      <c r="DG34" s="686"/>
      <c r="DH34" s="686"/>
      <c r="DI34" s="686"/>
      <c r="DJ34" s="686"/>
      <c r="DK34" s="687"/>
      <c r="DL34" s="694">
        <v>1025448</v>
      </c>
      <c r="DM34" s="686"/>
      <c r="DN34" s="686"/>
      <c r="DO34" s="686"/>
      <c r="DP34" s="686"/>
      <c r="DQ34" s="686"/>
      <c r="DR34" s="686"/>
      <c r="DS34" s="686"/>
      <c r="DT34" s="686"/>
      <c r="DU34" s="686"/>
      <c r="DV34" s="687"/>
      <c r="DW34" s="690">
        <v>14.6</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108543</v>
      </c>
      <c r="S35" s="686"/>
      <c r="T35" s="686"/>
      <c r="U35" s="686"/>
      <c r="V35" s="686"/>
      <c r="W35" s="686"/>
      <c r="X35" s="686"/>
      <c r="Y35" s="687"/>
      <c r="Z35" s="688">
        <v>0.7</v>
      </c>
      <c r="AA35" s="688"/>
      <c r="AB35" s="688"/>
      <c r="AC35" s="688"/>
      <c r="AD35" s="689" t="s">
        <v>129</v>
      </c>
      <c r="AE35" s="689"/>
      <c r="AF35" s="689"/>
      <c r="AG35" s="689"/>
      <c r="AH35" s="689"/>
      <c r="AI35" s="689"/>
      <c r="AJ35" s="689"/>
      <c r="AK35" s="689"/>
      <c r="AL35" s="690" t="s">
        <v>233</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63086</v>
      </c>
      <c r="CS35" s="722"/>
      <c r="CT35" s="722"/>
      <c r="CU35" s="722"/>
      <c r="CV35" s="722"/>
      <c r="CW35" s="722"/>
      <c r="CX35" s="722"/>
      <c r="CY35" s="723"/>
      <c r="CZ35" s="690">
        <v>0.4</v>
      </c>
      <c r="DA35" s="719"/>
      <c r="DB35" s="719"/>
      <c r="DC35" s="724"/>
      <c r="DD35" s="694">
        <v>59676</v>
      </c>
      <c r="DE35" s="722"/>
      <c r="DF35" s="722"/>
      <c r="DG35" s="722"/>
      <c r="DH35" s="722"/>
      <c r="DI35" s="722"/>
      <c r="DJ35" s="722"/>
      <c r="DK35" s="723"/>
      <c r="DL35" s="694">
        <v>34417</v>
      </c>
      <c r="DM35" s="722"/>
      <c r="DN35" s="722"/>
      <c r="DO35" s="722"/>
      <c r="DP35" s="722"/>
      <c r="DQ35" s="722"/>
      <c r="DR35" s="722"/>
      <c r="DS35" s="722"/>
      <c r="DT35" s="722"/>
      <c r="DU35" s="722"/>
      <c r="DV35" s="723"/>
      <c r="DW35" s="690">
        <v>0.5</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564872</v>
      </c>
      <c r="S36" s="686"/>
      <c r="T36" s="686"/>
      <c r="U36" s="686"/>
      <c r="V36" s="686"/>
      <c r="W36" s="686"/>
      <c r="X36" s="686"/>
      <c r="Y36" s="687"/>
      <c r="Z36" s="688">
        <v>3.7</v>
      </c>
      <c r="AA36" s="688"/>
      <c r="AB36" s="688"/>
      <c r="AC36" s="688"/>
      <c r="AD36" s="689" t="s">
        <v>129</v>
      </c>
      <c r="AE36" s="689"/>
      <c r="AF36" s="689"/>
      <c r="AG36" s="689"/>
      <c r="AH36" s="689"/>
      <c r="AI36" s="689"/>
      <c r="AJ36" s="689"/>
      <c r="AK36" s="689"/>
      <c r="AL36" s="690" t="s">
        <v>129</v>
      </c>
      <c r="AM36" s="691"/>
      <c r="AN36" s="691"/>
      <c r="AO36" s="692"/>
      <c r="AP36" s="235"/>
      <c r="AQ36" s="759" t="s">
        <v>326</v>
      </c>
      <c r="AR36" s="760"/>
      <c r="AS36" s="760"/>
      <c r="AT36" s="760"/>
      <c r="AU36" s="760"/>
      <c r="AV36" s="760"/>
      <c r="AW36" s="760"/>
      <c r="AX36" s="760"/>
      <c r="AY36" s="761"/>
      <c r="AZ36" s="674">
        <v>1890873</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122568</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5426421</v>
      </c>
      <c r="CS36" s="686"/>
      <c r="CT36" s="686"/>
      <c r="CU36" s="686"/>
      <c r="CV36" s="686"/>
      <c r="CW36" s="686"/>
      <c r="CX36" s="686"/>
      <c r="CY36" s="687"/>
      <c r="CZ36" s="690">
        <v>37.299999999999997</v>
      </c>
      <c r="DA36" s="719"/>
      <c r="DB36" s="719"/>
      <c r="DC36" s="724"/>
      <c r="DD36" s="694">
        <v>1956841</v>
      </c>
      <c r="DE36" s="686"/>
      <c r="DF36" s="686"/>
      <c r="DG36" s="686"/>
      <c r="DH36" s="686"/>
      <c r="DI36" s="686"/>
      <c r="DJ36" s="686"/>
      <c r="DK36" s="687"/>
      <c r="DL36" s="694">
        <v>1378672</v>
      </c>
      <c r="DM36" s="686"/>
      <c r="DN36" s="686"/>
      <c r="DO36" s="686"/>
      <c r="DP36" s="686"/>
      <c r="DQ36" s="686"/>
      <c r="DR36" s="686"/>
      <c r="DS36" s="686"/>
      <c r="DT36" s="686"/>
      <c r="DU36" s="686"/>
      <c r="DV36" s="687"/>
      <c r="DW36" s="690">
        <v>19.600000000000001</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549577</v>
      </c>
      <c r="S37" s="686"/>
      <c r="T37" s="686"/>
      <c r="U37" s="686"/>
      <c r="V37" s="686"/>
      <c r="W37" s="686"/>
      <c r="X37" s="686"/>
      <c r="Y37" s="687"/>
      <c r="Z37" s="688">
        <v>3.6</v>
      </c>
      <c r="AA37" s="688"/>
      <c r="AB37" s="688"/>
      <c r="AC37" s="688"/>
      <c r="AD37" s="689" t="s">
        <v>129</v>
      </c>
      <c r="AE37" s="689"/>
      <c r="AF37" s="689"/>
      <c r="AG37" s="689"/>
      <c r="AH37" s="689"/>
      <c r="AI37" s="689"/>
      <c r="AJ37" s="689"/>
      <c r="AK37" s="689"/>
      <c r="AL37" s="690" t="s">
        <v>129</v>
      </c>
      <c r="AM37" s="691"/>
      <c r="AN37" s="691"/>
      <c r="AO37" s="692"/>
      <c r="AQ37" s="763" t="s">
        <v>330</v>
      </c>
      <c r="AR37" s="764"/>
      <c r="AS37" s="764"/>
      <c r="AT37" s="764"/>
      <c r="AU37" s="764"/>
      <c r="AV37" s="764"/>
      <c r="AW37" s="764"/>
      <c r="AX37" s="764"/>
      <c r="AY37" s="765"/>
      <c r="AZ37" s="685">
        <v>586705</v>
      </c>
      <c r="BA37" s="686"/>
      <c r="BB37" s="686"/>
      <c r="BC37" s="686"/>
      <c r="BD37" s="722"/>
      <c r="BE37" s="722"/>
      <c r="BF37" s="740"/>
      <c r="BG37" s="700" t="s">
        <v>331</v>
      </c>
      <c r="BH37" s="701"/>
      <c r="BI37" s="701"/>
      <c r="BJ37" s="701"/>
      <c r="BK37" s="701"/>
      <c r="BL37" s="701"/>
      <c r="BM37" s="701"/>
      <c r="BN37" s="701"/>
      <c r="BO37" s="701"/>
      <c r="BP37" s="701"/>
      <c r="BQ37" s="701"/>
      <c r="BR37" s="701"/>
      <c r="BS37" s="701"/>
      <c r="BT37" s="701"/>
      <c r="BU37" s="702"/>
      <c r="BV37" s="685">
        <v>208574</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972253</v>
      </c>
      <c r="CS37" s="722"/>
      <c r="CT37" s="722"/>
      <c r="CU37" s="722"/>
      <c r="CV37" s="722"/>
      <c r="CW37" s="722"/>
      <c r="CX37" s="722"/>
      <c r="CY37" s="723"/>
      <c r="CZ37" s="690">
        <v>6.7</v>
      </c>
      <c r="DA37" s="719"/>
      <c r="DB37" s="719"/>
      <c r="DC37" s="724"/>
      <c r="DD37" s="694">
        <v>972231</v>
      </c>
      <c r="DE37" s="722"/>
      <c r="DF37" s="722"/>
      <c r="DG37" s="722"/>
      <c r="DH37" s="722"/>
      <c r="DI37" s="722"/>
      <c r="DJ37" s="722"/>
      <c r="DK37" s="723"/>
      <c r="DL37" s="694">
        <v>972231</v>
      </c>
      <c r="DM37" s="722"/>
      <c r="DN37" s="722"/>
      <c r="DO37" s="722"/>
      <c r="DP37" s="722"/>
      <c r="DQ37" s="722"/>
      <c r="DR37" s="722"/>
      <c r="DS37" s="722"/>
      <c r="DT37" s="722"/>
      <c r="DU37" s="722"/>
      <c r="DV37" s="723"/>
      <c r="DW37" s="690">
        <v>13.8</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217798</v>
      </c>
      <c r="S38" s="686"/>
      <c r="T38" s="686"/>
      <c r="U38" s="686"/>
      <c r="V38" s="686"/>
      <c r="W38" s="686"/>
      <c r="X38" s="686"/>
      <c r="Y38" s="687"/>
      <c r="Z38" s="688">
        <v>1.4</v>
      </c>
      <c r="AA38" s="688"/>
      <c r="AB38" s="688"/>
      <c r="AC38" s="688"/>
      <c r="AD38" s="689">
        <v>5957</v>
      </c>
      <c r="AE38" s="689"/>
      <c r="AF38" s="689"/>
      <c r="AG38" s="689"/>
      <c r="AH38" s="689"/>
      <c r="AI38" s="689"/>
      <c r="AJ38" s="689"/>
      <c r="AK38" s="689"/>
      <c r="AL38" s="690">
        <v>0.1</v>
      </c>
      <c r="AM38" s="691"/>
      <c r="AN38" s="691"/>
      <c r="AO38" s="692"/>
      <c r="AQ38" s="763" t="s">
        <v>334</v>
      </c>
      <c r="AR38" s="764"/>
      <c r="AS38" s="764"/>
      <c r="AT38" s="764"/>
      <c r="AU38" s="764"/>
      <c r="AV38" s="764"/>
      <c r="AW38" s="764"/>
      <c r="AX38" s="764"/>
      <c r="AY38" s="765"/>
      <c r="AZ38" s="685">
        <v>53871</v>
      </c>
      <c r="BA38" s="686"/>
      <c r="BB38" s="686"/>
      <c r="BC38" s="686"/>
      <c r="BD38" s="722"/>
      <c r="BE38" s="722"/>
      <c r="BF38" s="740"/>
      <c r="BG38" s="700" t="s">
        <v>335</v>
      </c>
      <c r="BH38" s="701"/>
      <c r="BI38" s="701"/>
      <c r="BJ38" s="701"/>
      <c r="BK38" s="701"/>
      <c r="BL38" s="701"/>
      <c r="BM38" s="701"/>
      <c r="BN38" s="701"/>
      <c r="BO38" s="701"/>
      <c r="BP38" s="701"/>
      <c r="BQ38" s="701"/>
      <c r="BR38" s="701"/>
      <c r="BS38" s="701"/>
      <c r="BT38" s="701"/>
      <c r="BU38" s="702"/>
      <c r="BV38" s="685">
        <v>5041</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1299368</v>
      </c>
      <c r="CS38" s="686"/>
      <c r="CT38" s="686"/>
      <c r="CU38" s="686"/>
      <c r="CV38" s="686"/>
      <c r="CW38" s="686"/>
      <c r="CX38" s="686"/>
      <c r="CY38" s="687"/>
      <c r="CZ38" s="690">
        <v>8.9</v>
      </c>
      <c r="DA38" s="719"/>
      <c r="DB38" s="719"/>
      <c r="DC38" s="724"/>
      <c r="DD38" s="694">
        <v>1120197</v>
      </c>
      <c r="DE38" s="686"/>
      <c r="DF38" s="686"/>
      <c r="DG38" s="686"/>
      <c r="DH38" s="686"/>
      <c r="DI38" s="686"/>
      <c r="DJ38" s="686"/>
      <c r="DK38" s="687"/>
      <c r="DL38" s="694">
        <v>1046378</v>
      </c>
      <c r="DM38" s="686"/>
      <c r="DN38" s="686"/>
      <c r="DO38" s="686"/>
      <c r="DP38" s="686"/>
      <c r="DQ38" s="686"/>
      <c r="DR38" s="686"/>
      <c r="DS38" s="686"/>
      <c r="DT38" s="686"/>
      <c r="DU38" s="686"/>
      <c r="DV38" s="687"/>
      <c r="DW38" s="690">
        <v>14.9</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714857</v>
      </c>
      <c r="S39" s="686"/>
      <c r="T39" s="686"/>
      <c r="U39" s="686"/>
      <c r="V39" s="686"/>
      <c r="W39" s="686"/>
      <c r="X39" s="686"/>
      <c r="Y39" s="687"/>
      <c r="Z39" s="688">
        <v>4.7</v>
      </c>
      <c r="AA39" s="688"/>
      <c r="AB39" s="688"/>
      <c r="AC39" s="688"/>
      <c r="AD39" s="689" t="s">
        <v>233</v>
      </c>
      <c r="AE39" s="689"/>
      <c r="AF39" s="689"/>
      <c r="AG39" s="689"/>
      <c r="AH39" s="689"/>
      <c r="AI39" s="689"/>
      <c r="AJ39" s="689"/>
      <c r="AK39" s="689"/>
      <c r="AL39" s="690" t="s">
        <v>129</v>
      </c>
      <c r="AM39" s="691"/>
      <c r="AN39" s="691"/>
      <c r="AO39" s="692"/>
      <c r="AQ39" s="763" t="s">
        <v>338</v>
      </c>
      <c r="AR39" s="764"/>
      <c r="AS39" s="764"/>
      <c r="AT39" s="764"/>
      <c r="AU39" s="764"/>
      <c r="AV39" s="764"/>
      <c r="AW39" s="764"/>
      <c r="AX39" s="764"/>
      <c r="AY39" s="765"/>
      <c r="AZ39" s="685">
        <v>4800</v>
      </c>
      <c r="BA39" s="686"/>
      <c r="BB39" s="686"/>
      <c r="BC39" s="686"/>
      <c r="BD39" s="722"/>
      <c r="BE39" s="722"/>
      <c r="BF39" s="740"/>
      <c r="BG39" s="700" t="s">
        <v>339</v>
      </c>
      <c r="BH39" s="701"/>
      <c r="BI39" s="701"/>
      <c r="BJ39" s="701"/>
      <c r="BK39" s="701"/>
      <c r="BL39" s="701"/>
      <c r="BM39" s="701"/>
      <c r="BN39" s="701"/>
      <c r="BO39" s="701"/>
      <c r="BP39" s="701"/>
      <c r="BQ39" s="701"/>
      <c r="BR39" s="701"/>
      <c r="BS39" s="701"/>
      <c r="BT39" s="701"/>
      <c r="BU39" s="702"/>
      <c r="BV39" s="685">
        <v>7608</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367344</v>
      </c>
      <c r="CS39" s="722"/>
      <c r="CT39" s="722"/>
      <c r="CU39" s="722"/>
      <c r="CV39" s="722"/>
      <c r="CW39" s="722"/>
      <c r="CX39" s="722"/>
      <c r="CY39" s="723"/>
      <c r="CZ39" s="690">
        <v>2.5</v>
      </c>
      <c r="DA39" s="719"/>
      <c r="DB39" s="719"/>
      <c r="DC39" s="724"/>
      <c r="DD39" s="694">
        <v>254139</v>
      </c>
      <c r="DE39" s="722"/>
      <c r="DF39" s="722"/>
      <c r="DG39" s="722"/>
      <c r="DH39" s="722"/>
      <c r="DI39" s="722"/>
      <c r="DJ39" s="722"/>
      <c r="DK39" s="723"/>
      <c r="DL39" s="694" t="s">
        <v>129</v>
      </c>
      <c r="DM39" s="722"/>
      <c r="DN39" s="722"/>
      <c r="DO39" s="722"/>
      <c r="DP39" s="722"/>
      <c r="DQ39" s="722"/>
      <c r="DR39" s="722"/>
      <c r="DS39" s="722"/>
      <c r="DT39" s="722"/>
      <c r="DU39" s="722"/>
      <c r="DV39" s="723"/>
      <c r="DW39" s="690" t="s">
        <v>233</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233</v>
      </c>
      <c r="AE40" s="689"/>
      <c r="AF40" s="689"/>
      <c r="AG40" s="689"/>
      <c r="AH40" s="689"/>
      <c r="AI40" s="689"/>
      <c r="AJ40" s="689"/>
      <c r="AK40" s="689"/>
      <c r="AL40" s="690" t="s">
        <v>129</v>
      </c>
      <c r="AM40" s="691"/>
      <c r="AN40" s="691"/>
      <c r="AO40" s="692"/>
      <c r="AQ40" s="763" t="s">
        <v>342</v>
      </c>
      <c r="AR40" s="764"/>
      <c r="AS40" s="764"/>
      <c r="AT40" s="764"/>
      <c r="AU40" s="764"/>
      <c r="AV40" s="764"/>
      <c r="AW40" s="764"/>
      <c r="AX40" s="764"/>
      <c r="AY40" s="765"/>
      <c r="AZ40" s="685" t="s">
        <v>129</v>
      </c>
      <c r="BA40" s="686"/>
      <c r="BB40" s="686"/>
      <c r="BC40" s="686"/>
      <c r="BD40" s="722"/>
      <c r="BE40" s="722"/>
      <c r="BF40" s="740"/>
      <c r="BG40" s="766" t="s">
        <v>343</v>
      </c>
      <c r="BH40" s="767"/>
      <c r="BI40" s="767"/>
      <c r="BJ40" s="767"/>
      <c r="BK40" s="767"/>
      <c r="BL40" s="236"/>
      <c r="BM40" s="701" t="s">
        <v>344</v>
      </c>
      <c r="BN40" s="701"/>
      <c r="BO40" s="701"/>
      <c r="BP40" s="701"/>
      <c r="BQ40" s="701"/>
      <c r="BR40" s="701"/>
      <c r="BS40" s="701"/>
      <c r="BT40" s="701"/>
      <c r="BU40" s="702"/>
      <c r="BV40" s="685">
        <v>91</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30250</v>
      </c>
      <c r="CS40" s="686"/>
      <c r="CT40" s="686"/>
      <c r="CU40" s="686"/>
      <c r="CV40" s="686"/>
      <c r="CW40" s="686"/>
      <c r="CX40" s="686"/>
      <c r="CY40" s="687"/>
      <c r="CZ40" s="690">
        <v>0.2</v>
      </c>
      <c r="DA40" s="719"/>
      <c r="DB40" s="719"/>
      <c r="DC40" s="724"/>
      <c r="DD40" s="694">
        <v>30250</v>
      </c>
      <c r="DE40" s="686"/>
      <c r="DF40" s="686"/>
      <c r="DG40" s="686"/>
      <c r="DH40" s="686"/>
      <c r="DI40" s="686"/>
      <c r="DJ40" s="686"/>
      <c r="DK40" s="687"/>
      <c r="DL40" s="694">
        <v>250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129</v>
      </c>
      <c r="AM41" s="691"/>
      <c r="AN41" s="691"/>
      <c r="AO41" s="692"/>
      <c r="AQ41" s="763" t="s">
        <v>347</v>
      </c>
      <c r="AR41" s="764"/>
      <c r="AS41" s="764"/>
      <c r="AT41" s="764"/>
      <c r="AU41" s="764"/>
      <c r="AV41" s="764"/>
      <c r="AW41" s="764"/>
      <c r="AX41" s="764"/>
      <c r="AY41" s="765"/>
      <c r="AZ41" s="685">
        <v>275924</v>
      </c>
      <c r="BA41" s="686"/>
      <c r="BB41" s="686"/>
      <c r="BC41" s="686"/>
      <c r="BD41" s="722"/>
      <c r="BE41" s="722"/>
      <c r="BF41" s="740"/>
      <c r="BG41" s="766"/>
      <c r="BH41" s="767"/>
      <c r="BI41" s="767"/>
      <c r="BJ41" s="767"/>
      <c r="BK41" s="767"/>
      <c r="BL41" s="236"/>
      <c r="BM41" s="701" t="s">
        <v>348</v>
      </c>
      <c r="BN41" s="701"/>
      <c r="BO41" s="701"/>
      <c r="BP41" s="701"/>
      <c r="BQ41" s="701"/>
      <c r="BR41" s="701"/>
      <c r="BS41" s="701"/>
      <c r="BT41" s="701"/>
      <c r="BU41" s="702"/>
      <c r="BV41" s="685" t="s">
        <v>129</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129</v>
      </c>
      <c r="CS41" s="722"/>
      <c r="CT41" s="722"/>
      <c r="CU41" s="722"/>
      <c r="CV41" s="722"/>
      <c r="CW41" s="722"/>
      <c r="CX41" s="722"/>
      <c r="CY41" s="723"/>
      <c r="CZ41" s="690" t="s">
        <v>233</v>
      </c>
      <c r="DA41" s="719"/>
      <c r="DB41" s="719"/>
      <c r="DC41" s="724"/>
      <c r="DD41" s="694" t="s">
        <v>129</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350</v>
      </c>
      <c r="C42" s="683"/>
      <c r="D42" s="683"/>
      <c r="E42" s="683"/>
      <c r="F42" s="683"/>
      <c r="G42" s="683"/>
      <c r="H42" s="683"/>
      <c r="I42" s="683"/>
      <c r="J42" s="683"/>
      <c r="K42" s="683"/>
      <c r="L42" s="683"/>
      <c r="M42" s="683"/>
      <c r="N42" s="683"/>
      <c r="O42" s="683"/>
      <c r="P42" s="683"/>
      <c r="Q42" s="684"/>
      <c r="R42" s="685">
        <v>377357</v>
      </c>
      <c r="S42" s="686"/>
      <c r="T42" s="686"/>
      <c r="U42" s="686"/>
      <c r="V42" s="686"/>
      <c r="W42" s="686"/>
      <c r="X42" s="686"/>
      <c r="Y42" s="687"/>
      <c r="Z42" s="688">
        <v>2.5</v>
      </c>
      <c r="AA42" s="688"/>
      <c r="AB42" s="688"/>
      <c r="AC42" s="688"/>
      <c r="AD42" s="689" t="s">
        <v>129</v>
      </c>
      <c r="AE42" s="689"/>
      <c r="AF42" s="689"/>
      <c r="AG42" s="689"/>
      <c r="AH42" s="689"/>
      <c r="AI42" s="689"/>
      <c r="AJ42" s="689"/>
      <c r="AK42" s="689"/>
      <c r="AL42" s="690" t="s">
        <v>233</v>
      </c>
      <c r="AM42" s="691"/>
      <c r="AN42" s="691"/>
      <c r="AO42" s="692"/>
      <c r="AQ42" s="784" t="s">
        <v>351</v>
      </c>
      <c r="AR42" s="785"/>
      <c r="AS42" s="785"/>
      <c r="AT42" s="785"/>
      <c r="AU42" s="785"/>
      <c r="AV42" s="785"/>
      <c r="AW42" s="785"/>
      <c r="AX42" s="785"/>
      <c r="AY42" s="786"/>
      <c r="AZ42" s="776">
        <v>969573</v>
      </c>
      <c r="BA42" s="777"/>
      <c r="BB42" s="777"/>
      <c r="BC42" s="777"/>
      <c r="BD42" s="756"/>
      <c r="BE42" s="756"/>
      <c r="BF42" s="758"/>
      <c r="BG42" s="768"/>
      <c r="BH42" s="769"/>
      <c r="BI42" s="769"/>
      <c r="BJ42" s="769"/>
      <c r="BK42" s="769"/>
      <c r="BL42" s="237"/>
      <c r="BM42" s="711" t="s">
        <v>352</v>
      </c>
      <c r="BN42" s="711"/>
      <c r="BO42" s="711"/>
      <c r="BP42" s="711"/>
      <c r="BQ42" s="711"/>
      <c r="BR42" s="711"/>
      <c r="BS42" s="711"/>
      <c r="BT42" s="711"/>
      <c r="BU42" s="712"/>
      <c r="BV42" s="776">
        <v>316</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1001704</v>
      </c>
      <c r="CS42" s="686"/>
      <c r="CT42" s="686"/>
      <c r="CU42" s="686"/>
      <c r="CV42" s="686"/>
      <c r="CW42" s="686"/>
      <c r="CX42" s="686"/>
      <c r="CY42" s="687"/>
      <c r="CZ42" s="690">
        <v>6.9</v>
      </c>
      <c r="DA42" s="691"/>
      <c r="DB42" s="691"/>
      <c r="DC42" s="703"/>
      <c r="DD42" s="694">
        <v>536331</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354</v>
      </c>
      <c r="C43" s="727"/>
      <c r="D43" s="727"/>
      <c r="E43" s="727"/>
      <c r="F43" s="727"/>
      <c r="G43" s="727"/>
      <c r="H43" s="727"/>
      <c r="I43" s="727"/>
      <c r="J43" s="727"/>
      <c r="K43" s="727"/>
      <c r="L43" s="727"/>
      <c r="M43" s="727"/>
      <c r="N43" s="727"/>
      <c r="O43" s="727"/>
      <c r="P43" s="727"/>
      <c r="Q43" s="728"/>
      <c r="R43" s="776">
        <v>15176618</v>
      </c>
      <c r="S43" s="777"/>
      <c r="T43" s="777"/>
      <c r="U43" s="777"/>
      <c r="V43" s="777"/>
      <c r="W43" s="777"/>
      <c r="X43" s="777"/>
      <c r="Y43" s="778"/>
      <c r="Z43" s="779">
        <v>100</v>
      </c>
      <c r="AA43" s="779"/>
      <c r="AB43" s="779"/>
      <c r="AC43" s="779"/>
      <c r="AD43" s="780">
        <v>6642802</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12794</v>
      </c>
      <c r="CS43" s="722"/>
      <c r="CT43" s="722"/>
      <c r="CU43" s="722"/>
      <c r="CV43" s="722"/>
      <c r="CW43" s="722"/>
      <c r="CX43" s="722"/>
      <c r="CY43" s="723"/>
      <c r="CZ43" s="690">
        <v>0.1</v>
      </c>
      <c r="DA43" s="719"/>
      <c r="DB43" s="719"/>
      <c r="DC43" s="724"/>
      <c r="DD43" s="694">
        <v>12794</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356</v>
      </c>
      <c r="CG44" s="683"/>
      <c r="CH44" s="683"/>
      <c r="CI44" s="683"/>
      <c r="CJ44" s="683"/>
      <c r="CK44" s="683"/>
      <c r="CL44" s="683"/>
      <c r="CM44" s="683"/>
      <c r="CN44" s="683"/>
      <c r="CO44" s="683"/>
      <c r="CP44" s="683"/>
      <c r="CQ44" s="684"/>
      <c r="CR44" s="685">
        <v>1001704</v>
      </c>
      <c r="CS44" s="686"/>
      <c r="CT44" s="686"/>
      <c r="CU44" s="686"/>
      <c r="CV44" s="686"/>
      <c r="CW44" s="686"/>
      <c r="CX44" s="686"/>
      <c r="CY44" s="687"/>
      <c r="CZ44" s="690">
        <v>6.9</v>
      </c>
      <c r="DA44" s="691"/>
      <c r="DB44" s="691"/>
      <c r="DC44" s="703"/>
      <c r="DD44" s="694">
        <v>536331</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212444</v>
      </c>
      <c r="CS45" s="722"/>
      <c r="CT45" s="722"/>
      <c r="CU45" s="722"/>
      <c r="CV45" s="722"/>
      <c r="CW45" s="722"/>
      <c r="CX45" s="722"/>
      <c r="CY45" s="723"/>
      <c r="CZ45" s="690">
        <v>1.5</v>
      </c>
      <c r="DA45" s="719"/>
      <c r="DB45" s="719"/>
      <c r="DC45" s="724"/>
      <c r="DD45" s="694">
        <v>43310</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733931</v>
      </c>
      <c r="CS46" s="686"/>
      <c r="CT46" s="686"/>
      <c r="CU46" s="686"/>
      <c r="CV46" s="686"/>
      <c r="CW46" s="686"/>
      <c r="CX46" s="686"/>
      <c r="CY46" s="687"/>
      <c r="CZ46" s="690">
        <v>5</v>
      </c>
      <c r="DA46" s="691"/>
      <c r="DB46" s="691"/>
      <c r="DC46" s="703"/>
      <c r="DD46" s="694">
        <v>470592</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129</v>
      </c>
      <c r="CS47" s="722"/>
      <c r="CT47" s="722"/>
      <c r="CU47" s="722"/>
      <c r="CV47" s="722"/>
      <c r="CW47" s="722"/>
      <c r="CX47" s="722"/>
      <c r="CY47" s="723"/>
      <c r="CZ47" s="690" t="s">
        <v>129</v>
      </c>
      <c r="DA47" s="719"/>
      <c r="DB47" s="719"/>
      <c r="DC47" s="724"/>
      <c r="DD47" s="694" t="s">
        <v>137</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129</v>
      </c>
      <c r="CS48" s="686"/>
      <c r="CT48" s="686"/>
      <c r="CU48" s="686"/>
      <c r="CV48" s="686"/>
      <c r="CW48" s="686"/>
      <c r="CX48" s="686"/>
      <c r="CY48" s="687"/>
      <c r="CZ48" s="690" t="s">
        <v>233</v>
      </c>
      <c r="DA48" s="691"/>
      <c r="DB48" s="691"/>
      <c r="DC48" s="703"/>
      <c r="DD48" s="694" t="s">
        <v>233</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14566187</v>
      </c>
      <c r="CS49" s="756"/>
      <c r="CT49" s="756"/>
      <c r="CU49" s="756"/>
      <c r="CV49" s="756"/>
      <c r="CW49" s="756"/>
      <c r="CX49" s="756"/>
      <c r="CY49" s="787"/>
      <c r="CZ49" s="781">
        <v>100</v>
      </c>
      <c r="DA49" s="788"/>
      <c r="DB49" s="788"/>
      <c r="DC49" s="789"/>
      <c r="DD49" s="790">
        <v>8296902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waIVnTmcRb76mH/PtQe5hVHCcSwfRB0AgzXt6qtuTyMC2OC9ZVICNHUDAUDjazmjXXHn8jmwRszIv7eYqTpmFw==" saltValue="4u+TL9NeFkmQumv84QgEn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F2" sqref="F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15177</v>
      </c>
      <c r="R7" s="821"/>
      <c r="S7" s="821"/>
      <c r="T7" s="821"/>
      <c r="U7" s="821"/>
      <c r="V7" s="821">
        <v>14566</v>
      </c>
      <c r="W7" s="821"/>
      <c r="X7" s="821"/>
      <c r="Y7" s="821"/>
      <c r="Z7" s="821"/>
      <c r="AA7" s="821">
        <v>610</v>
      </c>
      <c r="AB7" s="821"/>
      <c r="AC7" s="821"/>
      <c r="AD7" s="821"/>
      <c r="AE7" s="822"/>
      <c r="AF7" s="823">
        <v>486</v>
      </c>
      <c r="AG7" s="824"/>
      <c r="AH7" s="824"/>
      <c r="AI7" s="824"/>
      <c r="AJ7" s="825"/>
      <c r="AK7" s="860">
        <v>161</v>
      </c>
      <c r="AL7" s="861"/>
      <c r="AM7" s="861"/>
      <c r="AN7" s="861"/>
      <c r="AO7" s="861"/>
      <c r="AP7" s="861">
        <v>8545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592</v>
      </c>
      <c r="BT7" s="865"/>
      <c r="BU7" s="865"/>
      <c r="BV7" s="865"/>
      <c r="BW7" s="865"/>
      <c r="BX7" s="865"/>
      <c r="BY7" s="865"/>
      <c r="BZ7" s="865"/>
      <c r="CA7" s="865"/>
      <c r="CB7" s="865"/>
      <c r="CC7" s="865"/>
      <c r="CD7" s="865"/>
      <c r="CE7" s="865"/>
      <c r="CF7" s="865"/>
      <c r="CG7" s="866"/>
      <c r="CH7" s="857">
        <v>8</v>
      </c>
      <c r="CI7" s="858"/>
      <c r="CJ7" s="858"/>
      <c r="CK7" s="858"/>
      <c r="CL7" s="859"/>
      <c r="CM7" s="857">
        <v>75</v>
      </c>
      <c r="CN7" s="858"/>
      <c r="CO7" s="858"/>
      <c r="CP7" s="858"/>
      <c r="CQ7" s="859"/>
      <c r="CR7" s="857">
        <v>3</v>
      </c>
      <c r="CS7" s="858"/>
      <c r="CT7" s="858"/>
      <c r="CU7" s="858"/>
      <c r="CV7" s="859"/>
      <c r="CW7" s="857" t="s">
        <v>591</v>
      </c>
      <c r="CX7" s="858"/>
      <c r="CY7" s="858"/>
      <c r="CZ7" s="858"/>
      <c r="DA7" s="859"/>
      <c r="DB7" s="857" t="s">
        <v>591</v>
      </c>
      <c r="DC7" s="858"/>
      <c r="DD7" s="858"/>
      <c r="DE7" s="858"/>
      <c r="DF7" s="859"/>
      <c r="DG7" s="857" t="s">
        <v>591</v>
      </c>
      <c r="DH7" s="858"/>
      <c r="DI7" s="858"/>
      <c r="DJ7" s="858"/>
      <c r="DK7" s="859"/>
      <c r="DL7" s="857" t="s">
        <v>591</v>
      </c>
      <c r="DM7" s="858"/>
      <c r="DN7" s="858"/>
      <c r="DO7" s="858"/>
      <c r="DP7" s="859"/>
      <c r="DQ7" s="857" t="s">
        <v>591</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593</v>
      </c>
      <c r="BT8" s="855"/>
      <c r="BU8" s="855"/>
      <c r="BV8" s="855"/>
      <c r="BW8" s="855"/>
      <c r="BX8" s="855"/>
      <c r="BY8" s="855"/>
      <c r="BZ8" s="855"/>
      <c r="CA8" s="855"/>
      <c r="CB8" s="855"/>
      <c r="CC8" s="855"/>
      <c r="CD8" s="855"/>
      <c r="CE8" s="855"/>
      <c r="CF8" s="855"/>
      <c r="CG8" s="856"/>
      <c r="CH8" s="867">
        <v>0</v>
      </c>
      <c r="CI8" s="868"/>
      <c r="CJ8" s="868"/>
      <c r="CK8" s="868"/>
      <c r="CL8" s="869"/>
      <c r="CM8" s="867">
        <v>5</v>
      </c>
      <c r="CN8" s="868"/>
      <c r="CO8" s="868"/>
      <c r="CP8" s="868"/>
      <c r="CQ8" s="869"/>
      <c r="CR8" s="867">
        <v>5</v>
      </c>
      <c r="CS8" s="868"/>
      <c r="CT8" s="868"/>
      <c r="CU8" s="868"/>
      <c r="CV8" s="869"/>
      <c r="CW8" s="867" t="s">
        <v>591</v>
      </c>
      <c r="CX8" s="868"/>
      <c r="CY8" s="868"/>
      <c r="CZ8" s="868"/>
      <c r="DA8" s="869"/>
      <c r="DB8" s="867">
        <v>181</v>
      </c>
      <c r="DC8" s="868"/>
      <c r="DD8" s="868"/>
      <c r="DE8" s="868"/>
      <c r="DF8" s="869"/>
      <c r="DG8" s="867" t="s">
        <v>591</v>
      </c>
      <c r="DH8" s="868"/>
      <c r="DI8" s="868"/>
      <c r="DJ8" s="868"/>
      <c r="DK8" s="869"/>
      <c r="DL8" s="867" t="s">
        <v>591</v>
      </c>
      <c r="DM8" s="868"/>
      <c r="DN8" s="868"/>
      <c r="DO8" s="868"/>
      <c r="DP8" s="869"/>
      <c r="DQ8" s="867" t="s">
        <v>591</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15177</v>
      </c>
      <c r="R23" s="880"/>
      <c r="S23" s="880"/>
      <c r="T23" s="880"/>
      <c r="U23" s="880"/>
      <c r="V23" s="880">
        <v>14566</v>
      </c>
      <c r="W23" s="880"/>
      <c r="X23" s="880"/>
      <c r="Y23" s="880"/>
      <c r="Z23" s="880"/>
      <c r="AA23" s="880">
        <v>610</v>
      </c>
      <c r="AB23" s="880"/>
      <c r="AC23" s="880"/>
      <c r="AD23" s="880"/>
      <c r="AE23" s="881"/>
      <c r="AF23" s="882">
        <v>486</v>
      </c>
      <c r="AG23" s="880"/>
      <c r="AH23" s="880"/>
      <c r="AI23" s="880"/>
      <c r="AJ23" s="883"/>
      <c r="AK23" s="884"/>
      <c r="AL23" s="885"/>
      <c r="AM23" s="885"/>
      <c r="AN23" s="885"/>
      <c r="AO23" s="885"/>
      <c r="AP23" s="880">
        <v>8545</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3623</v>
      </c>
      <c r="R28" s="909"/>
      <c r="S28" s="909"/>
      <c r="T28" s="909"/>
      <c r="U28" s="909"/>
      <c r="V28" s="909">
        <v>3501</v>
      </c>
      <c r="W28" s="909"/>
      <c r="X28" s="909"/>
      <c r="Y28" s="909"/>
      <c r="Z28" s="909"/>
      <c r="AA28" s="909">
        <v>123</v>
      </c>
      <c r="AB28" s="909"/>
      <c r="AC28" s="909"/>
      <c r="AD28" s="909"/>
      <c r="AE28" s="910"/>
      <c r="AF28" s="911">
        <v>123</v>
      </c>
      <c r="AG28" s="909"/>
      <c r="AH28" s="909"/>
      <c r="AI28" s="909"/>
      <c r="AJ28" s="912"/>
      <c r="AK28" s="913">
        <v>276</v>
      </c>
      <c r="AL28" s="904"/>
      <c r="AM28" s="904"/>
      <c r="AN28" s="904"/>
      <c r="AO28" s="904"/>
      <c r="AP28" s="904" t="s">
        <v>591</v>
      </c>
      <c r="AQ28" s="904"/>
      <c r="AR28" s="904"/>
      <c r="AS28" s="904"/>
      <c r="AT28" s="904"/>
      <c r="AU28" s="904" t="s">
        <v>591</v>
      </c>
      <c r="AV28" s="904"/>
      <c r="AW28" s="904"/>
      <c r="AX28" s="904"/>
      <c r="AY28" s="904"/>
      <c r="AZ28" s="905" t="s">
        <v>591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3171</v>
      </c>
      <c r="R29" s="845"/>
      <c r="S29" s="845"/>
      <c r="T29" s="845"/>
      <c r="U29" s="845"/>
      <c r="V29" s="845">
        <v>2915</v>
      </c>
      <c r="W29" s="845"/>
      <c r="X29" s="845"/>
      <c r="Y29" s="845"/>
      <c r="Z29" s="845"/>
      <c r="AA29" s="845">
        <v>256</v>
      </c>
      <c r="AB29" s="845"/>
      <c r="AC29" s="845"/>
      <c r="AD29" s="845"/>
      <c r="AE29" s="846"/>
      <c r="AF29" s="847">
        <v>256</v>
      </c>
      <c r="AG29" s="848"/>
      <c r="AH29" s="848"/>
      <c r="AI29" s="848"/>
      <c r="AJ29" s="849"/>
      <c r="AK29" s="916">
        <v>441</v>
      </c>
      <c r="AL29" s="917"/>
      <c r="AM29" s="917"/>
      <c r="AN29" s="917"/>
      <c r="AO29" s="917"/>
      <c r="AP29" s="917" t="s">
        <v>591</v>
      </c>
      <c r="AQ29" s="917"/>
      <c r="AR29" s="917"/>
      <c r="AS29" s="917"/>
      <c r="AT29" s="917"/>
      <c r="AU29" s="917" t="s">
        <v>591</v>
      </c>
      <c r="AV29" s="917"/>
      <c r="AW29" s="917"/>
      <c r="AX29" s="917"/>
      <c r="AY29" s="917"/>
      <c r="AZ29" s="918" t="s">
        <v>591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531</v>
      </c>
      <c r="R30" s="845"/>
      <c r="S30" s="845"/>
      <c r="T30" s="845"/>
      <c r="U30" s="845"/>
      <c r="V30" s="845">
        <v>527</v>
      </c>
      <c r="W30" s="845"/>
      <c r="X30" s="845"/>
      <c r="Y30" s="845"/>
      <c r="Z30" s="845"/>
      <c r="AA30" s="845">
        <v>4</v>
      </c>
      <c r="AB30" s="845"/>
      <c r="AC30" s="845"/>
      <c r="AD30" s="845"/>
      <c r="AE30" s="846"/>
      <c r="AF30" s="847">
        <v>4</v>
      </c>
      <c r="AG30" s="848"/>
      <c r="AH30" s="848"/>
      <c r="AI30" s="848"/>
      <c r="AJ30" s="849"/>
      <c r="AK30" s="916">
        <v>106</v>
      </c>
      <c r="AL30" s="917"/>
      <c r="AM30" s="917"/>
      <c r="AN30" s="917"/>
      <c r="AO30" s="917"/>
      <c r="AP30" s="917" t="s">
        <v>591</v>
      </c>
      <c r="AQ30" s="917"/>
      <c r="AR30" s="917"/>
      <c r="AS30" s="917"/>
      <c r="AT30" s="917"/>
      <c r="AU30" s="917" t="s">
        <v>591</v>
      </c>
      <c r="AV30" s="917"/>
      <c r="AW30" s="917"/>
      <c r="AX30" s="917"/>
      <c r="AY30" s="917"/>
      <c r="AZ30" s="918" t="s">
        <v>591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768</v>
      </c>
      <c r="R31" s="845"/>
      <c r="S31" s="845"/>
      <c r="T31" s="845"/>
      <c r="U31" s="845"/>
      <c r="V31" s="845">
        <v>684</v>
      </c>
      <c r="W31" s="845"/>
      <c r="X31" s="845"/>
      <c r="Y31" s="845"/>
      <c r="Z31" s="845"/>
      <c r="AA31" s="845">
        <v>85</v>
      </c>
      <c r="AB31" s="845"/>
      <c r="AC31" s="845"/>
      <c r="AD31" s="845"/>
      <c r="AE31" s="846"/>
      <c r="AF31" s="847">
        <v>777</v>
      </c>
      <c r="AG31" s="848"/>
      <c r="AH31" s="848"/>
      <c r="AI31" s="848"/>
      <c r="AJ31" s="849"/>
      <c r="AK31" s="916">
        <v>0</v>
      </c>
      <c r="AL31" s="917"/>
      <c r="AM31" s="917"/>
      <c r="AN31" s="917"/>
      <c r="AO31" s="917"/>
      <c r="AP31" s="917">
        <v>882</v>
      </c>
      <c r="AQ31" s="917"/>
      <c r="AR31" s="917"/>
      <c r="AS31" s="917"/>
      <c r="AT31" s="917"/>
      <c r="AU31" s="917">
        <v>0</v>
      </c>
      <c r="AV31" s="917"/>
      <c r="AW31" s="917"/>
      <c r="AX31" s="917"/>
      <c r="AY31" s="917"/>
      <c r="AZ31" s="918">
        <v>0</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1145</v>
      </c>
      <c r="R32" s="845"/>
      <c r="S32" s="845"/>
      <c r="T32" s="845"/>
      <c r="U32" s="845"/>
      <c r="V32" s="845">
        <v>1090</v>
      </c>
      <c r="W32" s="845"/>
      <c r="X32" s="845"/>
      <c r="Y32" s="845"/>
      <c r="Z32" s="845"/>
      <c r="AA32" s="845">
        <v>55</v>
      </c>
      <c r="AB32" s="845"/>
      <c r="AC32" s="845"/>
      <c r="AD32" s="845"/>
      <c r="AE32" s="846"/>
      <c r="AF32" s="847">
        <v>83</v>
      </c>
      <c r="AG32" s="848"/>
      <c r="AH32" s="848"/>
      <c r="AI32" s="848"/>
      <c r="AJ32" s="849"/>
      <c r="AK32" s="916">
        <v>3314</v>
      </c>
      <c r="AL32" s="917"/>
      <c r="AM32" s="917"/>
      <c r="AN32" s="917"/>
      <c r="AO32" s="917"/>
      <c r="AP32" s="917">
        <v>4158</v>
      </c>
      <c r="AQ32" s="917"/>
      <c r="AR32" s="917"/>
      <c r="AS32" s="917"/>
      <c r="AT32" s="917"/>
      <c r="AU32" s="917">
        <v>3314</v>
      </c>
      <c r="AV32" s="917"/>
      <c r="AW32" s="917"/>
      <c r="AX32" s="917"/>
      <c r="AY32" s="917"/>
      <c r="AZ32" s="918">
        <v>0</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1244</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8" t="s">
        <v>417</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8">
        <v>3882</v>
      </c>
      <c r="R68" s="952"/>
      <c r="S68" s="952"/>
      <c r="T68" s="952"/>
      <c r="U68" s="952"/>
      <c r="V68" s="952">
        <v>3702</v>
      </c>
      <c r="W68" s="952"/>
      <c r="X68" s="952"/>
      <c r="Y68" s="952"/>
      <c r="Z68" s="952"/>
      <c r="AA68" s="952">
        <v>180</v>
      </c>
      <c r="AB68" s="952"/>
      <c r="AC68" s="952"/>
      <c r="AD68" s="952"/>
      <c r="AE68" s="952"/>
      <c r="AF68" s="952">
        <v>180</v>
      </c>
      <c r="AG68" s="952"/>
      <c r="AH68" s="952"/>
      <c r="AI68" s="952"/>
      <c r="AJ68" s="952"/>
      <c r="AK68" s="952">
        <v>69</v>
      </c>
      <c r="AL68" s="952"/>
      <c r="AM68" s="952"/>
      <c r="AN68" s="952"/>
      <c r="AO68" s="952"/>
      <c r="AP68" s="952">
        <v>1142</v>
      </c>
      <c r="AQ68" s="952"/>
      <c r="AR68" s="952"/>
      <c r="AS68" s="952"/>
      <c r="AT68" s="952"/>
      <c r="AU68" s="952" t="s">
        <v>591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590</v>
      </c>
      <c r="C69" s="960"/>
      <c r="D69" s="960"/>
      <c r="E69" s="960"/>
      <c r="F69" s="960"/>
      <c r="G69" s="960"/>
      <c r="H69" s="960"/>
      <c r="I69" s="960"/>
      <c r="J69" s="960"/>
      <c r="K69" s="960"/>
      <c r="L69" s="960"/>
      <c r="M69" s="960"/>
      <c r="N69" s="960"/>
      <c r="O69" s="960"/>
      <c r="P69" s="961"/>
      <c r="Q69" s="962">
        <v>6685</v>
      </c>
      <c r="R69" s="917"/>
      <c r="S69" s="917"/>
      <c r="T69" s="917"/>
      <c r="U69" s="917"/>
      <c r="V69" s="917">
        <v>6338</v>
      </c>
      <c r="W69" s="917"/>
      <c r="X69" s="917"/>
      <c r="Y69" s="917"/>
      <c r="Z69" s="917"/>
      <c r="AA69" s="917">
        <v>347</v>
      </c>
      <c r="AB69" s="917"/>
      <c r="AC69" s="917"/>
      <c r="AD69" s="917"/>
      <c r="AE69" s="917"/>
      <c r="AF69" s="917">
        <v>347</v>
      </c>
      <c r="AG69" s="917"/>
      <c r="AH69" s="917"/>
      <c r="AI69" s="917"/>
      <c r="AJ69" s="917"/>
      <c r="AK69" s="917">
        <v>59</v>
      </c>
      <c r="AL69" s="917"/>
      <c r="AM69" s="917"/>
      <c r="AN69" s="917"/>
      <c r="AO69" s="917"/>
      <c r="AP69" s="917">
        <v>931</v>
      </c>
      <c r="AQ69" s="917"/>
      <c r="AR69" s="917"/>
      <c r="AS69" s="917"/>
      <c r="AT69" s="917"/>
      <c r="AU69" s="917" t="s">
        <v>591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597</v>
      </c>
      <c r="C70" s="960"/>
      <c r="D70" s="960"/>
      <c r="E70" s="960"/>
      <c r="F70" s="960"/>
      <c r="G70" s="960"/>
      <c r="H70" s="960"/>
      <c r="I70" s="960"/>
      <c r="J70" s="960"/>
      <c r="K70" s="960"/>
      <c r="L70" s="960"/>
      <c r="M70" s="960"/>
      <c r="N70" s="960"/>
      <c r="O70" s="960"/>
      <c r="P70" s="961"/>
      <c r="Q70" s="962">
        <v>1662.415</v>
      </c>
      <c r="R70" s="917"/>
      <c r="S70" s="917"/>
      <c r="T70" s="917"/>
      <c r="U70" s="917"/>
      <c r="V70" s="917">
        <v>1627.9079999999999</v>
      </c>
      <c r="W70" s="917"/>
      <c r="X70" s="917"/>
      <c r="Y70" s="917"/>
      <c r="Z70" s="917"/>
      <c r="AA70" s="917">
        <v>34.506999999999998</v>
      </c>
      <c r="AB70" s="917"/>
      <c r="AC70" s="917"/>
      <c r="AD70" s="917"/>
      <c r="AE70" s="917"/>
      <c r="AF70" s="917">
        <v>34.506999999999998</v>
      </c>
      <c r="AG70" s="917"/>
      <c r="AH70" s="917"/>
      <c r="AI70" s="917"/>
      <c r="AJ70" s="917"/>
      <c r="AK70" s="917" t="s">
        <v>522</v>
      </c>
      <c r="AL70" s="917"/>
      <c r="AM70" s="917"/>
      <c r="AN70" s="917"/>
      <c r="AO70" s="917"/>
      <c r="AP70" s="917" t="s">
        <v>522</v>
      </c>
      <c r="AQ70" s="917"/>
      <c r="AR70" s="917"/>
      <c r="AS70" s="917"/>
      <c r="AT70" s="917"/>
      <c r="AU70" s="917" t="s">
        <v>522</v>
      </c>
      <c r="AV70" s="917"/>
      <c r="AW70" s="917"/>
      <c r="AX70" s="917"/>
      <c r="AY70" s="917"/>
      <c r="AZ70" s="963" t="s">
        <v>594</v>
      </c>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597</v>
      </c>
      <c r="C71" s="960"/>
      <c r="D71" s="960"/>
      <c r="E71" s="960"/>
      <c r="F71" s="960"/>
      <c r="G71" s="960"/>
      <c r="H71" s="960"/>
      <c r="I71" s="960"/>
      <c r="J71" s="960"/>
      <c r="K71" s="960"/>
      <c r="L71" s="960"/>
      <c r="M71" s="960"/>
      <c r="N71" s="960"/>
      <c r="O71" s="960"/>
      <c r="P71" s="961"/>
      <c r="Q71" s="962">
        <v>778014.24699999997</v>
      </c>
      <c r="R71" s="917"/>
      <c r="S71" s="917"/>
      <c r="T71" s="917"/>
      <c r="U71" s="917"/>
      <c r="V71" s="917">
        <v>737977.28</v>
      </c>
      <c r="W71" s="917"/>
      <c r="X71" s="917"/>
      <c r="Y71" s="917"/>
      <c r="Z71" s="917"/>
      <c r="AA71" s="917">
        <v>40036.966999999997</v>
      </c>
      <c r="AB71" s="917"/>
      <c r="AC71" s="917"/>
      <c r="AD71" s="917"/>
      <c r="AE71" s="917"/>
      <c r="AF71" s="917">
        <v>40036.966999999997</v>
      </c>
      <c r="AG71" s="917"/>
      <c r="AH71" s="917"/>
      <c r="AI71" s="917"/>
      <c r="AJ71" s="917"/>
      <c r="AK71" s="917">
        <v>7129.6130000000003</v>
      </c>
      <c r="AL71" s="917"/>
      <c r="AM71" s="917"/>
      <c r="AN71" s="917"/>
      <c r="AO71" s="917"/>
      <c r="AP71" s="917" t="s">
        <v>522</v>
      </c>
      <c r="AQ71" s="917"/>
      <c r="AR71" s="917"/>
      <c r="AS71" s="917"/>
      <c r="AT71" s="917"/>
      <c r="AU71" s="917" t="s">
        <v>522</v>
      </c>
      <c r="AV71" s="917"/>
      <c r="AW71" s="917"/>
      <c r="AX71" s="917"/>
      <c r="AY71" s="917"/>
      <c r="AZ71" s="963" t="s">
        <v>595</v>
      </c>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598</v>
      </c>
      <c r="C72" s="960"/>
      <c r="D72" s="960"/>
      <c r="E72" s="960"/>
      <c r="F72" s="960"/>
      <c r="G72" s="960"/>
      <c r="H72" s="960"/>
      <c r="I72" s="960"/>
      <c r="J72" s="960"/>
      <c r="K72" s="960"/>
      <c r="L72" s="960"/>
      <c r="M72" s="960"/>
      <c r="N72" s="960"/>
      <c r="O72" s="960"/>
      <c r="P72" s="961"/>
      <c r="Q72" s="962">
        <v>23331.719000000001</v>
      </c>
      <c r="R72" s="917"/>
      <c r="S72" s="917"/>
      <c r="T72" s="917"/>
      <c r="U72" s="917"/>
      <c r="V72" s="917">
        <v>22337.802</v>
      </c>
      <c r="W72" s="917"/>
      <c r="X72" s="917"/>
      <c r="Y72" s="917"/>
      <c r="Z72" s="917"/>
      <c r="AA72" s="917">
        <v>993.91700000000003</v>
      </c>
      <c r="AB72" s="917"/>
      <c r="AC72" s="917"/>
      <c r="AD72" s="917"/>
      <c r="AE72" s="917"/>
      <c r="AF72" s="917">
        <v>993.91700000000003</v>
      </c>
      <c r="AG72" s="917"/>
      <c r="AH72" s="917"/>
      <c r="AI72" s="917"/>
      <c r="AJ72" s="917"/>
      <c r="AK72" s="917">
        <v>28.39</v>
      </c>
      <c r="AL72" s="917"/>
      <c r="AM72" s="917"/>
      <c r="AN72" s="917"/>
      <c r="AO72" s="917"/>
      <c r="AP72" s="917" t="s">
        <v>522</v>
      </c>
      <c r="AQ72" s="917"/>
      <c r="AR72" s="917"/>
      <c r="AS72" s="917"/>
      <c r="AT72" s="917"/>
      <c r="AU72" s="917" t="s">
        <v>522</v>
      </c>
      <c r="AV72" s="917"/>
      <c r="AW72" s="917"/>
      <c r="AX72" s="917"/>
      <c r="AY72" s="917"/>
      <c r="AZ72" s="963" t="s">
        <v>594</v>
      </c>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598</v>
      </c>
      <c r="C73" s="960"/>
      <c r="D73" s="960"/>
      <c r="E73" s="960"/>
      <c r="F73" s="960"/>
      <c r="G73" s="960"/>
      <c r="H73" s="960"/>
      <c r="I73" s="960"/>
      <c r="J73" s="960"/>
      <c r="K73" s="960"/>
      <c r="L73" s="960"/>
      <c r="M73" s="960"/>
      <c r="N73" s="960"/>
      <c r="O73" s="960"/>
      <c r="P73" s="961"/>
      <c r="Q73" s="962">
        <v>283.99799999999999</v>
      </c>
      <c r="R73" s="917"/>
      <c r="S73" s="917"/>
      <c r="T73" s="917"/>
      <c r="U73" s="917"/>
      <c r="V73" s="917">
        <v>122.49</v>
      </c>
      <c r="W73" s="917"/>
      <c r="X73" s="917"/>
      <c r="Y73" s="917"/>
      <c r="Z73" s="917"/>
      <c r="AA73" s="917">
        <v>161.50800000000001</v>
      </c>
      <c r="AB73" s="917"/>
      <c r="AC73" s="917"/>
      <c r="AD73" s="917"/>
      <c r="AE73" s="917"/>
      <c r="AF73" s="917">
        <v>161.50800000000001</v>
      </c>
      <c r="AG73" s="917"/>
      <c r="AH73" s="917"/>
      <c r="AI73" s="917"/>
      <c r="AJ73" s="917"/>
      <c r="AK73" s="917" t="s">
        <v>522</v>
      </c>
      <c r="AL73" s="917"/>
      <c r="AM73" s="917"/>
      <c r="AN73" s="917"/>
      <c r="AO73" s="917"/>
      <c r="AP73" s="917" t="s">
        <v>522</v>
      </c>
      <c r="AQ73" s="917"/>
      <c r="AR73" s="917"/>
      <c r="AS73" s="917"/>
      <c r="AT73" s="917"/>
      <c r="AU73" s="917" t="s">
        <v>522</v>
      </c>
      <c r="AV73" s="917"/>
      <c r="AW73" s="917"/>
      <c r="AX73" s="917"/>
      <c r="AY73" s="917"/>
      <c r="AZ73" s="963" t="s">
        <v>596</v>
      </c>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599</v>
      </c>
      <c r="C74" s="960"/>
      <c r="D74" s="960"/>
      <c r="E74" s="960"/>
      <c r="F74" s="960"/>
      <c r="G74" s="960"/>
      <c r="H74" s="960"/>
      <c r="I74" s="960"/>
      <c r="J74" s="960"/>
      <c r="K74" s="960"/>
      <c r="L74" s="960"/>
      <c r="M74" s="960"/>
      <c r="N74" s="960"/>
      <c r="O74" s="960"/>
      <c r="P74" s="961"/>
      <c r="Q74" s="962">
        <v>313.30799999999999</v>
      </c>
      <c r="R74" s="917"/>
      <c r="S74" s="917"/>
      <c r="T74" s="917"/>
      <c r="U74" s="917"/>
      <c r="V74" s="917">
        <v>295.31299999999999</v>
      </c>
      <c r="W74" s="917"/>
      <c r="X74" s="917"/>
      <c r="Y74" s="917"/>
      <c r="Z74" s="917"/>
      <c r="AA74" s="917">
        <v>17.995000000000001</v>
      </c>
      <c r="AB74" s="917"/>
      <c r="AC74" s="917"/>
      <c r="AD74" s="917"/>
      <c r="AE74" s="917"/>
      <c r="AF74" s="917">
        <v>17.995000000000001</v>
      </c>
      <c r="AG74" s="917"/>
      <c r="AH74" s="917"/>
      <c r="AI74" s="917"/>
      <c r="AJ74" s="917"/>
      <c r="AK74" s="917">
        <v>12.452</v>
      </c>
      <c r="AL74" s="917"/>
      <c r="AM74" s="917"/>
      <c r="AN74" s="917"/>
      <c r="AO74" s="917"/>
      <c r="AP74" s="917" t="s">
        <v>522</v>
      </c>
      <c r="AQ74" s="917"/>
      <c r="AR74" s="917"/>
      <c r="AS74" s="917"/>
      <c r="AT74" s="917"/>
      <c r="AU74" s="917" t="s">
        <v>522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41772</v>
      </c>
      <c r="AG88" s="928"/>
      <c r="AH88" s="928"/>
      <c r="AI88" s="928"/>
      <c r="AJ88" s="928"/>
      <c r="AK88" s="925"/>
      <c r="AL88" s="925"/>
      <c r="AM88" s="925"/>
      <c r="AN88" s="925"/>
      <c r="AO88" s="925"/>
      <c r="AP88" s="928">
        <v>2073</v>
      </c>
      <c r="AQ88" s="928"/>
      <c r="AR88" s="928"/>
      <c r="AS88" s="928"/>
      <c r="AT88" s="928"/>
      <c r="AU88" s="928">
        <v>389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8</v>
      </c>
      <c r="CS102" s="936"/>
      <c r="CT102" s="936"/>
      <c r="CU102" s="936"/>
      <c r="CV102" s="979"/>
      <c r="CW102" s="978"/>
      <c r="CX102" s="936"/>
      <c r="CY102" s="936"/>
      <c r="CZ102" s="936"/>
      <c r="DA102" s="979"/>
      <c r="DB102" s="978">
        <v>181</v>
      </c>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305</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305</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305</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802512</v>
      </c>
      <c r="AB110" s="988"/>
      <c r="AC110" s="988"/>
      <c r="AD110" s="988"/>
      <c r="AE110" s="989"/>
      <c r="AF110" s="990">
        <v>802870</v>
      </c>
      <c r="AG110" s="988"/>
      <c r="AH110" s="988"/>
      <c r="AI110" s="988"/>
      <c r="AJ110" s="989"/>
      <c r="AK110" s="990">
        <v>817656</v>
      </c>
      <c r="AL110" s="988"/>
      <c r="AM110" s="988"/>
      <c r="AN110" s="988"/>
      <c r="AO110" s="989"/>
      <c r="AP110" s="991">
        <v>13.4</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9173853</v>
      </c>
      <c r="BR110" s="1023"/>
      <c r="BS110" s="1023"/>
      <c r="BT110" s="1023"/>
      <c r="BU110" s="1023"/>
      <c r="BV110" s="1023">
        <v>8592487</v>
      </c>
      <c r="BW110" s="1023"/>
      <c r="BX110" s="1023"/>
      <c r="BY110" s="1023"/>
      <c r="BZ110" s="1023"/>
      <c r="CA110" s="1023">
        <v>8545119</v>
      </c>
      <c r="CB110" s="1023"/>
      <c r="CC110" s="1023"/>
      <c r="CD110" s="1023"/>
      <c r="CE110" s="1023"/>
      <c r="CF110" s="1037">
        <v>140</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391</v>
      </c>
      <c r="DM110" s="1023"/>
      <c r="DN110" s="1023"/>
      <c r="DO110" s="1023"/>
      <c r="DP110" s="1023"/>
      <c r="DQ110" s="1023" t="s">
        <v>439</v>
      </c>
      <c r="DR110" s="1023"/>
      <c r="DS110" s="1023"/>
      <c r="DT110" s="1023"/>
      <c r="DU110" s="1023"/>
      <c r="DV110" s="1024" t="s">
        <v>440</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443</v>
      </c>
      <c r="AG111" s="1030"/>
      <c r="AH111" s="1030"/>
      <c r="AI111" s="1030"/>
      <c r="AJ111" s="1031"/>
      <c r="AK111" s="1032" t="s">
        <v>443</v>
      </c>
      <c r="AL111" s="1030"/>
      <c r="AM111" s="1030"/>
      <c r="AN111" s="1030"/>
      <c r="AO111" s="1031"/>
      <c r="AP111" s="1033" t="s">
        <v>444</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t="s">
        <v>443</v>
      </c>
      <c r="BR111" s="1016"/>
      <c r="BS111" s="1016"/>
      <c r="BT111" s="1016"/>
      <c r="BU111" s="1016"/>
      <c r="BV111" s="1016" t="s">
        <v>446</v>
      </c>
      <c r="BW111" s="1016"/>
      <c r="BX111" s="1016"/>
      <c r="BY111" s="1016"/>
      <c r="BZ111" s="1016"/>
      <c r="CA111" s="1016" t="s">
        <v>391</v>
      </c>
      <c r="CB111" s="1016"/>
      <c r="CC111" s="1016"/>
      <c r="CD111" s="1016"/>
      <c r="CE111" s="1016"/>
      <c r="CF111" s="1010" t="s">
        <v>443</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439</v>
      </c>
      <c r="DH111" s="1016"/>
      <c r="DI111" s="1016"/>
      <c r="DJ111" s="1016"/>
      <c r="DK111" s="1016"/>
      <c r="DL111" s="1016" t="s">
        <v>442</v>
      </c>
      <c r="DM111" s="1016"/>
      <c r="DN111" s="1016"/>
      <c r="DO111" s="1016"/>
      <c r="DP111" s="1016"/>
      <c r="DQ111" s="1016" t="s">
        <v>443</v>
      </c>
      <c r="DR111" s="1016"/>
      <c r="DS111" s="1016"/>
      <c r="DT111" s="1016"/>
      <c r="DU111" s="1016"/>
      <c r="DV111" s="1017" t="s">
        <v>438</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443</v>
      </c>
      <c r="AB112" s="1055"/>
      <c r="AC112" s="1055"/>
      <c r="AD112" s="1055"/>
      <c r="AE112" s="1056"/>
      <c r="AF112" s="1057" t="s">
        <v>443</v>
      </c>
      <c r="AG112" s="1055"/>
      <c r="AH112" s="1055"/>
      <c r="AI112" s="1055"/>
      <c r="AJ112" s="1056"/>
      <c r="AK112" s="1057" t="s">
        <v>443</v>
      </c>
      <c r="AL112" s="1055"/>
      <c r="AM112" s="1055"/>
      <c r="AN112" s="1055"/>
      <c r="AO112" s="1056"/>
      <c r="AP112" s="1058" t="s">
        <v>443</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3908451</v>
      </c>
      <c r="BR112" s="1016"/>
      <c r="BS112" s="1016"/>
      <c r="BT112" s="1016"/>
      <c r="BU112" s="1016"/>
      <c r="BV112" s="1016">
        <v>3578796</v>
      </c>
      <c r="BW112" s="1016"/>
      <c r="BX112" s="1016"/>
      <c r="BY112" s="1016"/>
      <c r="BZ112" s="1016"/>
      <c r="CA112" s="1016">
        <v>3314039</v>
      </c>
      <c r="CB112" s="1016"/>
      <c r="CC112" s="1016"/>
      <c r="CD112" s="1016"/>
      <c r="CE112" s="1016"/>
      <c r="CF112" s="1010">
        <v>54.3</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391</v>
      </c>
      <c r="DH112" s="1016"/>
      <c r="DI112" s="1016"/>
      <c r="DJ112" s="1016"/>
      <c r="DK112" s="1016"/>
      <c r="DL112" s="1016" t="s">
        <v>452</v>
      </c>
      <c r="DM112" s="1016"/>
      <c r="DN112" s="1016"/>
      <c r="DO112" s="1016"/>
      <c r="DP112" s="1016"/>
      <c r="DQ112" s="1016" t="s">
        <v>453</v>
      </c>
      <c r="DR112" s="1016"/>
      <c r="DS112" s="1016"/>
      <c r="DT112" s="1016"/>
      <c r="DU112" s="1016"/>
      <c r="DV112" s="1017" t="s">
        <v>391</v>
      </c>
      <c r="DW112" s="1017"/>
      <c r="DX112" s="1017"/>
      <c r="DY112" s="1017"/>
      <c r="DZ112" s="1018"/>
    </row>
    <row r="113" spans="1:130" s="248" customFormat="1" ht="26.25" customHeight="1" x14ac:dyDescent="0.15">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489577</v>
      </c>
      <c r="AB113" s="1030"/>
      <c r="AC113" s="1030"/>
      <c r="AD113" s="1030"/>
      <c r="AE113" s="1031"/>
      <c r="AF113" s="1032">
        <v>457495</v>
      </c>
      <c r="AG113" s="1030"/>
      <c r="AH113" s="1030"/>
      <c r="AI113" s="1030"/>
      <c r="AJ113" s="1031"/>
      <c r="AK113" s="1032">
        <v>448421</v>
      </c>
      <c r="AL113" s="1030"/>
      <c r="AM113" s="1030"/>
      <c r="AN113" s="1030"/>
      <c r="AO113" s="1031"/>
      <c r="AP113" s="1033">
        <v>7.3</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v>279669</v>
      </c>
      <c r="BR113" s="1016"/>
      <c r="BS113" s="1016"/>
      <c r="BT113" s="1016"/>
      <c r="BU113" s="1016"/>
      <c r="BV113" s="1016">
        <v>335014</v>
      </c>
      <c r="BW113" s="1016"/>
      <c r="BX113" s="1016"/>
      <c r="BY113" s="1016"/>
      <c r="BZ113" s="1016"/>
      <c r="CA113" s="1016">
        <v>389046</v>
      </c>
      <c r="CB113" s="1016"/>
      <c r="CC113" s="1016"/>
      <c r="CD113" s="1016"/>
      <c r="CE113" s="1016"/>
      <c r="CF113" s="1010">
        <v>6.4</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452</v>
      </c>
      <c r="DH113" s="1055"/>
      <c r="DI113" s="1055"/>
      <c r="DJ113" s="1055"/>
      <c r="DK113" s="1056"/>
      <c r="DL113" s="1057" t="s">
        <v>457</v>
      </c>
      <c r="DM113" s="1055"/>
      <c r="DN113" s="1055"/>
      <c r="DO113" s="1055"/>
      <c r="DP113" s="1056"/>
      <c r="DQ113" s="1057" t="s">
        <v>452</v>
      </c>
      <c r="DR113" s="1055"/>
      <c r="DS113" s="1055"/>
      <c r="DT113" s="1055"/>
      <c r="DU113" s="1056"/>
      <c r="DV113" s="1058" t="s">
        <v>443</v>
      </c>
      <c r="DW113" s="1059"/>
      <c r="DX113" s="1059"/>
      <c r="DY113" s="1059"/>
      <c r="DZ113" s="1060"/>
    </row>
    <row r="114" spans="1:130" s="248" customFormat="1" ht="26.25" customHeight="1" x14ac:dyDescent="0.15">
      <c r="A114" s="1050"/>
      <c r="B114" s="1051"/>
      <c r="C114" s="1046" t="s">
        <v>458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46909</v>
      </c>
      <c r="AB114" s="1055"/>
      <c r="AC114" s="1055"/>
      <c r="AD114" s="1055"/>
      <c r="AE114" s="1056"/>
      <c r="AF114" s="1057">
        <v>58795</v>
      </c>
      <c r="AG114" s="1055"/>
      <c r="AH114" s="1055"/>
      <c r="AI114" s="1055"/>
      <c r="AJ114" s="1056"/>
      <c r="AK114" s="1057">
        <v>65110</v>
      </c>
      <c r="AL114" s="1055"/>
      <c r="AM114" s="1055"/>
      <c r="AN114" s="1055"/>
      <c r="AO114" s="1056"/>
      <c r="AP114" s="1058">
        <v>1.1000000000000001</v>
      </c>
      <c r="AQ114" s="1059"/>
      <c r="AR114" s="1059"/>
      <c r="AS114" s="1059"/>
      <c r="AT114" s="1060"/>
      <c r="AU114" s="996"/>
      <c r="AV114" s="997"/>
      <c r="AW114" s="997"/>
      <c r="AX114" s="997"/>
      <c r="AY114" s="997"/>
      <c r="AZ114" s="1045" t="s">
        <v>459</v>
      </c>
      <c r="BA114" s="1046"/>
      <c r="BB114" s="1046"/>
      <c r="BC114" s="1046"/>
      <c r="BD114" s="1046"/>
      <c r="BE114" s="1046"/>
      <c r="BF114" s="1046"/>
      <c r="BG114" s="1046"/>
      <c r="BH114" s="1046"/>
      <c r="BI114" s="1046"/>
      <c r="BJ114" s="1046"/>
      <c r="BK114" s="1046"/>
      <c r="BL114" s="1046"/>
      <c r="BM114" s="1046"/>
      <c r="BN114" s="1046"/>
      <c r="BO114" s="1046"/>
      <c r="BP114" s="1047"/>
      <c r="BQ114" s="1015" t="s">
        <v>391</v>
      </c>
      <c r="BR114" s="1016"/>
      <c r="BS114" s="1016"/>
      <c r="BT114" s="1016"/>
      <c r="BU114" s="1016"/>
      <c r="BV114" s="1016" t="s">
        <v>453</v>
      </c>
      <c r="BW114" s="1016"/>
      <c r="BX114" s="1016"/>
      <c r="BY114" s="1016"/>
      <c r="BZ114" s="1016"/>
      <c r="CA114" s="1016" t="s">
        <v>443</v>
      </c>
      <c r="CB114" s="1016"/>
      <c r="CC114" s="1016"/>
      <c r="CD114" s="1016"/>
      <c r="CE114" s="1016"/>
      <c r="CF114" s="1010" t="s">
        <v>440</v>
      </c>
      <c r="CG114" s="1011"/>
      <c r="CH114" s="1011"/>
      <c r="CI114" s="1011"/>
      <c r="CJ114" s="1011"/>
      <c r="CK114" s="1041"/>
      <c r="CL114" s="1042"/>
      <c r="CM114" s="1012" t="s">
        <v>460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391</v>
      </c>
      <c r="DH114" s="1055"/>
      <c r="DI114" s="1055"/>
      <c r="DJ114" s="1055"/>
      <c r="DK114" s="1056"/>
      <c r="DL114" s="1057" t="s">
        <v>461</v>
      </c>
      <c r="DM114" s="1055"/>
      <c r="DN114" s="1055"/>
      <c r="DO114" s="1055"/>
      <c r="DP114" s="1056"/>
      <c r="DQ114" s="1057" t="s">
        <v>391</v>
      </c>
      <c r="DR114" s="1055"/>
      <c r="DS114" s="1055"/>
      <c r="DT114" s="1055"/>
      <c r="DU114" s="1056"/>
      <c r="DV114" s="1058" t="s">
        <v>452</v>
      </c>
      <c r="DW114" s="1059"/>
      <c r="DX114" s="1059"/>
      <c r="DY114" s="1059"/>
      <c r="DZ114" s="1060"/>
    </row>
    <row r="115" spans="1:130" s="248" customFormat="1" ht="26.25" customHeight="1" x14ac:dyDescent="0.15">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88</v>
      </c>
      <c r="AB115" s="1030"/>
      <c r="AC115" s="1030"/>
      <c r="AD115" s="1030"/>
      <c r="AE115" s="1031"/>
      <c r="AF115" s="1032">
        <v>136</v>
      </c>
      <c r="AG115" s="1030"/>
      <c r="AH115" s="1030"/>
      <c r="AI115" s="1030"/>
      <c r="AJ115" s="1031"/>
      <c r="AK115" s="1032">
        <v>130</v>
      </c>
      <c r="AL115" s="1030"/>
      <c r="AM115" s="1030"/>
      <c r="AN115" s="1030"/>
      <c r="AO115" s="1031"/>
      <c r="AP115" s="1033">
        <v>0</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t="s">
        <v>453</v>
      </c>
      <c r="BR115" s="1016"/>
      <c r="BS115" s="1016"/>
      <c r="BT115" s="1016"/>
      <c r="BU115" s="1016"/>
      <c r="BV115" s="1016" t="s">
        <v>457</v>
      </c>
      <c r="BW115" s="1016"/>
      <c r="BX115" s="1016"/>
      <c r="BY115" s="1016"/>
      <c r="BZ115" s="1016"/>
      <c r="CA115" s="1016" t="s">
        <v>442</v>
      </c>
      <c r="CB115" s="1016"/>
      <c r="CC115" s="1016"/>
      <c r="CD115" s="1016"/>
      <c r="CE115" s="1016"/>
      <c r="CF115" s="1010" t="s">
        <v>438</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391</v>
      </c>
      <c r="DH115" s="1055"/>
      <c r="DI115" s="1055"/>
      <c r="DJ115" s="1055"/>
      <c r="DK115" s="1056"/>
      <c r="DL115" s="1057" t="s">
        <v>391</v>
      </c>
      <c r="DM115" s="1055"/>
      <c r="DN115" s="1055"/>
      <c r="DO115" s="1055"/>
      <c r="DP115" s="1056"/>
      <c r="DQ115" s="1057" t="s">
        <v>438</v>
      </c>
      <c r="DR115" s="1055"/>
      <c r="DS115" s="1055"/>
      <c r="DT115" s="1055"/>
      <c r="DU115" s="1056"/>
      <c r="DV115" s="1058" t="s">
        <v>443</v>
      </c>
      <c r="DW115" s="1059"/>
      <c r="DX115" s="1059"/>
      <c r="DY115" s="1059"/>
      <c r="DZ115" s="1060"/>
    </row>
    <row r="116" spans="1:130" s="248" customFormat="1" ht="26.25" customHeight="1" x14ac:dyDescent="0.15">
      <c r="A116" s="1052"/>
      <c r="B116" s="1053"/>
      <c r="C116" s="1061" t="s">
        <v>465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444</v>
      </c>
      <c r="AB116" s="1055"/>
      <c r="AC116" s="1055"/>
      <c r="AD116" s="1055"/>
      <c r="AE116" s="1056"/>
      <c r="AF116" s="1057" t="s">
        <v>443</v>
      </c>
      <c r="AG116" s="1055"/>
      <c r="AH116" s="1055"/>
      <c r="AI116" s="1055"/>
      <c r="AJ116" s="1056"/>
      <c r="AK116" s="1057" t="s">
        <v>439</v>
      </c>
      <c r="AL116" s="1055"/>
      <c r="AM116" s="1055"/>
      <c r="AN116" s="1055"/>
      <c r="AO116" s="1056"/>
      <c r="AP116" s="1058" t="s">
        <v>443</v>
      </c>
      <c r="AQ116" s="1059"/>
      <c r="AR116" s="1059"/>
      <c r="AS116" s="1059"/>
      <c r="AT116" s="1060"/>
      <c r="AU116" s="996"/>
      <c r="AV116" s="997"/>
      <c r="AW116" s="997"/>
      <c r="AX116" s="997"/>
      <c r="AY116" s="997"/>
      <c r="AZ116" s="1063" t="s">
        <v>466</v>
      </c>
      <c r="BA116" s="1064"/>
      <c r="BB116" s="1064"/>
      <c r="BC116" s="1064"/>
      <c r="BD116" s="1064"/>
      <c r="BE116" s="1064"/>
      <c r="BF116" s="1064"/>
      <c r="BG116" s="1064"/>
      <c r="BH116" s="1064"/>
      <c r="BI116" s="1064"/>
      <c r="BJ116" s="1064"/>
      <c r="BK116" s="1064"/>
      <c r="BL116" s="1064"/>
      <c r="BM116" s="1064"/>
      <c r="BN116" s="1064"/>
      <c r="BO116" s="1064"/>
      <c r="BP116" s="1065"/>
      <c r="BQ116" s="1015" t="s">
        <v>444</v>
      </c>
      <c r="BR116" s="1016"/>
      <c r="BS116" s="1016"/>
      <c r="BT116" s="1016"/>
      <c r="BU116" s="1016"/>
      <c r="BV116" s="1016" t="s">
        <v>443</v>
      </c>
      <c r="BW116" s="1016"/>
      <c r="BX116" s="1016"/>
      <c r="BY116" s="1016"/>
      <c r="BZ116" s="1016"/>
      <c r="CA116" s="1016" t="s">
        <v>446</v>
      </c>
      <c r="CB116" s="1016"/>
      <c r="CC116" s="1016"/>
      <c r="CD116" s="1016"/>
      <c r="CE116" s="1016"/>
      <c r="CF116" s="1010" t="s">
        <v>444</v>
      </c>
      <c r="CG116" s="1011"/>
      <c r="CH116" s="1011"/>
      <c r="CI116" s="1011"/>
      <c r="CJ116" s="1011"/>
      <c r="CK116" s="1041"/>
      <c r="CL116" s="1042"/>
      <c r="CM116" s="1012" t="s">
        <v>467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438</v>
      </c>
      <c r="DH116" s="1055"/>
      <c r="DI116" s="1055"/>
      <c r="DJ116" s="1055"/>
      <c r="DK116" s="1056"/>
      <c r="DL116" s="1057" t="s">
        <v>443</v>
      </c>
      <c r="DM116" s="1055"/>
      <c r="DN116" s="1055"/>
      <c r="DO116" s="1055"/>
      <c r="DP116" s="1056"/>
      <c r="DQ116" s="1057" t="s">
        <v>443</v>
      </c>
      <c r="DR116" s="1055"/>
      <c r="DS116" s="1055"/>
      <c r="DT116" s="1055"/>
      <c r="DU116" s="1056"/>
      <c r="DV116" s="1058" t="s">
        <v>453</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468</v>
      </c>
      <c r="Z117" s="982"/>
      <c r="AA117" s="1072">
        <v>1339086</v>
      </c>
      <c r="AB117" s="1073"/>
      <c r="AC117" s="1073"/>
      <c r="AD117" s="1073"/>
      <c r="AE117" s="1074"/>
      <c r="AF117" s="1075">
        <v>1319296</v>
      </c>
      <c r="AG117" s="1073"/>
      <c r="AH117" s="1073"/>
      <c r="AI117" s="1073"/>
      <c r="AJ117" s="1074"/>
      <c r="AK117" s="1075">
        <v>1331317</v>
      </c>
      <c r="AL117" s="1073"/>
      <c r="AM117" s="1073"/>
      <c r="AN117" s="1073"/>
      <c r="AO117" s="1074"/>
      <c r="AP117" s="1076"/>
      <c r="AQ117" s="1077"/>
      <c r="AR117" s="1077"/>
      <c r="AS117" s="1077"/>
      <c r="AT117" s="1078"/>
      <c r="AU117" s="996"/>
      <c r="AV117" s="997"/>
      <c r="AW117" s="997"/>
      <c r="AX117" s="997"/>
      <c r="AY117" s="997"/>
      <c r="AZ117" s="1063" t="s">
        <v>469</v>
      </c>
      <c r="BA117" s="1064"/>
      <c r="BB117" s="1064"/>
      <c r="BC117" s="1064"/>
      <c r="BD117" s="1064"/>
      <c r="BE117" s="1064"/>
      <c r="BF117" s="1064"/>
      <c r="BG117" s="1064"/>
      <c r="BH117" s="1064"/>
      <c r="BI117" s="1064"/>
      <c r="BJ117" s="1064"/>
      <c r="BK117" s="1064"/>
      <c r="BL117" s="1064"/>
      <c r="BM117" s="1064"/>
      <c r="BN117" s="1064"/>
      <c r="BO117" s="1064"/>
      <c r="BP117" s="1065"/>
      <c r="BQ117" s="1015" t="s">
        <v>443</v>
      </c>
      <c r="BR117" s="1016"/>
      <c r="BS117" s="1016"/>
      <c r="BT117" s="1016"/>
      <c r="BU117" s="1016"/>
      <c r="BV117" s="1016" t="s">
        <v>443</v>
      </c>
      <c r="BW117" s="1016"/>
      <c r="BX117" s="1016"/>
      <c r="BY117" s="1016"/>
      <c r="BZ117" s="1016"/>
      <c r="CA117" s="1016" t="s">
        <v>443</v>
      </c>
      <c r="CB117" s="1016"/>
      <c r="CC117" s="1016"/>
      <c r="CD117" s="1016"/>
      <c r="CE117" s="1016"/>
      <c r="CF117" s="1010" t="s">
        <v>443</v>
      </c>
      <c r="CG117" s="1011"/>
      <c r="CH117" s="1011"/>
      <c r="CI117" s="1011"/>
      <c r="CJ117" s="1011"/>
      <c r="CK117" s="1041"/>
      <c r="CL117" s="1042"/>
      <c r="CM117" s="1012" t="s">
        <v>470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444</v>
      </c>
      <c r="DH117" s="1055"/>
      <c r="DI117" s="1055"/>
      <c r="DJ117" s="1055"/>
      <c r="DK117" s="1056"/>
      <c r="DL117" s="1057" t="s">
        <v>391</v>
      </c>
      <c r="DM117" s="1055"/>
      <c r="DN117" s="1055"/>
      <c r="DO117" s="1055"/>
      <c r="DP117" s="1056"/>
      <c r="DQ117" s="1057" t="s">
        <v>391</v>
      </c>
      <c r="DR117" s="1055"/>
      <c r="DS117" s="1055"/>
      <c r="DT117" s="1055"/>
      <c r="DU117" s="1056"/>
      <c r="DV117" s="1058" t="s">
        <v>443</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305</v>
      </c>
      <c r="AL118" s="981"/>
      <c r="AM118" s="981"/>
      <c r="AN118" s="981"/>
      <c r="AO118" s="982"/>
      <c r="AP118" s="1067" t="s">
        <v>432</v>
      </c>
      <c r="AQ118" s="1068"/>
      <c r="AR118" s="1068"/>
      <c r="AS118" s="1068"/>
      <c r="AT118" s="1069"/>
      <c r="AU118" s="996"/>
      <c r="AV118" s="997"/>
      <c r="AW118" s="997"/>
      <c r="AX118" s="997"/>
      <c r="AY118" s="997"/>
      <c r="AZ118" s="1070" t="s">
        <v>471</v>
      </c>
      <c r="BA118" s="1061"/>
      <c r="BB118" s="1061"/>
      <c r="BC118" s="1061"/>
      <c r="BD118" s="1061"/>
      <c r="BE118" s="1061"/>
      <c r="BF118" s="1061"/>
      <c r="BG118" s="1061"/>
      <c r="BH118" s="1061"/>
      <c r="BI118" s="1061"/>
      <c r="BJ118" s="1061"/>
      <c r="BK118" s="1061"/>
      <c r="BL118" s="1061"/>
      <c r="BM118" s="1061"/>
      <c r="BN118" s="1061"/>
      <c r="BO118" s="1061"/>
      <c r="BP118" s="1062"/>
      <c r="BQ118" s="1093" t="s">
        <v>443</v>
      </c>
      <c r="BR118" s="1094"/>
      <c r="BS118" s="1094"/>
      <c r="BT118" s="1094"/>
      <c r="BU118" s="1094"/>
      <c r="BV118" s="1094" t="s">
        <v>442</v>
      </c>
      <c r="BW118" s="1094"/>
      <c r="BX118" s="1094"/>
      <c r="BY118" s="1094"/>
      <c r="BZ118" s="1094"/>
      <c r="CA118" s="1094" t="s">
        <v>444</v>
      </c>
      <c r="CB118" s="1094"/>
      <c r="CC118" s="1094"/>
      <c r="CD118" s="1094"/>
      <c r="CE118" s="1094"/>
      <c r="CF118" s="1010" t="s">
        <v>443</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457</v>
      </c>
      <c r="DH118" s="1055"/>
      <c r="DI118" s="1055"/>
      <c r="DJ118" s="1055"/>
      <c r="DK118" s="1056"/>
      <c r="DL118" s="1057" t="s">
        <v>440</v>
      </c>
      <c r="DM118" s="1055"/>
      <c r="DN118" s="1055"/>
      <c r="DO118" s="1055"/>
      <c r="DP118" s="1056"/>
      <c r="DQ118" s="1057" t="s">
        <v>440</v>
      </c>
      <c r="DR118" s="1055"/>
      <c r="DS118" s="1055"/>
      <c r="DT118" s="1055"/>
      <c r="DU118" s="1056"/>
      <c r="DV118" s="1058" t="s">
        <v>391</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453</v>
      </c>
      <c r="AB119" s="988"/>
      <c r="AC119" s="988"/>
      <c r="AD119" s="988"/>
      <c r="AE119" s="989"/>
      <c r="AF119" s="990" t="s">
        <v>442</v>
      </c>
      <c r="AG119" s="988"/>
      <c r="AH119" s="988"/>
      <c r="AI119" s="988"/>
      <c r="AJ119" s="989"/>
      <c r="AK119" s="990" t="s">
        <v>453</v>
      </c>
      <c r="AL119" s="988"/>
      <c r="AM119" s="988"/>
      <c r="AN119" s="988"/>
      <c r="AO119" s="989"/>
      <c r="AP119" s="991" t="s">
        <v>457</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473</v>
      </c>
      <c r="BP119" s="1102"/>
      <c r="BQ119" s="1093">
        <v>13361973</v>
      </c>
      <c r="BR119" s="1094"/>
      <c r="BS119" s="1094"/>
      <c r="BT119" s="1094"/>
      <c r="BU119" s="1094"/>
      <c r="BV119" s="1094">
        <v>12506297</v>
      </c>
      <c r="BW119" s="1094"/>
      <c r="BX119" s="1094"/>
      <c r="BY119" s="1094"/>
      <c r="BZ119" s="1094"/>
      <c r="CA119" s="1094">
        <v>12248204</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438</v>
      </c>
      <c r="DH119" s="1080"/>
      <c r="DI119" s="1080"/>
      <c r="DJ119" s="1080"/>
      <c r="DK119" s="1081"/>
      <c r="DL119" s="1079" t="s">
        <v>443</v>
      </c>
      <c r="DM119" s="1080"/>
      <c r="DN119" s="1080"/>
      <c r="DO119" s="1080"/>
      <c r="DP119" s="1081"/>
      <c r="DQ119" s="1079" t="s">
        <v>443</v>
      </c>
      <c r="DR119" s="1080"/>
      <c r="DS119" s="1080"/>
      <c r="DT119" s="1080"/>
      <c r="DU119" s="1081"/>
      <c r="DV119" s="1082" t="s">
        <v>444</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439</v>
      </c>
      <c r="AB120" s="1055"/>
      <c r="AC120" s="1055"/>
      <c r="AD120" s="1055"/>
      <c r="AE120" s="1056"/>
      <c r="AF120" s="1057" t="s">
        <v>443</v>
      </c>
      <c r="AG120" s="1055"/>
      <c r="AH120" s="1055"/>
      <c r="AI120" s="1055"/>
      <c r="AJ120" s="1056"/>
      <c r="AK120" s="1057" t="s">
        <v>457</v>
      </c>
      <c r="AL120" s="1055"/>
      <c r="AM120" s="1055"/>
      <c r="AN120" s="1055"/>
      <c r="AO120" s="1056"/>
      <c r="AP120" s="1058" t="s">
        <v>442</v>
      </c>
      <c r="AQ120" s="1059"/>
      <c r="AR120" s="1059"/>
      <c r="AS120" s="1059"/>
      <c r="AT120" s="1060"/>
      <c r="AU120" s="1085" t="s">
        <v>475</v>
      </c>
      <c r="AV120" s="1086"/>
      <c r="AW120" s="1086"/>
      <c r="AX120" s="1086"/>
      <c r="AY120" s="1087"/>
      <c r="AZ120" s="1036" t="s">
        <v>476</v>
      </c>
      <c r="BA120" s="985"/>
      <c r="BB120" s="985"/>
      <c r="BC120" s="985"/>
      <c r="BD120" s="985"/>
      <c r="BE120" s="985"/>
      <c r="BF120" s="985"/>
      <c r="BG120" s="985"/>
      <c r="BH120" s="985"/>
      <c r="BI120" s="985"/>
      <c r="BJ120" s="985"/>
      <c r="BK120" s="985"/>
      <c r="BL120" s="985"/>
      <c r="BM120" s="985"/>
      <c r="BN120" s="985"/>
      <c r="BO120" s="985"/>
      <c r="BP120" s="986"/>
      <c r="BQ120" s="1022">
        <v>2386961</v>
      </c>
      <c r="BR120" s="1023"/>
      <c r="BS120" s="1023"/>
      <c r="BT120" s="1023"/>
      <c r="BU120" s="1023"/>
      <c r="BV120" s="1023">
        <v>2365349</v>
      </c>
      <c r="BW120" s="1023"/>
      <c r="BX120" s="1023"/>
      <c r="BY120" s="1023"/>
      <c r="BZ120" s="1023"/>
      <c r="CA120" s="1023">
        <v>2288390</v>
      </c>
      <c r="CB120" s="1023"/>
      <c r="CC120" s="1023"/>
      <c r="CD120" s="1023"/>
      <c r="CE120" s="1023"/>
      <c r="CF120" s="1037">
        <v>37.5</v>
      </c>
      <c r="CG120" s="1038"/>
      <c r="CH120" s="1038"/>
      <c r="CI120" s="1038"/>
      <c r="CJ120" s="1038"/>
      <c r="CK120" s="1103" t="s">
        <v>477</v>
      </c>
      <c r="CL120" s="1104"/>
      <c r="CM120" s="1104"/>
      <c r="CN120" s="1104"/>
      <c r="CO120" s="1105"/>
      <c r="CP120" s="1111" t="s">
        <v>478</v>
      </c>
      <c r="CQ120" s="1112"/>
      <c r="CR120" s="1112"/>
      <c r="CS120" s="1112"/>
      <c r="CT120" s="1112"/>
      <c r="CU120" s="1112"/>
      <c r="CV120" s="1112"/>
      <c r="CW120" s="1112"/>
      <c r="CX120" s="1112"/>
      <c r="CY120" s="1112"/>
      <c r="CZ120" s="1112"/>
      <c r="DA120" s="1112"/>
      <c r="DB120" s="1112"/>
      <c r="DC120" s="1112"/>
      <c r="DD120" s="1112"/>
      <c r="DE120" s="1112"/>
      <c r="DF120" s="1113"/>
      <c r="DG120" s="1022" t="s">
        <v>457</v>
      </c>
      <c r="DH120" s="1023"/>
      <c r="DI120" s="1023"/>
      <c r="DJ120" s="1023"/>
      <c r="DK120" s="1023"/>
      <c r="DL120" s="1023" t="s">
        <v>439</v>
      </c>
      <c r="DM120" s="1023"/>
      <c r="DN120" s="1023"/>
      <c r="DO120" s="1023"/>
      <c r="DP120" s="1023"/>
      <c r="DQ120" s="1023">
        <v>3314039</v>
      </c>
      <c r="DR120" s="1023"/>
      <c r="DS120" s="1023"/>
      <c r="DT120" s="1023"/>
      <c r="DU120" s="1023"/>
      <c r="DV120" s="1024">
        <v>54.3</v>
      </c>
      <c r="DW120" s="1024"/>
      <c r="DX120" s="1024"/>
      <c r="DY120" s="1024"/>
      <c r="DZ120" s="1025"/>
    </row>
    <row r="121" spans="1:130" s="248" customFormat="1" ht="26.25" customHeight="1" x14ac:dyDescent="0.15">
      <c r="A121" s="1155"/>
      <c r="B121" s="1042"/>
      <c r="C121" s="1063" t="s">
        <v>479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457</v>
      </c>
      <c r="AB121" s="1055"/>
      <c r="AC121" s="1055"/>
      <c r="AD121" s="1055"/>
      <c r="AE121" s="1056"/>
      <c r="AF121" s="1057" t="s">
        <v>443</v>
      </c>
      <c r="AG121" s="1055"/>
      <c r="AH121" s="1055"/>
      <c r="AI121" s="1055"/>
      <c r="AJ121" s="1056"/>
      <c r="AK121" s="1057" t="s">
        <v>442</v>
      </c>
      <c r="AL121" s="1055"/>
      <c r="AM121" s="1055"/>
      <c r="AN121" s="1055"/>
      <c r="AO121" s="1056"/>
      <c r="AP121" s="1058" t="s">
        <v>443</v>
      </c>
      <c r="AQ121" s="1059"/>
      <c r="AR121" s="1059"/>
      <c r="AS121" s="1059"/>
      <c r="AT121" s="1060"/>
      <c r="AU121" s="1088"/>
      <c r="AV121" s="1089"/>
      <c r="AW121" s="1089"/>
      <c r="AX121" s="1089"/>
      <c r="AY121" s="1090"/>
      <c r="AZ121" s="1045" t="s">
        <v>480</v>
      </c>
      <c r="BA121" s="1046"/>
      <c r="BB121" s="1046"/>
      <c r="BC121" s="1046"/>
      <c r="BD121" s="1046"/>
      <c r="BE121" s="1046"/>
      <c r="BF121" s="1046"/>
      <c r="BG121" s="1046"/>
      <c r="BH121" s="1046"/>
      <c r="BI121" s="1046"/>
      <c r="BJ121" s="1046"/>
      <c r="BK121" s="1046"/>
      <c r="BL121" s="1046"/>
      <c r="BM121" s="1046"/>
      <c r="BN121" s="1046"/>
      <c r="BO121" s="1046"/>
      <c r="BP121" s="1047"/>
      <c r="BQ121" s="1015">
        <v>1197462</v>
      </c>
      <c r="BR121" s="1016"/>
      <c r="BS121" s="1016"/>
      <c r="BT121" s="1016"/>
      <c r="BU121" s="1016"/>
      <c r="BV121" s="1016">
        <v>1147749</v>
      </c>
      <c r="BW121" s="1016"/>
      <c r="BX121" s="1016"/>
      <c r="BY121" s="1016"/>
      <c r="BZ121" s="1016"/>
      <c r="CA121" s="1016">
        <v>1025313</v>
      </c>
      <c r="CB121" s="1016"/>
      <c r="CC121" s="1016"/>
      <c r="CD121" s="1016"/>
      <c r="CE121" s="1016"/>
      <c r="CF121" s="1010">
        <v>16.8</v>
      </c>
      <c r="CG121" s="1011"/>
      <c r="CH121" s="1011"/>
      <c r="CI121" s="1011"/>
      <c r="CJ121" s="1011"/>
      <c r="CK121" s="1106"/>
      <c r="CL121" s="1107"/>
      <c r="CM121" s="1107"/>
      <c r="CN121" s="1107"/>
      <c r="CO121" s="1108"/>
      <c r="CP121" s="1116" t="s">
        <v>481</v>
      </c>
      <c r="CQ121" s="1117"/>
      <c r="CR121" s="1117"/>
      <c r="CS121" s="1117"/>
      <c r="CT121" s="1117"/>
      <c r="CU121" s="1117"/>
      <c r="CV121" s="1117"/>
      <c r="CW121" s="1117"/>
      <c r="CX121" s="1117"/>
      <c r="CY121" s="1117"/>
      <c r="CZ121" s="1117"/>
      <c r="DA121" s="1117"/>
      <c r="DB121" s="1117"/>
      <c r="DC121" s="1117"/>
      <c r="DD121" s="1117"/>
      <c r="DE121" s="1117"/>
      <c r="DF121" s="1118"/>
      <c r="DG121" s="1015" t="s">
        <v>443</v>
      </c>
      <c r="DH121" s="1016"/>
      <c r="DI121" s="1016"/>
      <c r="DJ121" s="1016"/>
      <c r="DK121" s="1016"/>
      <c r="DL121" s="1016" t="s">
        <v>438</v>
      </c>
      <c r="DM121" s="1016"/>
      <c r="DN121" s="1016"/>
      <c r="DO121" s="1016"/>
      <c r="DP121" s="1016"/>
      <c r="DQ121" s="1016" t="s">
        <v>453</v>
      </c>
      <c r="DR121" s="1016"/>
      <c r="DS121" s="1016"/>
      <c r="DT121" s="1016"/>
      <c r="DU121" s="1016"/>
      <c r="DV121" s="1017" t="s">
        <v>391</v>
      </c>
      <c r="DW121" s="1017"/>
      <c r="DX121" s="1017"/>
      <c r="DY121" s="1017"/>
      <c r="DZ121" s="1018"/>
    </row>
    <row r="122" spans="1:130" s="248" customFormat="1" ht="26.25" customHeight="1" x14ac:dyDescent="0.15">
      <c r="A122" s="1155"/>
      <c r="B122" s="1042"/>
      <c r="C122" s="1012" t="s">
        <v>460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438</v>
      </c>
      <c r="AB122" s="1055"/>
      <c r="AC122" s="1055"/>
      <c r="AD122" s="1055"/>
      <c r="AE122" s="1056"/>
      <c r="AF122" s="1057" t="s">
        <v>438</v>
      </c>
      <c r="AG122" s="1055"/>
      <c r="AH122" s="1055"/>
      <c r="AI122" s="1055"/>
      <c r="AJ122" s="1056"/>
      <c r="AK122" s="1057" t="s">
        <v>443</v>
      </c>
      <c r="AL122" s="1055"/>
      <c r="AM122" s="1055"/>
      <c r="AN122" s="1055"/>
      <c r="AO122" s="1056"/>
      <c r="AP122" s="1058" t="s">
        <v>457</v>
      </c>
      <c r="AQ122" s="1059"/>
      <c r="AR122" s="1059"/>
      <c r="AS122" s="1059"/>
      <c r="AT122" s="1060"/>
      <c r="AU122" s="1088"/>
      <c r="AV122" s="1089"/>
      <c r="AW122" s="1089"/>
      <c r="AX122" s="1089"/>
      <c r="AY122" s="1090"/>
      <c r="AZ122" s="1070" t="s">
        <v>482</v>
      </c>
      <c r="BA122" s="1061"/>
      <c r="BB122" s="1061"/>
      <c r="BC122" s="1061"/>
      <c r="BD122" s="1061"/>
      <c r="BE122" s="1061"/>
      <c r="BF122" s="1061"/>
      <c r="BG122" s="1061"/>
      <c r="BH122" s="1061"/>
      <c r="BI122" s="1061"/>
      <c r="BJ122" s="1061"/>
      <c r="BK122" s="1061"/>
      <c r="BL122" s="1061"/>
      <c r="BM122" s="1061"/>
      <c r="BN122" s="1061"/>
      <c r="BO122" s="1061"/>
      <c r="BP122" s="1062"/>
      <c r="BQ122" s="1093">
        <v>8929703</v>
      </c>
      <c r="BR122" s="1094"/>
      <c r="BS122" s="1094"/>
      <c r="BT122" s="1094"/>
      <c r="BU122" s="1094"/>
      <c r="BV122" s="1094">
        <v>8746362</v>
      </c>
      <c r="BW122" s="1094"/>
      <c r="BX122" s="1094"/>
      <c r="BY122" s="1094"/>
      <c r="BZ122" s="1094"/>
      <c r="CA122" s="1094">
        <v>8537739</v>
      </c>
      <c r="CB122" s="1094"/>
      <c r="CC122" s="1094"/>
      <c r="CD122" s="1094"/>
      <c r="CE122" s="1094"/>
      <c r="CF122" s="1114">
        <v>139.9</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467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461</v>
      </c>
      <c r="AB123" s="1055"/>
      <c r="AC123" s="1055"/>
      <c r="AD123" s="1055"/>
      <c r="AE123" s="1056"/>
      <c r="AF123" s="1057" t="s">
        <v>443</v>
      </c>
      <c r="AG123" s="1055"/>
      <c r="AH123" s="1055"/>
      <c r="AI123" s="1055"/>
      <c r="AJ123" s="1056"/>
      <c r="AK123" s="1057" t="s">
        <v>461</v>
      </c>
      <c r="AL123" s="1055"/>
      <c r="AM123" s="1055"/>
      <c r="AN123" s="1055"/>
      <c r="AO123" s="1056"/>
      <c r="AP123" s="1058" t="s">
        <v>443</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483</v>
      </c>
      <c r="BP123" s="1102"/>
      <c r="BQ123" s="1161">
        <v>12514126</v>
      </c>
      <c r="BR123" s="1162"/>
      <c r="BS123" s="1162"/>
      <c r="BT123" s="1162"/>
      <c r="BU123" s="1162"/>
      <c r="BV123" s="1162">
        <v>12259460</v>
      </c>
      <c r="BW123" s="1162"/>
      <c r="BX123" s="1162"/>
      <c r="BY123" s="1162"/>
      <c r="BZ123" s="1162"/>
      <c r="CA123" s="1162">
        <v>11851442</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470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444</v>
      </c>
      <c r="AB124" s="1055"/>
      <c r="AC124" s="1055"/>
      <c r="AD124" s="1055"/>
      <c r="AE124" s="1056"/>
      <c r="AF124" s="1057" t="s">
        <v>444</v>
      </c>
      <c r="AG124" s="1055"/>
      <c r="AH124" s="1055"/>
      <c r="AI124" s="1055"/>
      <c r="AJ124" s="1056"/>
      <c r="AK124" s="1057" t="s">
        <v>453</v>
      </c>
      <c r="AL124" s="1055"/>
      <c r="AM124" s="1055"/>
      <c r="AN124" s="1055"/>
      <c r="AO124" s="1056"/>
      <c r="AP124" s="1058" t="s">
        <v>444</v>
      </c>
      <c r="AQ124" s="1059"/>
      <c r="AR124" s="1059"/>
      <c r="AS124" s="1059"/>
      <c r="AT124" s="1060"/>
      <c r="AU124" s="1157" t="s">
        <v>484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14.5</v>
      </c>
      <c r="BR124" s="1124"/>
      <c r="BS124" s="1124"/>
      <c r="BT124" s="1124"/>
      <c r="BU124" s="1124"/>
      <c r="BV124" s="1124">
        <v>4.0999999999999996</v>
      </c>
      <c r="BW124" s="1124"/>
      <c r="BX124" s="1124"/>
      <c r="BY124" s="1124"/>
      <c r="BZ124" s="1124"/>
      <c r="CA124" s="1124">
        <v>6.5</v>
      </c>
      <c r="CB124" s="1124"/>
      <c r="CC124" s="1124"/>
      <c r="CD124" s="1124"/>
      <c r="CE124" s="1124"/>
      <c r="CF124" s="1125"/>
      <c r="CG124" s="1126"/>
      <c r="CH124" s="1126"/>
      <c r="CI124" s="1126"/>
      <c r="CJ124" s="1127"/>
      <c r="CK124" s="1109"/>
      <c r="CL124" s="1109"/>
      <c r="CM124" s="1109"/>
      <c r="CN124" s="1109"/>
      <c r="CO124" s="1110"/>
      <c r="CP124" s="1116" t="s">
        <v>485</v>
      </c>
      <c r="CQ124" s="1117"/>
      <c r="CR124" s="1117"/>
      <c r="CS124" s="1117"/>
      <c r="CT124" s="1117"/>
      <c r="CU124" s="1117"/>
      <c r="CV124" s="1117"/>
      <c r="CW124" s="1117"/>
      <c r="CX124" s="1117"/>
      <c r="CY124" s="1117"/>
      <c r="CZ124" s="1117"/>
      <c r="DA124" s="1117"/>
      <c r="DB124" s="1117"/>
      <c r="DC124" s="1117"/>
      <c r="DD124" s="1117"/>
      <c r="DE124" s="1117"/>
      <c r="DF124" s="1118"/>
      <c r="DG124" s="1101">
        <v>3908451</v>
      </c>
      <c r="DH124" s="1080"/>
      <c r="DI124" s="1080"/>
      <c r="DJ124" s="1080"/>
      <c r="DK124" s="1081"/>
      <c r="DL124" s="1079">
        <v>3578796</v>
      </c>
      <c r="DM124" s="1080"/>
      <c r="DN124" s="1080"/>
      <c r="DO124" s="1080"/>
      <c r="DP124" s="1081"/>
      <c r="DQ124" s="1079" t="s">
        <v>442</v>
      </c>
      <c r="DR124" s="1080"/>
      <c r="DS124" s="1080"/>
      <c r="DT124" s="1080"/>
      <c r="DU124" s="1081"/>
      <c r="DV124" s="1082" t="s">
        <v>453</v>
      </c>
      <c r="DW124" s="1083"/>
      <c r="DX124" s="1083"/>
      <c r="DY124" s="1083"/>
      <c r="DZ124" s="1084"/>
    </row>
    <row r="125" spans="1:130" s="248" customFormat="1" ht="26.25" customHeight="1" x14ac:dyDescent="0.15">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442</v>
      </c>
      <c r="AB125" s="1055"/>
      <c r="AC125" s="1055"/>
      <c r="AD125" s="1055"/>
      <c r="AE125" s="1056"/>
      <c r="AF125" s="1057" t="s">
        <v>440</v>
      </c>
      <c r="AG125" s="1055"/>
      <c r="AH125" s="1055"/>
      <c r="AI125" s="1055"/>
      <c r="AJ125" s="1056"/>
      <c r="AK125" s="1057" t="s">
        <v>439</v>
      </c>
      <c r="AL125" s="1055"/>
      <c r="AM125" s="1055"/>
      <c r="AN125" s="1055"/>
      <c r="AO125" s="1056"/>
      <c r="AP125" s="1058" t="s">
        <v>444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443</v>
      </c>
      <c r="DH125" s="1023"/>
      <c r="DI125" s="1023"/>
      <c r="DJ125" s="1023"/>
      <c r="DK125" s="1023"/>
      <c r="DL125" s="1023" t="s">
        <v>440</v>
      </c>
      <c r="DM125" s="1023"/>
      <c r="DN125" s="1023"/>
      <c r="DO125" s="1023"/>
      <c r="DP125" s="1023"/>
      <c r="DQ125" s="1023" t="s">
        <v>440</v>
      </c>
      <c r="DR125" s="1023"/>
      <c r="DS125" s="1023"/>
      <c r="DT125" s="1023"/>
      <c r="DU125" s="1023"/>
      <c r="DV125" s="1024" t="s">
        <v>443</v>
      </c>
      <c r="DW125" s="1024"/>
      <c r="DX125" s="1024"/>
      <c r="DY125" s="1024"/>
      <c r="DZ125" s="1025"/>
    </row>
    <row r="126" spans="1:130" s="248" customFormat="1" ht="26.25" customHeight="1" thickBot="1" x14ac:dyDescent="0.2">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444</v>
      </c>
      <c r="AB126" s="1055"/>
      <c r="AC126" s="1055"/>
      <c r="AD126" s="1055"/>
      <c r="AE126" s="1056"/>
      <c r="AF126" s="1057" t="s">
        <v>442</v>
      </c>
      <c r="AG126" s="1055"/>
      <c r="AH126" s="1055"/>
      <c r="AI126" s="1055"/>
      <c r="AJ126" s="1056"/>
      <c r="AK126" s="1057" t="s">
        <v>444</v>
      </c>
      <c r="AL126" s="1055"/>
      <c r="AM126" s="1055"/>
      <c r="AN126" s="1055"/>
      <c r="AO126" s="1056"/>
      <c r="AP126" s="1058" t="s">
        <v>439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444</v>
      </c>
      <c r="DH126" s="1016"/>
      <c r="DI126" s="1016"/>
      <c r="DJ126" s="1016"/>
      <c r="DK126" s="1016"/>
      <c r="DL126" s="1016" t="s">
        <v>440</v>
      </c>
      <c r="DM126" s="1016"/>
      <c r="DN126" s="1016"/>
      <c r="DO126" s="1016"/>
      <c r="DP126" s="1016"/>
      <c r="DQ126" s="1016" t="s">
        <v>444</v>
      </c>
      <c r="DR126" s="1016"/>
      <c r="DS126" s="1016"/>
      <c r="DT126" s="1016"/>
      <c r="DU126" s="1016"/>
      <c r="DV126" s="1017" t="s">
        <v>453</v>
      </c>
      <c r="DW126" s="1017"/>
      <c r="DX126" s="1017"/>
      <c r="DY126" s="1017"/>
      <c r="DZ126" s="1018"/>
    </row>
    <row r="127" spans="1:130" s="248" customFormat="1" ht="26.25" customHeight="1" x14ac:dyDescent="0.15">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88</v>
      </c>
      <c r="AB127" s="1055"/>
      <c r="AC127" s="1055"/>
      <c r="AD127" s="1055"/>
      <c r="AE127" s="1056"/>
      <c r="AF127" s="1057">
        <v>136</v>
      </c>
      <c r="AG127" s="1055"/>
      <c r="AH127" s="1055"/>
      <c r="AI127" s="1055"/>
      <c r="AJ127" s="1056"/>
      <c r="AK127" s="1057">
        <v>130</v>
      </c>
      <c r="AL127" s="1055"/>
      <c r="AM127" s="1055"/>
      <c r="AN127" s="1055"/>
      <c r="AO127" s="1056"/>
      <c r="AP127" s="1058">
        <v>0</v>
      </c>
      <c r="AQ127" s="1059"/>
      <c r="AR127" s="1059"/>
      <c r="AS127" s="1059"/>
      <c r="AT127" s="1060"/>
      <c r="AU127" s="284"/>
      <c r="AV127" s="284"/>
      <c r="AW127" s="284"/>
      <c r="AX127" s="1128" t="s">
        <v>490</v>
      </c>
      <c r="AY127" s="1129"/>
      <c r="AZ127" s="1129"/>
      <c r="BA127" s="1129"/>
      <c r="BB127" s="1129"/>
      <c r="BC127" s="1129"/>
      <c r="BD127" s="1129"/>
      <c r="BE127" s="1130"/>
      <c r="BF127" s="1131" t="s">
        <v>491</v>
      </c>
      <c r="BG127" s="1129"/>
      <c r="BH127" s="1129"/>
      <c r="BI127" s="1129"/>
      <c r="BJ127" s="1129"/>
      <c r="BK127" s="1129"/>
      <c r="BL127" s="1130"/>
      <c r="BM127" s="1131" t="s">
        <v>492</v>
      </c>
      <c r="BN127" s="1129"/>
      <c r="BO127" s="1129"/>
      <c r="BP127" s="1129"/>
      <c r="BQ127" s="1129"/>
      <c r="BR127" s="1129"/>
      <c r="BS127" s="1130"/>
      <c r="BT127" s="1131" t="s">
        <v>493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494</v>
      </c>
      <c r="CQ127" s="1046"/>
      <c r="CR127" s="1046"/>
      <c r="CS127" s="1046"/>
      <c r="CT127" s="1046"/>
      <c r="CU127" s="1046"/>
      <c r="CV127" s="1046"/>
      <c r="CW127" s="1046"/>
      <c r="CX127" s="1046"/>
      <c r="CY127" s="1046"/>
      <c r="CZ127" s="1046"/>
      <c r="DA127" s="1046"/>
      <c r="DB127" s="1046"/>
      <c r="DC127" s="1046"/>
      <c r="DD127" s="1046"/>
      <c r="DE127" s="1046"/>
      <c r="DF127" s="1047"/>
      <c r="DG127" s="1015" t="s">
        <v>438</v>
      </c>
      <c r="DH127" s="1016"/>
      <c r="DI127" s="1016"/>
      <c r="DJ127" s="1016"/>
      <c r="DK127" s="1016"/>
      <c r="DL127" s="1016" t="s">
        <v>444</v>
      </c>
      <c r="DM127" s="1016"/>
      <c r="DN127" s="1016"/>
      <c r="DO127" s="1016"/>
      <c r="DP127" s="1016"/>
      <c r="DQ127" s="1016" t="s">
        <v>444</v>
      </c>
      <c r="DR127" s="1016"/>
      <c r="DS127" s="1016"/>
      <c r="DT127" s="1016"/>
      <c r="DU127" s="1016"/>
      <c r="DV127" s="1017" t="s">
        <v>440</v>
      </c>
      <c r="DW127" s="1017"/>
      <c r="DX127" s="1017"/>
      <c r="DY127" s="1017"/>
      <c r="DZ127" s="1018"/>
    </row>
    <row r="128" spans="1:130" s="248" customFormat="1" ht="26.25" customHeight="1" thickBot="1" x14ac:dyDescent="0.2">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v>114642</v>
      </c>
      <c r="AB128" s="1144"/>
      <c r="AC128" s="1144"/>
      <c r="AD128" s="1144"/>
      <c r="AE128" s="1145"/>
      <c r="AF128" s="1146">
        <v>128597</v>
      </c>
      <c r="AG128" s="1144"/>
      <c r="AH128" s="1144"/>
      <c r="AI128" s="1144"/>
      <c r="AJ128" s="1145"/>
      <c r="AK128" s="1146">
        <v>104062</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438</v>
      </c>
      <c r="BG128" s="1151"/>
      <c r="BH128" s="1151"/>
      <c r="BI128" s="1151"/>
      <c r="BJ128" s="1151"/>
      <c r="BK128" s="1151"/>
      <c r="BL128" s="1152"/>
      <c r="BM128" s="1150">
        <v>14.07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t="s">
        <v>453</v>
      </c>
      <c r="DH128" s="1136"/>
      <c r="DI128" s="1136"/>
      <c r="DJ128" s="1136"/>
      <c r="DK128" s="1136"/>
      <c r="DL128" s="1136" t="s">
        <v>439</v>
      </c>
      <c r="DM128" s="1136"/>
      <c r="DN128" s="1136"/>
      <c r="DO128" s="1136"/>
      <c r="DP128" s="1136"/>
      <c r="DQ128" s="1136" t="s">
        <v>439</v>
      </c>
      <c r="DR128" s="1136"/>
      <c r="DS128" s="1136"/>
      <c r="DT128" s="1136"/>
      <c r="DU128" s="1136"/>
      <c r="DV128" s="1137" t="s">
        <v>439</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6667171</v>
      </c>
      <c r="AB129" s="1055"/>
      <c r="AC129" s="1055"/>
      <c r="AD129" s="1055"/>
      <c r="AE129" s="1056"/>
      <c r="AF129" s="1057">
        <v>6710416</v>
      </c>
      <c r="AG129" s="1055"/>
      <c r="AH129" s="1055"/>
      <c r="AI129" s="1055"/>
      <c r="AJ129" s="1056"/>
      <c r="AK129" s="1057">
        <v>6944050</v>
      </c>
      <c r="AL129" s="1055"/>
      <c r="AM129" s="1055"/>
      <c r="AN129" s="1055"/>
      <c r="AO129" s="1056"/>
      <c r="AP129" s="1172"/>
      <c r="AQ129" s="1173"/>
      <c r="AR129" s="1173"/>
      <c r="AS129" s="1173"/>
      <c r="AT129" s="1174"/>
      <c r="AU129" s="286"/>
      <c r="AV129" s="286"/>
      <c r="AW129" s="286"/>
      <c r="AX129" s="1163" t="s">
        <v>500</v>
      </c>
      <c r="AY129" s="1046"/>
      <c r="AZ129" s="1046"/>
      <c r="BA129" s="1046"/>
      <c r="BB129" s="1046"/>
      <c r="BC129" s="1046"/>
      <c r="BD129" s="1046"/>
      <c r="BE129" s="1047"/>
      <c r="BF129" s="1164" t="s">
        <v>501</v>
      </c>
      <c r="BG129" s="1165"/>
      <c r="BH129" s="1165"/>
      <c r="BI129" s="1165"/>
      <c r="BJ129" s="1165"/>
      <c r="BK129" s="1165"/>
      <c r="BL129" s="1166"/>
      <c r="BM129" s="1164">
        <v>19.07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503</v>
      </c>
      <c r="X130" s="1170"/>
      <c r="Y130" s="1170"/>
      <c r="Z130" s="1171"/>
      <c r="AA130" s="1054">
        <v>839614</v>
      </c>
      <c r="AB130" s="1055"/>
      <c r="AC130" s="1055"/>
      <c r="AD130" s="1055"/>
      <c r="AE130" s="1056"/>
      <c r="AF130" s="1057">
        <v>827333</v>
      </c>
      <c r="AG130" s="1055"/>
      <c r="AH130" s="1055"/>
      <c r="AI130" s="1055"/>
      <c r="AJ130" s="1056"/>
      <c r="AK130" s="1057">
        <v>840119</v>
      </c>
      <c r="AL130" s="1055"/>
      <c r="AM130" s="1055"/>
      <c r="AN130" s="1055"/>
      <c r="AO130" s="1056"/>
      <c r="AP130" s="1172"/>
      <c r="AQ130" s="1173"/>
      <c r="AR130" s="1173"/>
      <c r="AS130" s="1173"/>
      <c r="AT130" s="1174"/>
      <c r="AU130" s="286"/>
      <c r="AV130" s="286"/>
      <c r="AW130" s="286"/>
      <c r="AX130" s="1163" t="s">
        <v>504</v>
      </c>
      <c r="AY130" s="1046"/>
      <c r="AZ130" s="1046"/>
      <c r="BA130" s="1046"/>
      <c r="BB130" s="1046"/>
      <c r="BC130" s="1046"/>
      <c r="BD130" s="1046"/>
      <c r="BE130" s="1047"/>
      <c r="BF130" s="1200">
        <v>6.3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505</v>
      </c>
      <c r="X131" s="1208"/>
      <c r="Y131" s="1208"/>
      <c r="Z131" s="1209"/>
      <c r="AA131" s="1101">
        <v>5827557</v>
      </c>
      <c r="AB131" s="1080"/>
      <c r="AC131" s="1080"/>
      <c r="AD131" s="1080"/>
      <c r="AE131" s="1081"/>
      <c r="AF131" s="1079">
        <v>5883083</v>
      </c>
      <c r="AG131" s="1080"/>
      <c r="AH131" s="1080"/>
      <c r="AI131" s="1080"/>
      <c r="AJ131" s="1081"/>
      <c r="AK131" s="1079">
        <v>6103931</v>
      </c>
      <c r="AL131" s="1080"/>
      <c r="AM131" s="1080"/>
      <c r="AN131" s="1080"/>
      <c r="AO131" s="1081"/>
      <c r="AP131" s="1210"/>
      <c r="AQ131" s="1211"/>
      <c r="AR131" s="1211"/>
      <c r="AS131" s="1211"/>
      <c r="AT131" s="1212"/>
      <c r="AU131" s="286"/>
      <c r="AV131" s="286"/>
      <c r="AW131" s="286"/>
      <c r="AX131" s="1182" t="s">
        <v>506</v>
      </c>
      <c r="AY131" s="1133"/>
      <c r="AZ131" s="1133"/>
      <c r="BA131" s="1133"/>
      <c r="BB131" s="1133"/>
      <c r="BC131" s="1133"/>
      <c r="BD131" s="1133"/>
      <c r="BE131" s="1134"/>
      <c r="BF131" s="1183">
        <v>6.5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508</v>
      </c>
      <c r="W132" s="1193"/>
      <c r="X132" s="1193"/>
      <c r="Y132" s="1193"/>
      <c r="Z132" s="1194"/>
      <c r="AA132" s="1195">
        <v>6.6036248119999996</v>
      </c>
      <c r="AB132" s="1196"/>
      <c r="AC132" s="1196"/>
      <c r="AD132" s="1196"/>
      <c r="AE132" s="1197"/>
      <c r="AF132" s="1198">
        <v>6.1764554399999998</v>
      </c>
      <c r="AG132" s="1196"/>
      <c r="AH132" s="1196"/>
      <c r="AI132" s="1196"/>
      <c r="AJ132" s="1197"/>
      <c r="AK132" s="1198">
        <v>6.3424045910000002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509</v>
      </c>
      <c r="W133" s="1176"/>
      <c r="X133" s="1176"/>
      <c r="Y133" s="1176"/>
      <c r="Z133" s="1177"/>
      <c r="AA133" s="1178">
        <v>6.5</v>
      </c>
      <c r="AB133" s="1179"/>
      <c r="AC133" s="1179"/>
      <c r="AD133" s="1179"/>
      <c r="AE133" s="1180"/>
      <c r="AF133" s="1178">
        <v>6.5</v>
      </c>
      <c r="AG133" s="1179"/>
      <c r="AH133" s="1179"/>
      <c r="AI133" s="1179"/>
      <c r="AJ133" s="1180"/>
      <c r="AK133" s="1178">
        <v>6.3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N6v7DJqVi5EpFL2fVnmuiJZe0dedLN7OrfmpMd9yGfF+J9cENzJOB/laObLPv+IP5AMCX1+956bgccy7Cq/GA==" saltValue="rI3XYSu6fsSzwP/BXo10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R58" zoomScale="75" zoomScaleNormal="85" zoomScaleSheetLayoutView="75" workbookViewId="0">
      <selection activeCell="AU94" sqref="AU9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ea/xti+NVdZHXBbcN4KRGHv2XCpAYpZ2l56uameGckUKD964CEwSMArb2216SllwaUJ84KhukuxxMMpf5FIbA==" saltValue="sSezn/RiViLJ/ob9jt98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X25" zoomScaleNormal="100" zoomScaleSheetLayoutView="55" workbookViewId="0">
      <selection activeCell="DL73" sqref="DL73"/>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hk9/1J5bX+anjv/1Lh2C8y4gk78leSk1rYkcis/ajPPAI/oq1LInoYyKOs23K3CAhW2SpJ7pvNu2kYkrSXRKQ==" saltValue="kCQxU2pJ2qty/kqaztit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46"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518</v>
      </c>
      <c r="AL9" s="1216"/>
      <c r="AM9" s="1216"/>
      <c r="AN9" s="1217"/>
      <c r="AO9" s="314">
        <v>1800845</v>
      </c>
      <c r="AP9" s="314">
        <v>53242</v>
      </c>
      <c r="AQ9" s="315">
        <v>63681</v>
      </c>
      <c r="AR9" s="316">
        <v>-16.399999999999999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519</v>
      </c>
      <c r="AL10" s="1216"/>
      <c r="AM10" s="1216"/>
      <c r="AN10" s="1217"/>
      <c r="AO10" s="317">
        <v>427996</v>
      </c>
      <c r="AP10" s="317">
        <v>12654</v>
      </c>
      <c r="AQ10" s="318">
        <v>8003</v>
      </c>
      <c r="AR10" s="319">
        <v>58.1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520</v>
      </c>
      <c r="AL11" s="1216"/>
      <c r="AM11" s="1216"/>
      <c r="AN11" s="1217"/>
      <c r="AO11" s="317">
        <v>6560</v>
      </c>
      <c r="AP11" s="317">
        <v>194</v>
      </c>
      <c r="AQ11" s="318">
        <v>360</v>
      </c>
      <c r="AR11" s="319">
        <v>-46.1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521</v>
      </c>
      <c r="AL12" s="1216"/>
      <c r="AM12" s="1216"/>
      <c r="AN12" s="1217"/>
      <c r="AO12" s="317" t="s">
        <v>522</v>
      </c>
      <c r="AP12" s="317" t="s">
        <v>522</v>
      </c>
      <c r="AQ12" s="318">
        <v>18</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523</v>
      </c>
      <c r="AL13" s="1216"/>
      <c r="AM13" s="1216"/>
      <c r="AN13" s="1217"/>
      <c r="AO13" s="317">
        <v>155704</v>
      </c>
      <c r="AP13" s="317">
        <v>4603</v>
      </c>
      <c r="AQ13" s="318">
        <v>2539</v>
      </c>
      <c r="AR13" s="319">
        <v>81.3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524</v>
      </c>
      <c r="AL14" s="1216"/>
      <c r="AM14" s="1216"/>
      <c r="AN14" s="1217"/>
      <c r="AO14" s="317">
        <v>12794</v>
      </c>
      <c r="AP14" s="317">
        <v>378</v>
      </c>
      <c r="AQ14" s="318">
        <v>1117</v>
      </c>
      <c r="AR14" s="319">
        <v>-66.2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525</v>
      </c>
      <c r="AL15" s="1222"/>
      <c r="AM15" s="1222"/>
      <c r="AN15" s="1223"/>
      <c r="AO15" s="317">
        <v>-148249</v>
      </c>
      <c r="AP15" s="317">
        <v>-4383</v>
      </c>
      <c r="AQ15" s="318">
        <v>-4412</v>
      </c>
      <c r="AR15" s="319">
        <v>-0.7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2255650</v>
      </c>
      <c r="AP16" s="317">
        <v>66688</v>
      </c>
      <c r="AQ16" s="318">
        <v>71307</v>
      </c>
      <c r="AR16" s="319">
        <v>-6.5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530</v>
      </c>
      <c r="AL21" s="1225"/>
      <c r="AM21" s="1225"/>
      <c r="AN21" s="1226"/>
      <c r="AO21" s="330">
        <v>5.56</v>
      </c>
      <c r="AP21" s="331">
        <v>6.49</v>
      </c>
      <c r="AQ21" s="332">
        <v>-0.93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531</v>
      </c>
      <c r="AL22" s="1225"/>
      <c r="AM22" s="1225"/>
      <c r="AN22" s="1226"/>
      <c r="AO22" s="335">
        <v>95.8</v>
      </c>
      <c r="AP22" s="336">
        <v>97.2</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535</v>
      </c>
      <c r="AL32" s="1219"/>
      <c r="AM32" s="1219"/>
      <c r="AN32" s="1220"/>
      <c r="AO32" s="345">
        <v>817656</v>
      </c>
      <c r="AP32" s="345">
        <v>24174</v>
      </c>
      <c r="AQ32" s="346">
        <v>31105</v>
      </c>
      <c r="AR32" s="347">
        <v>-22.3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536</v>
      </c>
      <c r="AL33" s="1219"/>
      <c r="AM33" s="1219"/>
      <c r="AN33" s="1220"/>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537</v>
      </c>
      <c r="AL34" s="1219"/>
      <c r="AM34" s="1219"/>
      <c r="AN34" s="1220"/>
      <c r="AO34" s="345" t="s">
        <v>522</v>
      </c>
      <c r="AP34" s="345" t="s">
        <v>522</v>
      </c>
      <c r="AQ34" s="346">
        <v>0</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538</v>
      </c>
      <c r="AL35" s="1219"/>
      <c r="AM35" s="1219"/>
      <c r="AN35" s="1220"/>
      <c r="AO35" s="345">
        <v>448421</v>
      </c>
      <c r="AP35" s="345">
        <v>13257</v>
      </c>
      <c r="AQ35" s="346">
        <v>8747</v>
      </c>
      <c r="AR35" s="347">
        <v>51.6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539</v>
      </c>
      <c r="AL36" s="1219"/>
      <c r="AM36" s="1219"/>
      <c r="AN36" s="1220"/>
      <c r="AO36" s="345">
        <v>65110</v>
      </c>
      <c r="AP36" s="345">
        <v>1925</v>
      </c>
      <c r="AQ36" s="346">
        <v>2193</v>
      </c>
      <c r="AR36" s="347">
        <v>-12.2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540</v>
      </c>
      <c r="AL37" s="1219"/>
      <c r="AM37" s="1219"/>
      <c r="AN37" s="1220"/>
      <c r="AO37" s="345">
        <v>130</v>
      </c>
      <c r="AP37" s="345">
        <v>4</v>
      </c>
      <c r="AQ37" s="346">
        <v>863</v>
      </c>
      <c r="AR37" s="347">
        <v>-99.5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541</v>
      </c>
      <c r="AL38" s="1228"/>
      <c r="AM38" s="1228"/>
      <c r="AN38" s="1229"/>
      <c r="AO38" s="348" t="s">
        <v>522</v>
      </c>
      <c r="AP38" s="348" t="s">
        <v>522</v>
      </c>
      <c r="AQ38" s="349">
        <v>1</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542</v>
      </c>
      <c r="AL39" s="1228"/>
      <c r="AM39" s="1228"/>
      <c r="AN39" s="1229"/>
      <c r="AO39" s="345">
        <v>-104062</v>
      </c>
      <c r="AP39" s="345">
        <v>-3077</v>
      </c>
      <c r="AQ39" s="346">
        <v>-3092</v>
      </c>
      <c r="AR39" s="347">
        <v>-0.5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543</v>
      </c>
      <c r="AL40" s="1219"/>
      <c r="AM40" s="1219"/>
      <c r="AN40" s="1220"/>
      <c r="AO40" s="345">
        <v>-840119</v>
      </c>
      <c r="AP40" s="345">
        <v>-24838</v>
      </c>
      <c r="AQ40" s="346">
        <v>-27116</v>
      </c>
      <c r="AR40" s="347">
        <v>-8.4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387136</v>
      </c>
      <c r="AP41" s="345">
        <v>11446</v>
      </c>
      <c r="AQ41" s="346">
        <v>12702</v>
      </c>
      <c r="AR41" s="347">
        <v>-9.9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513</v>
      </c>
      <c r="AN49" s="1235" t="s">
        <v>547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448175</v>
      </c>
      <c r="AN51" s="367">
        <v>13267</v>
      </c>
      <c r="AO51" s="368">
        <v>-33.9</v>
      </c>
      <c r="AP51" s="369">
        <v>47738</v>
      </c>
      <c r="AQ51" s="370">
        <v>-4.4000000000000004</v>
      </c>
      <c r="AR51" s="371">
        <v>-29.5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317529</v>
      </c>
      <c r="AN52" s="375">
        <v>9400</v>
      </c>
      <c r="AO52" s="376">
        <v>-19</v>
      </c>
      <c r="AP52" s="377">
        <v>24937</v>
      </c>
      <c r="AQ52" s="378">
        <v>-5.5</v>
      </c>
      <c r="AR52" s="379">
        <v>-13.5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967399</v>
      </c>
      <c r="AN53" s="367">
        <v>28435</v>
      </c>
      <c r="AO53" s="368">
        <v>114.3</v>
      </c>
      <c r="AP53" s="369">
        <v>52191</v>
      </c>
      <c r="AQ53" s="370">
        <v>9.3000000000000007</v>
      </c>
      <c r="AR53" s="371">
        <v>105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616239</v>
      </c>
      <c r="AN54" s="375">
        <v>18113</v>
      </c>
      <c r="AO54" s="376">
        <v>92.7</v>
      </c>
      <c r="AP54" s="377">
        <v>24843</v>
      </c>
      <c r="AQ54" s="378">
        <v>-0.4</v>
      </c>
      <c r="AR54" s="379">
        <v>93.1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544998</v>
      </c>
      <c r="AN55" s="367">
        <v>15984</v>
      </c>
      <c r="AO55" s="368">
        <v>-43.8</v>
      </c>
      <c r="AP55" s="369">
        <v>47387</v>
      </c>
      <c r="AQ55" s="370">
        <v>-9.1999999999999993</v>
      </c>
      <c r="AR55" s="371">
        <v>-34.6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423268</v>
      </c>
      <c r="AN56" s="375">
        <v>12414</v>
      </c>
      <c r="AO56" s="376">
        <v>-31.5</v>
      </c>
      <c r="AP56" s="377">
        <v>24928</v>
      </c>
      <c r="AQ56" s="378">
        <v>0.3</v>
      </c>
      <c r="AR56" s="379">
        <v>-31.8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753531</v>
      </c>
      <c r="AN57" s="367">
        <v>22162</v>
      </c>
      <c r="AO57" s="368">
        <v>38.700000000000003</v>
      </c>
      <c r="AP57" s="369">
        <v>51264</v>
      </c>
      <c r="AQ57" s="370">
        <v>8.1999999999999993</v>
      </c>
      <c r="AR57" s="371">
        <v>30.5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379406</v>
      </c>
      <c r="AN58" s="375">
        <v>11159</v>
      </c>
      <c r="AO58" s="376">
        <v>-10.1</v>
      </c>
      <c r="AP58" s="377">
        <v>26040</v>
      </c>
      <c r="AQ58" s="378">
        <v>4.5</v>
      </c>
      <c r="AR58" s="379">
        <v>-14.6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1001704</v>
      </c>
      <c r="AN59" s="367">
        <v>29615</v>
      </c>
      <c r="AO59" s="368">
        <v>33.6</v>
      </c>
      <c r="AP59" s="369">
        <v>52068</v>
      </c>
      <c r="AQ59" s="370">
        <v>1.6</v>
      </c>
      <c r="AR59" s="371">
        <v>32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733931</v>
      </c>
      <c r="AN60" s="375">
        <v>21699</v>
      </c>
      <c r="AO60" s="376">
        <v>94.5</v>
      </c>
      <c r="AP60" s="377">
        <v>26936</v>
      </c>
      <c r="AQ60" s="378">
        <v>3.4</v>
      </c>
      <c r="AR60" s="379">
        <v>91.1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743161</v>
      </c>
      <c r="AN61" s="382">
        <v>21893</v>
      </c>
      <c r="AO61" s="383">
        <v>21.8</v>
      </c>
      <c r="AP61" s="384">
        <v>50130</v>
      </c>
      <c r="AQ61" s="385">
        <v>1.1000000000000001</v>
      </c>
      <c r="AR61" s="371">
        <v>20.7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494075</v>
      </c>
      <c r="AN62" s="375">
        <v>14557</v>
      </c>
      <c r="AO62" s="376">
        <v>25.3</v>
      </c>
      <c r="AP62" s="377">
        <v>25537</v>
      </c>
      <c r="AQ62" s="378">
        <v>0.5</v>
      </c>
      <c r="AR62" s="379">
        <v>24.8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TcnUBFjV6vkvMuvu6btmwHgnoFlPYp4sPK47nMzOU6+J9Zo4GKLg4ihiW7MaLSntOMoXV9tCM3AR3TLY4fCBQ==" saltValue="u8YrF7W8jRStavQtN/yMw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election activeCell="V116" sqref="V116"/>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a2lxeBd1xdp0UhqjM1SV5eRJkv4aZmNzbcamxz5dpZ/n+wKfTUozPKS1/d0xyGIVppMIDJi866iGpBNDV1+a9w==" saltValue="A0T9wjQz7svzYI9Tc72H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0" zoomScaleNormal="100" zoomScaleSheetLayoutView="55" workbookViewId="0">
      <selection activeCell="AF101" sqref="AF10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mHGJBEOBPpyGOd/mS3VLByQHeYUJh2ryCpNGTJzeDplaeIWh+N7M032vtaW0m3tHxBOUgWxXgVkqgxrzgivk4Q==" saltValue="zanKnojym/SUGTSbBMpD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I47" sqref="I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14.46</v>
      </c>
      <c r="G47" s="12">
        <v>16.440000000000001</v>
      </c>
      <c r="H47" s="12">
        <v>17.350000000000001</v>
      </c>
      <c r="I47" s="12">
        <v>17.059999999999999</v>
      </c>
      <c r="J47" s="13">
        <v>15.61</v>
      </c>
    </row>
    <row r="48" spans="2:10" ht="57.75" customHeight="1" x14ac:dyDescent="0.15">
      <c r="B48" s="14"/>
      <c r="C48" s="1240" t="s">
        <v>4</v>
      </c>
      <c r="D48" s="1240"/>
      <c r="E48" s="1241"/>
      <c r="F48" s="15">
        <v>9.6</v>
      </c>
      <c r="G48" s="16">
        <v>6.58</v>
      </c>
      <c r="H48" s="16">
        <v>7.46</v>
      </c>
      <c r="I48" s="16">
        <v>7.08</v>
      </c>
      <c r="J48" s="17">
        <v>6.99</v>
      </c>
    </row>
    <row r="49" spans="2:10" ht="57.75" customHeight="1" thickBot="1" x14ac:dyDescent="0.2">
      <c r="B49" s="18"/>
      <c r="C49" s="1242" t="s">
        <v>5</v>
      </c>
      <c r="D49" s="1242"/>
      <c r="E49" s="1243"/>
      <c r="F49" s="19">
        <v>1.62</v>
      </c>
      <c r="G49" s="20" t="s">
        <v>568</v>
      </c>
      <c r="H49" s="20">
        <v>2.2799999999999998</v>
      </c>
      <c r="I49" s="20" t="s">
        <v>569</v>
      </c>
      <c r="J49" s="21" t="s">
        <v>570</v>
      </c>
    </row>
    <row r="50" spans="2:10" ht="13.5" customHeight="1" x14ac:dyDescent="0.15"/>
  </sheetData>
  <sheetProtection algorithmName="SHA-512" hashValue="8Pful19bJMOEJ4q95SJhSPZ+nLMM+2opjCZTX+z9t2eokqbRmI/inGSKkengaTcswuiZKAb0C9kC0IyelLDgxg==" saltValue="qIK3+03pWS5aNLE1VAP3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1"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571</v>
      </c>
      <c r="D34" s="1250"/>
      <c r="E34" s="1251"/>
      <c r="F34" s="32">
        <v>20.46</v>
      </c>
      <c r="G34" s="33">
        <v>17.97</v>
      </c>
      <c r="H34" s="33">
        <v>16.27</v>
      </c>
      <c r="I34" s="33">
        <v>11.93</v>
      </c>
      <c r="J34" s="34">
        <v>11.19</v>
      </c>
      <c r="K34" s="22"/>
      <c r="L34" s="22"/>
      <c r="M34" s="22"/>
      <c r="N34" s="22"/>
      <c r="O34" s="22"/>
      <c r="P34" s="22"/>
    </row>
    <row r="35" spans="1:16" ht="39" customHeight="1" x14ac:dyDescent="0.15">
      <c r="A35" s="22"/>
      <c r="B35" s="35"/>
      <c r="C35" s="1244" t="s">
        <v>572</v>
      </c>
      <c r="D35" s="1245"/>
      <c r="E35" s="1246"/>
      <c r="F35" s="36">
        <v>9.6</v>
      </c>
      <c r="G35" s="37">
        <v>6.58</v>
      </c>
      <c r="H35" s="37">
        <v>7.45</v>
      </c>
      <c r="I35" s="37">
        <v>7.07</v>
      </c>
      <c r="J35" s="38">
        <v>6.99</v>
      </c>
      <c r="K35" s="22"/>
      <c r="L35" s="22"/>
      <c r="M35" s="22"/>
      <c r="N35" s="22"/>
      <c r="O35" s="22"/>
      <c r="P35" s="22"/>
    </row>
    <row r="36" spans="1:16" ht="39" customHeight="1" x14ac:dyDescent="0.15">
      <c r="A36" s="22"/>
      <c r="B36" s="35"/>
      <c r="C36" s="1244" t="s">
        <v>573</v>
      </c>
      <c r="D36" s="1245"/>
      <c r="E36" s="1246"/>
      <c r="F36" s="36">
        <v>2.06</v>
      </c>
      <c r="G36" s="37">
        <v>2.81</v>
      </c>
      <c r="H36" s="37">
        <v>2.76</v>
      </c>
      <c r="I36" s="37">
        <v>2.39</v>
      </c>
      <c r="J36" s="38">
        <v>3.68</v>
      </c>
      <c r="K36" s="22"/>
      <c r="L36" s="22"/>
      <c r="M36" s="22"/>
      <c r="N36" s="22"/>
      <c r="O36" s="22"/>
      <c r="P36" s="22"/>
    </row>
    <row r="37" spans="1:16" ht="39" customHeight="1" x14ac:dyDescent="0.15">
      <c r="A37" s="22"/>
      <c r="B37" s="35"/>
      <c r="C37" s="1244" t="s">
        <v>574</v>
      </c>
      <c r="D37" s="1245"/>
      <c r="E37" s="1246"/>
      <c r="F37" s="36">
        <v>2.87</v>
      </c>
      <c r="G37" s="37">
        <v>4.08</v>
      </c>
      <c r="H37" s="37">
        <v>1.79</v>
      </c>
      <c r="I37" s="37">
        <v>1.86</v>
      </c>
      <c r="J37" s="38">
        <v>1.76</v>
      </c>
      <c r="K37" s="22"/>
      <c r="L37" s="22"/>
      <c r="M37" s="22"/>
      <c r="N37" s="22"/>
      <c r="O37" s="22"/>
      <c r="P37" s="22"/>
    </row>
    <row r="38" spans="1:16" ht="39" customHeight="1" x14ac:dyDescent="0.15">
      <c r="A38" s="22"/>
      <c r="B38" s="35"/>
      <c r="C38" s="1244" t="s">
        <v>575</v>
      </c>
      <c r="D38" s="1245"/>
      <c r="E38" s="1246"/>
      <c r="F38" s="36" t="s">
        <v>522</v>
      </c>
      <c r="G38" s="37" t="s">
        <v>522</v>
      </c>
      <c r="H38" s="37" t="s">
        <v>522</v>
      </c>
      <c r="I38" s="37" t="s">
        <v>522</v>
      </c>
      <c r="J38" s="38">
        <v>1.2</v>
      </c>
      <c r="K38" s="22"/>
      <c r="L38" s="22"/>
      <c r="M38" s="22"/>
      <c r="N38" s="22"/>
      <c r="O38" s="22"/>
      <c r="P38" s="22"/>
    </row>
    <row r="39" spans="1:16" ht="39" customHeight="1" x14ac:dyDescent="0.15">
      <c r="A39" s="22"/>
      <c r="B39" s="35"/>
      <c r="C39" s="1244" t="s">
        <v>576</v>
      </c>
      <c r="D39" s="1245"/>
      <c r="E39" s="1246"/>
      <c r="F39" s="36">
        <v>0.04</v>
      </c>
      <c r="G39" s="37">
        <v>0.03</v>
      </c>
      <c r="H39" s="37">
        <v>0.03</v>
      </c>
      <c r="I39" s="37">
        <v>0.08</v>
      </c>
      <c r="J39" s="38">
        <v>0.05</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577</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578</v>
      </c>
      <c r="D43" s="1248"/>
      <c r="E43" s="1249"/>
      <c r="F43" s="41">
        <v>0.76</v>
      </c>
      <c r="G43" s="42">
        <v>0.44</v>
      </c>
      <c r="H43" s="42">
        <v>0.55000000000000004</v>
      </c>
      <c r="I43" s="42">
        <v>1.47</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wem3w5obRZ1CU3Q8yJq1oveq6q9g/vj+KlAQlIyjenDM/3h4l6mvYCPRTmYVhx57i/LaZvH2e/o+VVDXhJMJA==" saltValue="GecC/vB9uhNiKOkG6cNn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43" zoomScaleSheetLayoutView="55" workbookViewId="0">
      <selection activeCell="E46" sqref="E46:J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755</v>
      </c>
      <c r="L45" s="60">
        <v>769</v>
      </c>
      <c r="M45" s="60">
        <v>803</v>
      </c>
      <c r="N45" s="60">
        <v>803</v>
      </c>
      <c r="O45" s="61">
        <v>818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522</v>
      </c>
      <c r="L46" s="64" t="s">
        <v>522</v>
      </c>
      <c r="M46" s="64" t="s">
        <v>522</v>
      </c>
      <c r="N46" s="64" t="s">
        <v>522</v>
      </c>
      <c r="O46" s="65" t="s">
        <v>522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522</v>
      </c>
      <c r="L47" s="64" t="s">
        <v>522</v>
      </c>
      <c r="M47" s="64" t="s">
        <v>522</v>
      </c>
      <c r="N47" s="64" t="s">
        <v>522</v>
      </c>
      <c r="O47" s="65" t="s">
        <v>522</v>
      </c>
      <c r="P47" s="48"/>
      <c r="Q47" s="48"/>
      <c r="R47" s="48"/>
      <c r="S47" s="48"/>
      <c r="T47" s="48"/>
      <c r="U47" s="48"/>
    </row>
    <row r="48" spans="1:21" ht="30.75" customHeight="1" x14ac:dyDescent="0.15">
      <c r="A48" s="48"/>
      <c r="B48" s="1254"/>
      <c r="C48" s="1255"/>
      <c r="D48" s="62"/>
      <c r="E48" s="1260" t="s">
        <v>15</v>
      </c>
      <c r="F48" s="1260"/>
      <c r="G48" s="1260"/>
      <c r="H48" s="1260"/>
      <c r="I48" s="1260"/>
      <c r="J48" s="1261"/>
      <c r="K48" s="63">
        <v>514</v>
      </c>
      <c r="L48" s="64">
        <v>504</v>
      </c>
      <c r="M48" s="64">
        <v>490</v>
      </c>
      <c r="N48" s="64">
        <v>482</v>
      </c>
      <c r="O48" s="65">
        <v>448</v>
      </c>
      <c r="P48" s="48"/>
      <c r="Q48" s="48"/>
      <c r="R48" s="48"/>
      <c r="S48" s="48"/>
      <c r="T48" s="48"/>
      <c r="U48" s="48"/>
    </row>
    <row r="49" spans="1:21" ht="30.75" customHeight="1" x14ac:dyDescent="0.15">
      <c r="A49" s="48"/>
      <c r="B49" s="1254"/>
      <c r="C49" s="1255"/>
      <c r="D49" s="62"/>
      <c r="E49" s="1260" t="s">
        <v>16</v>
      </c>
      <c r="F49" s="1260"/>
      <c r="G49" s="1260"/>
      <c r="H49" s="1260"/>
      <c r="I49" s="1260"/>
      <c r="J49" s="1261"/>
      <c r="K49" s="63">
        <v>43</v>
      </c>
      <c r="L49" s="64">
        <v>49</v>
      </c>
      <c r="M49" s="64">
        <v>47</v>
      </c>
      <c r="N49" s="64">
        <v>59</v>
      </c>
      <c r="O49" s="65">
        <v>65</v>
      </c>
      <c r="P49" s="48"/>
      <c r="Q49" s="48"/>
      <c r="R49" s="48"/>
      <c r="S49" s="48"/>
      <c r="T49" s="48"/>
      <c r="U49" s="48"/>
    </row>
    <row r="50" spans="1:21" ht="30.75" customHeight="1" x14ac:dyDescent="0.15">
      <c r="A50" s="48"/>
      <c r="B50" s="1254"/>
      <c r="C50" s="1255"/>
      <c r="D50" s="62"/>
      <c r="E50" s="1260" t="s">
        <v>17</v>
      </c>
      <c r="F50" s="1260"/>
      <c r="G50" s="1260"/>
      <c r="H50" s="1260"/>
      <c r="I50" s="1260"/>
      <c r="J50" s="1261"/>
      <c r="K50" s="63">
        <v>0</v>
      </c>
      <c r="L50" s="64">
        <v>0</v>
      </c>
      <c r="M50" s="64">
        <v>0</v>
      </c>
      <c r="N50" s="64">
        <v>0</v>
      </c>
      <c r="O50" s="65">
        <v>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522</v>
      </c>
      <c r="L51" s="64" t="s">
        <v>522</v>
      </c>
      <c r="M51" s="64" t="s">
        <v>522</v>
      </c>
      <c r="N51" s="64" t="s">
        <v>522</v>
      </c>
      <c r="O51" s="65" t="s">
        <v>522</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938</v>
      </c>
      <c r="L52" s="64">
        <v>956</v>
      </c>
      <c r="M52" s="64">
        <v>954</v>
      </c>
      <c r="N52" s="64">
        <v>956</v>
      </c>
      <c r="O52" s="65">
        <v>944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374</v>
      </c>
      <c r="L53" s="69">
        <v>366</v>
      </c>
      <c r="M53" s="69">
        <v>386</v>
      </c>
      <c r="N53" s="69">
        <v>388</v>
      </c>
      <c r="O53" s="70">
        <v>387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VJ0feH4pIms0E7L3RY+6568/VDrXcRJOll/uxeSzzuKg09KwYd0lnr6GfzXmHi44ysfOorM6pwYkbvixH/gHw==" saltValue="miaHsS+YhZiIYu2wtB00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H1" zoomScaleSheetLayoutView="100" workbookViewId="0">
      <selection activeCell="N39" sqref="N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8" t="s">
        <v>30</v>
      </c>
      <c r="C41" s="1279"/>
      <c r="D41" s="102"/>
      <c r="E41" s="1284" t="s">
        <v>31</v>
      </c>
      <c r="F41" s="1284"/>
      <c r="G41" s="1284"/>
      <c r="H41" s="1285"/>
      <c r="I41" s="103">
        <v>8678</v>
      </c>
      <c r="J41" s="104">
        <v>8889</v>
      </c>
      <c r="K41" s="104">
        <v>9174</v>
      </c>
      <c r="L41" s="104">
        <v>8592</v>
      </c>
      <c r="M41" s="105">
        <v>8545</v>
      </c>
    </row>
    <row r="42" spans="2:13" ht="27.75" customHeight="1" x14ac:dyDescent="0.15">
      <c r="B42" s="1280"/>
      <c r="C42" s="1281"/>
      <c r="D42" s="106"/>
      <c r="E42" s="1286" t="s">
        <v>32</v>
      </c>
      <c r="F42" s="1286"/>
      <c r="G42" s="1286"/>
      <c r="H42" s="1287"/>
      <c r="I42" s="107" t="s">
        <v>522</v>
      </c>
      <c r="J42" s="108" t="s">
        <v>522</v>
      </c>
      <c r="K42" s="108" t="s">
        <v>522</v>
      </c>
      <c r="L42" s="108" t="s">
        <v>522</v>
      </c>
      <c r="M42" s="109" t="s">
        <v>522</v>
      </c>
    </row>
    <row r="43" spans="2:13" ht="27.75" customHeight="1" x14ac:dyDescent="0.15">
      <c r="B43" s="1280"/>
      <c r="C43" s="1281"/>
      <c r="D43" s="106"/>
      <c r="E43" s="1286" t="s">
        <v>33</v>
      </c>
      <c r="F43" s="1286"/>
      <c r="G43" s="1286"/>
      <c r="H43" s="1287"/>
      <c r="I43" s="107">
        <v>4577</v>
      </c>
      <c r="J43" s="108">
        <v>4266</v>
      </c>
      <c r="K43" s="108">
        <v>3908</v>
      </c>
      <c r="L43" s="108">
        <v>3579</v>
      </c>
      <c r="M43" s="109">
        <v>3314</v>
      </c>
    </row>
    <row r="44" spans="2:13" ht="27.75" customHeight="1" x14ac:dyDescent="0.15">
      <c r="B44" s="1280"/>
      <c r="C44" s="1281"/>
      <c r="D44" s="106"/>
      <c r="E44" s="1286" t="s">
        <v>34</v>
      </c>
      <c r="F44" s="1286"/>
      <c r="G44" s="1286"/>
      <c r="H44" s="1287"/>
      <c r="I44" s="107">
        <v>232</v>
      </c>
      <c r="J44" s="108">
        <v>237</v>
      </c>
      <c r="K44" s="108">
        <v>280</v>
      </c>
      <c r="L44" s="108">
        <v>335</v>
      </c>
      <c r="M44" s="109">
        <v>389</v>
      </c>
    </row>
    <row r="45" spans="2:13" ht="27.75" customHeight="1" x14ac:dyDescent="0.15">
      <c r="B45" s="1280"/>
      <c r="C45" s="1281"/>
      <c r="D45" s="106"/>
      <c r="E45" s="1286" t="s">
        <v>35</v>
      </c>
      <c r="F45" s="1286"/>
      <c r="G45" s="1286"/>
      <c r="H45" s="1287"/>
      <c r="I45" s="107" t="s">
        <v>522</v>
      </c>
      <c r="J45" s="108" t="s">
        <v>522</v>
      </c>
      <c r="K45" s="108" t="s">
        <v>522</v>
      </c>
      <c r="L45" s="108" t="s">
        <v>522</v>
      </c>
      <c r="M45" s="109" t="s">
        <v>522</v>
      </c>
    </row>
    <row r="46" spans="2:13" ht="27.75" customHeight="1" x14ac:dyDescent="0.15">
      <c r="B46" s="1280"/>
      <c r="C46" s="1281"/>
      <c r="D46" s="110"/>
      <c r="E46" s="1286" t="s">
        <v>36</v>
      </c>
      <c r="F46" s="1286"/>
      <c r="G46" s="1286"/>
      <c r="H46" s="1287"/>
      <c r="I46" s="107" t="s">
        <v>522</v>
      </c>
      <c r="J46" s="108" t="s">
        <v>522</v>
      </c>
      <c r="K46" s="108" t="s">
        <v>522</v>
      </c>
      <c r="L46" s="108" t="s">
        <v>522</v>
      </c>
      <c r="M46" s="109" t="s">
        <v>522</v>
      </c>
    </row>
    <row r="47" spans="2:13" ht="27.75" customHeight="1" x14ac:dyDescent="0.15">
      <c r="B47" s="1280"/>
      <c r="C47" s="1281"/>
      <c r="D47" s="111"/>
      <c r="E47" s="1288" t="s">
        <v>37</v>
      </c>
      <c r="F47" s="1289"/>
      <c r="G47" s="1289"/>
      <c r="H47" s="1290"/>
      <c r="I47" s="107" t="s">
        <v>522</v>
      </c>
      <c r="J47" s="108" t="s">
        <v>522</v>
      </c>
      <c r="K47" s="108" t="s">
        <v>522</v>
      </c>
      <c r="L47" s="108" t="s">
        <v>522</v>
      </c>
      <c r="M47" s="109" t="s">
        <v>522</v>
      </c>
    </row>
    <row r="48" spans="2:13" ht="27.75" customHeight="1" x14ac:dyDescent="0.15">
      <c r="B48" s="1280"/>
      <c r="C48" s="1281"/>
      <c r="D48" s="106"/>
      <c r="E48" s="1286" t="s">
        <v>38</v>
      </c>
      <c r="F48" s="1286"/>
      <c r="G48" s="1286"/>
      <c r="H48" s="1287"/>
      <c r="I48" s="107" t="s">
        <v>522</v>
      </c>
      <c r="J48" s="108" t="s">
        <v>522</v>
      </c>
      <c r="K48" s="108" t="s">
        <v>522</v>
      </c>
      <c r="L48" s="108" t="s">
        <v>522</v>
      </c>
      <c r="M48" s="109" t="s">
        <v>522</v>
      </c>
    </row>
    <row r="49" spans="2:13" ht="27.75" customHeight="1" x14ac:dyDescent="0.15">
      <c r="B49" s="1282"/>
      <c r="C49" s="1283"/>
      <c r="D49" s="106"/>
      <c r="E49" s="1286" t="s">
        <v>39</v>
      </c>
      <c r="F49" s="1286"/>
      <c r="G49" s="1286"/>
      <c r="H49" s="1287"/>
      <c r="I49" s="107" t="s">
        <v>522</v>
      </c>
      <c r="J49" s="108" t="s">
        <v>522</v>
      </c>
      <c r="K49" s="108" t="s">
        <v>522</v>
      </c>
      <c r="L49" s="108" t="s">
        <v>522</v>
      </c>
      <c r="M49" s="109" t="s">
        <v>522</v>
      </c>
    </row>
    <row r="50" spans="2:13" ht="27.75" customHeight="1" x14ac:dyDescent="0.15">
      <c r="B50" s="1291" t="s">
        <v>40</v>
      </c>
      <c r="C50" s="1292"/>
      <c r="D50" s="112"/>
      <c r="E50" s="1286" t="s">
        <v>41</v>
      </c>
      <c r="F50" s="1286"/>
      <c r="G50" s="1286"/>
      <c r="H50" s="1287"/>
      <c r="I50" s="107">
        <v>1957</v>
      </c>
      <c r="J50" s="108">
        <v>2263</v>
      </c>
      <c r="K50" s="108">
        <v>2387</v>
      </c>
      <c r="L50" s="108">
        <v>2365</v>
      </c>
      <c r="M50" s="109">
        <v>2288</v>
      </c>
    </row>
    <row r="51" spans="2:13" ht="27.75" customHeight="1" x14ac:dyDescent="0.15">
      <c r="B51" s="1280"/>
      <c r="C51" s="1281"/>
      <c r="D51" s="106"/>
      <c r="E51" s="1286" t="s">
        <v>42</v>
      </c>
      <c r="F51" s="1286"/>
      <c r="G51" s="1286"/>
      <c r="H51" s="1287"/>
      <c r="I51" s="107">
        <v>1226</v>
      </c>
      <c r="J51" s="108">
        <v>1168</v>
      </c>
      <c r="K51" s="108">
        <v>1197</v>
      </c>
      <c r="L51" s="108">
        <v>1148</v>
      </c>
      <c r="M51" s="109">
        <v>1025</v>
      </c>
    </row>
    <row r="52" spans="2:13" ht="27.75" customHeight="1" x14ac:dyDescent="0.15">
      <c r="B52" s="1282"/>
      <c r="C52" s="1283"/>
      <c r="D52" s="106"/>
      <c r="E52" s="1286" t="s">
        <v>43</v>
      </c>
      <c r="F52" s="1286"/>
      <c r="G52" s="1286"/>
      <c r="H52" s="1287"/>
      <c r="I52" s="107">
        <v>9355</v>
      </c>
      <c r="J52" s="108">
        <v>9117</v>
      </c>
      <c r="K52" s="108">
        <v>8930</v>
      </c>
      <c r="L52" s="108">
        <v>8746</v>
      </c>
      <c r="M52" s="109">
        <v>8538</v>
      </c>
    </row>
    <row r="53" spans="2:13" ht="27.75" customHeight="1" thickBot="1" x14ac:dyDescent="0.2">
      <c r="B53" s="1293" t="s">
        <v>44</v>
      </c>
      <c r="C53" s="1294"/>
      <c r="D53" s="113"/>
      <c r="E53" s="1295" t="s">
        <v>45</v>
      </c>
      <c r="F53" s="1295"/>
      <c r="G53" s="1295"/>
      <c r="H53" s="1296"/>
      <c r="I53" s="114">
        <v>950</v>
      </c>
      <c r="J53" s="115">
        <v>844</v>
      </c>
      <c r="K53" s="115">
        <v>848</v>
      </c>
      <c r="L53" s="115">
        <v>247</v>
      </c>
      <c r="M53" s="116">
        <v>397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Z7N8IqpvDg+BL6dKLAj+EyqoKJZRkUlxuWc7/WhWCBkKNF+rlUe70H6DW5tdHdJD4DsarBdMYbt+k72SV5/Yw==" saltValue="MKv3qFqK+1193dxfaI9h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1" zoomScale="70" zoomScaleNormal="7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1157</v>
      </c>
      <c r="G55" s="128">
        <v>1145</v>
      </c>
      <c r="H55" s="129">
        <v>1084</v>
      </c>
    </row>
    <row r="56" spans="2:8" ht="52.5" customHeight="1" x14ac:dyDescent="0.15">
      <c r="B56" s="130"/>
      <c r="C56" s="1307" t="s">
        <v>49</v>
      </c>
      <c r="D56" s="1307"/>
      <c r="E56" s="1308"/>
      <c r="F56" s="131">
        <v>4</v>
      </c>
      <c r="G56" s="131">
        <v>4</v>
      </c>
      <c r="H56" s="132">
        <v>4</v>
      </c>
    </row>
    <row r="57" spans="2:8" ht="53.25" customHeight="1" x14ac:dyDescent="0.15">
      <c r="B57" s="130"/>
      <c r="C57" s="1309" t="s">
        <v>50</v>
      </c>
      <c r="D57" s="1309"/>
      <c r="E57" s="1310"/>
      <c r="F57" s="133">
        <v>639</v>
      </c>
      <c r="G57" s="133">
        <v>651</v>
      </c>
      <c r="H57" s="134">
        <v>676</v>
      </c>
    </row>
    <row r="58" spans="2:8" ht="45.75" customHeight="1" x14ac:dyDescent="0.15">
      <c r="B58" s="135"/>
      <c r="C58" s="1297" t="s">
        <v>585</v>
      </c>
      <c r="D58" s="1298"/>
      <c r="E58" s="1299"/>
      <c r="F58" s="136">
        <v>546</v>
      </c>
      <c r="G58" s="136">
        <v>559</v>
      </c>
      <c r="H58" s="137">
        <v>608</v>
      </c>
    </row>
    <row r="59" spans="2:8" ht="45.75" customHeight="1" x14ac:dyDescent="0.15">
      <c r="B59" s="135"/>
      <c r="C59" s="1297" t="s">
        <v>586</v>
      </c>
      <c r="D59" s="1298"/>
      <c r="E59" s="1299"/>
      <c r="F59" s="136">
        <v>88</v>
      </c>
      <c r="G59" s="136">
        <v>86</v>
      </c>
      <c r="H59" s="137">
        <v>59</v>
      </c>
    </row>
    <row r="60" spans="2:8" ht="45.75" customHeight="1" x14ac:dyDescent="0.15">
      <c r="B60" s="135"/>
      <c r="C60" s="1297" t="s">
        <v>587</v>
      </c>
      <c r="D60" s="1298"/>
      <c r="E60" s="1299"/>
      <c r="F60" s="136">
        <v>5</v>
      </c>
      <c r="G60" s="136">
        <v>4</v>
      </c>
      <c r="H60" s="137">
        <v>4</v>
      </c>
    </row>
    <row r="61" spans="2:8" ht="45.75" customHeight="1" x14ac:dyDescent="0.15">
      <c r="B61" s="135"/>
      <c r="C61" s="1297" t="s">
        <v>588</v>
      </c>
      <c r="D61" s="1298"/>
      <c r="E61" s="1299"/>
      <c r="F61" s="136">
        <v>0</v>
      </c>
      <c r="G61" s="136">
        <v>2</v>
      </c>
      <c r="H61" s="137">
        <v>5</v>
      </c>
    </row>
    <row r="62" spans="2:8" ht="45.75" customHeight="1" thickBot="1" x14ac:dyDescent="0.2">
      <c r="B62" s="138"/>
      <c r="C62" s="1300"/>
      <c r="D62" s="1301"/>
      <c r="E62" s="1302"/>
      <c r="F62" s="139"/>
      <c r="G62" s="139"/>
      <c r="H62" s="140"/>
    </row>
    <row r="63" spans="2:8" ht="52.5" customHeight="1" thickBot="1" x14ac:dyDescent="0.2">
      <c r="B63" s="141"/>
      <c r="C63" s="1303" t="s">
        <v>51</v>
      </c>
      <c r="D63" s="1303"/>
      <c r="E63" s="1304"/>
      <c r="F63" s="142">
        <v>1799</v>
      </c>
      <c r="G63" s="142">
        <v>1799</v>
      </c>
      <c r="H63" s="143">
        <v>1764</v>
      </c>
    </row>
    <row r="64" spans="2:8" ht="15" customHeight="1" x14ac:dyDescent="0.15"/>
  </sheetData>
  <sheetProtection algorithmName="SHA-512" hashValue="dp/L6yoE1JZCm9OIIkTZNch8EzpcLzQnitld+SdGxpD7LF/O/G5zsQMRqlLHkby+w9HqRBRJ9l9K3+7W5erD6Q==" saltValue="e3N7BW3qR2CPXK1g/0ni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14C88-47A4-4CB4-9EFB-CE18949E7D81}">
  <sheetPr>
    <pageSetUpPr fitToPage="1"/>
  </sheetPr>
  <dimension ref="A1:WZM160"/>
  <sheetViews>
    <sheetView showGridLines="0" topLeftCell="A75" zoomScale="85" zoomScaleNormal="85" zoomScaleSheetLayoutView="55" workbookViewId="0">
      <selection activeCell="BT71" sqref="BT71"/>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604</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563</v>
      </c>
      <c r="BQ50" s="1316"/>
      <c r="BR50" s="1316"/>
      <c r="BS50" s="1316"/>
      <c r="BT50" s="1316"/>
      <c r="BU50" s="1316"/>
      <c r="BV50" s="1316"/>
      <c r="BW50" s="1316"/>
      <c r="BX50" s="1316" t="s">
        <v>564</v>
      </c>
      <c r="BY50" s="1316"/>
      <c r="BZ50" s="1316"/>
      <c r="CA50" s="1316"/>
      <c r="CB50" s="1316"/>
      <c r="CC50" s="1316"/>
      <c r="CD50" s="1316"/>
      <c r="CE50" s="1316"/>
      <c r="CF50" s="1316" t="s">
        <v>565</v>
      </c>
      <c r="CG50" s="1316"/>
      <c r="CH50" s="1316"/>
      <c r="CI50" s="1316"/>
      <c r="CJ50" s="1316"/>
      <c r="CK50" s="1316"/>
      <c r="CL50" s="1316"/>
      <c r="CM50" s="1316"/>
      <c r="CN50" s="1316" t="s">
        <v>566</v>
      </c>
      <c r="CO50" s="1316"/>
      <c r="CP50" s="1316"/>
      <c r="CQ50" s="1316"/>
      <c r="CR50" s="1316"/>
      <c r="CS50" s="1316"/>
      <c r="CT50" s="1316"/>
      <c r="CU50" s="1316"/>
      <c r="CV50" s="1316" t="s">
        <v>567</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605</v>
      </c>
      <c r="AO51" s="1314"/>
      <c r="AP51" s="1314"/>
      <c r="AQ51" s="1314"/>
      <c r="AR51" s="1314"/>
      <c r="AS51" s="1314"/>
      <c r="AT51" s="1314"/>
      <c r="AU51" s="1314"/>
      <c r="AV51" s="1314"/>
      <c r="AW51" s="1314"/>
      <c r="AX51" s="1314"/>
      <c r="AY51" s="1314"/>
      <c r="AZ51" s="1314"/>
      <c r="BA51" s="1314"/>
      <c r="BB51" s="1314" t="s">
        <v>606</v>
      </c>
      <c r="BC51" s="1314"/>
      <c r="BD51" s="1314"/>
      <c r="BE51" s="1314"/>
      <c r="BF51" s="1314"/>
      <c r="BG51" s="1314"/>
      <c r="BH51" s="1314"/>
      <c r="BI51" s="1314"/>
      <c r="BJ51" s="1314"/>
      <c r="BK51" s="1314"/>
      <c r="BL51" s="1314"/>
      <c r="BM51" s="1314"/>
      <c r="BN51" s="1314"/>
      <c r="BO51" s="1314"/>
      <c r="BP51" s="1311">
        <v>16.8</v>
      </c>
      <c r="BQ51" s="1311"/>
      <c r="BR51" s="1311"/>
      <c r="BS51" s="1311"/>
      <c r="BT51" s="1311"/>
      <c r="BU51" s="1311"/>
      <c r="BV51" s="1311"/>
      <c r="BW51" s="1311"/>
      <c r="BX51" s="1311">
        <v>14.8</v>
      </c>
      <c r="BY51" s="1311"/>
      <c r="BZ51" s="1311"/>
      <c r="CA51" s="1311"/>
      <c r="CB51" s="1311"/>
      <c r="CC51" s="1311"/>
      <c r="CD51" s="1311"/>
      <c r="CE51" s="1311"/>
      <c r="CF51" s="1311">
        <v>14.5</v>
      </c>
      <c r="CG51" s="1311"/>
      <c r="CH51" s="1311"/>
      <c r="CI51" s="1311"/>
      <c r="CJ51" s="1311"/>
      <c r="CK51" s="1311"/>
      <c r="CL51" s="1311"/>
      <c r="CM51" s="1311"/>
      <c r="CN51" s="1311">
        <v>4.0999999999999996</v>
      </c>
      <c r="CO51" s="1311"/>
      <c r="CP51" s="1311"/>
      <c r="CQ51" s="1311"/>
      <c r="CR51" s="1311"/>
      <c r="CS51" s="1311"/>
      <c r="CT51" s="1311"/>
      <c r="CU51" s="1311"/>
      <c r="CV51" s="1311">
        <v>6.5</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607</v>
      </c>
      <c r="BC53" s="1314"/>
      <c r="BD53" s="1314"/>
      <c r="BE53" s="1314"/>
      <c r="BF53" s="1314"/>
      <c r="BG53" s="1314"/>
      <c r="BH53" s="1314"/>
      <c r="BI53" s="1314"/>
      <c r="BJ53" s="1314"/>
      <c r="BK53" s="1314"/>
      <c r="BL53" s="1314"/>
      <c r="BM53" s="1314"/>
      <c r="BN53" s="1314"/>
      <c r="BO53" s="1314"/>
      <c r="BP53" s="1311">
        <v>63.8</v>
      </c>
      <c r="BQ53" s="1311"/>
      <c r="BR53" s="1311"/>
      <c r="BS53" s="1311"/>
      <c r="BT53" s="1311"/>
      <c r="BU53" s="1311"/>
      <c r="BV53" s="1311"/>
      <c r="BW53" s="1311"/>
      <c r="BX53" s="1311">
        <v>64.599999999999994</v>
      </c>
      <c r="BY53" s="1311"/>
      <c r="BZ53" s="1311"/>
      <c r="CA53" s="1311"/>
      <c r="CB53" s="1311"/>
      <c r="CC53" s="1311"/>
      <c r="CD53" s="1311"/>
      <c r="CE53" s="1311"/>
      <c r="CF53" s="1311">
        <v>66.400000000000006</v>
      </c>
      <c r="CG53" s="1311"/>
      <c r="CH53" s="1311"/>
      <c r="CI53" s="1311"/>
      <c r="CJ53" s="1311"/>
      <c r="CK53" s="1311"/>
      <c r="CL53" s="1311"/>
      <c r="CM53" s="1311"/>
      <c r="CN53" s="1311">
        <v>67.7</v>
      </c>
      <c r="CO53" s="1311"/>
      <c r="CP53" s="1311"/>
      <c r="CQ53" s="1311"/>
      <c r="CR53" s="1311"/>
      <c r="CS53" s="1311"/>
      <c r="CT53" s="1311"/>
      <c r="CU53" s="1311"/>
      <c r="CV53" s="1311">
        <v>69</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608</v>
      </c>
      <c r="AO55" s="1316"/>
      <c r="AP55" s="1316"/>
      <c r="AQ55" s="1316"/>
      <c r="AR55" s="1316"/>
      <c r="AS55" s="1316"/>
      <c r="AT55" s="1316"/>
      <c r="AU55" s="1316"/>
      <c r="AV55" s="1316"/>
      <c r="AW55" s="1316"/>
      <c r="AX55" s="1316"/>
      <c r="AY55" s="1316"/>
      <c r="AZ55" s="1316"/>
      <c r="BA55" s="1316"/>
      <c r="BB55" s="1314" t="s">
        <v>606</v>
      </c>
      <c r="BC55" s="1314"/>
      <c r="BD55" s="1314"/>
      <c r="BE55" s="1314"/>
      <c r="BF55" s="1314"/>
      <c r="BG55" s="1314"/>
      <c r="BH55" s="1314"/>
      <c r="BI55" s="1314"/>
      <c r="BJ55" s="1314"/>
      <c r="BK55" s="1314"/>
      <c r="BL55" s="1314"/>
      <c r="BM55" s="1314"/>
      <c r="BN55" s="1314"/>
      <c r="BO55" s="1314"/>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607</v>
      </c>
      <c r="BC57" s="1314"/>
      <c r="BD57" s="1314"/>
      <c r="BE57" s="1314"/>
      <c r="BF57" s="1314"/>
      <c r="BG57" s="1314"/>
      <c r="BH57" s="1314"/>
      <c r="BI57" s="1314"/>
      <c r="BJ57" s="1314"/>
      <c r="BK57" s="1314"/>
      <c r="BL57" s="1314"/>
      <c r="BM57" s="1314"/>
      <c r="BN57" s="1314"/>
      <c r="BO57" s="1314"/>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609</v>
      </c>
    </row>
    <row r="64" spans="1:109" x14ac:dyDescent="0.15">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604</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563</v>
      </c>
      <c r="BQ72" s="1316"/>
      <c r="BR72" s="1316"/>
      <c r="BS72" s="1316"/>
      <c r="BT72" s="1316"/>
      <c r="BU72" s="1316"/>
      <c r="BV72" s="1316"/>
      <c r="BW72" s="1316"/>
      <c r="BX72" s="1316" t="s">
        <v>564</v>
      </c>
      <c r="BY72" s="1316"/>
      <c r="BZ72" s="1316"/>
      <c r="CA72" s="1316"/>
      <c r="CB72" s="1316"/>
      <c r="CC72" s="1316"/>
      <c r="CD72" s="1316"/>
      <c r="CE72" s="1316"/>
      <c r="CF72" s="1316" t="s">
        <v>565</v>
      </c>
      <c r="CG72" s="1316"/>
      <c r="CH72" s="1316"/>
      <c r="CI72" s="1316"/>
      <c r="CJ72" s="1316"/>
      <c r="CK72" s="1316"/>
      <c r="CL72" s="1316"/>
      <c r="CM72" s="1316"/>
      <c r="CN72" s="1316" t="s">
        <v>566</v>
      </c>
      <c r="CO72" s="1316"/>
      <c r="CP72" s="1316"/>
      <c r="CQ72" s="1316"/>
      <c r="CR72" s="1316"/>
      <c r="CS72" s="1316"/>
      <c r="CT72" s="1316"/>
      <c r="CU72" s="1316"/>
      <c r="CV72" s="1316" t="s">
        <v>567</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605</v>
      </c>
      <c r="AO73" s="1314"/>
      <c r="AP73" s="1314"/>
      <c r="AQ73" s="1314"/>
      <c r="AR73" s="1314"/>
      <c r="AS73" s="1314"/>
      <c r="AT73" s="1314"/>
      <c r="AU73" s="1314"/>
      <c r="AV73" s="1314"/>
      <c r="AW73" s="1314"/>
      <c r="AX73" s="1314"/>
      <c r="AY73" s="1314"/>
      <c r="AZ73" s="1314"/>
      <c r="BA73" s="1314"/>
      <c r="BB73" s="1314" t="s">
        <v>606</v>
      </c>
      <c r="BC73" s="1314"/>
      <c r="BD73" s="1314"/>
      <c r="BE73" s="1314"/>
      <c r="BF73" s="1314"/>
      <c r="BG73" s="1314"/>
      <c r="BH73" s="1314"/>
      <c r="BI73" s="1314"/>
      <c r="BJ73" s="1314"/>
      <c r="BK73" s="1314"/>
      <c r="BL73" s="1314"/>
      <c r="BM73" s="1314"/>
      <c r="BN73" s="1314"/>
      <c r="BO73" s="1314"/>
      <c r="BP73" s="1311">
        <v>16.8</v>
      </c>
      <c r="BQ73" s="1311"/>
      <c r="BR73" s="1311"/>
      <c r="BS73" s="1311"/>
      <c r="BT73" s="1311"/>
      <c r="BU73" s="1311"/>
      <c r="BV73" s="1311"/>
      <c r="BW73" s="1311"/>
      <c r="BX73" s="1311">
        <v>14.8</v>
      </c>
      <c r="BY73" s="1311"/>
      <c r="BZ73" s="1311"/>
      <c r="CA73" s="1311"/>
      <c r="CB73" s="1311"/>
      <c r="CC73" s="1311"/>
      <c r="CD73" s="1311"/>
      <c r="CE73" s="1311"/>
      <c r="CF73" s="1311">
        <v>14.5</v>
      </c>
      <c r="CG73" s="1311"/>
      <c r="CH73" s="1311"/>
      <c r="CI73" s="1311"/>
      <c r="CJ73" s="1311"/>
      <c r="CK73" s="1311"/>
      <c r="CL73" s="1311"/>
      <c r="CM73" s="1311"/>
      <c r="CN73" s="1311">
        <v>4.0999999999999996</v>
      </c>
      <c r="CO73" s="1311"/>
      <c r="CP73" s="1311"/>
      <c r="CQ73" s="1311"/>
      <c r="CR73" s="1311"/>
      <c r="CS73" s="1311"/>
      <c r="CT73" s="1311"/>
      <c r="CU73" s="1311"/>
      <c r="CV73" s="1311">
        <v>6.5</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611</v>
      </c>
      <c r="BC75" s="1314"/>
      <c r="BD75" s="1314"/>
      <c r="BE75" s="1314"/>
      <c r="BF75" s="1314"/>
      <c r="BG75" s="1314"/>
      <c r="BH75" s="1314"/>
      <c r="BI75" s="1314"/>
      <c r="BJ75" s="1314"/>
      <c r="BK75" s="1314"/>
      <c r="BL75" s="1314"/>
      <c r="BM75" s="1314"/>
      <c r="BN75" s="1314"/>
      <c r="BO75" s="1314"/>
      <c r="BP75" s="1311">
        <v>6.7</v>
      </c>
      <c r="BQ75" s="1311"/>
      <c r="BR75" s="1311"/>
      <c r="BS75" s="1311"/>
      <c r="BT75" s="1311"/>
      <c r="BU75" s="1311"/>
      <c r="BV75" s="1311"/>
      <c r="BW75" s="1311"/>
      <c r="BX75" s="1311">
        <v>6.6</v>
      </c>
      <c r="BY75" s="1311"/>
      <c r="BZ75" s="1311"/>
      <c r="CA75" s="1311"/>
      <c r="CB75" s="1311"/>
      <c r="CC75" s="1311"/>
      <c r="CD75" s="1311"/>
      <c r="CE75" s="1311"/>
      <c r="CF75" s="1311">
        <v>6.5</v>
      </c>
      <c r="CG75" s="1311"/>
      <c r="CH75" s="1311"/>
      <c r="CI75" s="1311"/>
      <c r="CJ75" s="1311"/>
      <c r="CK75" s="1311"/>
      <c r="CL75" s="1311"/>
      <c r="CM75" s="1311"/>
      <c r="CN75" s="1311">
        <v>6.5</v>
      </c>
      <c r="CO75" s="1311"/>
      <c r="CP75" s="1311"/>
      <c r="CQ75" s="1311"/>
      <c r="CR75" s="1311"/>
      <c r="CS75" s="1311"/>
      <c r="CT75" s="1311"/>
      <c r="CU75" s="1311"/>
      <c r="CV75" s="1311">
        <v>6.3</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608</v>
      </c>
      <c r="AO77" s="1316"/>
      <c r="AP77" s="1316"/>
      <c r="AQ77" s="1316"/>
      <c r="AR77" s="1316"/>
      <c r="AS77" s="1316"/>
      <c r="AT77" s="1316"/>
      <c r="AU77" s="1316"/>
      <c r="AV77" s="1316"/>
      <c r="AW77" s="1316"/>
      <c r="AX77" s="1316"/>
      <c r="AY77" s="1316"/>
      <c r="AZ77" s="1316"/>
      <c r="BA77" s="1316"/>
      <c r="BB77" s="1314" t="s">
        <v>606</v>
      </c>
      <c r="BC77" s="1314"/>
      <c r="BD77" s="1314"/>
      <c r="BE77" s="1314"/>
      <c r="BF77" s="1314"/>
      <c r="BG77" s="1314"/>
      <c r="BH77" s="1314"/>
      <c r="BI77" s="1314"/>
      <c r="BJ77" s="1314"/>
      <c r="BK77" s="1314"/>
      <c r="BL77" s="1314"/>
      <c r="BM77" s="1314"/>
      <c r="BN77" s="1314"/>
      <c r="BO77" s="1314"/>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611</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OCrxuRuKm//J35FCZFnWS6SRa42t/LBVKG0iXI/W0zVRcXiBpVnRXd3NPlkBal8/YdQI9SB7HrAyje9hi8WpQ==" saltValue="tGeDd11lDbYFCiR5Pc6tp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86C7-5DDA-4789-ABDF-46F4501FE208}">
  <sheetPr>
    <pageSetUpPr fitToPage="1"/>
  </sheetPr>
  <dimension ref="A1:DR125"/>
  <sheetViews>
    <sheetView showGridLines="0" zoomScaleNormal="100" zoomScaleSheetLayoutView="70" workbookViewId="0">
      <selection activeCell="CO101" sqref="CO10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4EM/ZpAozb82+uGKwv5a+m6pYVyQlnM0V6vbIOkPsGrwz+vOIq0sFt9pAp0oSI2taM0EOCJzkiq1M8irgKH/jw==" saltValue="iMqsty6kayyKVP/iSbGm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1A82A-D33C-4C5B-AFA5-B84592F47A3D}">
  <sheetPr>
    <pageSetUpPr fitToPage="1"/>
  </sheetPr>
  <dimension ref="A1:DR125"/>
  <sheetViews>
    <sheetView showGridLines="0" tabSelected="1" topLeftCell="A94" zoomScale="70" zoomScaleNormal="70" zoomScaleSheetLayoutView="55" workbookViewId="0">
      <selection activeCell="AG89" sqref="AG8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7S9kOxkLIP2TNhl9Kd+c9183yzQJlZzQqS+mX+ZFboht4EaaUsRLoHNt6rCDzVtAEqjgzHfrsockvHOeV+OEow==" saltValue="pmswERWKar8cHchy2jgt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13267</v>
      </c>
      <c r="E3" s="162"/>
      <c r="F3" s="163">
        <v>47738</v>
      </c>
      <c r="G3" s="164"/>
      <c r="H3" s="165"/>
    </row>
    <row r="4" spans="1:8" x14ac:dyDescent="0.15">
      <c r="A4" s="166"/>
      <c r="B4" s="167"/>
      <c r="C4" s="168"/>
      <c r="D4" s="169">
        <v>9400</v>
      </c>
      <c r="E4" s="170"/>
      <c r="F4" s="171">
        <v>24937</v>
      </c>
      <c r="G4" s="172"/>
      <c r="H4" s="173"/>
    </row>
    <row r="5" spans="1:8" x14ac:dyDescent="0.15">
      <c r="A5" s="154" t="s">
        <v>555</v>
      </c>
      <c r="B5" s="159"/>
      <c r="C5" s="160"/>
      <c r="D5" s="161">
        <v>28435</v>
      </c>
      <c r="E5" s="162"/>
      <c r="F5" s="163">
        <v>52191</v>
      </c>
      <c r="G5" s="164"/>
      <c r="H5" s="165"/>
    </row>
    <row r="6" spans="1:8" x14ac:dyDescent="0.15">
      <c r="A6" s="166"/>
      <c r="B6" s="167"/>
      <c r="C6" s="168"/>
      <c r="D6" s="169">
        <v>18113</v>
      </c>
      <c r="E6" s="170"/>
      <c r="F6" s="171">
        <v>24843</v>
      </c>
      <c r="G6" s="172"/>
      <c r="H6" s="173"/>
    </row>
    <row r="7" spans="1:8" x14ac:dyDescent="0.15">
      <c r="A7" s="154" t="s">
        <v>556</v>
      </c>
      <c r="B7" s="159"/>
      <c r="C7" s="160"/>
      <c r="D7" s="161">
        <v>15984</v>
      </c>
      <c r="E7" s="162"/>
      <c r="F7" s="163">
        <v>47387</v>
      </c>
      <c r="G7" s="164"/>
      <c r="H7" s="165"/>
    </row>
    <row r="8" spans="1:8" x14ac:dyDescent="0.15">
      <c r="A8" s="166"/>
      <c r="B8" s="167"/>
      <c r="C8" s="168"/>
      <c r="D8" s="169">
        <v>12414</v>
      </c>
      <c r="E8" s="170"/>
      <c r="F8" s="171">
        <v>24928</v>
      </c>
      <c r="G8" s="172"/>
      <c r="H8" s="173"/>
    </row>
    <row r="9" spans="1:8" x14ac:dyDescent="0.15">
      <c r="A9" s="154" t="s">
        <v>557</v>
      </c>
      <c r="B9" s="159"/>
      <c r="C9" s="160"/>
      <c r="D9" s="161">
        <v>22162</v>
      </c>
      <c r="E9" s="162"/>
      <c r="F9" s="163">
        <v>51264</v>
      </c>
      <c r="G9" s="164"/>
      <c r="H9" s="165"/>
    </row>
    <row r="10" spans="1:8" x14ac:dyDescent="0.15">
      <c r="A10" s="166"/>
      <c r="B10" s="167"/>
      <c r="C10" s="168"/>
      <c r="D10" s="169">
        <v>11159</v>
      </c>
      <c r="E10" s="170"/>
      <c r="F10" s="171">
        <v>26040</v>
      </c>
      <c r="G10" s="172"/>
      <c r="H10" s="173"/>
    </row>
    <row r="11" spans="1:8" x14ac:dyDescent="0.15">
      <c r="A11" s="154" t="s">
        <v>558</v>
      </c>
      <c r="B11" s="159"/>
      <c r="C11" s="160"/>
      <c r="D11" s="161">
        <v>29615</v>
      </c>
      <c r="E11" s="162"/>
      <c r="F11" s="163">
        <v>52068</v>
      </c>
      <c r="G11" s="164"/>
      <c r="H11" s="165"/>
    </row>
    <row r="12" spans="1:8" x14ac:dyDescent="0.15">
      <c r="A12" s="166"/>
      <c r="B12" s="167"/>
      <c r="C12" s="174"/>
      <c r="D12" s="169">
        <v>21699</v>
      </c>
      <c r="E12" s="170"/>
      <c r="F12" s="171">
        <v>26936</v>
      </c>
      <c r="G12" s="172"/>
      <c r="H12" s="173"/>
    </row>
    <row r="13" spans="1:8" x14ac:dyDescent="0.15">
      <c r="A13" s="154"/>
      <c r="B13" s="159"/>
      <c r="C13" s="175"/>
      <c r="D13" s="176">
        <v>21893</v>
      </c>
      <c r="E13" s="177"/>
      <c r="F13" s="178">
        <v>50130</v>
      </c>
      <c r="G13" s="179"/>
      <c r="H13" s="165"/>
    </row>
    <row r="14" spans="1:8" x14ac:dyDescent="0.15">
      <c r="A14" s="166"/>
      <c r="B14" s="167"/>
      <c r="C14" s="168"/>
      <c r="D14" s="169">
        <v>14557</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9.6</v>
      </c>
      <c r="C19" s="180">
        <f>ROUND(VALUE(SUBSTITUTE(実質収支比率等に係る経年分析!G$48,"▲","-")),2)</f>
        <v>6.58</v>
      </c>
      <c r="D19" s="180">
        <f>ROUND(VALUE(SUBSTITUTE(実質収支比率等に係る経年分析!H$48,"▲","-")),2)</f>
        <v>7.46</v>
      </c>
      <c r="E19" s="180">
        <f>ROUND(VALUE(SUBSTITUTE(実質収支比率等に係る経年分析!I$48,"▲","-")),2)</f>
        <v>7.08</v>
      </c>
      <c r="F19" s="180">
        <f>ROUND(VALUE(SUBSTITUTE(実質収支比率等に係る経年分析!J$48,"▲","-")),2)</f>
        <v>6.99</v>
      </c>
    </row>
    <row r="20" spans="1:11" x14ac:dyDescent="0.15">
      <c r="A20" s="180" t="s">
        <v>55</v>
      </c>
      <c r="B20" s="180">
        <f>ROUND(VALUE(SUBSTITUTE(実質収支比率等に係る経年分析!F$47,"▲","-")),2)</f>
        <v>14.46</v>
      </c>
      <c r="C20" s="180">
        <f>ROUND(VALUE(SUBSTITUTE(実質収支比率等に係る経年分析!G$47,"▲","-")),2)</f>
        <v>16.440000000000001</v>
      </c>
      <c r="D20" s="180">
        <f>ROUND(VALUE(SUBSTITUTE(実質収支比率等に係る経年分析!H$47,"▲","-")),2)</f>
        <v>17.350000000000001</v>
      </c>
      <c r="E20" s="180">
        <f>ROUND(VALUE(SUBSTITUTE(実質収支比率等に係る経年分析!I$47,"▲","-")),2)</f>
        <v>17.059999999999999</v>
      </c>
      <c r="F20" s="180">
        <f>ROUND(VALUE(SUBSTITUTE(実質収支比率等に係る経年分析!J$47,"▲","-")),2)</f>
        <v>15.61</v>
      </c>
    </row>
    <row r="21" spans="1:11" x14ac:dyDescent="0.15">
      <c r="A21" s="180" t="s">
        <v>56</v>
      </c>
      <c r="B21" s="180">
        <f>IF(ISNUMBER(VALUE(SUBSTITUTE(実質収支比率等に係る経年分析!F$49,"▲","-"))),ROUND(VALUE(SUBSTITUTE(実質収支比率等に係る経年分析!F$49,"▲","-")),2),NA())</f>
        <v>1.62</v>
      </c>
      <c r="C21" s="180">
        <f>IF(ISNUMBER(VALUE(SUBSTITUTE(実質収支比率等に係る経年分析!G$49,"▲","-"))),ROUND(VALUE(SUBSTITUTE(実質収支比率等に係る経年分析!G$49,"▲","-")),2),NA())</f>
        <v>-0.81</v>
      </c>
      <c r="D21" s="180">
        <f>IF(ISNUMBER(VALUE(SUBSTITUTE(実質収支比率等に係る経年分析!H$49,"▲","-"))),ROUND(VALUE(SUBSTITUTE(実質収支比率等に係る経年分析!H$49,"▲","-")),2),NA())</f>
        <v>2.2799999999999998</v>
      </c>
      <c r="E21" s="180">
        <f>IF(ISNUMBER(VALUE(SUBSTITUTE(実質収支比率等に係る経年分析!I$49,"▲","-"))),ROUND(VALUE(SUBSTITUTE(実質収支比率等に係る経年分析!I$49,"▲","-")),2),NA())</f>
        <v>-0.51</v>
      </c>
      <c r="F21" s="180">
        <f>IF(ISNUMBER(VALUE(SUBSTITUTE(実質収支比率等に係る経年分析!J$49,"▲","-"))),ROUND(VALUE(SUBSTITUTE(実質収支比率等に係る経年分析!J$49,"▲","-")),2),NA())</f>
        <v>-0.72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0.55000000000000004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1.47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938</v>
      </c>
      <c r="E42" s="182"/>
      <c r="F42" s="182"/>
      <c r="G42" s="182">
        <f>'実質公債費比率（分子）の構造'!L$52</f>
        <v>956</v>
      </c>
      <c r="H42" s="182"/>
      <c r="I42" s="182"/>
      <c r="J42" s="182">
        <f>'実質公債費比率（分子）の構造'!M$52</f>
        <v>954</v>
      </c>
      <c r="K42" s="182"/>
      <c r="L42" s="182"/>
      <c r="M42" s="182">
        <f>'実質公債費比率（分子）の構造'!N$52</f>
        <v>956</v>
      </c>
      <c r="N42" s="182"/>
      <c r="O42" s="182"/>
      <c r="P42" s="182">
        <f>'実質公債費比率（分子）の構造'!O$52</f>
        <v>944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43</v>
      </c>
      <c r="C45" s="182"/>
      <c r="D45" s="182"/>
      <c r="E45" s="182">
        <f>'実質公債費比率（分子）の構造'!L$49</f>
        <v>49</v>
      </c>
      <c r="F45" s="182"/>
      <c r="G45" s="182"/>
      <c r="H45" s="182">
        <f>'実質公債費比率（分子）の構造'!M$49</f>
        <v>47</v>
      </c>
      <c r="I45" s="182"/>
      <c r="J45" s="182"/>
      <c r="K45" s="182">
        <f>'実質公債費比率（分子）の構造'!N$49</f>
        <v>59</v>
      </c>
      <c r="L45" s="182"/>
      <c r="M45" s="182"/>
      <c r="N45" s="182">
        <f>'実質公債費比率（分子）の構造'!O$49</f>
        <v>65</v>
      </c>
      <c r="O45" s="182"/>
      <c r="P45" s="182"/>
    </row>
    <row r="46" spans="1:16" x14ac:dyDescent="0.15">
      <c r="A46" s="182" t="s">
        <v>67</v>
      </c>
      <c r="B46" s="182">
        <f>'実質公債費比率（分子）の構造'!K$48</f>
        <v>514</v>
      </c>
      <c r="C46" s="182"/>
      <c r="D46" s="182"/>
      <c r="E46" s="182">
        <f>'実質公債費比率（分子）の構造'!L$48</f>
        <v>504</v>
      </c>
      <c r="F46" s="182"/>
      <c r="G46" s="182"/>
      <c r="H46" s="182">
        <f>'実質公債費比率（分子）の構造'!M$48</f>
        <v>490</v>
      </c>
      <c r="I46" s="182"/>
      <c r="J46" s="182"/>
      <c r="K46" s="182">
        <f>'実質公債費比率（分子）の構造'!N$48</f>
        <v>482</v>
      </c>
      <c r="L46" s="182"/>
      <c r="M46" s="182"/>
      <c r="N46" s="182">
        <f>'実質公債費比率（分子）の構造'!O$48</f>
        <v>448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755</v>
      </c>
      <c r="C49" s="182"/>
      <c r="D49" s="182"/>
      <c r="E49" s="182">
        <f>'実質公債費比率（分子）の構造'!L$45</f>
        <v>769</v>
      </c>
      <c r="F49" s="182"/>
      <c r="G49" s="182"/>
      <c r="H49" s="182">
        <f>'実質公債費比率（分子）の構造'!M$45</f>
        <v>803</v>
      </c>
      <c r="I49" s="182"/>
      <c r="J49" s="182"/>
      <c r="K49" s="182">
        <f>'実質公債費比率（分子）の構造'!N$45</f>
        <v>803</v>
      </c>
      <c r="L49" s="182"/>
      <c r="M49" s="182"/>
      <c r="N49" s="182">
        <f>'実質公債費比率（分子）の構造'!O$45</f>
        <v>818</v>
      </c>
      <c r="O49" s="182"/>
      <c r="P49" s="182"/>
    </row>
    <row r="50" spans="1:16" x14ac:dyDescent="0.15">
      <c r="A50" s="182" t="s">
        <v>71</v>
      </c>
      <c r="B50" s="182" t="e">
        <f>NA()</f>
        <v>#N/A</v>
      </c>
      <c r="C50" s="182">
        <f>IF(ISNUMBER('実質公債費比率（分子）の構造'!K$53),'実質公債費比率（分子）の構造'!K$53,NA())</f>
        <v>374</v>
      </c>
      <c r="D50" s="182" t="e">
        <f>NA()</f>
        <v>#N/A</v>
      </c>
      <c r="E50" s="182" t="e">
        <f>NA()</f>
        <v>#N/A</v>
      </c>
      <c r="F50" s="182">
        <f>IF(ISNUMBER('実質公債費比率（分子）の構造'!L$53),'実質公債費比率（分子）の構造'!L$53,NA())</f>
        <v>366</v>
      </c>
      <c r="G50" s="182" t="e">
        <f>NA()</f>
        <v>#N/A</v>
      </c>
      <c r="H50" s="182" t="e">
        <f>NA()</f>
        <v>#N/A</v>
      </c>
      <c r="I50" s="182">
        <f>IF(ISNUMBER('実質公債費比率（分子）の構造'!M$53),'実質公債費比率（分子）の構造'!M$53,NA())</f>
        <v>386</v>
      </c>
      <c r="J50" s="182" t="e">
        <f>NA()</f>
        <v>#N/A</v>
      </c>
      <c r="K50" s="182" t="e">
        <f>NA()</f>
        <v>#N/A</v>
      </c>
      <c r="L50" s="182">
        <f>IF(ISNUMBER('実質公債費比率（分子）の構造'!N$53),'実質公債費比率（分子）の構造'!N$53,NA())</f>
        <v>388</v>
      </c>
      <c r="M50" s="182" t="e">
        <f>NA()</f>
        <v>#N/A</v>
      </c>
      <c r="N50" s="182" t="e">
        <f>NA()</f>
        <v>#N/A</v>
      </c>
      <c r="O50" s="182">
        <f>IF(ISNUMBER('実質公債費比率（分子）の構造'!O$53),'実質公債費比率（分子）の構造'!O$53,NA())</f>
        <v>387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9355</v>
      </c>
      <c r="E56" s="181"/>
      <c r="F56" s="181"/>
      <c r="G56" s="181">
        <f>'将来負担比率（分子）の構造'!J$52</f>
        <v>9117</v>
      </c>
      <c r="H56" s="181"/>
      <c r="I56" s="181"/>
      <c r="J56" s="181">
        <f>'将来負担比率（分子）の構造'!K$52</f>
        <v>8930</v>
      </c>
      <c r="K56" s="181"/>
      <c r="L56" s="181"/>
      <c r="M56" s="181">
        <f>'将来負担比率（分子）の構造'!L$52</f>
        <v>8746</v>
      </c>
      <c r="N56" s="181"/>
      <c r="O56" s="181"/>
      <c r="P56" s="181">
        <f>'将来負担比率（分子）の構造'!M$52</f>
        <v>8538</v>
      </c>
    </row>
    <row r="57" spans="1:16" x14ac:dyDescent="0.15">
      <c r="A57" s="181" t="s">
        <v>42</v>
      </c>
      <c r="B57" s="181"/>
      <c r="C57" s="181"/>
      <c r="D57" s="181">
        <f>'将来負担比率（分子）の構造'!I$51</f>
        <v>1226</v>
      </c>
      <c r="E57" s="181"/>
      <c r="F57" s="181"/>
      <c r="G57" s="181">
        <f>'将来負担比率（分子）の構造'!J$51</f>
        <v>1168</v>
      </c>
      <c r="H57" s="181"/>
      <c r="I57" s="181"/>
      <c r="J57" s="181">
        <f>'将来負担比率（分子）の構造'!K$51</f>
        <v>1197</v>
      </c>
      <c r="K57" s="181"/>
      <c r="L57" s="181"/>
      <c r="M57" s="181">
        <f>'将来負担比率（分子）の構造'!L$51</f>
        <v>1148</v>
      </c>
      <c r="N57" s="181"/>
      <c r="O57" s="181"/>
      <c r="P57" s="181">
        <f>'将来負担比率（分子）の構造'!M$51</f>
        <v>1025</v>
      </c>
    </row>
    <row r="58" spans="1:16" x14ac:dyDescent="0.15">
      <c r="A58" s="181" t="s">
        <v>41</v>
      </c>
      <c r="B58" s="181"/>
      <c r="C58" s="181"/>
      <c r="D58" s="181">
        <f>'将来負担比率（分子）の構造'!I$50</f>
        <v>1957</v>
      </c>
      <c r="E58" s="181"/>
      <c r="F58" s="181"/>
      <c r="G58" s="181">
        <f>'将来負担比率（分子）の構造'!J$50</f>
        <v>2263</v>
      </c>
      <c r="H58" s="181"/>
      <c r="I58" s="181"/>
      <c r="J58" s="181">
        <f>'将来負担比率（分子）の構造'!K$50</f>
        <v>2387</v>
      </c>
      <c r="K58" s="181"/>
      <c r="L58" s="181"/>
      <c r="M58" s="181">
        <f>'将来負担比率（分子）の構造'!L$50</f>
        <v>2365</v>
      </c>
      <c r="N58" s="181"/>
      <c r="O58" s="181"/>
      <c r="P58" s="181">
        <f>'将来負担比率（分子）の構造'!M$50</f>
        <v>2288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232</v>
      </c>
      <c r="C63" s="181"/>
      <c r="D63" s="181"/>
      <c r="E63" s="181">
        <f>'将来負担比率（分子）の構造'!J$44</f>
        <v>237</v>
      </c>
      <c r="F63" s="181"/>
      <c r="G63" s="181"/>
      <c r="H63" s="181">
        <f>'将来負担比率（分子）の構造'!K$44</f>
        <v>280</v>
      </c>
      <c r="I63" s="181"/>
      <c r="J63" s="181"/>
      <c r="K63" s="181">
        <f>'将来負担比率（分子）の構造'!L$44</f>
        <v>335</v>
      </c>
      <c r="L63" s="181"/>
      <c r="M63" s="181"/>
      <c r="N63" s="181">
        <f>'将来負担比率（分子）の構造'!M$44</f>
        <v>389</v>
      </c>
      <c r="O63" s="181"/>
      <c r="P63" s="181"/>
    </row>
    <row r="64" spans="1:16" x14ac:dyDescent="0.15">
      <c r="A64" s="181" t="s">
        <v>33</v>
      </c>
      <c r="B64" s="181">
        <f>'将来負担比率（分子）の構造'!I$43</f>
        <v>4577</v>
      </c>
      <c r="C64" s="181"/>
      <c r="D64" s="181"/>
      <c r="E64" s="181">
        <f>'将来負担比率（分子）の構造'!J$43</f>
        <v>4266</v>
      </c>
      <c r="F64" s="181"/>
      <c r="G64" s="181"/>
      <c r="H64" s="181">
        <f>'将来負担比率（分子）の構造'!K$43</f>
        <v>3908</v>
      </c>
      <c r="I64" s="181"/>
      <c r="J64" s="181"/>
      <c r="K64" s="181">
        <f>'将来負担比率（分子）の構造'!L$43</f>
        <v>3579</v>
      </c>
      <c r="L64" s="181"/>
      <c r="M64" s="181"/>
      <c r="N64" s="181">
        <f>'将来負担比率（分子）の構造'!M$43</f>
        <v>3314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8678</v>
      </c>
      <c r="C66" s="181"/>
      <c r="D66" s="181"/>
      <c r="E66" s="181">
        <f>'将来負担比率（分子）の構造'!J$41</f>
        <v>8889</v>
      </c>
      <c r="F66" s="181"/>
      <c r="G66" s="181"/>
      <c r="H66" s="181">
        <f>'将来負担比率（分子）の構造'!K$41</f>
        <v>9174</v>
      </c>
      <c r="I66" s="181"/>
      <c r="J66" s="181"/>
      <c r="K66" s="181">
        <f>'将来負担比率（分子）の構造'!L$41</f>
        <v>8592</v>
      </c>
      <c r="L66" s="181"/>
      <c r="M66" s="181"/>
      <c r="N66" s="181">
        <f>'将来負担比率（分子）の構造'!M$41</f>
        <v>8545</v>
      </c>
      <c r="O66" s="181"/>
      <c r="P66" s="181"/>
    </row>
    <row r="67" spans="1:16" x14ac:dyDescent="0.15">
      <c r="A67" s="181" t="s">
        <v>75</v>
      </c>
      <c r="B67" s="181" t="e">
        <f>NA()</f>
        <v>#N/A</v>
      </c>
      <c r="C67" s="181">
        <f>IF(ISNUMBER('将来負担比率（分子）の構造'!I$53), IF('将来負担比率（分子）の構造'!I$53 &lt; 0, 0, '将来負担比率（分子）の構造'!I$53), NA())</f>
        <v>950</v>
      </c>
      <c r="D67" s="181" t="e">
        <f>NA()</f>
        <v>#N/A</v>
      </c>
      <c r="E67" s="181" t="e">
        <f>NA()</f>
        <v>#N/A</v>
      </c>
      <c r="F67" s="181">
        <f>IF(ISNUMBER('将来負担比率（分子）の構造'!J$53), IF('将来負担比率（分子）の構造'!J$53 &lt; 0, 0, '将来負担比率（分子）の構造'!J$53), NA())</f>
        <v>844</v>
      </c>
      <c r="G67" s="181" t="e">
        <f>NA()</f>
        <v>#N/A</v>
      </c>
      <c r="H67" s="181" t="e">
        <f>NA()</f>
        <v>#N/A</v>
      </c>
      <c r="I67" s="181">
        <f>IF(ISNUMBER('将来負担比率（分子）の構造'!K$53), IF('将来負担比率（分子）の構造'!K$53 &lt; 0, 0, '将来負担比率（分子）の構造'!K$53), NA())</f>
        <v>848</v>
      </c>
      <c r="J67" s="181" t="e">
        <f>NA()</f>
        <v>#N/A</v>
      </c>
      <c r="K67" s="181" t="e">
        <f>NA()</f>
        <v>#N/A</v>
      </c>
      <c r="L67" s="181">
        <f>IF(ISNUMBER('将来負担比率（分子）の構造'!L$53), IF('将来負担比率（分子）の構造'!L$53 &lt; 0, 0, '将来負担比率（分子）の構造'!L$53), NA())</f>
        <v>247</v>
      </c>
      <c r="M67" s="181" t="e">
        <f>NA()</f>
        <v>#N/A</v>
      </c>
      <c r="N67" s="181" t="e">
        <f>NA()</f>
        <v>#N/A</v>
      </c>
      <c r="O67" s="181">
        <f>IF(ISNUMBER('将来負担比率（分子）の構造'!M$53), IF('将来負担比率（分子）の構造'!M$53 &lt; 0, 0, '将来負担比率（分子）の構造'!M$53), NA())</f>
        <v>397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1157</v>
      </c>
      <c r="C72" s="185">
        <f>基金残高に係る経年分析!G55</f>
        <v>1145</v>
      </c>
      <c r="D72" s="185">
        <f>基金残高に係る経年分析!H55</f>
        <v>1084</v>
      </c>
    </row>
    <row r="73" spans="1:16" x14ac:dyDescent="0.15">
      <c r="A73" s="184" t="s">
        <v>78</v>
      </c>
      <c r="B73" s="185">
        <f>基金残高に係る経年分析!F56</f>
        <v>4</v>
      </c>
      <c r="C73" s="185">
        <f>基金残高に係る経年分析!G56</f>
        <v>4</v>
      </c>
      <c r="D73" s="185">
        <f>基金残高に係る経年分析!H56</f>
        <v>4</v>
      </c>
    </row>
    <row r="74" spans="1:16" x14ac:dyDescent="0.15">
      <c r="A74" s="184" t="s">
        <v>79</v>
      </c>
      <c r="B74" s="185">
        <f>基金残高に係る経年分析!F57</f>
        <v>639</v>
      </c>
      <c r="C74" s="185">
        <f>基金残高に係る経年分析!G57</f>
        <v>651</v>
      </c>
      <c r="D74" s="185">
        <f>基金残高に係る経年分析!H57</f>
        <v>676</v>
      </c>
    </row>
  </sheetData>
  <sheetProtection algorithmName="SHA-512" hashValue="ooDjP2iejHsJlQq1OVo6zAJsYRKCVOCoBpWzUwXAjm/SGfbljjafJ/hFFw/LWujWsAJEclH1c8tFkRrvza2Rcw==" saltValue="h2FU8eyW3Vm+mzIy28W+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2022-03-09T04:07:16Z</cp:lastPrinted>
  <dcterms:created xsi:type="dcterms:W3CDTF">2022-02-02T04:19:57Z</dcterms:created>
  <dcterms:modified xsi:type="dcterms:W3CDTF">2022-09-21T00:24:32Z</dcterms:modified>
  <cp:category/>
</cp:coreProperties>
</file>