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92.168.0.12\ファイルサーバー\02_課専用\0120_政策財政課_専用\20決算\Guide_07決算関連調査\12財政状況資料集\R04\財政資料集の作成（2回目）\03_回答\"/>
    </mc:Choice>
  </mc:AlternateContent>
  <xr:revisionPtr revIDLastSave="0" documentId="13_ncr:1_{DB214DE3-B3D7-4070-A140-4AB03EC50E59}" xr6:coauthVersionLast="45" xr6:coauthVersionMax="45" xr10:uidLastSave="{00000000-0000-0000-0000-000000000000}"/>
  <bookViews>
    <workbookView xWindow="-120" yWindow="-120" windowWidth="20730" windowHeight="11760" tabRatio="802"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AU88" i="12"/>
  <c r="AP88" i="12"/>
  <c r="AF8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<sst xmlns="http://schemas.openxmlformats.org/spreadsheetml/2006/main" count="1142" uniqueCount="623">
  <si>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</si>
  <si>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</si>
  <si>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</si>
  <si>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</si>
  <si>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</si>
  <si>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</si>
  <si>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</si>
  <si>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</si>
  <si>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</si>
  <si>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</si>
  <si>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</si>
  <si>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</si>
  <si>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</si>
  <si>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</si>
  <si>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</si>
  <si>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</si>
  <si>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</si>
  <si>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</si>
  <si>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</si>
  <si>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</si>
  <si>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</si>
  <si>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</si>
  <si>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</si>
  <si>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</si>
  <si>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</si>
  <si>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</si>
  <si>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</si>
  <si>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</si>
  <si>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</si>
  <si>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</si>
  <si>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</si>
  <si>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</si>
  <si>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</si>
  <si>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</si>
  <si>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</si>
  <si>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</si>
  <si>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</si>
  <si>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</si>
  <si>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</si>
  <si>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</si>
  <si>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</si>
  <si>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</si>
  <si>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</si>
  <si>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</si>
  <si>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</si>
  <si>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</si>
  <si>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</si>
  <si>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</si>
  <si>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</si>
  <si>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</si>
  <si>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</si>
  <si>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</si>
  <si>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</si>
  <si>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</si>
  <si>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</si>
  <si>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</si>
  <si>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</si>
  <si>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</si>
  <si>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</si>
  <si>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</si>
  <si>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</si>
  <si>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</si>
  <si>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</si>
  <si>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</si>
  <si>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</si>
  <si>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</si>
  <si>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</si>
  <si>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</si>
  <si>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</si>
  <si>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</si>
  <si>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</si>
  <si>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</si>
  <si>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</si>
  <si>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</si>
  <si>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</si>
  <si>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</si>
  <si>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</si>
  <si>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</si>
  <si>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</si>
  <si>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</si>
  <si>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</si>
  <si>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</si>
  <si>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</si>
  <si>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</si>
  <si>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</si>
  <si>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</si>
  <si>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</si>
  <si>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</si>
  <si>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</si>
  <si>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</si>
  <si>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</si>
  <si>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</si>
  <si>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</si>
  <si>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</si>
  <si>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</si>
  <si>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</si>
  <si>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</si>
  <si>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</si>
  <si>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</si>
  <si>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</si>
  <si>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</si>
  <si>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</si>
  <si>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</si>
  <si>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</si>
  <si>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</si>
  <si>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</si>
  <si>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</si>
  <si>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</si>
  <si>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</si>
  <si>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</si>
  <si>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</si>
  <si>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</si>
  <si>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</si>
  <si>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</si>
  <si>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</si>
  <si>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</si>
  <si>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</si>
  <si>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</si>
  <si>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</si>
  <si>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</si>
  <si>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</si>
  <si>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</si>
  <si>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</si>
  <si>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</si>
  <si>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</si>
  <si>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</si>
  <si>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</si>
  <si>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</si>
  <si>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</si>
  <si>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</si>
  <si>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</si>
  <si>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</si>
  <si>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</si>
  <si>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</si>
  <si>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</si>
  <si>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</si>
  <si>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</si>
  <si>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</si>
  <si>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</si>
  <si>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</si>
  <si>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</si>
  <si>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</si>
  <si>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</si>
  <si>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</si>
  <si>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</si>
  <si>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</si>
  <si>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</si>
  <si>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</si>
  <si>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</si>
  <si>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</si>
  <si>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</si>
  <si>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</si>
  <si>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</si>
  <si>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</si>
  <si>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</si>
  <si>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</si>
  <si>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</si>
  <si>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</si>
  <si>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</si>
  <si>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</si>
  <si>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</si>
  <si>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</si>
  <si>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</si>
  <si>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</si>
  <si>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</si>
  <si>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</si>
  <si>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</si>
  <si>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</si>
  <si>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</si>
  <si>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</si>
  <si>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</si>
  <si>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</si>
  <si>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</si>
  <si>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</si>
  <si>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</si>
  <si>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</si>
  <si>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</si>
  <si>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</si>
  <si>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</si>
  <si>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</si>
  <si>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</si>
  <si>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</si>
  <si>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</si>
  <si>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</si>
  <si>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</si>
  <si>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</si>
  <si>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</si>
  <si>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</si>
  <si>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</si>
  <si>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</si>
  <si>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</si>
  <si>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</si>
  <si>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</si>
  <si>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</si>
  <si>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</si>
  <si>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</si>
  <si>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</si>
  <si>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</si>
  <si>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</si>
  <si>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</si>
  <si>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</si>
  <si>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</si>
  <si>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</si>
  <si>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</si>
  <si>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</si>
  <si>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</si>
  <si>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</si>
  <si>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</si>
  <si>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</si>
  <si>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</si>
  <si>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</si>
  <si>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</si>
  <si>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</si>
  <si>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</si>
  <si>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</si>
  <si>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</si>
  <si>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</si>
  <si>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</si>
  <si>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埼玉県鳩山町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</si>
  <si>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</si>
  <si>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</si>
  <si>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</si>
  <si>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</si>
  <si>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</si>
  <si>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</si>
  <si>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</si>
  <si>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</si>
  <si>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</si>
  <si>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</si>
  <si>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</si>
  <si>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</si>
  <si>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</si>
  <si>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</si>
  <si>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</si>
  <si>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</si>
  <si>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</si>
  <si>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</si>
  <si>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</si>
  <si>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</si>
  <si>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</si>
  <si>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</si>
  <si>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</si>
  <si>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</si>
  <si>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</si>
  <si>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</si>
  <si>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</si>
  <si>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</si>
  <si>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</si>
  <si>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</si>
  <si>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</si>
  <si>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</si>
  <si>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</si>
  <si>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</si>
  <si>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</si>
  <si>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</si>
  <si>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</si>
  <si>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</si>
  <si>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</si>
  <si>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</si>
  <si>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</si>
  <si>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</si>
  <si>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</si>
  <si>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</si>
  <si>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</si>
  <si>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</si>
  <si>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</si>
  <si>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</si>
  <si>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</si>
  <si>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</si>
  <si>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</si>
  <si>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</si>
  <si>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</si>
  <si>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</si>
  <si>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</si>
  <si>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</si>
  <si>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</si>
  <si>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</si>
  <si>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</si>
  <si>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</si>
  <si>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</si>
  <si>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</si>
  <si>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</si>
  <si>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</si>
  <si>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</si>
  <si>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</si>
  <si>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</si>
  <si>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</si>
  <si>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</si>
  <si>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</si>
  <si>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</si>
  <si>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</si>
  <si>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</si>
  <si>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</si>
  <si>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</si>
  <si>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</si>
  <si>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</si>
  <si>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</si>
  <si>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</si>
  <si>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</si>
  <si>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</si>
  <si>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</si>
  <si>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</si>
  <si>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</si>
  <si>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</si>
  <si>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</si>
  <si>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</si>
  <si>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</si>
  <si>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</si>
  <si>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</si>
  <si>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</si>
  <si>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</si>
  <si>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</si>
  <si>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</si>
  <si>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</si>
  <si>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</si>
  <si>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</si>
  <si>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</si>
  <si>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</si>
  <si>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</si>
  <si>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</si>
  <si>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</si>
  <si>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</si>
  <si>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</si>
  <si>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</si>
  <si>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</si>
  <si>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</si>
  <si>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</si>
  <si>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</si>
  <si>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</si>
  <si>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</si>
  <si>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</si>
  <si>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</si>
  <si>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</si>
  <si>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</si>
  <si>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</si>
  <si>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</si>
  <si>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</si>
  <si>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</si>
  <si>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</si>
  <si>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</si>
  <si>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</si>
  <si>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</si>
  <si>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</si>
  <si>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</si>
  <si>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</si>
  <si>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</si>
  <si>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</si>
  <si>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</si>
  <si>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</si>
  <si>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</si>
  <si>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</si>
  <si>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</si>
  <si>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</si>
  <si>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</si>
  <si>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</si>
  <si>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</si>
  <si>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</si>
  <si>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</si>
  <si>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</si>
  <si>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</si>
  <si>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</si>
  <si>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</si>
  <si>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</si>
  <si>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</si>
  <si>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</si>
  <si>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</si>
  <si>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</si>
  <si>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</si>
  <si>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</si>
  <si>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</si>
  <si>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</si>
  <si>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</si>
  <si>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埼玉県鳩山町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</si>
  <si>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</si>
  <si>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</si>
  <si>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</si>
  <si>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</si>
  <si>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</si>
  <si>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</si>
  <si>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</si>
  <si>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</si>
  <si>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</si>
  <si>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</si>
  <si>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</si>
  <si>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</si>
  <si>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</si>
  <si>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</si>
  <si>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</si>
  <si>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</si>
  <si>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</si>
  <si>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</si>
  <si>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</si>
  <si>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</si>
  <si>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鳩山町毛呂山・越生都市計画事業今宿東土地区画整理事業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</si>
  <si>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</si>
  <si>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</si>
  <si>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</si>
  <si>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</si>
  <si>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</si>
  <si>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</si>
  <si>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</si>
  <si>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</si>
  <si>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</si>
  <si>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</si>
  <si>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</si>
  <si>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</si>
  <si>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</si>
  <si>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</si>
  <si>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</si>
  <si>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</si>
  <si>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</si>
  <si>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</si>
  <si>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</si>
  <si>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</si>
  <si>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</si>
  <si>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</si>
  <si>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</si>
  <si>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</si>
  <si>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</si>
  <si>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</si>
  <si>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</si>
  <si>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</si>
  <si>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</si>
  <si>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</si>
  <si>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</si>
  <si>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</si>
  <si>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</si>
  <si>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</si>
  <si>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</si>
  <si>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</si>
  <si>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</si>
  <si>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</si>
  <si>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</si>
  <si>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</si>
  <si>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</si>
  <si>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</si>
  <si>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</si>
  <si>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</si>
  <si>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</si>
  <si>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</si>
  <si>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</si>
  <si>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</si>
  <si>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</si>
  <si>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</si>
  <si>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</si>
  <si>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</si>
  <si>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</si>
  <si>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</si>
  <si>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</si>
  <si>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</si>
  <si>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</si>
  <si>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</si>
  <si>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</si>
  <si>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</si>
  <si>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</si>
  <si>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</si>
  <si>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</si>
  <si>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</si>
  <si>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</si>
  <si>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</si>
  <si>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</si>
  <si>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</si>
  <si>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</si>
  <si>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</si>
  <si>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</si>
  <si>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</si>
  <si>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</si>
  <si>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</si>
  <si>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</si>
  <si>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</si>
  <si>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</si>
  <si>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</si>
  <si>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</si>
  <si>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</si>
  <si>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</si>
  <si>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</si>
  <si>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</si>
  <si>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</si>
  <si>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</si>
  <si>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</si>
  <si>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</si>
  <si>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</si>
  <si>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</si>
  <si>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</si>
  <si>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</si>
  <si>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</si>
  <si>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</si>
  <si>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</si>
  <si>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</si>
  <si>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</si>
  <si>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</si>
  <si>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</si>
  <si>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</si>
  <si>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</si>
  <si>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</si>
  <si>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</si>
  <si>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</si>
  <si>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</si>
  <si>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</si>
  <si>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</si>
  <si>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</si>
  <si>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</si>
  <si>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</si>
  <si>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</si>
  <si>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</si>
  <si>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</si>
  <si>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</si>
  <si>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</si>
  <si>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</si>
  <si>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</si>
  <si>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</si>
  <si>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</si>
  <si>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</si>
  <si>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</si>
  <si>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</si>
  <si>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</si>
  <si>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</si>
  <si>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</si>
  <si>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</si>
  <si>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</si>
  <si>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</si>
  <si>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</si>
  <si>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</si>
  <si>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</si>
  <si>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</si>
  <si>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</si>
  <si>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</si>
  <si>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</si>
  <si>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</si>
  <si>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</si>
  <si>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</si>
  <si>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</si>
  <si>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</si>
  <si>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</si>
  <si>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</si>
  <si>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</si>
  <si>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</si>
  <si>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</si>
  <si>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</si>
  <si>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</si>
  <si>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</si>
  <si>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</si>
  <si>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</si>
  <si>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</si>
  <si>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</si>
  <si>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</si>
  <si>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</si>
  <si>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</si>
  <si>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</si>
  <si>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</si>
  <si>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</si>
  <si>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</si>
  <si>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</si>
  <si>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</si>
  <si>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</si>
  <si>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</si>
  <si>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</si>
  <si>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</si>
  <si>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</si>
  <si>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</si>
  <si>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</si>
  <si>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</si>
  <si>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</si>
  <si>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</si>
  <si>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</si>
  <si>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</si>
  <si>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</si>
  <si>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</si>
  <si>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</si>
  <si>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</si>
  <si>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</si>
  <si>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</si>
  <si>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</si>
  <si>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</si>
  <si>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</si>
  <si>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</si>
  <si>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1.72</t>
  </si>
  <si>
    <t>▲ 1.05</t>
  </si>
  <si>
    <t>水道事業会計</t>
  </si>
  <si>
    <t>一般会計</t>
  </si>
  <si>
    <t>国民健康保険特別会計</t>
  </si>
  <si>
    <t>介護保険特別会計</t>
  </si>
  <si>
    <t>浄化槽設置管理事業特別会計</t>
  </si>
  <si>
    <t>農業集落排水事業特別会計</t>
  </si>
  <si>
    <t>後期高齢者医療特別会計</t>
  </si>
  <si>
    <t>鳩山町毛呂山・越生都市計画事業今宿東土地区画整理事業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</si>
  <si>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</si>
  <si>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</si>
  <si>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</si>
  <si>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</si>
  <si>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</si>
  <si>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</si>
  <si>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</si>
  <si>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</si>
  <si>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</si>
  <si>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</si>
  <si>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</si>
  <si>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</si>
  <si>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</si>
  <si>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シズカ</t>
    </rPh>
    <rPh sb="3" eb="4">
      <t>ソノ</t>
    </rPh>
    <rPh sb="4" eb="6">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</si>
  <si>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</si>
  <si>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</si>
  <si>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</si>
  <si>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</si>
  <si>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</si>
  <si>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</si>
  <si>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ふるさとづくり基金</t>
    <rPh sb="7" eb="9">
      <t>キキン</t>
    </rPh>
    <phoneticPr fontId="5"/>
  </si>
  <si>
    <t>地域福祉基金</t>
    <rPh sb="0" eb="2">
      <t>チイキ</t>
    </rPh>
    <rPh sb="2" eb="4">
      <t>フクシ</t>
    </rPh>
    <rPh sb="4" eb="6">
      <t>キキン</t>
    </rPh>
    <phoneticPr fontId="5"/>
  </si>
  <si>
    <t>庁舎等改修基金</t>
    <rPh sb="0" eb="2">
      <t>チョウシャ</t>
    </rPh>
    <rPh sb="2" eb="3">
      <t>トウ</t>
    </rPh>
    <rPh sb="3" eb="5">
      <t>カイシュウ</t>
    </rPh>
    <rPh sb="5" eb="7">
      <t>キキン</t>
    </rPh>
    <phoneticPr fontId="5"/>
  </si>
  <si>
    <t>まちづくり応援基金</t>
    <rPh sb="5" eb="7">
      <t>オウエン</t>
    </rPh>
    <rPh sb="7" eb="9">
      <t>キキン</t>
    </rPh>
    <phoneticPr fontId="5"/>
  </si>
  <si>
    <t>北部地域活性化基金</t>
    <rPh sb="0" eb="2">
      <t>ホクブ</t>
    </rPh>
    <rPh sb="2" eb="4">
      <t>チイキ</t>
    </rPh>
    <rPh sb="4" eb="7">
      <t>カッセイカ</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</si>
  <si>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</si>
  <si>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</si>
  <si>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</si>
  <si>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</si>
  <si>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</si>
  <si>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</si>
  <si>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</si>
  <si>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</si>
  <si>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</si>
  <si>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</si>
  <si>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増加傾向にあるとともに、類似団体と比べて極めて高い水準で推移している。有形固定資産減価償却率は類似団体と比べて高い水準であるが、前年度からほぼ横ばいである。近年は建設事業費の財源として地方債を多く活用しており、地方債の残高が増加していることにより分子である将来負担額が増加している。</t>
    <phoneticPr fontId="5"/>
  </si>
  <si>
    <t>将来負担比率及び実質公債費比率は類似団体と比較して高くなっており、上昇傾向である。主な要因としては、近年借り入れを行った起債の償還が始まったことにより、分子である元利償還金が増加したことによるものである。これまで以上に公債費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</si>
</sst>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9162B9-DF7C-4D2B-B34A-67FC35FC13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5822-4B82-B7A6-CA3ABAD304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46166</c:v>
                </c:pt>
                <c:pt idx="1">
                  <c:v>113608</c:v>
                </c:pt>
                <c:pt idx="2">
                  <c:v>50271</c:v>
                </c:pt>
                <c:pt idx="3">
                  <c:v>49296</c:v>
                </c:pt>
                <c:pt idx="4">
                  <c:v>101722</c:v>
                </c:pt>
              </c:numCache>
            </c:numRef>
          </c:val>
          <c:smooth val="0"/>
          <c:extLst>
            <c:ext xmlns:c16="http://schemas.microsoft.com/office/drawing/2014/chart" uri="{C3380CC4-5D6E-409C-BE32-E72D297353CC}">
              <c16:uniqueId val="{00000001-5822-4B82-B7A6-CA3ABAD304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1.38</c:v>
                </c:pt>
                <c:pt idx="1">
                  <c:v>3.07</c:v>
                </c:pt>
                <c:pt idx="2">
                  <c:v>2.1</c:v>
                </c:pt>
                <c:pt idx="3">
                  <c:v>3.03</c:v>
                </c:pt>
                <c:pt idx="4">
                  <c:v>4.67</c:v>
                </c:pt>
              </c:numCache>
            </c:numRef>
          </c:val>
          <c:extLst>
            <c:ext xmlns:c16="http://schemas.microsoft.com/office/drawing/2014/chart" uri="{C3380CC4-5D6E-409C-BE32-E72D297353CC}">
              <c16:uniqueId val="{00000000-4762-4878-AC41-5CEBB3BE13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7.46</c:v>
                </c:pt>
                <c:pt idx="1">
                  <c:v>5.82</c:v>
                </c:pt>
                <c:pt idx="2">
                  <c:v>5.69</c:v>
                </c:pt>
                <c:pt idx="3">
                  <c:v>6.23</c:v>
                </c:pt>
                <c:pt idx="4">
                  <c:v>8.68</c:v>
                </c:pt>
              </c:numCache>
            </c:numRef>
          </c:val>
          <c:extLst>
            <c:ext xmlns:c16="http://schemas.microsoft.com/office/drawing/2014/chart" uri="{C3380CC4-5D6E-409C-BE32-E72D297353CC}">
              <c16:uniqueId val="{00000001-4762-4878-AC41-5CEBB3BE13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c:v>
                </c:pt>
                <c:pt idx="1">
                  <c:v>0.04</c:v>
                </c:pt>
                <c:pt idx="2">
                  <c:v>-1.05</c:v>
                </c:pt>
                <c:pt idx="3">
                  <c:v>1.47</c:v>
                </c:pt>
                <c:pt idx="4">
                  <c:v>4.5199999999999996</c:v>
                </c:pt>
              </c:numCache>
            </c:numRef>
          </c:val>
          <c:smooth val="0"/>
          <c:extLst>
            <c:ext xmlns:c16="http://schemas.microsoft.com/office/drawing/2014/chart" uri="{C3380CC4-5D6E-409C-BE32-E72D297353CC}">
              <c16:uniqueId val="{00000002-4762-4878-AC41-5CEBB3BE13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0.1</c:v>
                </c:pt>
                <c:pt idx="4">
                  <c:v>#N/A</c:v>
                </c:pt>
                <c:pt idx="5">
                  <c:v>0.04</c:v>
                </c:pt>
                <c:pt idx="6">
                  <c:v>0</c:v>
                </c:pt>
                <c:pt idx="7">
                  <c:v>0</c:v>
                </c:pt>
                <c:pt idx="8">
                  <c:v>0</c:v>
                </c:pt>
                <c:pt idx="9">
                  <c:v>0</c:v>
                </c:pt>
              </c:numCache>
            </c:numRef>
          </c:val>
          <c:extLst>
            <c:ext xmlns:c16="http://schemas.microsoft.com/office/drawing/2014/chart" uri="{C3380CC4-5D6E-409C-BE32-E72D297353CC}">
              <c16:uniqueId val="{00000000-D500-48DC-8D67-96DE89513E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00-48DC-8D67-96DE89513E34}"/>
            </c:ext>
          </c:extLst>
        </c:ser>
        <c:ser>
          <c:idx val="2"/>
          <c:order val="2"/>
          <c:tx>
            <c:strRef>
              <c:f>データシート!$A$29</c:f>
              <c:strCache>
                <c:ptCount val="1"/>
                <c:pt idx="0">
                  <c:v>鳩山町毛呂山・越生都市計画事業今宿東土地区画整理事業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0.21</c:v>
                </c:pt>
                <c:pt idx="4">
                  <c:v>#N/A</c:v>
                </c:pt>
                <c:pt idx="5">
                  <c:v>0.2</c:v>
                </c:pt>
                <c:pt idx="6">
                  <c:v>#N/A</c:v>
                </c:pt>
                <c:pt idx="7">
                  <c:v>0.01</c:v>
                </c:pt>
                <c:pt idx="8">
                  <c:v>#N/A</c:v>
                </c:pt>
                <c:pt idx="9">
                  <c:v>0</c:v>
                </c:pt>
              </c:numCache>
            </c:numRef>
          </c:val>
          <c:extLst>
            <c:ext xmlns:c16="http://schemas.microsoft.com/office/drawing/2014/chart" uri="{C3380CC4-5D6E-409C-BE32-E72D297353CC}">
              <c16:uniqueId val="{00000002-D500-48DC-8D67-96DE89513E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D500-48DC-8D67-96DE89513E3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0.01</c:v>
                </c:pt>
                <c:pt idx="8">
                  <c:v>#N/A</c:v>
                </c:pt>
                <c:pt idx="9">
                  <c:v>0.02</c:v>
                </c:pt>
              </c:numCache>
            </c:numRef>
          </c:val>
          <c:extLst>
            <c:ext xmlns:c16="http://schemas.microsoft.com/office/drawing/2014/chart" uri="{C3380CC4-5D6E-409C-BE32-E72D297353CC}">
              <c16:uniqueId val="{00000004-D500-48DC-8D67-96DE89513E34}"/>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0.05</c:v>
                </c:pt>
                <c:pt idx="6">
                  <c:v>#N/A</c:v>
                </c:pt>
                <c:pt idx="7">
                  <c:v>0.04</c:v>
                </c:pt>
                <c:pt idx="8">
                  <c:v>#N/A</c:v>
                </c:pt>
                <c:pt idx="9">
                  <c:v>0.04</c:v>
                </c:pt>
              </c:numCache>
            </c:numRef>
          </c:val>
          <c:extLst>
            <c:ext xmlns:c16="http://schemas.microsoft.com/office/drawing/2014/chart" uri="{C3380CC4-5D6E-409C-BE32-E72D297353CC}">
              <c16:uniqueId val="{00000005-D500-48DC-8D67-96DE89513E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c:v>
                </c:pt>
                <c:pt idx="2">
                  <c:v>#N/A</c:v>
                </c:pt>
                <c:pt idx="3">
                  <c:v>1.7</c:v>
                </c:pt>
                <c:pt idx="4">
                  <c:v>#N/A</c:v>
                </c:pt>
                <c:pt idx="5">
                  <c:v>2.11</c:v>
                </c:pt>
                <c:pt idx="6">
                  <c:v>#N/A</c:v>
                </c:pt>
                <c:pt idx="7">
                  <c:v>1.72</c:v>
                </c:pt>
                <c:pt idx="8">
                  <c:v>#N/A</c:v>
                </c:pt>
                <c:pt idx="9">
                  <c:v>1.72</c:v>
                </c:pt>
              </c:numCache>
            </c:numRef>
          </c:val>
          <c:extLst>
            <c:ext xmlns:c16="http://schemas.microsoft.com/office/drawing/2014/chart" uri="{C3380CC4-5D6E-409C-BE32-E72D297353CC}">
              <c16:uniqueId val="{00000006-D500-48DC-8D67-96DE89513E3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3.54</c:v>
                </c:pt>
                <c:pt idx="2">
                  <c:v>#N/A</c:v>
                </c:pt>
                <c:pt idx="3">
                  <c:v>5.0999999999999996</c:v>
                </c:pt>
                <c:pt idx="4">
                  <c:v>#N/A</c:v>
                </c:pt>
                <c:pt idx="5">
                  <c:v>3.58</c:v>
                </c:pt>
                <c:pt idx="6">
                  <c:v>#N/A</c:v>
                </c:pt>
                <c:pt idx="7">
                  <c:v>2.88</c:v>
                </c:pt>
                <c:pt idx="8">
                  <c:v>#N/A</c:v>
                </c:pt>
                <c:pt idx="9">
                  <c:v>3.16</c:v>
                </c:pt>
              </c:numCache>
            </c:numRef>
          </c:val>
          <c:extLst>
            <c:ext xmlns:c16="http://schemas.microsoft.com/office/drawing/2014/chart" uri="{C3380CC4-5D6E-409C-BE32-E72D297353CC}">
              <c16:uniqueId val="{00000007-D500-48DC-8D67-96DE89513E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c:v>
                </c:pt>
                <c:pt idx="2">
                  <c:v>#N/A</c:v>
                </c:pt>
                <c:pt idx="3">
                  <c:v>2.96</c:v>
                </c:pt>
                <c:pt idx="4">
                  <c:v>#N/A</c:v>
                </c:pt>
                <c:pt idx="5">
                  <c:v>2.0499999999999998</c:v>
                </c:pt>
                <c:pt idx="6">
                  <c:v>#N/A</c:v>
                </c:pt>
                <c:pt idx="7">
                  <c:v>3.01</c:v>
                </c:pt>
                <c:pt idx="8">
                  <c:v>#N/A</c:v>
                </c:pt>
                <c:pt idx="9">
                  <c:v>4.67</c:v>
                </c:pt>
              </c:numCache>
            </c:numRef>
          </c:val>
          <c:extLst>
            <c:ext xmlns:c16="http://schemas.microsoft.com/office/drawing/2014/chart" uri="{C3380CC4-5D6E-409C-BE32-E72D297353CC}">
              <c16:uniqueId val="{00000008-D500-48DC-8D67-96DE89513E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18.64</c:v>
                </c:pt>
                <c:pt idx="2">
                  <c:v>#N/A</c:v>
                </c:pt>
                <c:pt idx="3">
                  <c:v>17.940000000000001</c:v>
                </c:pt>
                <c:pt idx="4">
                  <c:v>#N/A</c:v>
                </c:pt>
                <c:pt idx="5">
                  <c:v>18.739999999999998</c:v>
                </c:pt>
                <c:pt idx="6">
                  <c:v>#N/A</c:v>
                </c:pt>
                <c:pt idx="7">
                  <c:v>18.350000000000001</c:v>
                </c:pt>
                <c:pt idx="8">
                  <c:v>#N/A</c:v>
                </c:pt>
                <c:pt idx="9">
                  <c:v>17.84</c:v>
                </c:pt>
              </c:numCache>
            </c:numRef>
          </c:val>
          <c:extLst>
            <c:ext xmlns:c16="http://schemas.microsoft.com/office/drawing/2014/chart" uri="{C3380CC4-5D6E-409C-BE32-E72D297353CC}">
              <c16:uniqueId val="{00000009-D500-48DC-8D67-96DE89513E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411</c:v>
                </c:pt>
                <c:pt idx="5">
                  <c:v>428</c:v>
                </c:pt>
                <c:pt idx="8">
                  <c:v>430</c:v>
                </c:pt>
                <c:pt idx="11">
                  <c:v>429</c:v>
                </c:pt>
                <c:pt idx="14">
                  <c:v>442</c:v>
                </c:pt>
              </c:numCache>
            </c:numRef>
          </c:val>
          <c:extLst>
            <c:ext xmlns:c16="http://schemas.microsoft.com/office/drawing/2014/chart" uri="{C3380CC4-5D6E-409C-BE32-E72D297353CC}">
              <c16:uniqueId val="{00000000-43D8-494D-9D1D-48B62C4AAD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43D8-494D-9D1D-48B62C4AAD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D8-494D-9D1D-48B62C4AAD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141</c:v>
                </c:pt>
                <c:pt idx="3">
                  <c:v>137</c:v>
                </c:pt>
                <c:pt idx="6">
                  <c:v>135</c:v>
                </c:pt>
                <c:pt idx="9">
                  <c:v>155</c:v>
                </c:pt>
                <c:pt idx="12">
                  <c:v>152</c:v>
                </c:pt>
              </c:numCache>
            </c:numRef>
          </c:val>
          <c:extLst>
            <c:ext xmlns:c16="http://schemas.microsoft.com/office/drawing/2014/chart" uri="{C3380CC4-5D6E-409C-BE32-E72D297353CC}">
              <c16:uniqueId val="{00000003-43D8-494D-9D1D-48B62C4AAD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25</c:v>
                </c:pt>
                <c:pt idx="6">
                  <c:v>25</c:v>
                </c:pt>
                <c:pt idx="9">
                  <c:v>25</c:v>
                </c:pt>
                <c:pt idx="12">
                  <c:v>26</c:v>
                </c:pt>
              </c:numCache>
            </c:numRef>
          </c:val>
          <c:extLst>
            <c:ext xmlns:c16="http://schemas.microsoft.com/office/drawing/2014/chart" uri="{C3380CC4-5D6E-409C-BE32-E72D297353CC}">
              <c16:uniqueId val="{00000004-43D8-494D-9D1D-48B62C4AAD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D8-494D-9D1D-48B62C4AAD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D8-494D-9D1D-48B62C4AAD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495</c:v>
                </c:pt>
                <c:pt idx="3">
                  <c:v>572</c:v>
                </c:pt>
                <c:pt idx="6">
                  <c:v>586</c:v>
                </c:pt>
                <c:pt idx="9">
                  <c:v>574</c:v>
                </c:pt>
                <c:pt idx="12">
                  <c:v>632</c:v>
                </c:pt>
              </c:numCache>
            </c:numRef>
          </c:val>
          <c:extLst>
            <c:ext xmlns:c16="http://schemas.microsoft.com/office/drawing/2014/chart" uri="{C3380CC4-5D6E-409C-BE32-E72D297353CC}">
              <c16:uniqueId val="{00000007-43D8-494D-9D1D-48B62C4AAD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250</c:v>
                </c:pt>
                <c:pt idx="2">
                  <c:v>#N/A</c:v>
                </c:pt>
                <c:pt idx="3">
                  <c:v>#N/A</c:v>
                </c:pt>
                <c:pt idx="4">
                  <c:v>307</c:v>
                </c:pt>
                <c:pt idx="5">
                  <c:v>#N/A</c:v>
                </c:pt>
                <c:pt idx="6">
                  <c:v>#N/A</c:v>
                </c:pt>
                <c:pt idx="7">
                  <c:v>316</c:v>
                </c:pt>
                <c:pt idx="8">
                  <c:v>#N/A</c:v>
                </c:pt>
                <c:pt idx="9">
                  <c:v>#N/A</c:v>
                </c:pt>
                <c:pt idx="10">
                  <c:v>325</c:v>
                </c:pt>
                <c:pt idx="11">
                  <c:v>#N/A</c:v>
                </c:pt>
                <c:pt idx="12">
                  <c:v>#N/A</c:v>
                </c:pt>
                <c:pt idx="13">
                  <c:v>368</c:v>
                </c:pt>
                <c:pt idx="14">
                  <c:v>#N/A</c:v>
                </c:pt>
              </c:numCache>
            </c:numRef>
          </c:val>
          <c:smooth val="0"/>
          <c:extLst>
            <c:ext xmlns:c16="http://schemas.microsoft.com/office/drawing/2014/chart" uri="{C3380CC4-5D6E-409C-BE32-E72D297353CC}">
              <c16:uniqueId val="{00000008-43D8-494D-9D1D-48B62C4AAD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5180</c:v>
                </c:pt>
                <c:pt idx="5">
                  <c:v>5059</c:v>
                </c:pt>
                <c:pt idx="8">
                  <c:v>5020</c:v>
                </c:pt>
                <c:pt idx="11">
                  <c:v>4943</c:v>
                </c:pt>
                <c:pt idx="14">
                  <c:v>4823</c:v>
                </c:pt>
              </c:numCache>
            </c:numRef>
          </c:val>
          <c:extLst>
            <c:ext xmlns:c16="http://schemas.microsoft.com/office/drawing/2014/chart" uri="{C3380CC4-5D6E-409C-BE32-E72D297353CC}">
              <c16:uniqueId val="{00000000-A98A-468B-B9A7-62F4D85BF3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8A-468B-B9A7-62F4D85BF3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656</c:v>
                </c:pt>
                <c:pt idx="5">
                  <c:v>661</c:v>
                </c:pt>
                <c:pt idx="8">
                  <c:v>788</c:v>
                </c:pt>
                <c:pt idx="11">
                  <c:v>875</c:v>
                </c:pt>
                <c:pt idx="14">
                  <c:v>1051</c:v>
                </c:pt>
              </c:numCache>
            </c:numRef>
          </c:val>
          <c:extLst>
            <c:ext xmlns:c16="http://schemas.microsoft.com/office/drawing/2014/chart" uri="{C3380CC4-5D6E-409C-BE32-E72D297353CC}">
              <c16:uniqueId val="{00000002-A98A-468B-B9A7-62F4D85BF3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8A-468B-B9A7-62F4D85BF3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8A-468B-B9A7-62F4D85BF3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8A-468B-B9A7-62F4D85BF3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760</c:v>
                </c:pt>
                <c:pt idx="3">
                  <c:v>787</c:v>
                </c:pt>
                <c:pt idx="6">
                  <c:v>686</c:v>
                </c:pt>
                <c:pt idx="9">
                  <c:v>713</c:v>
                </c:pt>
                <c:pt idx="12">
                  <c:v>692</c:v>
                </c:pt>
              </c:numCache>
            </c:numRef>
          </c:val>
          <c:extLst>
            <c:ext xmlns:c16="http://schemas.microsoft.com/office/drawing/2014/chart" uri="{C3380CC4-5D6E-409C-BE32-E72D297353CC}">
              <c16:uniqueId val="{00000006-A98A-468B-B9A7-62F4D85BF3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1251</c:v>
                </c:pt>
                <c:pt idx="3">
                  <c:v>1256</c:v>
                </c:pt>
                <c:pt idx="6">
                  <c:v>1260</c:v>
                </c:pt>
                <c:pt idx="9">
                  <c:v>1362</c:v>
                </c:pt>
                <c:pt idx="12">
                  <c:v>1438</c:v>
                </c:pt>
              </c:numCache>
            </c:numRef>
          </c:val>
          <c:extLst>
            <c:ext xmlns:c16="http://schemas.microsoft.com/office/drawing/2014/chart" uri="{C3380CC4-5D6E-409C-BE32-E72D297353CC}">
              <c16:uniqueId val="{00000007-A98A-468B-B9A7-62F4D85BF3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274</c:v>
                </c:pt>
                <c:pt idx="3">
                  <c:v>277</c:v>
                </c:pt>
                <c:pt idx="6">
                  <c:v>300</c:v>
                </c:pt>
                <c:pt idx="9">
                  <c:v>281</c:v>
                </c:pt>
                <c:pt idx="12">
                  <c:v>265</c:v>
                </c:pt>
              </c:numCache>
            </c:numRef>
          </c:val>
          <c:extLst>
            <c:ext xmlns:c16="http://schemas.microsoft.com/office/drawing/2014/chart" uri="{C3380CC4-5D6E-409C-BE32-E72D297353CC}">
              <c16:uniqueId val="{00000008-A98A-468B-B9A7-62F4D85BF3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8A-468B-B9A7-62F4D85BF3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5980</c:v>
                </c:pt>
                <c:pt idx="3">
                  <c:v>6692</c:v>
                </c:pt>
                <c:pt idx="6">
                  <c:v>6960</c:v>
                </c:pt>
                <c:pt idx="9">
                  <c:v>7048</c:v>
                </c:pt>
                <c:pt idx="12">
                  <c:v>7372</c:v>
                </c:pt>
              </c:numCache>
            </c:numRef>
          </c:val>
          <c:extLst>
            <c:ext xmlns:c16="http://schemas.microsoft.com/office/drawing/2014/chart" uri="{C3380CC4-5D6E-409C-BE32-E72D297353CC}">
              <c16:uniqueId val="{0000000A-A98A-468B-B9A7-62F4D85BF3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2430</c:v>
                </c:pt>
                <c:pt idx="2">
                  <c:v>#N/A</c:v>
                </c:pt>
                <c:pt idx="3">
                  <c:v>#N/A</c:v>
                </c:pt>
                <c:pt idx="4">
                  <c:v>3292</c:v>
                </c:pt>
                <c:pt idx="5">
                  <c:v>#N/A</c:v>
                </c:pt>
                <c:pt idx="6">
                  <c:v>#N/A</c:v>
                </c:pt>
                <c:pt idx="7">
                  <c:v>3399</c:v>
                </c:pt>
                <c:pt idx="8">
                  <c:v>#N/A</c:v>
                </c:pt>
                <c:pt idx="9">
                  <c:v>#N/A</c:v>
                </c:pt>
                <c:pt idx="10">
                  <c:v>3587</c:v>
                </c:pt>
                <c:pt idx="11">
                  <c:v>#N/A</c:v>
                </c:pt>
                <c:pt idx="12">
                  <c:v>#N/A</c:v>
                </c:pt>
                <c:pt idx="13">
                  <c:v>3893</c:v>
                </c:pt>
                <c:pt idx="14">
                  <c:v>#N/A</c:v>
                </c:pt>
              </c:numCache>
            </c:numRef>
          </c:val>
          <c:smooth val="0"/>
          <c:extLst>
            <c:ext xmlns:c16="http://schemas.microsoft.com/office/drawing/2014/chart" uri="{C3380CC4-5D6E-409C-BE32-E72D297353CC}">
              <c16:uniqueId val="{0000000B-A98A-468B-B9A7-62F4D85BF3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201</c:v>
                </c:pt>
                <c:pt idx="1">
                  <c:v>220</c:v>
                </c:pt>
                <c:pt idx="2">
                  <c:v>322</c:v>
                </c:pt>
              </c:numCache>
            </c:numRef>
          </c:val>
          <c:extLst>
            <c:ext xmlns:c16="http://schemas.microsoft.com/office/drawing/2014/chart" uri="{C3380CC4-5D6E-409C-BE32-E72D297353CC}">
              <c16:uniqueId val="{00000000-DF75-43B9-BB9E-7E284B5E00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F75-43B9-BB9E-7E284B5E00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256</c:v>
                </c:pt>
                <c:pt idx="1">
                  <c:v>243</c:v>
                </c:pt>
                <c:pt idx="2">
                  <c:v>259</c:v>
                </c:pt>
              </c:numCache>
            </c:numRef>
          </c:val>
          <c:extLst>
            <c:ext xmlns:c16="http://schemas.microsoft.com/office/drawing/2014/chart" uri="{C3380CC4-5D6E-409C-BE32-E72D297353CC}">
              <c16:uniqueId val="{00000002-DF75-43B9-BB9E-7E284B5E00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{30311D1F-D3DC-4135-AE63-F5E0BDFC6953}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03E-4601-8583-EC39C258E9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{00A6EE0E-CDD6-47C4-920C-1B3B1B6C6BEA}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3E-4601-8583-EC39C258E9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{B1372CD2-B9FC-4145-8667-E4C8BFB7AF91}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3E-4601-8583-EC39C258E9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{33E6F942-AE24-47BF-8A3E-F8859E86BC11}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3E-4601-8583-EC39C258E9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{B211E1C9-6A04-4CCE-B844-D570CC3B0D26}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3E-4601-8583-EC39C258E9A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{A8D05FFE-0029-4FC2-B564-EC8937C7B79C}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03E-4601-8583-EC39C258E9A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{5E10BDFF-AAC5-488B-9C3B-C63C88B858BB}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03E-4601-8583-EC39C258E9A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{4DA57CEC-C022-49D0-9913-B671912BED0D}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03E-4601-8583-EC39C258E9A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{A311B9DC-C0A8-4B39-8FDC-0F1FDD3C4E8D}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03E-4601-8583-EC39C258E9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66.099999999999994</c:v>
                </c:pt>
                <c:pt idx="16">
                  <c:v>67.400000000000006</c:v>
                </c:pt>
                <c:pt idx="24">
                  <c:v>69.400000000000006</c:v>
                </c:pt>
                <c:pt idx="32">
                  <c:v>72</c:v>
                </c:pt>
              </c:numCache>
            </c:numRef>
          </c:xVal>
          <c:yVal>
            <c:numRef>
              <c:f>公会計指標分析・財政指標組合せ分析表!$BP$51:$DC$51</c:f>
              <c:numCache>
                <c:formatCode>#,##0.0;"▲ "#,##0.0</c:formatCode>
                <c:ptCount val="40"/>
                <c:pt idx="0">
                  <c:v>78.099999999999994</c:v>
                </c:pt>
                <c:pt idx="8">
                  <c:v>106.5</c:v>
                </c:pt>
                <c:pt idx="16">
                  <c:v>109.4</c:v>
                </c:pt>
                <c:pt idx="24">
                  <c:v>115.4</c:v>
                </c:pt>
                <c:pt idx="32">
                  <c:v>119.2</c:v>
                </c:pt>
              </c:numCache>
            </c:numRef>
          </c:yVal>
          <c:smooth val="0"/>
          <c:extLst>
            <c:ext xmlns:c16="http://schemas.microsoft.com/office/drawing/2014/chart" uri="{C3380CC4-5D6E-409C-BE32-E72D297353CC}">
              <c16:uniqueId val="{00000009-203E-4601-8583-EC39C258E9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{4AD44AD1-1C06-4761-8FFE-8A5D71012547}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03E-4601-8583-EC39C258E9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{7B3D23FF-35D3-4736-BA56-5BC35F3F2DA0}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3E-4601-8583-EC39C258E9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{A89488BF-F82D-44A5-ACC0-78CC49D86CE0}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3E-4601-8583-EC39C258E9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{7445F5B3-B6C6-4AD6-9FAF-EF4F257A659B}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3E-4601-8583-EC39C258E9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{DCD73693-C47F-4B6D-B006-2F820892DC3A}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3E-4601-8583-EC39C258E9A9}"/>
                </c:ext>
              </c:extLst>
            </c:dLbl>
            <c:dLbl>
              <c:idx val="8"/>
              <c:layout>
                <c:manualLayout>
                  <c:x val="-2.70704472032579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{75F47809-E84E-495C-88C4-71041B85A06B}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03E-4601-8583-EC39C258E9A9}"/>
                </c:ext>
              </c:extLst>
            </c:dLbl>
            <c:dLbl>
              <c:idx val="16"/>
              <c:layout>
                <c:manualLayout>
                  <c:x val="-3.7219953735886976E-2"/>
                  <c:y val="-7.80452784316985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{8D17F866-991C-48AD-8773-BB98A4D68333}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03E-4601-8583-EC39C258E9A9}"/>
                </c:ext>
              </c:extLst>
            </c:dLbl>
            <c:dLbl>
              <c:idx val="24"/>
              <c:layout>
                <c:manualLayout>
                  <c:x val="-3.2015750650234161E-2"/>
                  <c:y val="-5.340611302521321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{BEA38607-7A1F-4C3C-9B71-85F7231DFAFD}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03E-4601-8583-EC39C258E9A9}"/>
                </c:ext>
              </c:extLst>
            </c:dLbl>
            <c:dLbl>
              <c:idx val="32"/>
              <c:layout>
                <c:manualLayout>
                  <c:x val="-3.2015750650234161E-2"/>
                  <c:y val="-6.27653796298565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{B426A732-8DBD-4671-B8C2-61F6A4E6AC34}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03E-4601-8583-EC39C258E9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203E-4601-8583-EC39C258E9A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{5860F198-13F9-4170-B8BB-1771D1237C86}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32-4BCC-9816-CF01BBA3DF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{AD950908-F7D0-44EF-B030-850AD7655B2D}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32-4BCC-9816-CF01BBA3DF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{7ACACE9E-AB30-45C4-BB4E-E8F9EA7883E6}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32-4BCC-9816-CF01BBA3DF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{22358743-4359-49B1-9F5C-093E20A5492F}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32-4BCC-9816-CF01BBA3DF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{F7C9FF8E-48D4-4632-935C-6433ED3EE5F2}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32-4BCC-9816-CF01BBA3DF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{A536C43B-60D0-4097-BC96-39DD49367892}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32-4BCC-9816-CF01BBA3DF0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{26A1F5C5-3861-47B8-A220-80A7D502F57B}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32-4BCC-9816-CF01BBA3DF0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{24111F2E-04E0-4C35-879F-0E2E355B0035}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32-4BCC-9816-CF01BBA3DF0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{6D5970DC-FDDA-436B-ADCD-0C94DD5F9ED2}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32-4BCC-9816-CF01BBA3DF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7.8</c:v>
                </c:pt>
                <c:pt idx="16">
                  <c:v>9.3000000000000007</c:v>
                </c:pt>
                <c:pt idx="24">
                  <c:v>10.199999999999999</c:v>
                </c:pt>
                <c:pt idx="32">
                  <c:v>10.6</c:v>
                </c:pt>
              </c:numCache>
            </c:numRef>
          </c:xVal>
          <c:yVal>
            <c:numRef>
              <c:f>公会計指標分析・財政指標組合せ分析表!$BP$73:$DC$73</c:f>
              <c:numCache>
                <c:formatCode>#,##0.0;"▲ "#,##0.0</c:formatCode>
                <c:ptCount val="40"/>
                <c:pt idx="0">
                  <c:v>78.099999999999994</c:v>
                </c:pt>
                <c:pt idx="8">
                  <c:v>106.5</c:v>
                </c:pt>
                <c:pt idx="16">
                  <c:v>109.4</c:v>
                </c:pt>
                <c:pt idx="24">
                  <c:v>115.4</c:v>
                </c:pt>
                <c:pt idx="32">
                  <c:v>119.2</c:v>
                </c:pt>
              </c:numCache>
            </c:numRef>
          </c:yVal>
          <c:smooth val="0"/>
          <c:extLst>
            <c:ext xmlns:c16="http://schemas.microsoft.com/office/drawing/2014/chart" uri="{C3380CC4-5D6E-409C-BE32-E72D297353CC}">
              <c16:uniqueId val="{00000009-7C32-4BCC-9816-CF01BBA3DF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7863322800698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{F9678C5A-FE38-4A32-9C62-65079B7E6089}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32-4BCC-9816-CF01BBA3DF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{5B8022DF-D586-470B-B316-E609DFE82659}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32-4BCC-9816-CF01BBA3DF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{5D1AEE06-3EF2-4CDF-88DA-587282103964}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32-4BCC-9816-CF01BBA3DF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{EDE61950-F921-420F-9FDA-66C846416A06}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32-4BCC-9816-CF01BBA3DF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{7C69149C-584C-4326-8B95-D575CDDFF6DC}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32-4BCC-9816-CF01BBA3DF06}"/>
                </c:ext>
              </c:extLst>
            </c:dLbl>
            <c:dLbl>
              <c:idx val="8"/>
              <c:layout>
                <c:manualLayout>
                  <c:x val="0"/>
                  <c:y val="4.702902308160729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{6FD0160C-9BFB-4627-958E-34E2A3E65DDB}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32-4BCC-9816-CF01BBA3DF06}"/>
                </c:ext>
              </c:extLst>
            </c:dLbl>
            <c:dLbl>
              <c:idx val="16"/>
              <c:layout>
                <c:manualLayout>
                  <c:x val="0"/>
                  <c:y val="-2.24399567917682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{A23AEF00-E787-421C-B848-DF02B1251F9B}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32-4BCC-9816-CF01BBA3DF06}"/>
                </c:ext>
              </c:extLst>
            </c:dLbl>
            <c:dLbl>
              <c:idx val="24"/>
              <c:layout>
                <c:manualLayout>
                  <c:x val="0"/>
                  <c:y val="1.193740423191320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{93283C8C-828E-48BA-A098-6732A941D670}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32-4BCC-9816-CF01BBA3DF06}"/>
                </c:ext>
              </c:extLst>
            </c:dLbl>
            <c:dLbl>
              <c:idx val="32"/>
              <c:layout>
                <c:manualLayout>
                  <c:x val="0"/>
                  <c:y val="2.208120106280742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{3591BB14-0A02-4B2B-B0DE-C6986315E3B2}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32-4BCC-9816-CF01BBA3DF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7C32-4BCC-9816-CF01BBA3DF0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13,446
13,306
25.73
8,235,103
8,022,117
173,210
3,707,973
7,372,302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当町の財政力指数は類似団体平均との比較では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ポイント上回っており、近年は横ばいで推移している。</a:t>
          </a:r>
          <a:endParaRPr lang="ja-JP" altLang="ja-JP" sz="1400">
            <a:effectLst/>
          </a:endParaRPr>
        </a:p>
        <a:p>
          <a:r>
            <a:rPr kumimoji="1" lang="ja-JP" altLang="ja-JP" sz="1100">
              <a:solidFill>
                <a:schemeClr val="dk1"/>
              </a:solidFill>
              <a:effectLst/>
              <a:latin typeface="+mn-lt"/>
              <a:ea typeface="+mn-ea"/>
              <a:cs typeface="+mn-cs"/>
            </a:rPr>
            <a:t>　しかし、近年は基幹財源である町税収入が若年層等の人口流出による給与所得の減少等により、今後も継続的な減少が見込まれる。</a:t>
          </a:r>
          <a:endParaRPr lang="ja-JP" altLang="ja-JP" sz="1400">
            <a:effectLst/>
          </a:endParaRPr>
        </a:p>
        <a:p>
          <a:r>
            <a:rPr kumimoji="1" lang="ja-JP" altLang="ja-JP" sz="1100">
              <a:solidFill>
                <a:schemeClr val="dk1"/>
              </a:solidFill>
              <a:effectLst/>
              <a:latin typeface="+mn-lt"/>
              <a:ea typeface="+mn-ea"/>
              <a:cs typeface="+mn-cs"/>
            </a:rPr>
            <a:t>　そのため、若年層の人口の確保や、企業誘致の推進、地域の活性化等による新たな税収確保策を検討するなど、より一層の歳入確保に努める必要がある。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上回る数値であることから、歳出においては事務事業の見直しを行うなど経常経費の削減・圧縮を行い、歳入においては新たな歳入確保策を検討するなど、今後も引き続き改善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21802</xdr:rowOff>
    </xdr:from>
    <xdr:to>
      <xdr:col>23</xdr:col>
      <xdr:colOff>133350</xdr:colOff>
      <xdr:row>63</xdr:row>
      <xdr:rowOff>49954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2315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513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518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95673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5184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114529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人件費については、人口減少が進んでいる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町の規模にあった定員管理を行うために組織改正等で継続的な職員の削減を行ってきた。また、物件費についても、年度により臨時的費用による増減はあるものの、経常的費用については継続的に削減・圧縮に努め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結果となっているが、経常的経費である人件費・物件費については、事務事業の優先度を見直し、計画的に事業の廃止・縮小を進めながらも、町民サービスの低下につながることのないよう注視しバランスよく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86567</xdr:rowOff>
    </xdr:from>
    <xdr:to>
      <xdr:col>23</xdr:col>
      <xdr:colOff>133350</xdr:colOff>
      <xdr:row>80</xdr:row>
      <xdr:rowOff>135286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02567"/>
          <a:ext cx="8382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58821</xdr:rowOff>
    </xdr:from>
    <xdr:to>
      <xdr:col>19</xdr:col>
      <xdr:colOff>133350</xdr:colOff>
      <xdr:row>80</xdr:row>
      <xdr:rowOff>86567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4821"/>
          <a:ext cx="889000" cy="2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58821</xdr:rowOff>
    </xdr:from>
    <xdr:to>
      <xdr:col>15</xdr:col>
      <xdr:colOff>82550</xdr:colOff>
      <xdr:row>80</xdr:row>
      <xdr:rowOff>76781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77482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76781</xdr:rowOff>
    </xdr:from>
    <xdr:to>
      <xdr:col>11</xdr:col>
      <xdr:colOff>31750</xdr:colOff>
      <xdr:row>80</xdr:row>
      <xdr:rowOff>94599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792781"/>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84486</xdr:rowOff>
    </xdr:from>
    <xdr:to>
      <xdr:col>23</xdr:col>
      <xdr:colOff>184150</xdr:colOff>
      <xdr:row>81</xdr:row>
      <xdr:rowOff>14636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5763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2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35767</xdr:rowOff>
    </xdr:from>
    <xdr:to>
      <xdr:col>19</xdr:col>
      <xdr:colOff>184150</xdr:colOff>
      <xdr:row>80</xdr:row>
      <xdr:rowOff>137367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147544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2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8021</xdr:rowOff>
    </xdr:from>
    <xdr:to>
      <xdr:col>15</xdr:col>
      <xdr:colOff>133350</xdr:colOff>
      <xdr:row>80</xdr:row>
      <xdr:rowOff>109621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119798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25981</xdr:rowOff>
    </xdr:from>
    <xdr:to>
      <xdr:col>11</xdr:col>
      <xdr:colOff>82550</xdr:colOff>
      <xdr:row>80</xdr:row>
      <xdr:rowOff>127581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137758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1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43799</xdr:rowOff>
    </xdr:from>
    <xdr:to>
      <xdr:col>7</xdr:col>
      <xdr:colOff>31750</xdr:colOff>
      <xdr:row>80</xdr:row>
      <xdr:rowOff>145399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155576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となり、類似団体平均、全国町村平均とほぼ同程度の水準となっている。</a:t>
          </a:r>
          <a:endParaRPr lang="ja-JP" altLang="ja-JP" sz="1400">
            <a:effectLst/>
          </a:endParaRPr>
        </a:p>
        <a:p>
          <a:r>
            <a:rPr kumimoji="1" lang="ja-JP" altLang="ja-JP" sz="1100">
              <a:solidFill>
                <a:schemeClr val="dk1"/>
              </a:solidFill>
              <a:effectLst/>
              <a:latin typeface="+mn-lt"/>
              <a:ea typeface="+mn-ea"/>
              <a:cs typeface="+mn-cs"/>
            </a:rPr>
            <a:t>　多自治体との比較を当該数値のみで行うのは困難なため、単純に数値を下げるだけを目的にするのではなく、適正な給与水準を維持できるよう今後も給与体系や各種手当等において随時見直しを行っていく。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113091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7658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90109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7658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90109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6854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112184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町人口の減少が進んでおり、組織改正を含めた継続的な職員数の削減を行ってきたため近年は減少傾向であり、類似団体平均を下回っている。</a:t>
          </a:r>
          <a:endParaRPr lang="ja-JP" altLang="ja-JP" sz="1400">
            <a:effectLst/>
          </a:endParaRPr>
        </a:p>
        <a:p>
          <a:r>
            <a:rPr kumimoji="1" lang="ja-JP" altLang="ja-JP" sz="1100">
              <a:solidFill>
                <a:schemeClr val="dk1"/>
              </a:solidFill>
              <a:effectLst/>
              <a:latin typeface="+mn-lt"/>
              <a:ea typeface="+mn-ea"/>
              <a:cs typeface="+mn-cs"/>
            </a:rPr>
            <a:t>　埼玉県平均と比較すると上回っている状況であり、単純に数値を下げるだけの定員管理を行うのではなく、行政サービスの質を維持しつつ、適正な定員管理に努めていく必要がある。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146533</xdr:rowOff>
    </xdr:from>
    <xdr:to>
      <xdr:col>81</xdr:col>
      <xdr:colOff>44450</xdr:colOff>
      <xdr:row>60</xdr:row>
      <xdr:rowOff>151841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33533"/>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151841</xdr:rowOff>
    </xdr:from>
    <xdr:to>
      <xdr:col>77</xdr:col>
      <xdr:colOff>44450</xdr:colOff>
      <xdr:row>60</xdr:row>
      <xdr:rowOff>157632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388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157632</xdr:rowOff>
    </xdr:from>
    <xdr:to>
      <xdr:col>72</xdr:col>
      <xdr:colOff>203200</xdr:colOff>
      <xdr:row>60</xdr:row>
      <xdr:rowOff>160045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446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160045</xdr:rowOff>
    </xdr:from>
    <xdr:to>
      <xdr:col>68</xdr:col>
      <xdr:colOff>152400</xdr:colOff>
      <xdr:row>60</xdr:row>
      <xdr:rowOff>162458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470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95733</xdr:rowOff>
    </xdr:from>
    <xdr:to>
      <xdr:col>81</xdr:col>
      <xdr:colOff>95250</xdr:colOff>
      <xdr:row>61</xdr:row>
      <xdr:rowOff>25883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17010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101041</xdr:rowOff>
    </xdr:from>
    <xdr:to>
      <xdr:col>77</xdr:col>
      <xdr:colOff>95250</xdr:colOff>
      <xdr:row>61</xdr:row>
      <xdr:rowOff>31191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41368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5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106832</xdr:rowOff>
    </xdr:from>
    <xdr:to>
      <xdr:col>73</xdr:col>
      <xdr:colOff>44450</xdr:colOff>
      <xdr:row>61</xdr:row>
      <xdr:rowOff>36982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47159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109245</xdr:rowOff>
    </xdr:from>
    <xdr:to>
      <xdr:col>68</xdr:col>
      <xdr:colOff>203200</xdr:colOff>
      <xdr:row>61</xdr:row>
      <xdr:rowOff>39395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49572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111658</xdr:rowOff>
    </xdr:from>
    <xdr:to>
      <xdr:col>64</xdr:col>
      <xdr:colOff>152400</xdr:colOff>
      <xdr:row>61</xdr:row>
      <xdr:rowOff>41808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51985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6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実施している大規模な事業に伴い数値が増加傾向にあり、類似団体平均、埼玉県平均を上回る結果となった。要因としては、近年実施した建設事業に対する地方債の増加により元利償還金が増加しているためである。</a:t>
          </a:r>
          <a:endParaRPr lang="ja-JP" altLang="ja-JP" sz="1400">
            <a:effectLst/>
          </a:endParaRPr>
        </a:p>
        <a:p>
          <a:r>
            <a:rPr kumimoji="1" lang="ja-JP" altLang="ja-JP" sz="1100">
              <a:solidFill>
                <a:schemeClr val="dk1"/>
              </a:solidFill>
              <a:effectLst/>
              <a:latin typeface="+mn-lt"/>
              <a:ea typeface="+mn-ea"/>
              <a:cs typeface="+mn-cs"/>
            </a:rPr>
            <a:t>　今後は、国庫補助金の活用、交付税措置のある地方債の活用だけでなく、起債の発行を抑制する財政運営を努めていく必要がある。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54356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35052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163068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201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90678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670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類似団体平均を大きく上回っており、近年、算出の基礎となる将来負担額が一般単独事業、地方道路整備事業等の財源として地方債を活用したため、地方債残高が増加したことなどが要因となっている。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41317</xdr:rowOff>
    </xdr:from>
    <xdr:to>
      <xdr:col>81</xdr:col>
      <xdr:colOff>44450</xdr:colOff>
      <xdr:row>19</xdr:row>
      <xdr:rowOff>71882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298867"/>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164507</xdr:rowOff>
    </xdr:from>
    <xdr:to>
      <xdr:col>77</xdr:col>
      <xdr:colOff>44450</xdr:colOff>
      <xdr:row>19</xdr:row>
      <xdr:rowOff>41317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25060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141182</xdr:rowOff>
    </xdr:from>
    <xdr:to>
      <xdr:col>72</xdr:col>
      <xdr:colOff>203200</xdr:colOff>
      <xdr:row>18</xdr:row>
      <xdr:rowOff>164507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27282"/>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84201</xdr:rowOff>
    </xdr:from>
    <xdr:to>
      <xdr:col>68</xdr:col>
      <xdr:colOff>152400</xdr:colOff>
      <xdr:row>18</xdr:row>
      <xdr:rowOff>141182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98851"/>
          <a:ext cx="889000" cy="2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21082</xdr:rowOff>
    </xdr:from>
    <xdr:to>
      <xdr:col>81</xdr:col>
      <xdr:colOff>95250</xdr:colOff>
      <xdr:row>19</xdr:row>
      <xdr:rowOff>122682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164609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5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161967</xdr:rowOff>
    </xdr:from>
    <xdr:to>
      <xdr:col>77</xdr:col>
      <xdr:colOff>95250</xdr:colOff>
      <xdr:row>19</xdr:row>
      <xdr:rowOff>92117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76894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3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113707</xdr:rowOff>
    </xdr:from>
    <xdr:to>
      <xdr:col>73</xdr:col>
      <xdr:colOff>44450</xdr:colOff>
      <xdr:row>19</xdr:row>
      <xdr:rowOff>43857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28634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90382</xdr:rowOff>
    </xdr:from>
    <xdr:to>
      <xdr:col>68</xdr:col>
      <xdr:colOff>203200</xdr:colOff>
      <xdr:row>19</xdr:row>
      <xdr:rowOff>20532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5309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33401</xdr:rowOff>
    </xdr:from>
    <xdr:to>
      <xdr:col>64</xdr:col>
      <xdr:colOff>152400</xdr:colOff>
      <xdr:row>17</xdr:row>
      <xdr:rowOff>135001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119778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13,446
13,306
25.73
8,235,103
8,022,117
173,210
3,707,973
7,372,302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年度の数値は前年度と比較し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ポイント減となり、類似団体平均、埼玉県平均を下回っている。</a:t>
          </a:r>
          <a:endParaRPr lang="ja-JP" altLang="ja-JP" sz="1400">
            <a:effectLst/>
          </a:endParaRPr>
        </a:p>
        <a:p>
          <a:r>
            <a:rPr kumimoji="1" lang="ja-JP" altLang="ja-JP" sz="1100">
              <a:solidFill>
                <a:schemeClr val="dk1"/>
              </a:solidFill>
              <a:effectLst/>
              <a:latin typeface="+mn-lt"/>
              <a:ea typeface="+mn-ea"/>
              <a:cs typeface="+mn-cs"/>
            </a:rPr>
            <a:t>　今後も町民サービスの質を維持しつつ、人件費の削減を事務事業の効率化などを図りながら進めていく。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26416</xdr:rowOff>
    </xdr:from>
    <xdr:to>
      <xdr:col>24</xdr:col>
      <xdr:colOff>25400</xdr:colOff>
      <xdr:row>34</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557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67564</xdr:rowOff>
    </xdr:from>
    <xdr:to>
      <xdr:col>19</xdr:col>
      <xdr:colOff>187325</xdr:colOff>
      <xdr:row>34</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968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122428</xdr:rowOff>
    </xdr:from>
    <xdr:to>
      <xdr:col>15</xdr:col>
      <xdr:colOff>98425</xdr:colOff>
      <xdr:row>34</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9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147066</xdr:rowOff>
    </xdr:from>
    <xdr:to>
      <xdr:col>24</xdr:col>
      <xdr:colOff>76200</xdr:colOff>
      <xdr:row>34</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xdr:rowOff>
    </xdr:from>
    <xdr:to>
      <xdr:col>20</xdr:col>
      <xdr:colOff>38100</xdr:colOff>
      <xdr:row>34</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71628</xdr:rowOff>
    </xdr:from>
    <xdr:to>
      <xdr:col>15</xdr:col>
      <xdr:colOff>149225</xdr:colOff>
      <xdr:row>35</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158005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年度の数値は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、類似団体平均や埼玉県平均を大きく下回っている。要因としては、臨時的費用による増減はあるものの、経常的経費について継続的に削減・圧縮に努めてきたことが考えられる。</a:t>
          </a:r>
          <a:endParaRPr lang="ja-JP" altLang="ja-JP" sz="1400">
            <a:effectLst/>
          </a:endParaRPr>
        </a:p>
        <a:p>
          <a:r>
            <a:rPr kumimoji="1" lang="ja-JP" altLang="ja-JP" sz="1100">
              <a:solidFill>
                <a:schemeClr val="dk1"/>
              </a:solidFill>
              <a:effectLst/>
              <a:latin typeface="+mn-lt"/>
              <a:ea typeface="+mn-ea"/>
              <a:cs typeface="+mn-cs"/>
            </a:rPr>
            <a:t>　歳出に占める物件費の割合は大きく、物件費の削減は経常経費削減の重要な課題であるため、今後も更なる経費の削減・圧縮に向けた取り組みを継続的に行っていく必要がある。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22225</xdr:rowOff>
    </xdr:from>
    <xdr:to>
      <xdr:col>82</xdr:col>
      <xdr:colOff>107950</xdr:colOff>
      <xdr:row>15</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3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22225</xdr:rowOff>
    </xdr:from>
    <xdr:to>
      <xdr:col>78</xdr:col>
      <xdr:colOff>69850</xdr:colOff>
      <xdr:row>15</xdr:row>
      <xdr:rowOff>41275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93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22225</xdr:rowOff>
    </xdr:from>
    <xdr:to>
      <xdr:col>73</xdr:col>
      <xdr:colOff>180975</xdr:colOff>
      <xdr:row>15</xdr:row>
      <xdr:rowOff>98425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93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136525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70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142875</xdr:rowOff>
    </xdr:from>
    <xdr:to>
      <xdr:col>82</xdr:col>
      <xdr:colOff>158750</xdr:colOff>
      <xdr:row>15</xdr:row>
      <xdr:rowOff>73025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159402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142875</xdr:rowOff>
    </xdr:from>
    <xdr:to>
      <xdr:col>74</xdr:col>
      <xdr:colOff>31750</xdr:colOff>
      <xdr:row>15</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83202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85725</xdr:rowOff>
    </xdr:from>
    <xdr:to>
      <xdr:col>65</xdr:col>
      <xdr:colOff>53975</xdr:colOff>
      <xdr:row>16</xdr:row>
      <xdr:rowOff>15875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26052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年度の数値は前年度に引き続き減となった。前年度と比較し子ども医療費が減となっているが、高齢者人口の増加により介護給付が増加傾向である。</a:t>
          </a:r>
          <a:endParaRPr lang="ja-JP" altLang="ja-JP" sz="1400">
            <a:effectLst/>
          </a:endParaRPr>
        </a:p>
        <a:p>
          <a:r>
            <a:rPr kumimoji="1" lang="ja-JP" altLang="ja-JP" sz="1100">
              <a:solidFill>
                <a:schemeClr val="dk1"/>
              </a:solidFill>
              <a:effectLst/>
              <a:latin typeface="+mn-lt"/>
              <a:ea typeface="+mn-ea"/>
              <a:cs typeface="+mn-cs"/>
            </a:rPr>
            <a:t>　少子高齢化に伴い、今後増加傾向となることも見込まれるため、扶助費全体として支給対象の見直しを行うなど対策が必要となる。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79375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499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79375</xdr:rowOff>
    </xdr:from>
    <xdr:to>
      <xdr:col>15</xdr:col>
      <xdr:colOff>98425</xdr:colOff>
      <xdr:row>55</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28575</xdr:rowOff>
    </xdr:from>
    <xdr:to>
      <xdr:col>15</xdr:col>
      <xdr:colOff>149225</xdr:colOff>
      <xdr:row>55</xdr:row>
      <xdr:rowOff>130175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140352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その他の費用の大きな割合を占めるものは特別会計への繰出金となっている。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ポイント減となっているが、</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引き続き類似団体平均を上回っており、今後、下水道事業については経費を節減するとともに、公営企業（法適用）への移行など、独立採算の原則に立ち返った料金改定等の適正化を図り、税収等を主な財源とする普通会計の負担額を削減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55154</xdr:rowOff>
    </xdr:from>
    <xdr:to>
      <xdr:col>82</xdr:col>
      <xdr:colOff>107950</xdr:colOff>
      <xdr:row>58</xdr:row>
      <xdr:rowOff>74749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992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74749</xdr:rowOff>
    </xdr:from>
    <xdr:to>
      <xdr:col>78</xdr:col>
      <xdr:colOff>69850</xdr:colOff>
      <xdr:row>59</xdr:row>
      <xdr:rowOff>131899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1884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131899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90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125367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690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xdr:rowOff>
    </xdr:from>
    <xdr:to>
      <xdr:col>82</xdr:col>
      <xdr:colOff>158750</xdr:colOff>
      <xdr:row>58</xdr:row>
      <xdr:rowOff>105954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147881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23949</xdr:rowOff>
    </xdr:from>
    <xdr:to>
      <xdr:col>78</xdr:col>
      <xdr:colOff>120650</xdr:colOff>
      <xdr:row>58</xdr:row>
      <xdr:rowOff>125549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81099</xdr:rowOff>
    </xdr:from>
    <xdr:to>
      <xdr:col>74</xdr:col>
      <xdr:colOff>31750</xdr:colOff>
      <xdr:row>60</xdr:row>
      <xdr:rowOff>11249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167476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8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74567</xdr:rowOff>
    </xdr:from>
    <xdr:to>
      <xdr:col>65</xdr:col>
      <xdr:colOff>53975</xdr:colOff>
      <xdr:row>60</xdr:row>
      <xdr:rowOff>4717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160944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7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おいては、町単独費用の占める割合が多く、事業費に対する一般財源充当率も比較的高いことから、補助内容を精査するなど部分的な削減等を行っているものの、一部事務組合への負担金などがその大きな割合を占めているため、類似団体平均や埼玉県平均と比較しても上回っている結果となっている。</a:t>
          </a:r>
          <a:endParaRPr lang="ja-JP" altLang="ja-JP" sz="1400">
            <a:effectLst/>
          </a:endParaRPr>
        </a:p>
        <a:p>
          <a:r>
            <a:rPr kumimoji="1" lang="ja-JP" altLang="ja-JP" sz="1100">
              <a:solidFill>
                <a:schemeClr val="dk1"/>
              </a:solidFill>
              <a:effectLst/>
              <a:latin typeface="+mn-lt"/>
              <a:ea typeface="+mn-ea"/>
              <a:cs typeface="+mn-cs"/>
            </a:rPr>
            <a:t>　今後も団体等への補助金においては、補助対象団体や事業内容の精査等をより詳細に行うことにより、継続的に削減を図る。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512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140716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44704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67564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年度では、前年度比で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となり、類似団体平均、埼玉県平均との比較では高い水準である。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起債の発行により増加傾向となると思われるため、借入利率等を十分考慮した計画的な借入を行っていく必要がある。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03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133858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133858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110998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25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埼玉県平均を上回ったものの、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経常経費の削減については、継続的に行っており、結果としても表れていることから、今後も引き続き経常経費の削減に取り組みつつ、分母となる経常一般財源総額、特に町税の確保策の検討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101854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074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03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44704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08661"/>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65629</xdr:rowOff>
    </xdr:from>
    <xdr:to>
      <xdr:col>29</xdr:col>
      <xdr:colOff>127000</xdr:colOff>
      <xdr:row>18</xdr:row>
      <xdr:rowOff>75009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99354"/>
          <a:ext cx="647700" cy="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65629</xdr:rowOff>
    </xdr:from>
    <xdr:to>
      <xdr:col>26</xdr:col>
      <xdr:colOff>50800</xdr:colOff>
      <xdr:row>18</xdr:row>
      <xdr:rowOff>89753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9354"/>
          <a:ext cx="698500" cy="2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89753</xdr:rowOff>
    </xdr:from>
    <xdr:to>
      <xdr:col>22</xdr:col>
      <xdr:colOff>114300</xdr:colOff>
      <xdr:row>18</xdr:row>
      <xdr:rowOff>100894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3478"/>
          <a:ext cx="698500" cy="1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98791</xdr:rowOff>
    </xdr:from>
    <xdr:to>
      <xdr:col>18</xdr:col>
      <xdr:colOff>177800</xdr:colOff>
      <xdr:row>18</xdr:row>
      <xdr:rowOff>100894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2516"/>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24209</xdr:rowOff>
    </xdr:from>
    <xdr:to>
      <xdr:col>29</xdr:col>
      <xdr:colOff>177800</xdr:colOff>
      <xdr:row>18</xdr:row>
      <xdr:rowOff>125809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167736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14829</xdr:rowOff>
    </xdr:from>
    <xdr:to>
      <xdr:col>26</xdr:col>
      <xdr:colOff>101600</xdr:colOff>
      <xdr:row>18</xdr:row>
      <xdr:rowOff>116429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101206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38953</xdr:rowOff>
    </xdr:from>
    <xdr:to>
      <xdr:col>22</xdr:col>
      <xdr:colOff>165100</xdr:colOff>
      <xdr:row>18</xdr:row>
      <xdr:rowOff>140553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125330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50094</xdr:rowOff>
    </xdr:from>
    <xdr:to>
      <xdr:col>19</xdr:col>
      <xdr:colOff>38100</xdr:colOff>
      <xdr:row>18</xdr:row>
      <xdr:rowOff>151694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136471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47991</xdr:rowOff>
    </xdr:from>
    <xdr:to>
      <xdr:col>15</xdr:col>
      <xdr:colOff>101600</xdr:colOff>
      <xdr:row>18</xdr:row>
      <xdr:rowOff>149591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134368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43485</xdr:rowOff>
    </xdr:from>
    <xdr:to>
      <xdr:col>29</xdr:col>
      <xdr:colOff>127000</xdr:colOff>
      <xdr:row>35</xdr:row>
      <xdr:rowOff>111569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53835"/>
          <a:ext cx="647700" cy="6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111569</xdr:rowOff>
    </xdr:from>
    <xdr:to>
      <xdr:col>26</xdr:col>
      <xdr:colOff>50800</xdr:colOff>
      <xdr:row>35</xdr:row>
      <xdr:rowOff>128810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1919"/>
          <a:ext cx="698500" cy="1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128810</xdr:rowOff>
    </xdr:from>
    <xdr:to>
      <xdr:col>22</xdr:col>
      <xdr:colOff>114300</xdr:colOff>
      <xdr:row>35</xdr:row>
      <xdr:rowOff>146621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39160"/>
          <a:ext cx="698500" cy="1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146621</xdr:rowOff>
    </xdr:from>
    <xdr:to>
      <xdr:col>18</xdr:col>
      <xdr:colOff>177800</xdr:colOff>
      <xdr:row>35</xdr:row>
      <xdr:rowOff>229718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56971"/>
          <a:ext cx="6985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335585</xdr:rowOff>
    </xdr:from>
    <xdr:to>
      <xdr:col>29</xdr:col>
      <xdr:colOff>177800</xdr:colOff>
      <xdr:row>35</xdr:row>
      <xdr:rowOff>94285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0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180662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4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60769</xdr:rowOff>
    </xdr:from>
    <xdr:to>
      <xdr:col>26</xdr:col>
      <xdr:colOff>101600</xdr:colOff>
      <xdr:row>35</xdr:row>
      <xdr:rowOff>162369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172546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78010</xdr:rowOff>
    </xdr:from>
    <xdr:to>
      <xdr:col>22</xdr:col>
      <xdr:colOff>165100</xdr:colOff>
      <xdr:row>35</xdr:row>
      <xdr:rowOff>179610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189787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95821</xdr:rowOff>
    </xdr:from>
    <xdr:to>
      <xdr:col>19</xdr:col>
      <xdr:colOff>38100</xdr:colOff>
      <xdr:row>35</xdr:row>
      <xdr:rowOff>197421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0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207598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178918</xdr:rowOff>
    </xdr:from>
    <xdr:to>
      <xdr:col>15</xdr:col>
      <xdr:colOff>101600</xdr:colOff>
      <xdr:row>35</xdr:row>
      <xdr:rowOff>280518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265295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13,446
13,306
25.73
8,235,103
8,022,117
173,210
3,707,973
7,372,302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147637</xdr:rowOff>
    </xdr:from>
    <xdr:to>
      <xdr:col>24</xdr:col>
      <xdr:colOff>63500</xdr:colOff>
      <xdr:row>36</xdr:row>
      <xdr:rowOff>165829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9837"/>
          <a:ext cx="8382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165829</xdr:rowOff>
    </xdr:from>
    <xdr:to>
      <xdr:col>19</xdr:col>
      <xdr:colOff>177800</xdr:colOff>
      <xdr:row>36</xdr:row>
      <xdr:rowOff>171160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38029"/>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162679</xdr:rowOff>
    </xdr:from>
    <xdr:to>
      <xdr:col>15</xdr:col>
      <xdr:colOff>50800</xdr:colOff>
      <xdr:row>36</xdr:row>
      <xdr:rowOff>171160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4879"/>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149137</xdr:rowOff>
    </xdr:from>
    <xdr:to>
      <xdr:col>10</xdr:col>
      <xdr:colOff>114300</xdr:colOff>
      <xdr:row>36</xdr:row>
      <xdr:rowOff>162679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21337"/>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96837</xdr:rowOff>
    </xdr:from>
    <xdr:to>
      <xdr:col>24</xdr:col>
      <xdr:colOff>114300</xdr:colOff>
      <xdr:row>37</xdr:row>
      <xdr:rowOff>26987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11764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115029</xdr:rowOff>
    </xdr:from>
    <xdr:to>
      <xdr:col>20</xdr:col>
      <xdr:colOff>38100</xdr:colOff>
      <xdr:row>37</xdr:row>
      <xdr:rowOff>45179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36306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120360</xdr:rowOff>
    </xdr:from>
    <xdr:to>
      <xdr:col>15</xdr:col>
      <xdr:colOff>101600</xdr:colOff>
      <xdr:row>37</xdr:row>
      <xdr:rowOff>50510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41637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111879</xdr:rowOff>
    </xdr:from>
    <xdr:to>
      <xdr:col>10</xdr:col>
      <xdr:colOff>165100</xdr:colOff>
      <xdr:row>37</xdr:row>
      <xdr:rowOff>42029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33156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98337</xdr:rowOff>
    </xdr:from>
    <xdr:to>
      <xdr:col>6</xdr:col>
      <xdr:colOff>38100</xdr:colOff>
      <xdr:row>37</xdr:row>
      <xdr:rowOff>28487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19614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6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42710</xdr:rowOff>
    </xdr:from>
    <xdr:to>
      <xdr:col>24</xdr:col>
      <xdr:colOff>63500</xdr:colOff>
      <xdr:row>57</xdr:row>
      <xdr:rowOff>85741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15360"/>
          <a:ext cx="8382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85741</xdr:rowOff>
    </xdr:from>
    <xdr:to>
      <xdr:col>19</xdr:col>
      <xdr:colOff>177800</xdr:colOff>
      <xdr:row>57</xdr:row>
      <xdr:rowOff>110041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58391"/>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87794</xdr:rowOff>
    </xdr:from>
    <xdr:to>
      <xdr:col>15</xdr:col>
      <xdr:colOff>50800</xdr:colOff>
      <xdr:row>57</xdr:row>
      <xdr:rowOff>110041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60444"/>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74229</xdr:rowOff>
    </xdr:from>
    <xdr:to>
      <xdr:col>10</xdr:col>
      <xdr:colOff>114300</xdr:colOff>
      <xdr:row>57</xdr:row>
      <xdr:rowOff>87794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46879"/>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163360</xdr:rowOff>
    </xdr:from>
    <xdr:to>
      <xdr:col>24</xdr:col>
      <xdr:colOff>114300</xdr:colOff>
      <xdr:row>57</xdr:row>
      <xdr:rowOff>93510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78287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34941</xdr:rowOff>
    </xdr:from>
    <xdr:to>
      <xdr:col>20</xdr:col>
      <xdr:colOff>38100</xdr:colOff>
      <xdr:row>57</xdr:row>
      <xdr:rowOff>136541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127668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9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59241</xdr:rowOff>
    </xdr:from>
    <xdr:to>
      <xdr:col>15</xdr:col>
      <xdr:colOff>101600</xdr:colOff>
      <xdr:row>57</xdr:row>
      <xdr:rowOff>160841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151968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36994</xdr:rowOff>
    </xdr:from>
    <xdr:to>
      <xdr:col>10</xdr:col>
      <xdr:colOff>165100</xdr:colOff>
      <xdr:row>57</xdr:row>
      <xdr:rowOff>138594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129721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23429</xdr:rowOff>
    </xdr:from>
    <xdr:to>
      <xdr:col>6</xdr:col>
      <xdr:colOff>38100</xdr:colOff>
      <xdr:row>57</xdr:row>
      <xdr:rowOff>125029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116156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94132</xdr:rowOff>
    </xdr:from>
    <xdr:to>
      <xdr:col>24</xdr:col>
      <xdr:colOff>63500</xdr:colOff>
      <xdr:row>78</xdr:row>
      <xdr:rowOff>141072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7232"/>
          <a:ext cx="8382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128118</xdr:rowOff>
    </xdr:from>
    <xdr:to>
      <xdr:col>19</xdr:col>
      <xdr:colOff>177800</xdr:colOff>
      <xdr:row>78</xdr:row>
      <xdr:rowOff>141072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0121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128118</xdr:rowOff>
    </xdr:from>
    <xdr:to>
      <xdr:col>15</xdr:col>
      <xdr:colOff>50800</xdr:colOff>
      <xdr:row>79</xdr:row>
      <xdr:rowOff>6235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1218"/>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154826</xdr:rowOff>
    </xdr:from>
    <xdr:to>
      <xdr:col>10</xdr:col>
      <xdr:colOff>114300</xdr:colOff>
      <xdr:row>79</xdr:row>
      <xdr:rowOff>6235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279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43332</xdr:rowOff>
    </xdr:from>
    <xdr:to>
      <xdr:col>24</xdr:col>
      <xdr:colOff>114300</xdr:colOff>
      <xdr:row>78</xdr:row>
      <xdr:rowOff>144932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129709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90272</xdr:rowOff>
    </xdr:from>
    <xdr:to>
      <xdr:col>20</xdr:col>
      <xdr:colOff>38100</xdr:colOff>
      <xdr:row>79</xdr:row>
      <xdr:rowOff>20422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11549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77318</xdr:rowOff>
    </xdr:from>
    <xdr:to>
      <xdr:col>15</xdr:col>
      <xdr:colOff>101600</xdr:colOff>
      <xdr:row>79</xdr:row>
      <xdr:rowOff>7468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126885</xdr:rowOff>
    </xdr:from>
    <xdr:to>
      <xdr:col>10</xdr:col>
      <xdr:colOff>165100</xdr:colOff>
      <xdr:row>79</xdr:row>
      <xdr:rowOff>57035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48162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9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104026</xdr:rowOff>
    </xdr:from>
    <xdr:to>
      <xdr:col>6</xdr:col>
      <xdr:colOff>38100</xdr:colOff>
      <xdr:row>79</xdr:row>
      <xdr:rowOff>34176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25303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133248</xdr:rowOff>
    </xdr:from>
    <xdr:to>
      <xdr:col>24</xdr:col>
      <xdr:colOff>63500</xdr:colOff>
      <xdr:row>97</xdr:row>
      <xdr:rowOff>139179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63898"/>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133248</xdr:rowOff>
    </xdr:from>
    <xdr:to>
      <xdr:col>19</xdr:col>
      <xdr:colOff>177800</xdr:colOff>
      <xdr:row>97</xdr:row>
      <xdr:rowOff>147638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63898"/>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147180</xdr:rowOff>
    </xdr:from>
    <xdr:to>
      <xdr:col>15</xdr:col>
      <xdr:colOff>50800</xdr:colOff>
      <xdr:row>97</xdr:row>
      <xdr:rowOff>147638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7778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147180</xdr:rowOff>
    </xdr:from>
    <xdr:to>
      <xdr:col>10</xdr:col>
      <xdr:colOff>114300</xdr:colOff>
      <xdr:row>97</xdr:row>
      <xdr:rowOff>163474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783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88379</xdr:rowOff>
    </xdr:from>
    <xdr:to>
      <xdr:col>24</xdr:col>
      <xdr:colOff>114300</xdr:colOff>
      <xdr:row>98</xdr:row>
      <xdr:rowOff>18529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66806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82448</xdr:rowOff>
    </xdr:from>
    <xdr:to>
      <xdr:col>20</xdr:col>
      <xdr:colOff>38100</xdr:colOff>
      <xdr:row>98</xdr:row>
      <xdr:rowOff>12598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3725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96838</xdr:rowOff>
    </xdr:from>
    <xdr:to>
      <xdr:col>15</xdr:col>
      <xdr:colOff>101600</xdr:colOff>
      <xdr:row>98</xdr:row>
      <xdr:rowOff>26988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18115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96380</xdr:rowOff>
    </xdr:from>
    <xdr:to>
      <xdr:col>10</xdr:col>
      <xdr:colOff>165100</xdr:colOff>
      <xdr:row>98</xdr:row>
      <xdr:rowOff>26530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17657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112674</xdr:rowOff>
    </xdr:from>
    <xdr:to>
      <xdr:col>6</xdr:col>
      <xdr:colOff>38100</xdr:colOff>
      <xdr:row>98</xdr:row>
      <xdr:rowOff>42824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33951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1336</xdr:rowOff>
    </xdr:from>
    <xdr:to>
      <xdr:col>55</xdr:col>
      <xdr:colOff>0</xdr:colOff>
      <xdr:row>37</xdr:row>
      <xdr:rowOff>111167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2086"/>
          <a:ext cx="838200" cy="4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111167</xdr:rowOff>
    </xdr:from>
    <xdr:to>
      <xdr:col>50</xdr:col>
      <xdr:colOff>114300</xdr:colOff>
      <xdr:row>37</xdr:row>
      <xdr:rowOff>153782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54817"/>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153782</xdr:rowOff>
    </xdr:from>
    <xdr:to>
      <xdr:col>45</xdr:col>
      <xdr:colOff>177800</xdr:colOff>
      <xdr:row>37</xdr:row>
      <xdr:rowOff>160819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97432"/>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160678</xdr:rowOff>
    </xdr:from>
    <xdr:to>
      <xdr:col>41</xdr:col>
      <xdr:colOff>50800</xdr:colOff>
      <xdr:row>37</xdr:row>
      <xdr:rowOff>160819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04328"/>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121986</xdr:rowOff>
    </xdr:from>
    <xdr:to>
      <xdr:col>55</xdr:col>
      <xdr:colOff>50800</xdr:colOff>
      <xdr:row>35</xdr:row>
      <xdr:rowOff>52136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100413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60367</xdr:rowOff>
    </xdr:from>
    <xdr:to>
      <xdr:col>50</xdr:col>
      <xdr:colOff>165100</xdr:colOff>
      <xdr:row>37</xdr:row>
      <xdr:rowOff>161967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153094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102982</xdr:rowOff>
    </xdr:from>
    <xdr:to>
      <xdr:col>46</xdr:col>
      <xdr:colOff>38100</xdr:colOff>
      <xdr:row>38</xdr:row>
      <xdr:rowOff>33131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46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24259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110019</xdr:rowOff>
    </xdr:from>
    <xdr:to>
      <xdr:col>41</xdr:col>
      <xdr:colOff>101600</xdr:colOff>
      <xdr:row>38</xdr:row>
      <xdr:rowOff>40169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31296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109878</xdr:rowOff>
    </xdr:from>
    <xdr:to>
      <xdr:col>36</xdr:col>
      <xdr:colOff>165100</xdr:colOff>
      <xdr:row>38</xdr:row>
      <xdr:rowOff>40028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31155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171239</xdr:rowOff>
    </xdr:from>
    <xdr:to>
      <xdr:col>55</xdr:col>
      <xdr:colOff>0</xdr:colOff>
      <xdr:row>58</xdr:row>
      <xdr:rowOff>28082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72439"/>
          <a:ext cx="8382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24368</xdr:rowOff>
    </xdr:from>
    <xdr:to>
      <xdr:col>50</xdr:col>
      <xdr:colOff>114300</xdr:colOff>
      <xdr:row>58</xdr:row>
      <xdr:rowOff>28082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68468"/>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125954</xdr:rowOff>
    </xdr:from>
    <xdr:to>
      <xdr:col>45</xdr:col>
      <xdr:colOff>177800</xdr:colOff>
      <xdr:row>58</xdr:row>
      <xdr:rowOff>24368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27154"/>
          <a:ext cx="889000" cy="2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125954</xdr:rowOff>
    </xdr:from>
    <xdr:to>
      <xdr:col>41</xdr:col>
      <xdr:colOff>50800</xdr:colOff>
      <xdr:row>58</xdr:row>
      <xdr:rowOff>40008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27154"/>
          <a:ext cx="889000" cy="2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120439</xdr:rowOff>
    </xdr:from>
    <xdr:to>
      <xdr:col>55</xdr:col>
      <xdr:colOff>50800</xdr:colOff>
      <xdr:row>57</xdr:row>
      <xdr:rowOff>50589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98866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148732</xdr:rowOff>
    </xdr:from>
    <xdr:to>
      <xdr:col>50</xdr:col>
      <xdr:colOff>165100</xdr:colOff>
      <xdr:row>58</xdr:row>
      <xdr:rowOff>78882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70009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145018</xdr:rowOff>
    </xdr:from>
    <xdr:to>
      <xdr:col>46</xdr:col>
      <xdr:colOff>38100</xdr:colOff>
      <xdr:row>58</xdr:row>
      <xdr:rowOff>75168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66295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75154</xdr:rowOff>
    </xdr:from>
    <xdr:to>
      <xdr:col>41</xdr:col>
      <xdr:colOff>101600</xdr:colOff>
      <xdr:row>57</xdr:row>
      <xdr:rowOff>5304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21831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5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160658</xdr:rowOff>
    </xdr:from>
    <xdr:to>
      <xdr:col>36</xdr:col>
      <xdr:colOff>165100</xdr:colOff>
      <xdr:row>58</xdr:row>
      <xdr:rowOff>90808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22904</xdr:rowOff>
    </xdr:from>
    <xdr:to>
      <xdr:col>55</xdr:col>
      <xdr:colOff>0</xdr:colOff>
      <xdr:row>78</xdr:row>
      <xdr:rowOff>30096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96004"/>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22904</xdr:rowOff>
    </xdr:from>
    <xdr:to>
      <xdr:col>50</xdr:col>
      <xdr:colOff>114300</xdr:colOff>
      <xdr:row>78</xdr:row>
      <xdr:rowOff>110731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96004"/>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100098</xdr:rowOff>
    </xdr:from>
    <xdr:to>
      <xdr:col>45</xdr:col>
      <xdr:colOff>177800</xdr:colOff>
      <xdr:row>78</xdr:row>
      <xdr:rowOff>110731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3198"/>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89088</xdr:rowOff>
    </xdr:from>
    <xdr:to>
      <xdr:col>41</xdr:col>
      <xdr:colOff>50800</xdr:colOff>
      <xdr:row>78</xdr:row>
      <xdr:rowOff>100098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62188"/>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150746</xdr:rowOff>
    </xdr:from>
    <xdr:to>
      <xdr:col>55</xdr:col>
      <xdr:colOff>50800</xdr:colOff>
      <xdr:row>78</xdr:row>
      <xdr:rowOff>80896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65673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143554</xdr:rowOff>
    </xdr:from>
    <xdr:to>
      <xdr:col>50</xdr:col>
      <xdr:colOff>165100</xdr:colOff>
      <xdr:row>78</xdr:row>
      <xdr:rowOff>73704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64831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59931</xdr:rowOff>
    </xdr:from>
    <xdr:to>
      <xdr:col>46</xdr:col>
      <xdr:colOff>38100</xdr:colOff>
      <xdr:row>78</xdr:row>
      <xdr:rowOff>161531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152658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49298</xdr:rowOff>
    </xdr:from>
    <xdr:to>
      <xdr:col>41</xdr:col>
      <xdr:colOff>101600</xdr:colOff>
      <xdr:row>78</xdr:row>
      <xdr:rowOff>150898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142025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1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38288</xdr:rowOff>
    </xdr:from>
    <xdr:to>
      <xdr:col>36</xdr:col>
      <xdr:colOff>165100</xdr:colOff>
      <xdr:row>78</xdr:row>
      <xdr:rowOff>139888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13353</xdr:rowOff>
    </xdr:from>
    <xdr:to>
      <xdr:col>55</xdr:col>
      <xdr:colOff>0</xdr:colOff>
      <xdr:row>98</xdr:row>
      <xdr:rowOff>81356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44003"/>
          <a:ext cx="838200" cy="2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81356</xdr:rowOff>
    </xdr:from>
    <xdr:to>
      <xdr:col>50</xdr:col>
      <xdr:colOff>114300</xdr:colOff>
      <xdr:row>98</xdr:row>
      <xdr:rowOff>91314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83456"/>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41690</xdr:rowOff>
    </xdr:from>
    <xdr:to>
      <xdr:col>45</xdr:col>
      <xdr:colOff>177800</xdr:colOff>
      <xdr:row>98</xdr:row>
      <xdr:rowOff>91314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43790"/>
          <a:ext cx="889000" cy="4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41690</xdr:rowOff>
    </xdr:from>
    <xdr:to>
      <xdr:col>41</xdr:col>
      <xdr:colOff>50800</xdr:colOff>
      <xdr:row>98</xdr:row>
      <xdr:rowOff>84379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43790"/>
          <a:ext cx="889000" cy="4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134003</xdr:rowOff>
    </xdr:from>
    <xdr:to>
      <xdr:col>55</xdr:col>
      <xdr:colOff>50800</xdr:colOff>
      <xdr:row>97</xdr:row>
      <xdr:rowOff>64153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156880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30556</xdr:rowOff>
    </xdr:from>
    <xdr:to>
      <xdr:col>50</xdr:col>
      <xdr:colOff>165100</xdr:colOff>
      <xdr:row>98</xdr:row>
      <xdr:rowOff>132156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123283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40514</xdr:rowOff>
    </xdr:from>
    <xdr:to>
      <xdr:col>46</xdr:col>
      <xdr:colOff>38100</xdr:colOff>
      <xdr:row>98</xdr:row>
      <xdr:rowOff>142114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133241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162340</xdr:rowOff>
    </xdr:from>
    <xdr:to>
      <xdr:col>41</xdr:col>
      <xdr:colOff>101600</xdr:colOff>
      <xdr:row>98</xdr:row>
      <xdr:rowOff>92490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83617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33579</xdr:rowOff>
    </xdr:from>
    <xdr:to>
      <xdr:col>36</xdr:col>
      <xdr:colOff>165100</xdr:colOff>
      <xdr:row>98</xdr:row>
      <xdr:rowOff>135179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126306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88219</xdr:rowOff>
    </xdr:from>
    <xdr:to>
      <xdr:col>85</xdr:col>
      <xdr:colOff>127000</xdr:colOff>
      <xdr:row>38</xdr:row>
      <xdr:rowOff>98300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03319"/>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88219</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03319"/>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47500</xdr:rowOff>
    </xdr:from>
    <xdr:to>
      <xdr:col>85</xdr:col>
      <xdr:colOff>177800</xdr:colOff>
      <xdr:row>38</xdr:row>
      <xdr:rowOff>149100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133877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37419</xdr:rowOff>
    </xdr:from>
    <xdr:to>
      <xdr:col>81</xdr:col>
      <xdr:colOff>101600</xdr:colOff>
      <xdr:row>38</xdr:row>
      <xdr:rowOff>139019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130146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29028</xdr:rowOff>
    </xdr:from>
    <xdr:to>
      <xdr:col>85</xdr:col>
      <xdr:colOff>127000</xdr:colOff>
      <xdr:row>77</xdr:row>
      <xdr:rowOff>66982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230678"/>
          <a:ext cx="838200" cy="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63926</xdr:rowOff>
    </xdr:from>
    <xdr:to>
      <xdr:col>81</xdr:col>
      <xdr:colOff>50800</xdr:colOff>
      <xdr:row>77</xdr:row>
      <xdr:rowOff>66982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65576"/>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63926</xdr:rowOff>
    </xdr:from>
    <xdr:to>
      <xdr:col>76</xdr:col>
      <xdr:colOff>114300</xdr:colOff>
      <xdr:row>77</xdr:row>
      <xdr:rowOff>75479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65576"/>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75479</xdr:rowOff>
    </xdr:from>
    <xdr:to>
      <xdr:col>71</xdr:col>
      <xdr:colOff>177800</xdr:colOff>
      <xdr:row>77</xdr:row>
      <xdr:rowOff>120948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77129"/>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149678</xdr:rowOff>
    </xdr:from>
    <xdr:to>
      <xdr:col>85</xdr:col>
      <xdr:colOff>177800</xdr:colOff>
      <xdr:row>77</xdr:row>
      <xdr:rowOff>79828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128105</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16182</xdr:rowOff>
    </xdr:from>
    <xdr:to>
      <xdr:col>81</xdr:col>
      <xdr:colOff>101600</xdr:colOff>
      <xdr:row>77</xdr:row>
      <xdr:rowOff>117782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108909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13126</xdr:rowOff>
    </xdr:from>
    <xdr:to>
      <xdr:col>76</xdr:col>
      <xdr:colOff>165100</xdr:colOff>
      <xdr:row>77</xdr:row>
      <xdr:rowOff>114726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105853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24679</xdr:rowOff>
    </xdr:from>
    <xdr:to>
      <xdr:col>72</xdr:col>
      <xdr:colOff>38100</xdr:colOff>
      <xdr:row>77</xdr:row>
      <xdr:rowOff>126279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117406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70148</xdr:rowOff>
    </xdr:from>
    <xdr:to>
      <xdr:col>67</xdr:col>
      <xdr:colOff>101600</xdr:colOff>
      <xdr:row>78</xdr:row>
      <xdr:rowOff>298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2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162875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69762</xdr:rowOff>
    </xdr:from>
    <xdr:to>
      <xdr:col>85</xdr:col>
      <xdr:colOff>127000</xdr:colOff>
      <xdr:row>97</xdr:row>
      <xdr:rowOff>162522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00412"/>
          <a:ext cx="838200" cy="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162522</xdr:rowOff>
    </xdr:from>
    <xdr:to>
      <xdr:col>81</xdr:col>
      <xdr:colOff>50800</xdr:colOff>
      <xdr:row>99</xdr:row>
      <xdr:rowOff>33046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93172"/>
          <a:ext cx="889000" cy="2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33046</xdr:rowOff>
    </xdr:from>
    <xdr:to>
      <xdr:col>76</xdr:col>
      <xdr:colOff>114300</xdr:colOff>
      <xdr:row>99</xdr:row>
      <xdr:rowOff>33210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700659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33210</xdr:rowOff>
    </xdr:from>
    <xdr:to>
      <xdr:col>71</xdr:col>
      <xdr:colOff>177800</xdr:colOff>
      <xdr:row>99</xdr:row>
      <xdr:rowOff>34810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700676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18962</xdr:rowOff>
    </xdr:from>
    <xdr:to>
      <xdr:col>85</xdr:col>
      <xdr:colOff>177800</xdr:colOff>
      <xdr:row>97</xdr:row>
      <xdr:rowOff>120562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168839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111722</xdr:rowOff>
    </xdr:from>
    <xdr:to>
      <xdr:col>81</xdr:col>
      <xdr:colOff>101600</xdr:colOff>
      <xdr:row>98</xdr:row>
      <xdr:rowOff>41872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32999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153696</xdr:rowOff>
    </xdr:from>
    <xdr:to>
      <xdr:col>76</xdr:col>
      <xdr:colOff>165100</xdr:colOff>
      <xdr:row>99</xdr:row>
      <xdr:rowOff>83846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74973</xdr:rowOff>
    </xdr:from>
    <xdr:ext cx="378565"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3017" y="1704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153860</xdr:rowOff>
    </xdr:from>
    <xdr:to>
      <xdr:col>72</xdr:col>
      <xdr:colOff>38100</xdr:colOff>
      <xdr:row>99</xdr:row>
      <xdr:rowOff>84010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75137</xdr:rowOff>
    </xdr:from>
    <xdr:ext cx="378565"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4017" y="1704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155460</xdr:rowOff>
    </xdr:from>
    <xdr:to>
      <xdr:col>67</xdr:col>
      <xdr:colOff>101600</xdr:colOff>
      <xdr:row>99</xdr:row>
      <xdr:rowOff>85610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76737</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5017" y="1705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129504</xdr:rowOff>
    </xdr:from>
    <xdr:to>
      <xdr:col>116</xdr:col>
      <xdr:colOff>63500</xdr:colOff>
      <xdr:row>38</xdr:row>
      <xdr:rowOff>129642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644604"/>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129642</xdr:rowOff>
    </xdr:from>
    <xdr:to>
      <xdr:col>111</xdr:col>
      <xdr:colOff>177800</xdr:colOff>
      <xdr:row>38</xdr:row>
      <xdr:rowOff>129779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6447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129779</xdr:rowOff>
    </xdr:from>
    <xdr:to>
      <xdr:col>107</xdr:col>
      <xdr:colOff>50800</xdr:colOff>
      <xdr:row>38</xdr:row>
      <xdr:rowOff>129916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64487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129916</xdr:rowOff>
    </xdr:from>
    <xdr:to>
      <xdr:col>102</xdr:col>
      <xdr:colOff>114300</xdr:colOff>
      <xdr:row>38</xdr:row>
      <xdr:rowOff>130008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64501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78704</xdr:rowOff>
    </xdr:from>
    <xdr:to>
      <xdr:col>116</xdr:col>
      <xdr:colOff>114300</xdr:colOff>
      <xdr:row>39</xdr:row>
      <xdr:rowOff>8854</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165081</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0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78842</xdr:rowOff>
    </xdr:from>
    <xdr:to>
      <xdr:col>112</xdr:col>
      <xdr:colOff>38100</xdr:colOff>
      <xdr:row>39</xdr:row>
      <xdr:rowOff>8992</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6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78979</xdr:rowOff>
    </xdr:from>
    <xdr:to>
      <xdr:col>107</xdr:col>
      <xdr:colOff>101600</xdr:colOff>
      <xdr:row>39</xdr:row>
      <xdr:rowOff>9129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79116</xdr:rowOff>
    </xdr:from>
    <xdr:to>
      <xdr:col>102</xdr:col>
      <xdr:colOff>165100</xdr:colOff>
      <xdr:row>39</xdr:row>
      <xdr:rowOff>9266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393</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79208</xdr:rowOff>
    </xdr:from>
    <xdr:to>
      <xdr:col>98</xdr:col>
      <xdr:colOff>38100</xdr:colOff>
      <xdr:row>39</xdr:row>
      <xdr:rowOff>9358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125026</xdr:rowOff>
    </xdr:from>
    <xdr:to>
      <xdr:col>116</xdr:col>
      <xdr:colOff>63500</xdr:colOff>
      <xdr:row>76</xdr:row>
      <xdr:rowOff>125581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155226"/>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47639</xdr:rowOff>
    </xdr:from>
    <xdr:to>
      <xdr:col>111</xdr:col>
      <xdr:colOff>177800</xdr:colOff>
      <xdr:row>76</xdr:row>
      <xdr:rowOff>125026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77839"/>
          <a:ext cx="889000" cy="7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47639</xdr:rowOff>
    </xdr:from>
    <xdr:to>
      <xdr:col>107</xdr:col>
      <xdr:colOff>50800</xdr:colOff>
      <xdr:row>76</xdr:row>
      <xdr:rowOff>65731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7783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65731</xdr:rowOff>
    </xdr:from>
    <xdr:to>
      <xdr:col>102</xdr:col>
      <xdr:colOff>114300</xdr:colOff>
      <xdr:row>76</xdr:row>
      <xdr:rowOff>81102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95931"/>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74781</xdr:rowOff>
    </xdr:from>
    <xdr:to>
      <xdr:col>116</xdr:col>
      <xdr:colOff>114300</xdr:colOff>
      <xdr:row>77</xdr:row>
      <xdr:rowOff>4931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53208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74226</xdr:rowOff>
    </xdr:from>
    <xdr:to>
      <xdr:col>112</xdr:col>
      <xdr:colOff>38100</xdr:colOff>
      <xdr:row>77</xdr:row>
      <xdr:rowOff>4376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166953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168289</xdr:rowOff>
    </xdr:from>
    <xdr:to>
      <xdr:col>107</xdr:col>
      <xdr:colOff>101600</xdr:colOff>
      <xdr:row>76</xdr:row>
      <xdr:rowOff>98439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89566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14931</xdr:rowOff>
    </xdr:from>
    <xdr:to>
      <xdr:col>102</xdr:col>
      <xdr:colOff>165100</xdr:colOff>
      <xdr:row>76</xdr:row>
      <xdr:rowOff>116531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107658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30302</xdr:rowOff>
    </xdr:from>
    <xdr:to>
      <xdr:col>98</xdr:col>
      <xdr:colOff>38100</xdr:colOff>
      <xdr:row>76</xdr:row>
      <xdr:rowOff>131902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123029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普通建設事業費は住民一人当たり</a:t>
          </a:r>
          <a:r>
            <a:rPr kumimoji="1" lang="en-US" altLang="ja-JP" sz="1100" baseline="0">
              <a:solidFill>
                <a:schemeClr val="dk1"/>
              </a:solidFill>
              <a:effectLst/>
              <a:latin typeface="+mn-lt"/>
              <a:ea typeface="+mn-ea"/>
              <a:cs typeface="+mn-cs"/>
            </a:rPr>
            <a:t>101,722</a:t>
          </a:r>
          <a:r>
            <a:rPr kumimoji="1" lang="ja-JP" altLang="ja-JP" sz="1100" baseline="0">
              <a:solidFill>
                <a:schemeClr val="dk1"/>
              </a:solidFill>
              <a:effectLst/>
              <a:latin typeface="+mn-lt"/>
              <a:ea typeface="+mn-ea"/>
              <a:cs typeface="+mn-cs"/>
            </a:rPr>
            <a:t>円となっており、類似団体平均より低い状況となっている。しかしながら、施設の老朽化も進んでいるため、今後は公共施設総合管理計画に基づき、事業の取捨選択を徹底していくことで、事業費の減少を目指すこととしている。</a:t>
          </a:r>
          <a:endParaRPr lang="ja-JP" altLang="ja-JP" sz="1400">
            <a:effectLst/>
          </a:endParaRPr>
        </a:p>
        <a:p>
          <a:r>
            <a:rPr kumimoji="1" lang="ja-JP" altLang="ja-JP" sz="1100" baseline="0">
              <a:solidFill>
                <a:schemeClr val="dk1"/>
              </a:solidFill>
              <a:effectLst/>
              <a:latin typeface="+mn-lt"/>
              <a:ea typeface="+mn-ea"/>
              <a:cs typeface="+mn-cs"/>
            </a:rPr>
            <a:t>　公債費は住民一人当たり</a:t>
          </a:r>
          <a:r>
            <a:rPr kumimoji="1" lang="en-US" altLang="ja-JP" sz="1100" baseline="0">
              <a:solidFill>
                <a:schemeClr val="dk1"/>
              </a:solidFill>
              <a:effectLst/>
              <a:latin typeface="+mn-lt"/>
              <a:ea typeface="+mn-ea"/>
              <a:cs typeface="+mn-cs"/>
            </a:rPr>
            <a:t>47,024</a:t>
          </a:r>
          <a:r>
            <a:rPr kumimoji="1" lang="ja-JP" altLang="ja-JP" sz="1100" baseline="0">
              <a:solidFill>
                <a:schemeClr val="dk1"/>
              </a:solidFill>
              <a:effectLst/>
              <a:latin typeface="+mn-lt"/>
              <a:ea typeface="+mn-ea"/>
              <a:cs typeface="+mn-cs"/>
            </a:rPr>
            <a:t>円となっており、類似団体平均より低い状況となっている。今後はさらに増加する見込みであることから非常に厳しい財政運営となることが予想される。今後は、地方債の新規発行を抑制し、後年度の財政負担を極力抑えられるよう努める</a:t>
          </a:r>
          <a:r>
            <a:rPr kumimoji="1" lang="ja-JP" altLang="en-US" sz="1100" baseline="0">
              <a:solidFill>
                <a:schemeClr val="dk1"/>
              </a:solidFill>
              <a:effectLst/>
              <a:latin typeface="+mn-lt"/>
              <a:ea typeface="+mn-ea"/>
              <a:cs typeface="+mn-cs"/>
            </a:rPr>
            <a:t>必要がある</a:t>
          </a:r>
          <a:r>
            <a:rPr kumimoji="1" lang="ja-JP" altLang="ja-JP" sz="110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13,446
13,306
25.73
8,235,103
8,022,117
173,210
3,707,973
7,372,302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146101</xdr:rowOff>
    </xdr:from>
    <xdr:to>
      <xdr:col>24</xdr:col>
      <xdr:colOff>63500</xdr:colOff>
      <xdr:row>36</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6851"/>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128727</xdr:rowOff>
    </xdr:from>
    <xdr:to>
      <xdr:col>19</xdr:col>
      <xdr:colOff>177800</xdr:colOff>
      <xdr:row>35</xdr:row>
      <xdr:rowOff>146101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94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128727</xdr:rowOff>
    </xdr:from>
    <xdr:to>
      <xdr:col>15</xdr:col>
      <xdr:colOff>50800</xdr:colOff>
      <xdr:row>37</xdr:row>
      <xdr:rowOff>49860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29477"/>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61290</xdr:rowOff>
    </xdr:from>
    <xdr:to>
      <xdr:col>10</xdr:col>
      <xdr:colOff>114300</xdr:colOff>
      <xdr:row>37</xdr:row>
      <xdr:rowOff>49860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34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136220</xdr:rowOff>
    </xdr:from>
    <xdr:to>
      <xdr:col>24</xdr:col>
      <xdr:colOff>114300</xdr:colOff>
      <xdr:row>36</xdr:row>
      <xdr:rowOff>66370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114647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95301</xdr:rowOff>
    </xdr:from>
    <xdr:to>
      <xdr:col>20</xdr:col>
      <xdr:colOff>38100</xdr:colOff>
      <xdr:row>36</xdr:row>
      <xdr:rowOff>25451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77927</xdr:rowOff>
    </xdr:from>
    <xdr:to>
      <xdr:col>15</xdr:col>
      <xdr:colOff>101600</xdr:colOff>
      <xdr:row>36</xdr:row>
      <xdr:rowOff>8077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170654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170510</xdr:rowOff>
    </xdr:from>
    <xdr:to>
      <xdr:col>10</xdr:col>
      <xdr:colOff>165100</xdr:colOff>
      <xdr:row>37</xdr:row>
      <xdr:rowOff>100660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91787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10490</xdr:rowOff>
    </xdr:from>
    <xdr:to>
      <xdr:col>6</xdr:col>
      <xdr:colOff>38100</xdr:colOff>
      <xdr:row>36</xdr:row>
      <xdr:rowOff>112090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103217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51826</xdr:rowOff>
    </xdr:from>
    <xdr:to>
      <xdr:col>24</xdr:col>
      <xdr:colOff>63500</xdr:colOff>
      <xdr:row>57</xdr:row>
      <xdr:rowOff>59688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81576"/>
          <a:ext cx="838200" cy="3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59688</xdr:rowOff>
    </xdr:from>
    <xdr:to>
      <xdr:col>19</xdr:col>
      <xdr:colOff>177800</xdr:colOff>
      <xdr:row>57</xdr:row>
      <xdr:rowOff>92021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32338"/>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19287</xdr:rowOff>
    </xdr:from>
    <xdr:to>
      <xdr:col>15</xdr:col>
      <xdr:colOff>50800</xdr:colOff>
      <xdr:row>57</xdr:row>
      <xdr:rowOff>92021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91937"/>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19287</xdr:rowOff>
    </xdr:from>
    <xdr:to>
      <xdr:col>10</xdr:col>
      <xdr:colOff>114300</xdr:colOff>
      <xdr:row>57</xdr:row>
      <xdr:rowOff>131480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91937"/>
          <a:ext cx="889000" cy="1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108685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88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1026</xdr:rowOff>
    </xdr:from>
    <xdr:to>
      <xdr:col>24</xdr:col>
      <xdr:colOff>114300</xdr:colOff>
      <xdr:row>55</xdr:row>
      <xdr:rowOff>102626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23903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8888</xdr:rowOff>
    </xdr:from>
    <xdr:to>
      <xdr:col>20</xdr:col>
      <xdr:colOff>38100</xdr:colOff>
      <xdr:row>57</xdr:row>
      <xdr:rowOff>110488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101615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87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41221</xdr:rowOff>
    </xdr:from>
    <xdr:to>
      <xdr:col>15</xdr:col>
      <xdr:colOff>101600</xdr:colOff>
      <xdr:row>57</xdr:row>
      <xdr:rowOff>142821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133948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139937</xdr:rowOff>
    </xdr:from>
    <xdr:to>
      <xdr:col>10</xdr:col>
      <xdr:colOff>165100</xdr:colOff>
      <xdr:row>57</xdr:row>
      <xdr:rowOff>70087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86614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51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80680</xdr:rowOff>
    </xdr:from>
    <xdr:to>
      <xdr:col>6</xdr:col>
      <xdr:colOff>38100</xdr:colOff>
      <xdr:row>58</xdr:row>
      <xdr:rowOff>10830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109243</xdr:rowOff>
    </xdr:from>
    <xdr:to>
      <xdr:col>24</xdr:col>
      <xdr:colOff>63500</xdr:colOff>
      <xdr:row>78</xdr:row>
      <xdr:rowOff>130191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82343"/>
          <a:ext cx="8382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130191</xdr:rowOff>
    </xdr:from>
    <xdr:to>
      <xdr:col>19</xdr:col>
      <xdr:colOff>177800</xdr:colOff>
      <xdr:row>78</xdr:row>
      <xdr:rowOff>170204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503291"/>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170204</xdr:rowOff>
    </xdr:from>
    <xdr:to>
      <xdr:col>15</xdr:col>
      <xdr:colOff>50800</xdr:colOff>
      <xdr:row>79</xdr:row>
      <xdr:rowOff>2913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543304"/>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2913</xdr:rowOff>
    </xdr:from>
    <xdr:to>
      <xdr:col>10</xdr:col>
      <xdr:colOff>114300</xdr:colOff>
      <xdr:row>79</xdr:row>
      <xdr:rowOff>27068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547463"/>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58443</xdr:rowOff>
    </xdr:from>
    <xdr:to>
      <xdr:col>24</xdr:col>
      <xdr:colOff>114300</xdr:colOff>
      <xdr:row>78</xdr:row>
      <xdr:rowOff>160043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4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4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79391</xdr:rowOff>
    </xdr:from>
    <xdr:to>
      <xdr:col>20</xdr:col>
      <xdr:colOff>38100</xdr:colOff>
      <xdr:row>79</xdr:row>
      <xdr:rowOff>9541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54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119404</xdr:rowOff>
    </xdr:from>
    <xdr:to>
      <xdr:col>15</xdr:col>
      <xdr:colOff>101600</xdr:colOff>
      <xdr:row>79</xdr:row>
      <xdr:rowOff>49554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40681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123563</xdr:rowOff>
    </xdr:from>
    <xdr:to>
      <xdr:col>10</xdr:col>
      <xdr:colOff>165100</xdr:colOff>
      <xdr:row>79</xdr:row>
      <xdr:rowOff>53713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44840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8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147718</xdr:rowOff>
    </xdr:from>
    <xdr:to>
      <xdr:col>6</xdr:col>
      <xdr:colOff>38100</xdr:colOff>
      <xdr:row>79</xdr:row>
      <xdr:rowOff>77868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61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81876</xdr:rowOff>
    </xdr:from>
    <xdr:to>
      <xdr:col>24</xdr:col>
      <xdr:colOff>63500</xdr:colOff>
      <xdr:row>97</xdr:row>
      <xdr:rowOff>135586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12526"/>
          <a:ext cx="8382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135586</xdr:rowOff>
    </xdr:from>
    <xdr:to>
      <xdr:col>19</xdr:col>
      <xdr:colOff>177800</xdr:colOff>
      <xdr:row>97</xdr:row>
      <xdr:rowOff>142780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623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140517</xdr:rowOff>
    </xdr:from>
    <xdr:to>
      <xdr:col>15</xdr:col>
      <xdr:colOff>50800</xdr:colOff>
      <xdr:row>97</xdr:row>
      <xdr:rowOff>142780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7116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117069</xdr:rowOff>
    </xdr:from>
    <xdr:to>
      <xdr:col>10</xdr:col>
      <xdr:colOff>114300</xdr:colOff>
      <xdr:row>97</xdr:row>
      <xdr:rowOff>140517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7719"/>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31076</xdr:rowOff>
    </xdr:from>
    <xdr:to>
      <xdr:col>24</xdr:col>
      <xdr:colOff>114300</xdr:colOff>
      <xdr:row>97</xdr:row>
      <xdr:rowOff>132676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9503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84786</xdr:rowOff>
    </xdr:from>
    <xdr:to>
      <xdr:col>20</xdr:col>
      <xdr:colOff>38100</xdr:colOff>
      <xdr:row>98</xdr:row>
      <xdr:rowOff>14936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91980</xdr:rowOff>
    </xdr:from>
    <xdr:to>
      <xdr:col>15</xdr:col>
      <xdr:colOff>101600</xdr:colOff>
      <xdr:row>98</xdr:row>
      <xdr:rowOff>22130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89717</xdr:rowOff>
    </xdr:from>
    <xdr:to>
      <xdr:col>10</xdr:col>
      <xdr:colOff>165100</xdr:colOff>
      <xdr:row>98</xdr:row>
      <xdr:rowOff>19867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66269</xdr:rowOff>
    </xdr:from>
    <xdr:to>
      <xdr:col>6</xdr:col>
      <xdr:colOff>38100</xdr:colOff>
      <xdr:row>97</xdr:row>
      <xdr:rowOff>167869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xdr:rowOff>
    </xdr:from>
    <xdr:to>
      <xdr:col>55</xdr:col>
      <xdr:colOff>0</xdr:colOff>
      <xdr:row>39</xdr:row>
      <xdr:rowOff>4826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890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4826</xdr:rowOff>
    </xdr:from>
    <xdr:to>
      <xdr:col>50</xdr:col>
      <xdr:colOff>114300</xdr:colOff>
      <xdr:row>39</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913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xdr:rowOff>
    </xdr:from>
    <xdr:to>
      <xdr:col>45</xdr:col>
      <xdr:colOff>177800</xdr:colOff>
      <xdr:row>39</xdr:row>
      <xdr:rowOff>5969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79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xdr:rowOff>
    </xdr:from>
    <xdr:to>
      <xdr:col>41</xdr:col>
      <xdr:colOff>50800</xdr:colOff>
      <xdr:row>39</xdr:row>
      <xdr:rowOff>5207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879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123190</xdr:rowOff>
    </xdr:from>
    <xdr:to>
      <xdr:col>55</xdr:col>
      <xdr:colOff>50800</xdr:colOff>
      <xdr:row>39</xdr:row>
      <xdr:rowOff>53340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38117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5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125476</xdr:rowOff>
    </xdr:from>
    <xdr:to>
      <xdr:col>50</xdr:col>
      <xdr:colOff>165100</xdr:colOff>
      <xdr:row>39</xdr:row>
      <xdr:rowOff>55626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46753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122047</xdr:rowOff>
    </xdr:from>
    <xdr:to>
      <xdr:col>41</xdr:col>
      <xdr:colOff>101600</xdr:colOff>
      <xdr:row>39</xdr:row>
      <xdr:rowOff>52197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43324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125857</xdr:rowOff>
    </xdr:from>
    <xdr:to>
      <xdr:col>36</xdr:col>
      <xdr:colOff>165100</xdr:colOff>
      <xdr:row>39</xdr:row>
      <xdr:rowOff>56007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47134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100341</xdr:rowOff>
    </xdr:from>
    <xdr:to>
      <xdr:col>55</xdr:col>
      <xdr:colOff>0</xdr:colOff>
      <xdr:row>57</xdr:row>
      <xdr:rowOff>137837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72991"/>
          <a:ext cx="838200" cy="3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137837</xdr:rowOff>
    </xdr:from>
    <xdr:to>
      <xdr:col>50</xdr:col>
      <xdr:colOff>114300</xdr:colOff>
      <xdr:row>57</xdr:row>
      <xdr:rowOff>150427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10487"/>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150147</xdr:rowOff>
    </xdr:from>
    <xdr:to>
      <xdr:col>45</xdr:col>
      <xdr:colOff>177800</xdr:colOff>
      <xdr:row>57</xdr:row>
      <xdr:rowOff>150427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22797"/>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149633</xdr:rowOff>
    </xdr:from>
    <xdr:to>
      <xdr:col>41</xdr:col>
      <xdr:colOff>50800</xdr:colOff>
      <xdr:row>57</xdr:row>
      <xdr:rowOff>150147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22283"/>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49541</xdr:rowOff>
    </xdr:from>
    <xdr:to>
      <xdr:col>55</xdr:col>
      <xdr:colOff>50800</xdr:colOff>
      <xdr:row>57</xdr:row>
      <xdr:rowOff>151141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135918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87037</xdr:rowOff>
    </xdr:from>
    <xdr:to>
      <xdr:col>50</xdr:col>
      <xdr:colOff>165100</xdr:colOff>
      <xdr:row>58</xdr:row>
      <xdr:rowOff>17187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8314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99627</xdr:rowOff>
    </xdr:from>
    <xdr:to>
      <xdr:col>46</xdr:col>
      <xdr:colOff>38100</xdr:colOff>
      <xdr:row>58</xdr:row>
      <xdr:rowOff>29777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20904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99347</xdr:rowOff>
    </xdr:from>
    <xdr:to>
      <xdr:col>41</xdr:col>
      <xdr:colOff>101600</xdr:colOff>
      <xdr:row>58</xdr:row>
      <xdr:rowOff>29497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20624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9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98833</xdr:rowOff>
    </xdr:from>
    <xdr:to>
      <xdr:col>36</xdr:col>
      <xdr:colOff>165100</xdr:colOff>
      <xdr:row>58</xdr:row>
      <xdr:rowOff>28983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20110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9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110731</xdr:rowOff>
    </xdr:from>
    <xdr:to>
      <xdr:col>55</xdr:col>
      <xdr:colOff>0</xdr:colOff>
      <xdr:row>78</xdr:row>
      <xdr:rowOff>162954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83831"/>
          <a:ext cx="8382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162637</xdr:rowOff>
    </xdr:from>
    <xdr:to>
      <xdr:col>50</xdr:col>
      <xdr:colOff>114300</xdr:colOff>
      <xdr:row>78</xdr:row>
      <xdr:rowOff>162954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35737"/>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162637</xdr:rowOff>
    </xdr:from>
    <xdr:to>
      <xdr:col>45</xdr:col>
      <xdr:colOff>177800</xdr:colOff>
      <xdr:row>78</xdr:row>
      <xdr:rowOff>166649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35737"/>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165773</xdr:rowOff>
    </xdr:from>
    <xdr:to>
      <xdr:col>41</xdr:col>
      <xdr:colOff>50800</xdr:colOff>
      <xdr:row>78</xdr:row>
      <xdr:rowOff>166649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3887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59931</xdr:rowOff>
    </xdr:from>
    <xdr:to>
      <xdr:col>55</xdr:col>
      <xdr:colOff>50800</xdr:colOff>
      <xdr:row>78</xdr:row>
      <xdr:rowOff>161531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146308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112154</xdr:rowOff>
    </xdr:from>
    <xdr:to>
      <xdr:col>50</xdr:col>
      <xdr:colOff>165100</xdr:colOff>
      <xdr:row>79</xdr:row>
      <xdr:rowOff>42304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33431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7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111837</xdr:rowOff>
    </xdr:from>
    <xdr:to>
      <xdr:col>46</xdr:col>
      <xdr:colOff>38100</xdr:colOff>
      <xdr:row>79</xdr:row>
      <xdr:rowOff>41987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33114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7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115849</xdr:rowOff>
    </xdr:from>
    <xdr:to>
      <xdr:col>41</xdr:col>
      <xdr:colOff>101600</xdr:colOff>
      <xdr:row>79</xdr:row>
      <xdr:rowOff>45999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37126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8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114973</xdr:rowOff>
    </xdr:from>
    <xdr:to>
      <xdr:col>36</xdr:col>
      <xdr:colOff>165100</xdr:colOff>
      <xdr:row>79</xdr:row>
      <xdr:rowOff>45123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36250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8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141495</xdr:rowOff>
    </xdr:from>
    <xdr:to>
      <xdr:col>55</xdr:col>
      <xdr:colOff>0</xdr:colOff>
      <xdr:row>97</xdr:row>
      <xdr:rowOff>1082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00695"/>
          <a:ext cx="8382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1082</xdr:rowOff>
    </xdr:from>
    <xdr:to>
      <xdr:col>50</xdr:col>
      <xdr:colOff>114300</xdr:colOff>
      <xdr:row>97</xdr:row>
      <xdr:rowOff>35939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631732"/>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9279</xdr:rowOff>
    </xdr:from>
    <xdr:to>
      <xdr:col>45</xdr:col>
      <xdr:colOff>177800</xdr:colOff>
      <xdr:row>97</xdr:row>
      <xdr:rowOff>35939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639929"/>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157862</xdr:rowOff>
    </xdr:from>
    <xdr:to>
      <xdr:col>41</xdr:col>
      <xdr:colOff>50800</xdr:colOff>
      <xdr:row>97</xdr:row>
      <xdr:rowOff>9279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17062"/>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90695</xdr:rowOff>
    </xdr:from>
    <xdr:to>
      <xdr:col>55</xdr:col>
      <xdr:colOff>50800</xdr:colOff>
      <xdr:row>97</xdr:row>
      <xdr:rowOff>20845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69122</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121732</xdr:rowOff>
    </xdr:from>
    <xdr:to>
      <xdr:col>50</xdr:col>
      <xdr:colOff>165100</xdr:colOff>
      <xdr:row>97</xdr:row>
      <xdr:rowOff>51882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43009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156589</xdr:rowOff>
    </xdr:from>
    <xdr:to>
      <xdr:col>46</xdr:col>
      <xdr:colOff>38100</xdr:colOff>
      <xdr:row>97</xdr:row>
      <xdr:rowOff>86739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77866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129929</xdr:rowOff>
    </xdr:from>
    <xdr:to>
      <xdr:col>41</xdr:col>
      <xdr:colOff>101600</xdr:colOff>
      <xdr:row>97</xdr:row>
      <xdr:rowOff>60079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51206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107062</xdr:rowOff>
    </xdr:from>
    <xdr:to>
      <xdr:col>36</xdr:col>
      <xdr:colOff>165100</xdr:colOff>
      <xdr:row>97</xdr:row>
      <xdr:rowOff>37212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2736</xdr:rowOff>
    </xdr:from>
    <xdr:to>
      <xdr:col>85</xdr:col>
      <xdr:colOff>127000</xdr:colOff>
      <xdr:row>38</xdr:row>
      <xdr:rowOff>31670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17836"/>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31670</xdr:rowOff>
    </xdr:from>
    <xdr:to>
      <xdr:col>81</xdr:col>
      <xdr:colOff>50800</xdr:colOff>
      <xdr:row>38</xdr:row>
      <xdr:rowOff>34729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46770"/>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33695</xdr:rowOff>
    </xdr:from>
    <xdr:to>
      <xdr:col>76</xdr:col>
      <xdr:colOff>114300</xdr:colOff>
      <xdr:row>38</xdr:row>
      <xdr:rowOff>34729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4879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26020</xdr:rowOff>
    </xdr:from>
    <xdr:to>
      <xdr:col>71</xdr:col>
      <xdr:colOff>177800</xdr:colOff>
      <xdr:row>38</xdr:row>
      <xdr:rowOff>33695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41120"/>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123386</xdr:rowOff>
    </xdr:from>
    <xdr:to>
      <xdr:col>85</xdr:col>
      <xdr:colOff>177800</xdr:colOff>
      <xdr:row>38</xdr:row>
      <xdr:rowOff>53536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38313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152320</xdr:rowOff>
    </xdr:from>
    <xdr:to>
      <xdr:col>81</xdr:col>
      <xdr:colOff>101600</xdr:colOff>
      <xdr:row>38</xdr:row>
      <xdr:rowOff>82470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73597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155379</xdr:rowOff>
    </xdr:from>
    <xdr:to>
      <xdr:col>76</xdr:col>
      <xdr:colOff>165100</xdr:colOff>
      <xdr:row>38</xdr:row>
      <xdr:rowOff>85529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76656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154345</xdr:rowOff>
    </xdr:from>
    <xdr:to>
      <xdr:col>72</xdr:col>
      <xdr:colOff>38100</xdr:colOff>
      <xdr:row>38</xdr:row>
      <xdr:rowOff>84495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75622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146671</xdr:rowOff>
    </xdr:from>
    <xdr:to>
      <xdr:col>67</xdr:col>
      <xdr:colOff>101600</xdr:colOff>
      <xdr:row>38</xdr:row>
      <xdr:rowOff>76820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90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67947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57046</xdr:rowOff>
    </xdr:from>
    <xdr:to>
      <xdr:col>85</xdr:col>
      <xdr:colOff>127000</xdr:colOff>
      <xdr:row>58</xdr:row>
      <xdr:rowOff>106412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01146"/>
          <a:ext cx="8382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101238</xdr:rowOff>
    </xdr:from>
    <xdr:to>
      <xdr:col>81</xdr:col>
      <xdr:colOff>50800</xdr:colOff>
      <xdr:row>58</xdr:row>
      <xdr:rowOff>106412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045338"/>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156715</xdr:rowOff>
    </xdr:from>
    <xdr:to>
      <xdr:col>76</xdr:col>
      <xdr:colOff>114300</xdr:colOff>
      <xdr:row>58</xdr:row>
      <xdr:rowOff>101238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29365"/>
          <a:ext cx="889000" cy="1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156715</xdr:rowOff>
    </xdr:from>
    <xdr:to>
      <xdr:col>71</xdr:col>
      <xdr:colOff>177800</xdr:colOff>
      <xdr:row>58</xdr:row>
      <xdr:rowOff>58262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29365"/>
          <a:ext cx="889000" cy="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6246</xdr:rowOff>
    </xdr:from>
    <xdr:to>
      <xdr:col>85</xdr:col>
      <xdr:colOff>177800</xdr:colOff>
      <xdr:row>58</xdr:row>
      <xdr:rowOff>107846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92623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55612</xdr:rowOff>
    </xdr:from>
    <xdr:to>
      <xdr:col>81</xdr:col>
      <xdr:colOff>101600</xdr:colOff>
      <xdr:row>58</xdr:row>
      <xdr:rowOff>157212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148339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50438</xdr:rowOff>
    </xdr:from>
    <xdr:to>
      <xdr:col>76</xdr:col>
      <xdr:colOff>165100</xdr:colOff>
      <xdr:row>58</xdr:row>
      <xdr:rowOff>152038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143165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105915</xdr:rowOff>
    </xdr:from>
    <xdr:to>
      <xdr:col>72</xdr:col>
      <xdr:colOff>38100</xdr:colOff>
      <xdr:row>58</xdr:row>
      <xdr:rowOff>36065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27192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7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7462</xdr:rowOff>
    </xdr:from>
    <xdr:to>
      <xdr:col>67</xdr:col>
      <xdr:colOff>101600</xdr:colOff>
      <xdr:row>58</xdr:row>
      <xdr:rowOff>109062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100189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88219</xdr:rowOff>
    </xdr:from>
    <xdr:to>
      <xdr:col>85</xdr:col>
      <xdr:colOff>127000</xdr:colOff>
      <xdr:row>78</xdr:row>
      <xdr:rowOff>98301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61319"/>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88219</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61319"/>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47501</xdr:rowOff>
    </xdr:from>
    <xdr:to>
      <xdr:col>85</xdr:col>
      <xdr:colOff>177800</xdr:colOff>
      <xdr:row>78</xdr:row>
      <xdr:rowOff>149101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133878</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3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37419</xdr:rowOff>
    </xdr:from>
    <xdr:to>
      <xdr:col>81</xdr:col>
      <xdr:colOff>101600</xdr:colOff>
      <xdr:row>78</xdr:row>
      <xdr:rowOff>139019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130146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29028</xdr:rowOff>
    </xdr:from>
    <xdr:to>
      <xdr:col>85</xdr:col>
      <xdr:colOff>127000</xdr:colOff>
      <xdr:row>97</xdr:row>
      <xdr:rowOff>66982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59678"/>
          <a:ext cx="838200" cy="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63926</xdr:rowOff>
    </xdr:from>
    <xdr:to>
      <xdr:col>81</xdr:col>
      <xdr:colOff>50800</xdr:colOff>
      <xdr:row>97</xdr:row>
      <xdr:rowOff>66982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4576"/>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63926</xdr:rowOff>
    </xdr:from>
    <xdr:to>
      <xdr:col>76</xdr:col>
      <xdr:colOff>114300</xdr:colOff>
      <xdr:row>97</xdr:row>
      <xdr:rowOff>75479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94576"/>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75479</xdr:rowOff>
    </xdr:from>
    <xdr:to>
      <xdr:col>71</xdr:col>
      <xdr:colOff>177800</xdr:colOff>
      <xdr:row>97</xdr:row>
      <xdr:rowOff>120948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06129"/>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149678</xdr:rowOff>
    </xdr:from>
    <xdr:to>
      <xdr:col>85</xdr:col>
      <xdr:colOff>177800</xdr:colOff>
      <xdr:row>97</xdr:row>
      <xdr:rowOff>79828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128105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16182</xdr:rowOff>
    </xdr:from>
    <xdr:to>
      <xdr:col>81</xdr:col>
      <xdr:colOff>101600</xdr:colOff>
      <xdr:row>97</xdr:row>
      <xdr:rowOff>117782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108909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13126</xdr:rowOff>
    </xdr:from>
    <xdr:to>
      <xdr:col>76</xdr:col>
      <xdr:colOff>165100</xdr:colOff>
      <xdr:row>97</xdr:row>
      <xdr:rowOff>114726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105853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24679</xdr:rowOff>
    </xdr:from>
    <xdr:to>
      <xdr:col>72</xdr:col>
      <xdr:colOff>38100</xdr:colOff>
      <xdr:row>97</xdr:row>
      <xdr:rowOff>126279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117406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70148</xdr:rowOff>
    </xdr:from>
    <xdr:to>
      <xdr:col>67</xdr:col>
      <xdr:colOff>101600</xdr:colOff>
      <xdr:row>98</xdr:row>
      <xdr:rowOff>298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162875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113,997</a:t>
          </a:r>
          <a:r>
            <a:rPr kumimoji="1" lang="ja-JP" altLang="ja-JP" sz="1100">
              <a:solidFill>
                <a:schemeClr val="dk1"/>
              </a:solidFill>
              <a:effectLst/>
              <a:latin typeface="+mn-lt"/>
              <a:ea typeface="+mn-ea"/>
              <a:cs typeface="+mn-cs"/>
            </a:rPr>
            <a:t>円となっており、類似団体平均や埼玉県平均を下回っているものの、町の歳出としては高い割合となっているため、今後も福祉施策の精査を行い、適正な住民サービスとなるよう検討を続け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財政調整基金残高は、適切な財源の確保と歳出の精査により、取り崩しを回避しており、前年度決算余剰金の積立等に伴い、令和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年度末残高は前年度比</a:t>
          </a:r>
          <a:r>
            <a:rPr kumimoji="1" lang="en-US" altLang="ja-JP" sz="1100">
              <a:solidFill>
                <a:schemeClr val="dk1"/>
              </a:solidFill>
              <a:effectLst/>
              <a:latin typeface="+mn-lt"/>
              <a:ea typeface="+mn-ea"/>
              <a:cs typeface="+mn-cs"/>
            </a:rPr>
            <a:t>101,561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46.1</a:t>
          </a:r>
          <a:r>
            <a:rPr kumimoji="1" lang="ja-JP" altLang="ja-JP" sz="1100">
              <a:solidFill>
                <a:schemeClr val="dk1"/>
              </a:solidFill>
              <a:effectLst/>
              <a:latin typeface="+mn-lt"/>
              <a:ea typeface="+mn-ea"/>
              <a:cs typeface="+mn-cs"/>
            </a:rPr>
            <a:t>％増加した。標準財政規模に占める割合では</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ポイントの増となり、実質単年度収支も黒字となっている。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今後も、事務事業の見直し等を行い、健全な行財政運営を努めていく。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一般会計及び特別会計等の全ての会計において黒字となっている。</a:t>
          </a:r>
          <a:endParaRPr lang="ja-JP" altLang="ja-JP" sz="1400">
            <a:effectLst/>
          </a:endParaRPr>
        </a:p>
        <a:p>
          <a:r>
            <a:rPr kumimoji="1" lang="ja-JP" altLang="ja-JP" sz="1100">
              <a:solidFill>
                <a:schemeClr val="dk1"/>
              </a:solidFill>
              <a:effectLst/>
              <a:latin typeface="+mn-lt"/>
              <a:ea typeface="+mn-ea"/>
              <a:cs typeface="+mn-cs"/>
            </a:rPr>
            <a:t>　地方公営企業法適用事業である水道事業会計では、他の会計とは異なり、当年度内の歳入歳出以外に流動資産なども算出に含まれるため、他の会計より比率が大きくなっている。</a:t>
          </a:r>
          <a:endParaRPr lang="ja-JP" altLang="ja-JP" sz="1400">
            <a:effectLst/>
          </a:endParaRPr>
        </a:p>
        <a:p>
          <a:r>
            <a:rPr kumimoji="1" lang="ja-JP" altLang="ja-JP" sz="1100">
              <a:solidFill>
                <a:schemeClr val="dk1"/>
              </a:solidFill>
              <a:effectLst/>
              <a:latin typeface="+mn-lt"/>
              <a:ea typeface="+mn-ea"/>
              <a:cs typeface="+mn-cs"/>
            </a:rPr>
            <a:t>　一般会計においては、国民健康保険事業、介護保険事業及び後期高齢者医療事業の各特別会計に対しては、各特別会計事業が増大すれば連動して法定負担も増加するため、自主財源の確保や歳出の更なる削減をしていかなければならず、実質赤字比率が無かったとはいえ、楽観視できない状況である。</a:t>
          </a:r>
          <a:endParaRPr lang="ja-JP" altLang="ja-JP" sz="1400">
            <a:effectLst/>
          </a:endParaRPr>
        </a:p>
        <a:p>
          <a:r>
            <a:rPr kumimoji="1" lang="ja-JP" altLang="ja-JP" sz="1100">
              <a:solidFill>
                <a:schemeClr val="dk1"/>
              </a:solidFill>
              <a:effectLst/>
              <a:latin typeface="+mn-lt"/>
              <a:ea typeface="+mn-ea"/>
              <a:cs typeface="+mn-cs"/>
            </a:rPr>
            <a:t>　そのため、今後においても限りある予算の効率性を高め、適切な受益者負担となるよう健全な財政運営及び経営管理を推進していく必要がある。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近年実施した建設事業の財源として起債の発行を行っているため、元利償還金が増加傾向にある。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起債の発行を</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大規模な建設事業</a:t>
          </a:r>
          <a:r>
            <a:rPr kumimoji="1" lang="ja-JP" altLang="en-US" sz="1100">
              <a:solidFill>
                <a:schemeClr val="dk1"/>
              </a:solidFill>
              <a:effectLst/>
              <a:latin typeface="+mn-lt"/>
              <a:ea typeface="+mn-ea"/>
              <a:cs typeface="+mn-cs"/>
            </a:rPr>
            <a:t>は予定していないが、</a:t>
          </a:r>
          <a:r>
            <a:rPr kumimoji="1" lang="ja-JP" altLang="ja-JP" sz="1100">
              <a:solidFill>
                <a:schemeClr val="dk1"/>
              </a:solidFill>
              <a:effectLst/>
              <a:latin typeface="+mn-lt"/>
              <a:ea typeface="+mn-ea"/>
              <a:cs typeface="+mn-cs"/>
            </a:rPr>
            <a:t>元利償還金の増加が見込まれる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計画的に起債発行の抑制を図りながら元利償還金の減少に努める。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将来にわたる町財政の健全な運営を行うため減債基金の積立を目指すとともに、地方債の新規発行を抑制するよう計画的な財政運営に努める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一般会計等に係る地方債残高については、建設事業の財源として起債の発行を続けており、増加傾向が続いている。</a:t>
          </a:r>
          <a:endParaRPr lang="ja-JP" altLang="ja-JP" sz="1400">
            <a:effectLst/>
          </a:endParaRPr>
        </a:p>
        <a:p>
          <a:r>
            <a:rPr kumimoji="1" lang="ja-JP" altLang="ja-JP" sz="1100">
              <a:solidFill>
                <a:schemeClr val="dk1"/>
              </a:solidFill>
              <a:effectLst/>
              <a:latin typeface="+mn-lt"/>
              <a:ea typeface="+mn-ea"/>
              <a:cs typeface="+mn-cs"/>
            </a:rPr>
            <a:t>　組合等負担見込額については、新たな施設の建設に係る普通建設事業債を発行している組合もあるため、近年は増加傾向にある。</a:t>
          </a:r>
          <a:endParaRPr lang="ja-JP" altLang="ja-JP" sz="1400">
            <a:effectLst/>
          </a:endParaRPr>
        </a:p>
        <a:p>
          <a:r>
            <a:rPr kumimoji="1" lang="ja-JP" altLang="ja-JP" sz="1100">
              <a:solidFill>
                <a:schemeClr val="dk1"/>
              </a:solidFill>
              <a:effectLst/>
              <a:latin typeface="+mn-lt"/>
              <a:ea typeface="+mn-ea"/>
              <a:cs typeface="+mn-cs"/>
            </a:rPr>
            <a:t>　以上のようなことから、将来負担比率の分子が増加傾向であるため、今後も将来負担比率の動向を注視しながら計画的な借入を行っていく必要がある。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埼玉県鳩山町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切な財源の確保と歳出の精査により取り崩しを回避しており、前年度決算余剰金の積立等に伴い増加した。まちづくり応援基金についても、ふるさと納税の拡充により増加し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事業計画、各基金条例に基づいた運用により取り崩しを予定している。その後は計画的な財政運営を行い、財政規模に見合った基金管理を行うよう努める。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・ふるさとづくり基金：活力に満ちたふるさとづくりの推進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・地域福祉基金：在宅福祉の推進など地域における保険福祉活動の振興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・まちづくり応援基金：ふるさと鳩山町を愛する人々からの寄附金を財源に、寄附者の思いを尊重した個性豊かで活力に満ちたまちづくり事業の展開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・庁舎等改修基金：役場庁舎等の大規模改修の実施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・北部地域活性化基金：北部地域の活性化事業の円滑な推進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地域福祉基金条例に基づき、在宅福祉の推進など地域における保健福祉活動の振興を図るための事業費に充当するため余剰額を積立てたことによる増（預金利子の積立て）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ふるさと納税制度の取組みによる寄付金の積立てによる増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・各基金条例に基づき適正な運用により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取り崩しを行うものの、平行して基金の計画的な積立て等の運用に取り組む。</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財政調整基金については、適切な財源の確保と歳出の精査により取り崩しを回避しており、前年度決算余剰金の積立等に伴い増加した。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町税の減収や事業費の増加により、財政調整基金の取り崩しも想定されるが、一般的に標準財政規模の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％が適正とされるため、当町の財政調整基金の適正規模は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千万円程度であり、現在も下回っている。今後は、計画的な財政運営により、適正な基金残高を目指す取り組みを行う。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年度にかけて減債基金の増減は生じなかった。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将来にわたる町財政の健全な運営を行うため減債基金の積立てを目指すとともに、地方債の新規発行を抑制するよう計画的な財政運営に努める。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3C5438-B7D3-4ED7-AF33-A13739DCC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4FE51A0-B546-4A28-ABFB-51BFB3957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73A6062-0CFB-47DC-924F-A2759F2B152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3819DD-0A1A-487E-8F68-4E656D12DD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FE8AE0-D18E-4D52-A58E-99CA104B7D2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FEB002-78DA-43D7-B9A1-B2476A29F0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F8CA487-007E-4AB2-A329-42B76638B4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FA4E1E3-12DC-4844-9875-6473F49729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5D34A51-AAD1-42DA-85BA-0C8A01C08A1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D0AC377-FDC7-4DEC-9920-8E977B6FD9C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64CF55-1911-4B53-A4B3-8745FA9C1D2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6A84AD-E88B-4191-A04D-4A3A42B6FB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13,446
13,306
25.73
8,235,103
8,022,117
173,210
3,707,973
7,372,302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02FB9D-E67C-4B95-921D-3054C24884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52F8C1-4EEF-4075-96B5-2FE795F7F1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5913AF4-3663-4777-83F7-F243939EC2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F8ACA6B-AEF3-4D53-BAE8-BC65205E59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CD20CED-096B-4A82-BECB-626E77EF3FF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B31806-2941-4B53-98A8-D46824C5E8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CD20B29-C37D-4D52-AD47-6C1CED1D78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FCB6FA-C4C2-4684-B8A3-27A3C19AB2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9EAB21-87FB-44C4-9BA7-F1946F8A15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4D0E23-DB1E-4A25-A36C-02A91A9A357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B3A986-2CA0-49A1-B05B-598E745394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DB2AD4-8759-487B-B729-820AF6EA6C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3AAA3F0-2773-4393-8610-7B33C47D40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0344F5-394F-40DB-9BEE-959869E26CD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169D483-83C3-4B70-A632-0BE577CF6D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02DA86-699E-4EEB-A9D9-5D52CFAF815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456058C-4A49-48A3-908D-AE48D1BBE26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E458992-D661-41EC-BCBC-179E9F310AE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D3DCB6A-1D2F-43A1-AFE1-986A4C76350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62A28F4-99DB-4AEA-BDAC-4626AB7FD23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42AA1AC-D4E4-4DD1-998F-F9B6E9F3B4E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E0C47E-DEDF-4D13-90E6-4127587D132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8DE3478-098D-47A1-9854-1B031DE084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C9B6CC6-CF63-4BBD-AA22-AAA6F45BEC6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71FB080-FE1E-42E3-BB7D-19AD9B53D2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870CC43-E618-47A3-98AA-30C23C7579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15DA59-35CF-4AA7-9C59-66184C0A9D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0CE963-6E0A-4118-AB78-7F7061F7EB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20A025-78EB-4830-AC1A-6A3F12EFAA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FF053EE-3DBF-49F7-8491-C4A00017C1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28BACCC-D40B-4560-9B24-B7AB104F67C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01852D3-F7BD-481D-89E8-27CA1FE95E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A0BCE4B-D546-4E17-B96B-7703D43313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B5ADF11-96A6-4AD4-A8CF-6C9C740C31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B57A2D-4F24-4400-AD01-1DC0A3F6AF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、老朽化した施設の集約化・複合化や除却を進めている。有形固定資産減価償却率は、類似団体と比較すると高い水準であるが、それぞれの公共施設等については令和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年度に策定の個別施設計画に基づき施設の維持管理を適切に進めていく。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8EA6BC9-0740-4138-8AD8-DA3209EECD3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94008EE-C553-46A4-97C8-8F7C4463B3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B722D67-E51C-4370-B368-D1E0A44153D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1DA83F26-5448-4862-8994-3D97212C384C}"/>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DAA9B02C-7E43-47C9-8831-AC6982C1795F}"/>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4F94C98-5DF7-4797-A2D7-FC39E5E79813}"/>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AFC1CA7-DD8A-476C-A18D-03C530005F8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41DCCBF-DC1B-4CF8-B423-44317F9D99AD}"/>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E186E21E-AA30-4FEA-A725-2022953E6827}"/>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336D5B5-EBB1-46B5-9A95-1323D5C3128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131FF43-2109-4B80-852B-8D14A5780BD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AF62AE04-1E21-4F38-90CD-EED2B95EAC47}"/>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40D10D20-D93C-425B-BB6D-307674395656}"/>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DE429B81-4CF7-40BA-9E87-0BDB01FF6E97}"/>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E94B109A-4261-4409-B4E3-E088C00469FF}"/>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CC054213-1C4D-441C-937D-0E09486DC3AA}"/>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D678B94E-10D1-46D4-84FE-3B9B64226989}"/>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C4391F7-EEA4-41B1-A074-6FB7911529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7825D79-F535-474E-91F1-2074DB96062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EADE4C9-D786-4F5E-9BB5-C68204A46D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13516397-2A20-4B0F-98EB-1F659437271B}"/>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CF47204A-CAE0-444E-AA25-051AFF088ADF}"/>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CD87D45D-FC43-442B-B145-B066CE05076B}"/>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ACE5A1DE-6F01-4981-A1FB-5811C1AFD259}"/>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C087E939-F031-4B57-9C0D-3757ECC52EB5}"/>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D5A9C575-A7A0-4FD7-88F0-9B002E24BAD6}"/>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3BDBCEF6-42CE-474F-A7D3-1FAC8697AF4B}"/>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5AE1F828-6C84-4D9D-87FA-7F09C4656CC7}"/>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534AD3DB-B011-4AF3-84AE-279CAA5B597D}"/>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D277777F-4A38-4A8D-BFED-F295B11B66AB}"/>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73403B65-475C-4413-8A36-5AFAD5B002CA}"/>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F9199DF-4659-4F0B-992A-3AC2EF79B64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A10B40-940A-407A-8055-FF318BFB9A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A5A7EBE-9311-4590-BAD5-D5F6EA6ABF7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E99C9C4-BBCD-462D-9200-04ECAC023D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EADB018-11D1-4513-A38D-B0BE71B5BC0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5" name="楕円 84">
          <a:extLst>
            <a:ext uri="{FF2B5EF4-FFF2-40B4-BE49-F238E27FC236}">
              <a16:creationId xmlns:a16="http://schemas.microsoft.com/office/drawing/2014/main" id="{95AF5D0A-E514-4CC5-9A34-1DA824706548}"/>
            </a:ext>
          </a:extLst>
        </xdr:cNvPr>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6" name="有形固定資産減価償却率該当値テキスト">
          <a:extLst>
            <a:ext uri="{FF2B5EF4-FFF2-40B4-BE49-F238E27FC236}">
              <a16:creationId xmlns:a16="http://schemas.microsoft.com/office/drawing/2014/main" id="{B79EB914-950C-4B5F-B458-210B1907ADBF}"/>
            </a:ext>
          </a:extLst>
        </xdr:cNvPr>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148908</xdr:rowOff>
    </xdr:from>
    <xdr:to>
      <xdr:col>19</xdr:col>
      <xdr:colOff>187325</xdr:colOff>
      <xdr:row>32</xdr:row>
      <xdr:rowOff>79058</xdr:rowOff>
    </xdr:to>
    <xdr:sp macro="" textlink="">
      <xdr:nvSpPr>
        <xdr:cNvPr id="87" name="楕円 86">
          <a:extLst>
            <a:ext uri="{FF2B5EF4-FFF2-40B4-BE49-F238E27FC236}">
              <a16:creationId xmlns:a16="http://schemas.microsoft.com/office/drawing/2014/main" id="{35F7BF3F-5FFC-4CD4-91C0-23AC16814362}"/>
            </a:ext>
          </a:extLst>
        </xdr:cNvPr>
        <xdr:cNvSpPr/>
      </xdr:nvSpPr>
      <xdr:spPr>
        <a:xfrm>
          <a:off x="4000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28258</xdr:rowOff>
    </xdr:from>
    <xdr:to>
      <xdr:col>23</xdr:col>
      <xdr:colOff>85725</xdr:colOff>
      <xdr:row>32</xdr:row>
      <xdr:rowOff>98425</xdr:rowOff>
    </xdr:to>
    <xdr:cxnSp macro="">
      <xdr:nvCxnSpPr>
        <xdr:cNvPr id="88" name="直線コネクタ 87">
          <a:extLst>
            <a:ext uri="{FF2B5EF4-FFF2-40B4-BE49-F238E27FC236}">
              <a16:creationId xmlns:a16="http://schemas.microsoft.com/office/drawing/2014/main" id="{467F3DD7-2BEE-4B21-B898-CD63E11D7671}"/>
            </a:ext>
          </a:extLst>
        </xdr:cNvPr>
        <xdr:cNvCxnSpPr/>
      </xdr:nvCxnSpPr>
      <xdr:spPr>
        <a:xfrm>
          <a:off x="4051300" y="6286183"/>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94933</xdr:rowOff>
    </xdr:from>
    <xdr:to>
      <xdr:col>15</xdr:col>
      <xdr:colOff>187325</xdr:colOff>
      <xdr:row>32</xdr:row>
      <xdr:rowOff>25083</xdr:rowOff>
    </xdr:to>
    <xdr:sp macro="" textlink="">
      <xdr:nvSpPr>
        <xdr:cNvPr id="89" name="楕円 88">
          <a:extLst>
            <a:ext uri="{FF2B5EF4-FFF2-40B4-BE49-F238E27FC236}">
              <a16:creationId xmlns:a16="http://schemas.microsoft.com/office/drawing/2014/main" id="{5D807521-A286-40D8-B3E4-3A514FB9A05F}"/>
            </a:ext>
          </a:extLst>
        </xdr:cNvPr>
        <xdr:cNvSpPr/>
      </xdr:nvSpPr>
      <xdr:spPr>
        <a:xfrm>
          <a:off x="3238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145733</xdr:rowOff>
    </xdr:from>
    <xdr:to>
      <xdr:col>19</xdr:col>
      <xdr:colOff>136525</xdr:colOff>
      <xdr:row>32</xdr:row>
      <xdr:rowOff>28258</xdr:rowOff>
    </xdr:to>
    <xdr:cxnSp macro="">
      <xdr:nvCxnSpPr>
        <xdr:cNvPr id="90" name="直線コネクタ 89">
          <a:extLst>
            <a:ext uri="{FF2B5EF4-FFF2-40B4-BE49-F238E27FC236}">
              <a16:creationId xmlns:a16="http://schemas.microsoft.com/office/drawing/2014/main" id="{9F42F09C-EE82-4E2C-B7AB-C5D7085D5258}"/>
            </a:ext>
          </a:extLst>
        </xdr:cNvPr>
        <xdr:cNvCxnSpPr/>
      </xdr:nvCxnSpPr>
      <xdr:spPr>
        <a:xfrm>
          <a:off x="3289300" y="62322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59849</xdr:rowOff>
    </xdr:from>
    <xdr:to>
      <xdr:col>11</xdr:col>
      <xdr:colOff>187325</xdr:colOff>
      <xdr:row>31</xdr:row>
      <xdr:rowOff>161449</xdr:rowOff>
    </xdr:to>
    <xdr:sp macro="" textlink="">
      <xdr:nvSpPr>
        <xdr:cNvPr id="91" name="楕円 90">
          <a:extLst>
            <a:ext uri="{FF2B5EF4-FFF2-40B4-BE49-F238E27FC236}">
              <a16:creationId xmlns:a16="http://schemas.microsoft.com/office/drawing/2014/main" id="{288A88E2-3D8B-445F-913A-1FE3951E10DF}"/>
            </a:ext>
          </a:extLst>
        </xdr:cNvPr>
        <xdr:cNvSpPr/>
      </xdr:nvSpPr>
      <xdr:spPr>
        <a:xfrm>
          <a:off x="2476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110649</xdr:rowOff>
    </xdr:from>
    <xdr:to>
      <xdr:col>15</xdr:col>
      <xdr:colOff>136525</xdr:colOff>
      <xdr:row>31</xdr:row>
      <xdr:rowOff>145733</xdr:rowOff>
    </xdr:to>
    <xdr:cxnSp macro="">
      <xdr:nvCxnSpPr>
        <xdr:cNvPr id="92" name="直線コネクタ 91">
          <a:extLst>
            <a:ext uri="{FF2B5EF4-FFF2-40B4-BE49-F238E27FC236}">
              <a16:creationId xmlns:a16="http://schemas.microsoft.com/office/drawing/2014/main" id="{55DA70D8-5E60-4241-B4F9-43CF9ED96899}"/>
            </a:ext>
          </a:extLst>
        </xdr:cNvPr>
        <xdr:cNvCxnSpPr/>
      </xdr:nvCxnSpPr>
      <xdr:spPr>
        <a:xfrm>
          <a:off x="2527300" y="6197124"/>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59849</xdr:rowOff>
    </xdr:from>
    <xdr:to>
      <xdr:col>7</xdr:col>
      <xdr:colOff>187325</xdr:colOff>
      <xdr:row>31</xdr:row>
      <xdr:rowOff>161449</xdr:rowOff>
    </xdr:to>
    <xdr:sp macro="" textlink="">
      <xdr:nvSpPr>
        <xdr:cNvPr id="93" name="楕円 92">
          <a:extLst>
            <a:ext uri="{FF2B5EF4-FFF2-40B4-BE49-F238E27FC236}">
              <a16:creationId xmlns:a16="http://schemas.microsoft.com/office/drawing/2014/main" id="{583F53F6-9811-40BD-8C84-78C7AFFB7A23}"/>
            </a:ext>
          </a:extLst>
        </xdr:cNvPr>
        <xdr:cNvSpPr/>
      </xdr:nvSpPr>
      <xdr:spPr>
        <a:xfrm>
          <a:off x="1714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110649</xdr:rowOff>
    </xdr:from>
    <xdr:to>
      <xdr:col>11</xdr:col>
      <xdr:colOff>136525</xdr:colOff>
      <xdr:row>31</xdr:row>
      <xdr:rowOff>110649</xdr:rowOff>
    </xdr:to>
    <xdr:cxnSp macro="">
      <xdr:nvCxnSpPr>
        <xdr:cNvPr id="94" name="直線コネクタ 93">
          <a:extLst>
            <a:ext uri="{FF2B5EF4-FFF2-40B4-BE49-F238E27FC236}">
              <a16:creationId xmlns:a16="http://schemas.microsoft.com/office/drawing/2014/main" id="{393126D8-CEC3-440F-AA69-FD40FBB6E68F}"/>
            </a:ext>
          </a:extLst>
        </xdr:cNvPr>
        <xdr:cNvCxnSpPr/>
      </xdr:nvCxnSpPr>
      <xdr:spPr>
        <a:xfrm>
          <a:off x="1765300" y="619712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id="{8BAB5E34-A5D4-4C51-9419-019D7A0A0536}"/>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id="{22ED81FD-9940-45E3-857A-DDE61313E39D}"/>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id="{6641166A-D8D5-4154-AF7C-AB9EBB43C347}"/>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id="{EAB02DEC-871A-4AD4-BC08-B837BBE56D11}"/>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70185</xdr:rowOff>
    </xdr:from>
    <xdr:ext cx="405111" cy="259045"/>
    <xdr:sp macro="" textlink="">
      <xdr:nvSpPr>
        <xdr:cNvPr id="99" name="n_1mainValue有形固定資産減価償却率">
          <a:extLst>
            <a:ext uri="{FF2B5EF4-FFF2-40B4-BE49-F238E27FC236}">
              <a16:creationId xmlns:a16="http://schemas.microsoft.com/office/drawing/2014/main" id="{2D1B1012-D00B-4208-8785-7BD3C6D81513}"/>
            </a:ext>
          </a:extLst>
        </xdr:cNvPr>
        <xdr:cNvSpPr txBox="1"/>
      </xdr:nvSpPr>
      <xdr:spPr>
        <a:xfrm>
          <a:off x="38360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16210</xdr:rowOff>
    </xdr:from>
    <xdr:ext cx="405111" cy="259045"/>
    <xdr:sp macro="" textlink="">
      <xdr:nvSpPr>
        <xdr:cNvPr id="100" name="n_2mainValue有形固定資産減価償却率">
          <a:extLst>
            <a:ext uri="{FF2B5EF4-FFF2-40B4-BE49-F238E27FC236}">
              <a16:creationId xmlns:a16="http://schemas.microsoft.com/office/drawing/2014/main" id="{BC182ECD-906D-4447-AEC2-C096708950A7}"/>
            </a:ext>
          </a:extLst>
        </xdr:cNvPr>
        <xdr:cNvSpPr txBox="1"/>
      </xdr:nvSpPr>
      <xdr:spPr>
        <a:xfrm>
          <a:off x="30867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152576</xdr:rowOff>
    </xdr:from>
    <xdr:ext cx="405111" cy="259045"/>
    <xdr:sp macro="" textlink="">
      <xdr:nvSpPr>
        <xdr:cNvPr id="101" name="n_3mainValue有形固定資産減価償却率">
          <a:extLst>
            <a:ext uri="{FF2B5EF4-FFF2-40B4-BE49-F238E27FC236}">
              <a16:creationId xmlns:a16="http://schemas.microsoft.com/office/drawing/2014/main" id="{03289C1A-2134-45F1-8663-75032D3A7AAF}"/>
            </a:ext>
          </a:extLst>
        </xdr:cNvPr>
        <xdr:cNvSpPr txBox="1"/>
      </xdr:nvSpPr>
      <xdr:spPr>
        <a:xfrm>
          <a:off x="23247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152576</xdr:rowOff>
    </xdr:from>
    <xdr:ext cx="405111" cy="259045"/>
    <xdr:sp macro="" textlink="">
      <xdr:nvSpPr>
        <xdr:cNvPr id="102" name="n_4mainValue有形固定資産減価償却率">
          <a:extLst>
            <a:ext uri="{FF2B5EF4-FFF2-40B4-BE49-F238E27FC236}">
              <a16:creationId xmlns:a16="http://schemas.microsoft.com/office/drawing/2014/main" id="{030110F7-49A5-4E7F-A5BE-B8DFB8A9DE4A}"/>
            </a:ext>
          </a:extLst>
        </xdr:cNvPr>
        <xdr:cNvSpPr txBox="1"/>
      </xdr:nvSpPr>
      <xdr:spPr>
        <a:xfrm>
          <a:off x="15627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F252A9C-3607-436F-B51B-47ED32612BE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BE627AD-C85D-43EB-BA04-639907479E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2D1E2F7-3CE6-4692-B5A6-421F53767C1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EEDE447-5735-422A-BD55-2924F9B087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DBC1B5E-804D-42DD-891F-9315BB7F53D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FA1DBD4-3DF8-495B-875D-725198C6F89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FCFFD57-1240-4E9A-B227-555A93CC99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FCF95B4-3C1F-444F-B5FC-FE53D08346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CEFB379-D52C-4982-82F6-3F0CA26BF5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9EE545F-AE69-41C2-85D9-91EAF7D01B6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C5D4A64-3D7F-4A41-A601-10AC0041F2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0D2CA16-6876-456D-820D-CAC8EED895D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64E03AD-1901-4C4E-9088-EC45B4D8BDE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債務償還比率は類似団体平均を上回って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主な要因としては、北部地域活性化事業の実施に係る地方債の借入</a:t>
          </a:r>
          <a:r>
            <a:rPr kumimoji="1" lang="ja-JP" altLang="en-US" sz="1100">
              <a:solidFill>
                <a:schemeClr val="dk1"/>
              </a:solidFill>
              <a:effectLst/>
              <a:latin typeface="+mn-lt"/>
              <a:ea typeface="+mn-ea"/>
              <a:cs typeface="+mn-cs"/>
            </a:rPr>
            <a:t>をしたことにより、</a:t>
          </a:r>
          <a:r>
            <a:rPr kumimoji="1" lang="ja-JP" altLang="ja-JP" sz="1100">
              <a:solidFill>
                <a:schemeClr val="dk1"/>
              </a:solidFill>
              <a:effectLst/>
              <a:latin typeface="+mn-lt"/>
              <a:ea typeface="+mn-ea"/>
              <a:cs typeface="+mn-cs"/>
            </a:rPr>
            <a:t>地方債残高が増加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債務償還比率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。事業終了後は地方債の発行を抑制し、財政調整基金をはじめとする各種基金の適切な積立て・運用をおこない、健全な財政運営に努める。</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01E55AD-C9AF-4699-8456-31861882152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602F036-7221-4CB1-B69E-F6BC44B7FC9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AB09FFE-857D-4E2E-9647-1EC47BC2A02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16605174-61FE-466A-8F55-05F2A90850A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EA9A3A88-1C37-4410-B62C-3D208297B24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9EBF98DF-79A0-4104-99F0-AA766268DDD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6ABBC6E7-4233-42B6-BACE-2F47C6B40CA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93197765-516D-4CE1-BFF2-A350C00BA95D}"/>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3ED40FF3-5990-4EDF-B7DF-4ED9A1F5EA3E}"/>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910A81E8-A23E-48B4-A4A2-E1D25ED55B52}"/>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1F984E00-A90D-4917-B9FE-258A68C469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D780976-E351-4D08-8266-C1EA3339AEC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54D4813-6A52-4E99-9951-FDD0F442A2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36B365AC-B5E0-484F-9116-BE16DB80DB71}"/>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AC69C633-E3BC-42B6-848A-1C90AF68771E}"/>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1C9816F2-DE2C-437D-AD33-F82FDD50800E}"/>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6BC347EE-1630-4D43-AFE2-42137081364E}"/>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5AD36212-15BB-46ED-BC8D-C88DFA6AF709}"/>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029E0775-54F0-4BC7-A4E2-3465B89D0599}"/>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F03E7D0A-D257-48C0-828E-C955A9CED8FD}"/>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F16C19C7-7CC4-422A-893A-F66DDD049C00}"/>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1DA2B853-01BE-4341-8E68-F436FFA2A1BC}"/>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A9DCAFDA-DC35-45DD-A9BD-6962F03A4F64}"/>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D321448E-D701-4ECA-9054-7DCC0615AC51}"/>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2179D30-639A-455F-B838-FB67DF0DF4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F1621D3-B272-46EE-ACBD-874F32FBD63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ED09EE8-1B04-4A55-836B-F08A26A08D4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003EEA4-2A4B-4643-9507-8ABA5267F2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2AF886F-2806-44DA-88AD-71BA29B056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92410</xdr:rowOff>
    </xdr:from>
    <xdr:to>
      <xdr:col>76</xdr:col>
      <xdr:colOff>73025</xdr:colOff>
      <xdr:row>31</xdr:row>
      <xdr:rowOff>22560</xdr:rowOff>
    </xdr:to>
    <xdr:sp macro="" textlink="">
      <xdr:nvSpPr>
        <xdr:cNvPr id="145" name="楕円 144">
          <a:extLst>
            <a:ext uri="{FF2B5EF4-FFF2-40B4-BE49-F238E27FC236}">
              <a16:creationId xmlns:a16="http://schemas.microsoft.com/office/drawing/2014/main" id="{EF117B83-3E05-4039-AA9E-EF429805CA3D}"/>
            </a:ext>
          </a:extLst>
        </xdr:cNvPr>
        <xdr:cNvSpPr/>
      </xdr:nvSpPr>
      <xdr:spPr>
        <a:xfrm>
          <a:off x="14744700" y="60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70837</xdr:rowOff>
    </xdr:from>
    <xdr:ext cx="469744" cy="259045"/>
    <xdr:sp macro="" textlink="">
      <xdr:nvSpPr>
        <xdr:cNvPr id="146" name="債務償還比率該当値テキスト">
          <a:extLst>
            <a:ext uri="{FF2B5EF4-FFF2-40B4-BE49-F238E27FC236}">
              <a16:creationId xmlns:a16="http://schemas.microsoft.com/office/drawing/2014/main" id="{7FF32947-B181-4020-8C27-7E19DE4390D3}"/>
            </a:ext>
          </a:extLst>
        </xdr:cNvPr>
        <xdr:cNvSpPr txBox="1"/>
      </xdr:nvSpPr>
      <xdr:spPr>
        <a:xfrm>
          <a:off x="14846300" y="598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137058</xdr:rowOff>
    </xdr:from>
    <xdr:to>
      <xdr:col>72</xdr:col>
      <xdr:colOff>123825</xdr:colOff>
      <xdr:row>31</xdr:row>
      <xdr:rowOff>67208</xdr:rowOff>
    </xdr:to>
    <xdr:sp macro="" textlink="">
      <xdr:nvSpPr>
        <xdr:cNvPr id="147" name="楕円 146">
          <a:extLst>
            <a:ext uri="{FF2B5EF4-FFF2-40B4-BE49-F238E27FC236}">
              <a16:creationId xmlns:a16="http://schemas.microsoft.com/office/drawing/2014/main" id="{3DB21615-F070-4227-B182-A5757136628A}"/>
            </a:ext>
          </a:extLst>
        </xdr:cNvPr>
        <xdr:cNvSpPr/>
      </xdr:nvSpPr>
      <xdr:spPr>
        <a:xfrm>
          <a:off x="14033500" y="60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143210</xdr:rowOff>
    </xdr:from>
    <xdr:to>
      <xdr:col>76</xdr:col>
      <xdr:colOff>22225</xdr:colOff>
      <xdr:row>31</xdr:row>
      <xdr:rowOff>16408</xdr:rowOff>
    </xdr:to>
    <xdr:cxnSp macro="">
      <xdr:nvCxnSpPr>
        <xdr:cNvPr id="148" name="直線コネクタ 147">
          <a:extLst>
            <a:ext uri="{FF2B5EF4-FFF2-40B4-BE49-F238E27FC236}">
              <a16:creationId xmlns:a16="http://schemas.microsoft.com/office/drawing/2014/main" id="{BB283EE6-24C0-4916-9003-C3F0F480EF14}"/>
            </a:ext>
          </a:extLst>
        </xdr:cNvPr>
        <xdr:cNvCxnSpPr/>
      </xdr:nvCxnSpPr>
      <xdr:spPr>
        <a:xfrm flipV="1">
          <a:off x="14084300" y="6058235"/>
          <a:ext cx="711200" cy="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58359</xdr:rowOff>
    </xdr:from>
    <xdr:to>
      <xdr:col>68</xdr:col>
      <xdr:colOff>123825</xdr:colOff>
      <xdr:row>31</xdr:row>
      <xdr:rowOff>159959</xdr:rowOff>
    </xdr:to>
    <xdr:sp macro="" textlink="">
      <xdr:nvSpPr>
        <xdr:cNvPr id="149" name="楕円 148">
          <a:extLst>
            <a:ext uri="{FF2B5EF4-FFF2-40B4-BE49-F238E27FC236}">
              <a16:creationId xmlns:a16="http://schemas.microsoft.com/office/drawing/2014/main" id="{7150843B-8EFB-4044-B47C-F4F0184F7D0C}"/>
            </a:ext>
          </a:extLst>
        </xdr:cNvPr>
        <xdr:cNvSpPr/>
      </xdr:nvSpPr>
      <xdr:spPr>
        <a:xfrm>
          <a:off x="13271500" y="61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16408</xdr:rowOff>
    </xdr:from>
    <xdr:to>
      <xdr:col>72</xdr:col>
      <xdr:colOff>73025</xdr:colOff>
      <xdr:row>31</xdr:row>
      <xdr:rowOff>109159</xdr:rowOff>
    </xdr:to>
    <xdr:cxnSp macro="">
      <xdr:nvCxnSpPr>
        <xdr:cNvPr id="150" name="直線コネクタ 149">
          <a:extLst>
            <a:ext uri="{FF2B5EF4-FFF2-40B4-BE49-F238E27FC236}">
              <a16:creationId xmlns:a16="http://schemas.microsoft.com/office/drawing/2014/main" id="{58C2FCD6-77E9-407D-99F6-4C3ECD9BB30E}"/>
            </a:ext>
          </a:extLst>
        </xdr:cNvPr>
        <xdr:cNvCxnSpPr/>
      </xdr:nvCxnSpPr>
      <xdr:spPr>
        <a:xfrm flipV="1">
          <a:off x="13322300" y="6102883"/>
          <a:ext cx="7620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42642</xdr:rowOff>
    </xdr:from>
    <xdr:to>
      <xdr:col>64</xdr:col>
      <xdr:colOff>123825</xdr:colOff>
      <xdr:row>31</xdr:row>
      <xdr:rowOff>144242</xdr:rowOff>
    </xdr:to>
    <xdr:sp macro="" textlink="">
      <xdr:nvSpPr>
        <xdr:cNvPr id="151" name="楕円 150">
          <a:extLst>
            <a:ext uri="{FF2B5EF4-FFF2-40B4-BE49-F238E27FC236}">
              <a16:creationId xmlns:a16="http://schemas.microsoft.com/office/drawing/2014/main" id="{E308E6EF-B231-4E58-BA46-C9D0E65414F9}"/>
            </a:ext>
          </a:extLst>
        </xdr:cNvPr>
        <xdr:cNvSpPr/>
      </xdr:nvSpPr>
      <xdr:spPr>
        <a:xfrm>
          <a:off x="12509500" y="61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93442</xdr:rowOff>
    </xdr:from>
    <xdr:to>
      <xdr:col>68</xdr:col>
      <xdr:colOff>73025</xdr:colOff>
      <xdr:row>31</xdr:row>
      <xdr:rowOff>109159</xdr:rowOff>
    </xdr:to>
    <xdr:cxnSp macro="">
      <xdr:nvCxnSpPr>
        <xdr:cNvPr id="152" name="直線コネクタ 151">
          <a:extLst>
            <a:ext uri="{FF2B5EF4-FFF2-40B4-BE49-F238E27FC236}">
              <a16:creationId xmlns:a16="http://schemas.microsoft.com/office/drawing/2014/main" id="{BDEEC59F-FF38-4814-BF40-75A35B48C6DA}"/>
            </a:ext>
          </a:extLst>
        </xdr:cNvPr>
        <xdr:cNvCxnSpPr/>
      </xdr:nvCxnSpPr>
      <xdr:spPr>
        <a:xfrm>
          <a:off x="12560300" y="6179917"/>
          <a:ext cx="762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152750</xdr:rowOff>
    </xdr:from>
    <xdr:to>
      <xdr:col>60</xdr:col>
      <xdr:colOff>123825</xdr:colOff>
      <xdr:row>32</xdr:row>
      <xdr:rowOff>82900</xdr:rowOff>
    </xdr:to>
    <xdr:sp macro="" textlink="">
      <xdr:nvSpPr>
        <xdr:cNvPr id="153" name="楕円 152">
          <a:extLst>
            <a:ext uri="{FF2B5EF4-FFF2-40B4-BE49-F238E27FC236}">
              <a16:creationId xmlns:a16="http://schemas.microsoft.com/office/drawing/2014/main" id="{8F1C1D75-96FE-4B59-BB13-7E93798588CC}"/>
            </a:ext>
          </a:extLst>
        </xdr:cNvPr>
        <xdr:cNvSpPr/>
      </xdr:nvSpPr>
      <xdr:spPr>
        <a:xfrm>
          <a:off x="11747500" y="623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93442</xdr:rowOff>
    </xdr:from>
    <xdr:to>
      <xdr:col>64</xdr:col>
      <xdr:colOff>73025</xdr:colOff>
      <xdr:row>32</xdr:row>
      <xdr:rowOff>32100</xdr:rowOff>
    </xdr:to>
    <xdr:cxnSp macro="">
      <xdr:nvCxnSpPr>
        <xdr:cNvPr id="154" name="直線コネクタ 153">
          <a:extLst>
            <a:ext uri="{FF2B5EF4-FFF2-40B4-BE49-F238E27FC236}">
              <a16:creationId xmlns:a16="http://schemas.microsoft.com/office/drawing/2014/main" id="{33679FD9-8B08-47BB-BB38-AEB88D58C100}"/>
            </a:ext>
          </a:extLst>
        </xdr:cNvPr>
        <xdr:cNvCxnSpPr/>
      </xdr:nvCxnSpPr>
      <xdr:spPr>
        <a:xfrm flipV="1">
          <a:off x="11798300" y="6179917"/>
          <a:ext cx="7620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id="{41117B7E-0609-4804-AAFB-5F99A6337163}"/>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F4D3D002-1285-44D0-938C-5AF169A0078F}"/>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E1325E32-30A1-4E2D-973A-8101CE9A0B90}"/>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2883B3CA-C0E5-44E7-AE0A-47EA90A7ADED}"/>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58335</xdr:rowOff>
    </xdr:from>
    <xdr:ext cx="469744" cy="259045"/>
    <xdr:sp macro="" textlink="">
      <xdr:nvSpPr>
        <xdr:cNvPr id="159" name="n_1mainValue債務償還比率">
          <a:extLst>
            <a:ext uri="{FF2B5EF4-FFF2-40B4-BE49-F238E27FC236}">
              <a16:creationId xmlns:a16="http://schemas.microsoft.com/office/drawing/2014/main" id="{70610B67-6FE8-432C-BFDC-616058F57E1E}"/>
            </a:ext>
          </a:extLst>
        </xdr:cNvPr>
        <xdr:cNvSpPr txBox="1"/>
      </xdr:nvSpPr>
      <xdr:spPr>
        <a:xfrm>
          <a:off x="13836727" y="61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151086</xdr:rowOff>
    </xdr:from>
    <xdr:ext cx="469744" cy="259045"/>
    <xdr:sp macro="" textlink="">
      <xdr:nvSpPr>
        <xdr:cNvPr id="160" name="n_2mainValue債務償還比率">
          <a:extLst>
            <a:ext uri="{FF2B5EF4-FFF2-40B4-BE49-F238E27FC236}">
              <a16:creationId xmlns:a16="http://schemas.microsoft.com/office/drawing/2014/main" id="{2E3D2B9C-240E-4A3F-8CB7-2453E3C7B02F}"/>
            </a:ext>
          </a:extLst>
        </xdr:cNvPr>
        <xdr:cNvSpPr txBox="1"/>
      </xdr:nvSpPr>
      <xdr:spPr>
        <a:xfrm>
          <a:off x="13087427" y="62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135369</xdr:rowOff>
    </xdr:from>
    <xdr:ext cx="469744" cy="259045"/>
    <xdr:sp macro="" textlink="">
      <xdr:nvSpPr>
        <xdr:cNvPr id="161" name="n_3mainValue債務償還比率">
          <a:extLst>
            <a:ext uri="{FF2B5EF4-FFF2-40B4-BE49-F238E27FC236}">
              <a16:creationId xmlns:a16="http://schemas.microsoft.com/office/drawing/2014/main" id="{EAD3CA90-5BEA-472E-A4EC-BE6E10DE3606}"/>
            </a:ext>
          </a:extLst>
        </xdr:cNvPr>
        <xdr:cNvSpPr txBox="1"/>
      </xdr:nvSpPr>
      <xdr:spPr>
        <a:xfrm>
          <a:off x="12325427" y="622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74027</xdr:rowOff>
    </xdr:from>
    <xdr:ext cx="560923" cy="259045"/>
    <xdr:sp macro="" textlink="">
      <xdr:nvSpPr>
        <xdr:cNvPr id="162" name="n_4mainValue債務償還比率">
          <a:extLst>
            <a:ext uri="{FF2B5EF4-FFF2-40B4-BE49-F238E27FC236}">
              <a16:creationId xmlns:a16="http://schemas.microsoft.com/office/drawing/2014/main" id="{AEA61C38-AB21-4ADA-AEB2-A780A1293965}"/>
            </a:ext>
          </a:extLst>
        </xdr:cNvPr>
        <xdr:cNvSpPr txBox="1"/>
      </xdr:nvSpPr>
      <xdr:spPr>
        <a:xfrm>
          <a:off x="11517838" y="6331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40492BC-FAED-4B6A-B83A-B8723D37FFF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D3BA0B7-A355-43EA-99B0-D413617BDA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21802C2-2E68-41C3-A269-9137730091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CF29039-6C59-4C2A-A9ED-924788DDB0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6025357-CD02-4431-A874-372A16DE12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B4E37D1-CFF1-4F4A-8E56-A9899F7643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E986BB-6684-4B27-B35B-05E6AFB171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92F3A6-C6ED-465B-AC94-C9131496B2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0BCE98-7C45-408F-A45B-A3AB248925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C7AEEA-FE6C-42BB-8EB5-B77DE5CF7A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692CFA-4B82-4216-938B-560C12C150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24F719-F3D6-4589-B53F-6699B338A6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C83B86-9E52-400F-8CDE-F31970D82D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0A1955-4EC6-41B3-88AA-D12806889F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C4B216-E0B2-4A35-9162-CA75FF5C19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597FC3-2EB9-461A-907F-7CC51CDBB5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13,446
13,306
25.73
8,235,103
8,022,117
173,210
3,707,973
7,372,302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D08066-1A97-47A3-9A0B-8047A1FA7B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CEF2A0-6664-42DB-BBDC-4FA82654BD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F3B86D-86B2-47C7-BD8B-0F4EB39C47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A3E5D9-A820-4600-AD5A-DA93359ED7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0DF0F2-0DF1-45B3-B0CA-3C23162E5F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5A0FD0-FF2E-4699-A2E3-B78F800879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EE4F5D-E5BA-4B9E-865A-529D1D11B4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EC3B88-B0FD-4199-8B9F-29C3AE0AFA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1EB6C4-9CD3-4C84-8684-D4601004B4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C3293A-16B9-4850-8327-25DF3C0D47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899F1A-69E8-44C6-B619-06E519C94A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0539CA-7985-4D13-AC7D-2FF90E9E3B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06CFC3-7BCD-4DED-BC1B-E0E0841B71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649908-B13B-4CB0-832C-ED966D78CD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F7F185-6F52-4FD0-AB2B-F8ACC0398A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98CA39-6255-4332-9E30-DF440A6764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55AA2D-19E1-456C-BDFE-09DDEB7443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1A5B1F-9B1A-4903-9734-C9E99D3DCC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47BFD2-D8C5-4EF4-9426-CB2CCA00AD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6DABF0-8AF2-43A9-AF4E-FE58599A0F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2225F9-8819-48F1-B8B9-A38FCE1ED1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4F1A27-87B0-4446-84C9-DB52DFAC27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4E53D6-642D-4598-870E-B5DB16AF67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7B447D-BB92-42B6-88B8-2EE14D2714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1A3194-449D-4D93-88CB-0CC5290A83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E75F97-5DA2-4008-8EF4-AA4882F995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5B7908-7354-49FE-898E-E4D96F5357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DE50ED-1553-45DC-A95B-4240C74539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EDEFA3-83A4-4ADC-9789-2A8E99CAE7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E45992-7875-466C-9F55-533D7EFE09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E90AE9-8912-4978-96F7-569C8E870D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465327-DB5B-427B-9378-DA8CF0B0D0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7AB4701-5D58-4B75-B986-8354B004AE8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A1114DC-7967-4349-BE9B-E81CA8B14D8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6401ECE-A61C-4AAF-B299-0EE78C0F2BA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6A51D5C-E87B-4A8B-A533-EC3E24FE289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58900F-1EE8-4EE1-ABDA-5D3A4B872A7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F1DE650-E887-40A8-8BE7-E33BDBADD9D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CBC056B-5C70-47D0-BEC7-55355EEC8A1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38132F0-4536-4E11-A975-6A5704E88DA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8ED463C-112B-46E2-AEF8-205D530B83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EE2AF78-3493-4610-BB18-C615A155A6E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A7302D8-DCCC-48AB-A8CD-5A922DFB63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1CFF0562-EA00-4142-B443-8E9E886D482D}"/>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4A3D395-292C-43A7-9F00-28B5DEAB6F12}"/>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63BEC859-029E-443C-B1D4-EDA34D287F12}"/>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FCD7871-FFFC-4C39-ABC3-59838B1DD48D}"/>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8ACD1494-7FFF-4998-8616-276C68C9662D}"/>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76777B60-2808-44C6-96EE-B94F372E316C}"/>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FAEFE2BD-BD46-4B3E-8F5F-30CE6C981902}"/>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8D7A6EC8-F9DE-451C-9A9F-22E46A894FD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49FDE622-BDAF-4C8D-A3A3-454D97643343}"/>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729174D9-34E8-4219-A840-D9B89E1F76EB}"/>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AA823FD-13FE-4156-AEFB-5350A574A017}"/>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09F2A1A-7507-42E6-A691-6CCBB78106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97AF6FA-91A0-40D8-9A0F-28004E13AA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106E98-EC3C-44CC-99F8-3425038E2F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62532D-EAA2-48AB-A13D-329E574458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7ECE0C-72B2-4F67-81B5-D2030595F5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77978</xdr:rowOff>
    </xdr:from>
    <xdr:to>
      <xdr:col>24</xdr:col>
      <xdr:colOff>114300</xdr:colOff>
      <xdr:row>39</xdr:row>
      <xdr:rowOff>8128</xdr:rowOff>
    </xdr:to>
    <xdr:sp macro="" textlink="">
      <xdr:nvSpPr>
        <xdr:cNvPr id="71" name="楕円 70">
          <a:extLst>
            <a:ext uri="{FF2B5EF4-FFF2-40B4-BE49-F238E27FC236}">
              <a16:creationId xmlns:a16="http://schemas.microsoft.com/office/drawing/2014/main" id="{3BBD016C-B007-41C0-9677-0F59CDCC0389}"/>
            </a:ext>
          </a:extLst>
        </xdr:cNvPr>
        <xdr:cNvSpPr/>
      </xdr:nvSpPr>
      <xdr:spPr>
        <a:xfrm>
          <a:off x="45847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56405</xdr:rowOff>
    </xdr:from>
    <xdr:ext cx="405111" cy="259045"/>
    <xdr:sp macro="" textlink="">
      <xdr:nvSpPr>
        <xdr:cNvPr id="72" name="【道路】&#10;有形固定資産減価償却率該当値テキスト">
          <a:extLst>
            <a:ext uri="{FF2B5EF4-FFF2-40B4-BE49-F238E27FC236}">
              <a16:creationId xmlns:a16="http://schemas.microsoft.com/office/drawing/2014/main" id="{A779D8F6-9040-40A9-8161-7AE64EDED7AE}"/>
            </a:ext>
          </a:extLst>
        </xdr:cNvPr>
        <xdr:cNvSpPr txBox="1"/>
      </xdr:nvSpPr>
      <xdr:spPr>
        <a:xfrm>
          <a:off x="46736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39116</xdr:rowOff>
    </xdr:from>
    <xdr:to>
      <xdr:col>20</xdr:col>
      <xdr:colOff>38100</xdr:colOff>
      <xdr:row>38</xdr:row>
      <xdr:rowOff>140716</xdr:rowOff>
    </xdr:to>
    <xdr:sp macro="" textlink="">
      <xdr:nvSpPr>
        <xdr:cNvPr id="73" name="楕円 72">
          <a:extLst>
            <a:ext uri="{FF2B5EF4-FFF2-40B4-BE49-F238E27FC236}">
              <a16:creationId xmlns:a16="http://schemas.microsoft.com/office/drawing/2014/main" id="{98C73D78-9E6B-4A5A-A20F-3650F21643BD}"/>
            </a:ext>
          </a:extLst>
        </xdr:cNvPr>
        <xdr:cNvSpPr/>
      </xdr:nvSpPr>
      <xdr:spPr>
        <a:xfrm>
          <a:off x="3746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89916</xdr:rowOff>
    </xdr:from>
    <xdr:to>
      <xdr:col>24</xdr:col>
      <xdr:colOff>63500</xdr:colOff>
      <xdr:row>38</xdr:row>
      <xdr:rowOff>128778</xdr:rowOff>
    </xdr:to>
    <xdr:cxnSp macro="">
      <xdr:nvCxnSpPr>
        <xdr:cNvPr id="74" name="直線コネクタ 73">
          <a:extLst>
            <a:ext uri="{FF2B5EF4-FFF2-40B4-BE49-F238E27FC236}">
              <a16:creationId xmlns:a16="http://schemas.microsoft.com/office/drawing/2014/main" id="{64235E6D-1F27-4C38-8EAE-48E4DD3FBD76}"/>
            </a:ext>
          </a:extLst>
        </xdr:cNvPr>
        <xdr:cNvCxnSpPr/>
      </xdr:nvCxnSpPr>
      <xdr:spPr>
        <a:xfrm>
          <a:off x="3797300" y="660501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a:extLst>
            <a:ext uri="{FF2B5EF4-FFF2-40B4-BE49-F238E27FC236}">
              <a16:creationId xmlns:a16="http://schemas.microsoft.com/office/drawing/2014/main" id="{794C4040-BE08-4088-9947-1D78727393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89916</xdr:rowOff>
    </xdr:to>
    <xdr:cxnSp macro="">
      <xdr:nvCxnSpPr>
        <xdr:cNvPr id="76" name="直線コネクタ 75">
          <a:extLst>
            <a:ext uri="{FF2B5EF4-FFF2-40B4-BE49-F238E27FC236}">
              <a16:creationId xmlns:a16="http://schemas.microsoft.com/office/drawing/2014/main" id="{33478055-B398-4CBC-8406-2FAC83C65055}"/>
            </a:ext>
          </a:extLst>
        </xdr:cNvPr>
        <xdr:cNvCxnSpPr/>
      </xdr:nvCxnSpPr>
      <xdr:spPr>
        <a:xfrm>
          <a:off x="2908300" y="65684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132842</xdr:rowOff>
    </xdr:from>
    <xdr:to>
      <xdr:col>10</xdr:col>
      <xdr:colOff>165100</xdr:colOff>
      <xdr:row>38</xdr:row>
      <xdr:rowOff>62992</xdr:rowOff>
    </xdr:to>
    <xdr:sp macro="" textlink="">
      <xdr:nvSpPr>
        <xdr:cNvPr id="77" name="楕円 76">
          <a:extLst>
            <a:ext uri="{FF2B5EF4-FFF2-40B4-BE49-F238E27FC236}">
              <a16:creationId xmlns:a16="http://schemas.microsoft.com/office/drawing/2014/main" id="{E3D613D1-464D-44C3-A88D-BC415CC9D689}"/>
            </a:ext>
          </a:extLst>
        </xdr:cNvPr>
        <xdr:cNvSpPr/>
      </xdr:nvSpPr>
      <xdr:spPr>
        <a:xfrm>
          <a:off x="1968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xdr:rowOff>
    </xdr:from>
    <xdr:to>
      <xdr:col>15</xdr:col>
      <xdr:colOff>50800</xdr:colOff>
      <xdr:row>38</xdr:row>
      <xdr:rowOff>53340</xdr:rowOff>
    </xdr:to>
    <xdr:cxnSp macro="">
      <xdr:nvCxnSpPr>
        <xdr:cNvPr id="78" name="直線コネクタ 77">
          <a:extLst>
            <a:ext uri="{FF2B5EF4-FFF2-40B4-BE49-F238E27FC236}">
              <a16:creationId xmlns:a16="http://schemas.microsoft.com/office/drawing/2014/main" id="{84918B94-F832-44C1-A58D-B55B7CDD7A73}"/>
            </a:ext>
          </a:extLst>
        </xdr:cNvPr>
        <xdr:cNvCxnSpPr/>
      </xdr:nvCxnSpPr>
      <xdr:spPr>
        <a:xfrm>
          <a:off x="2019300" y="65272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91694</xdr:rowOff>
    </xdr:from>
    <xdr:to>
      <xdr:col>6</xdr:col>
      <xdr:colOff>38100</xdr:colOff>
      <xdr:row>38</xdr:row>
      <xdr:rowOff>21844</xdr:rowOff>
    </xdr:to>
    <xdr:sp macro="" textlink="">
      <xdr:nvSpPr>
        <xdr:cNvPr id="79" name="楕円 78">
          <a:extLst>
            <a:ext uri="{FF2B5EF4-FFF2-40B4-BE49-F238E27FC236}">
              <a16:creationId xmlns:a16="http://schemas.microsoft.com/office/drawing/2014/main" id="{C2F5F6BE-0E91-4C5E-AC1A-562251316453}"/>
            </a:ext>
          </a:extLst>
        </xdr:cNvPr>
        <xdr:cNvSpPr/>
      </xdr:nvSpPr>
      <xdr:spPr>
        <a:xfrm>
          <a:off x="1079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142494</xdr:rowOff>
    </xdr:from>
    <xdr:to>
      <xdr:col>10</xdr:col>
      <xdr:colOff>114300</xdr:colOff>
      <xdr:row>38</xdr:row>
      <xdr:rowOff>12192</xdr:rowOff>
    </xdr:to>
    <xdr:cxnSp macro="">
      <xdr:nvCxnSpPr>
        <xdr:cNvPr id="80" name="直線コネクタ 79">
          <a:extLst>
            <a:ext uri="{FF2B5EF4-FFF2-40B4-BE49-F238E27FC236}">
              <a16:creationId xmlns:a16="http://schemas.microsoft.com/office/drawing/2014/main" id="{824721BE-207E-49C9-AEB0-B6C31799F9AD}"/>
            </a:ext>
          </a:extLst>
        </xdr:cNvPr>
        <xdr:cNvCxnSpPr/>
      </xdr:nvCxnSpPr>
      <xdr:spPr>
        <a:xfrm>
          <a:off x="1130300" y="6486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4072B479-8E15-4CDE-829C-1C271BBD394D}"/>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431195F8-0DA0-420A-B391-AEF17176D282}"/>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CBC24C1F-07AA-4E59-912F-5445DA5BC0BD}"/>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01FEA8FE-0FF9-423C-85D5-5429373EA587}"/>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131843</xdr:rowOff>
    </xdr:from>
    <xdr:ext cx="405111" cy="259045"/>
    <xdr:sp macro="" textlink="">
      <xdr:nvSpPr>
        <xdr:cNvPr id="85" name="n_1mainValue【道路】&#10;有形固定資産減価償却率">
          <a:extLst>
            <a:ext uri="{FF2B5EF4-FFF2-40B4-BE49-F238E27FC236}">
              <a16:creationId xmlns:a16="http://schemas.microsoft.com/office/drawing/2014/main" id="{C3F1A9E8-0EAD-4DDA-BEB9-0B4DAC41D462}"/>
            </a:ext>
          </a:extLst>
        </xdr:cNvPr>
        <xdr:cNvSpPr txBox="1"/>
      </xdr:nvSpPr>
      <xdr:spPr>
        <a:xfrm>
          <a:off x="35820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6" name="n_2mainValue【道路】&#10;有形固定資産減価償却率">
          <a:extLst>
            <a:ext uri="{FF2B5EF4-FFF2-40B4-BE49-F238E27FC236}">
              <a16:creationId xmlns:a16="http://schemas.microsoft.com/office/drawing/2014/main" id="{CA69615E-7CBF-4919-85D1-E269F50E3DD8}"/>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54119</xdr:rowOff>
    </xdr:from>
    <xdr:ext cx="405111" cy="259045"/>
    <xdr:sp macro="" textlink="">
      <xdr:nvSpPr>
        <xdr:cNvPr id="87" name="n_3mainValue【道路】&#10;有形固定資産減価償却率">
          <a:extLst>
            <a:ext uri="{FF2B5EF4-FFF2-40B4-BE49-F238E27FC236}">
              <a16:creationId xmlns:a16="http://schemas.microsoft.com/office/drawing/2014/main" id="{C79E9087-2B9C-4EED-8360-4FE9995DBAEB}"/>
            </a:ext>
          </a:extLst>
        </xdr:cNvPr>
        <xdr:cNvSpPr txBox="1"/>
      </xdr:nvSpPr>
      <xdr:spPr>
        <a:xfrm>
          <a:off x="18167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12971</xdr:rowOff>
    </xdr:from>
    <xdr:ext cx="405111" cy="259045"/>
    <xdr:sp macro="" textlink="">
      <xdr:nvSpPr>
        <xdr:cNvPr id="88" name="n_4mainValue【道路】&#10;有形固定資産減価償却率">
          <a:extLst>
            <a:ext uri="{FF2B5EF4-FFF2-40B4-BE49-F238E27FC236}">
              <a16:creationId xmlns:a16="http://schemas.microsoft.com/office/drawing/2014/main" id="{A4252B45-4DFD-457D-836B-22B24109CD24}"/>
            </a:ext>
          </a:extLst>
        </xdr:cNvPr>
        <xdr:cNvSpPr txBox="1"/>
      </xdr:nvSpPr>
      <xdr:spPr>
        <a:xfrm>
          <a:off x="9277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6AC1D41-A66E-4468-8EC4-DB0E6C23C1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360593A-64AF-42E4-A016-E65957AE86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8866CB2-C39F-4FCE-8A6E-9156D2EE7D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7FF30D0-582B-47C4-9797-026BA82BDF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5C6F0BF-7399-46F7-B3B9-0C9183F279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4F2FC52-A3FA-41E4-A069-AB5384EDB1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3F309DF-CEB8-46FA-B20B-15E9BA4F7B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A23FA52-4C88-4BDC-9FB6-2937175A35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CD1FE62-4718-44F9-B9E8-14BE2979742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59F7F32-A232-4595-9559-731490E25E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2483165-250E-40DE-BC3B-B756F1207C2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5627E57-0DDB-4EB5-B36B-622526DDDB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072AE7D-DED4-4C8B-9811-2A3D483AC7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FEF8776-AD6D-454C-8E54-CC6B1004C9F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D35EE90-E141-4565-945A-4F28993FE3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9BB77F3-1FC3-482F-8E24-4C72F8E52DF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0752091-4063-4C2F-9BA6-B010386B9C3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F9A7472-59C0-4399-849B-4DDDDACBD1C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3C9B613-7F05-4EB3-A5FA-7A9D22D98B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9B1E8C9-7CBE-497F-A00A-024E8EF2A75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2566D75-973E-43C3-86D9-7378018EEE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EFBA1B1-7A85-4B6D-9C1C-F781100449E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C7D1A41-18DE-4841-83E3-71A6A1682C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24103585-B596-4491-A181-B1C86A6BB204}"/>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EA5B93AB-65C1-4374-BD5F-A44FA3EA1B41}"/>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8F63EF08-ECB9-4B07-9021-43C738C99976}"/>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482BC223-A4B4-4860-B63E-DC71CD72241D}"/>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43C8CCAE-9C58-422F-B502-57072DFDB998}"/>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BF6CB238-6023-40AB-804C-01B3B5203962}"/>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567246B3-6C08-4BF6-94C8-AF36CDFB7449}"/>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4FC38FC1-1D1A-40C1-BE44-A59FF3C220C7}"/>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C832128A-8380-4BF0-914F-45CB9AA3C7FC}"/>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C9761D0F-D369-45B2-8942-BE13178046E9}"/>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662F0483-6DF8-4053-8DA9-2B1E50D5DB0F}"/>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EB064C6-605A-4A24-B28C-F766D83469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253AF6-6CD5-4DEB-85A7-4AFB4AE745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45814F-69CD-4FC8-86D7-52FA50689C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B03077-1D87-482B-8E9E-C49F3987305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15736A1-1627-4634-B6FE-007B779AC5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146177</xdr:rowOff>
    </xdr:from>
    <xdr:to>
      <xdr:col>55</xdr:col>
      <xdr:colOff>50800</xdr:colOff>
      <xdr:row>39</xdr:row>
      <xdr:rowOff>76327</xdr:rowOff>
    </xdr:to>
    <xdr:sp macro="" textlink="">
      <xdr:nvSpPr>
        <xdr:cNvPr id="128" name="楕円 127">
          <a:extLst>
            <a:ext uri="{FF2B5EF4-FFF2-40B4-BE49-F238E27FC236}">
              <a16:creationId xmlns:a16="http://schemas.microsoft.com/office/drawing/2014/main" id="{C7F64BAF-E0A7-43E6-B231-2C7983CDF0DA}"/>
            </a:ext>
          </a:extLst>
        </xdr:cNvPr>
        <xdr:cNvSpPr/>
      </xdr:nvSpPr>
      <xdr:spPr>
        <a:xfrm>
          <a:off x="10426700" y="66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169054</xdr:rowOff>
    </xdr:from>
    <xdr:ext cx="534377" cy="259045"/>
    <xdr:sp macro="" textlink="">
      <xdr:nvSpPr>
        <xdr:cNvPr id="129" name="【道路】&#10;一人当たり延長該当値テキスト">
          <a:extLst>
            <a:ext uri="{FF2B5EF4-FFF2-40B4-BE49-F238E27FC236}">
              <a16:creationId xmlns:a16="http://schemas.microsoft.com/office/drawing/2014/main" id="{D996E115-4E42-4A23-8A21-17ADF501D02E}"/>
            </a:ext>
          </a:extLst>
        </xdr:cNvPr>
        <xdr:cNvSpPr txBox="1"/>
      </xdr:nvSpPr>
      <xdr:spPr>
        <a:xfrm>
          <a:off x="10515600"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154330</xdr:rowOff>
    </xdr:from>
    <xdr:to>
      <xdr:col>50</xdr:col>
      <xdr:colOff>165100</xdr:colOff>
      <xdr:row>39</xdr:row>
      <xdr:rowOff>84480</xdr:rowOff>
    </xdr:to>
    <xdr:sp macro="" textlink="">
      <xdr:nvSpPr>
        <xdr:cNvPr id="130" name="楕円 129">
          <a:extLst>
            <a:ext uri="{FF2B5EF4-FFF2-40B4-BE49-F238E27FC236}">
              <a16:creationId xmlns:a16="http://schemas.microsoft.com/office/drawing/2014/main" id="{1AAB801D-11CA-4408-A73A-A8DE3B8884FF}"/>
            </a:ext>
          </a:extLst>
        </xdr:cNvPr>
        <xdr:cNvSpPr/>
      </xdr:nvSpPr>
      <xdr:spPr>
        <a:xfrm>
          <a:off x="95885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25527</xdr:rowOff>
    </xdr:from>
    <xdr:to>
      <xdr:col>55</xdr:col>
      <xdr:colOff>0</xdr:colOff>
      <xdr:row>39</xdr:row>
      <xdr:rowOff>33680</xdr:rowOff>
    </xdr:to>
    <xdr:cxnSp macro="">
      <xdr:nvCxnSpPr>
        <xdr:cNvPr id="131" name="直線コネクタ 130">
          <a:extLst>
            <a:ext uri="{FF2B5EF4-FFF2-40B4-BE49-F238E27FC236}">
              <a16:creationId xmlns:a16="http://schemas.microsoft.com/office/drawing/2014/main" id="{B1E12440-B676-41AE-A863-3F7B0E477F8F}"/>
            </a:ext>
          </a:extLst>
        </xdr:cNvPr>
        <xdr:cNvCxnSpPr/>
      </xdr:nvCxnSpPr>
      <xdr:spPr>
        <a:xfrm flipV="1">
          <a:off x="9639300" y="6712077"/>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160522</xdr:rowOff>
    </xdr:from>
    <xdr:to>
      <xdr:col>46</xdr:col>
      <xdr:colOff>38100</xdr:colOff>
      <xdr:row>39</xdr:row>
      <xdr:rowOff>90672</xdr:rowOff>
    </xdr:to>
    <xdr:sp macro="" textlink="">
      <xdr:nvSpPr>
        <xdr:cNvPr id="132" name="楕円 131">
          <a:extLst>
            <a:ext uri="{FF2B5EF4-FFF2-40B4-BE49-F238E27FC236}">
              <a16:creationId xmlns:a16="http://schemas.microsoft.com/office/drawing/2014/main" id="{DCBBD2B5-45FF-4A4D-A5D4-CCD780F18444}"/>
            </a:ext>
          </a:extLst>
        </xdr:cNvPr>
        <xdr:cNvSpPr/>
      </xdr:nvSpPr>
      <xdr:spPr>
        <a:xfrm>
          <a:off x="8699500" y="66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33680</xdr:rowOff>
    </xdr:from>
    <xdr:to>
      <xdr:col>50</xdr:col>
      <xdr:colOff>114300</xdr:colOff>
      <xdr:row>39</xdr:row>
      <xdr:rowOff>39872</xdr:rowOff>
    </xdr:to>
    <xdr:cxnSp macro="">
      <xdr:nvCxnSpPr>
        <xdr:cNvPr id="133" name="直線コネクタ 132">
          <a:extLst>
            <a:ext uri="{FF2B5EF4-FFF2-40B4-BE49-F238E27FC236}">
              <a16:creationId xmlns:a16="http://schemas.microsoft.com/office/drawing/2014/main" id="{F6677207-88D8-45A4-A25F-DAAB837ABE94}"/>
            </a:ext>
          </a:extLst>
        </xdr:cNvPr>
        <xdr:cNvCxnSpPr/>
      </xdr:nvCxnSpPr>
      <xdr:spPr>
        <a:xfrm flipV="1">
          <a:off x="8750300" y="6720230"/>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167037</xdr:rowOff>
    </xdr:from>
    <xdr:to>
      <xdr:col>41</xdr:col>
      <xdr:colOff>101600</xdr:colOff>
      <xdr:row>39</xdr:row>
      <xdr:rowOff>97187</xdr:rowOff>
    </xdr:to>
    <xdr:sp macro="" textlink="">
      <xdr:nvSpPr>
        <xdr:cNvPr id="134" name="楕円 133">
          <a:extLst>
            <a:ext uri="{FF2B5EF4-FFF2-40B4-BE49-F238E27FC236}">
              <a16:creationId xmlns:a16="http://schemas.microsoft.com/office/drawing/2014/main" id="{CFF22185-0648-4562-954F-6B6D953E32D0}"/>
            </a:ext>
          </a:extLst>
        </xdr:cNvPr>
        <xdr:cNvSpPr/>
      </xdr:nvSpPr>
      <xdr:spPr>
        <a:xfrm>
          <a:off x="7810500" y="66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39872</xdr:rowOff>
    </xdr:from>
    <xdr:to>
      <xdr:col>45</xdr:col>
      <xdr:colOff>177800</xdr:colOff>
      <xdr:row>39</xdr:row>
      <xdr:rowOff>46387</xdr:rowOff>
    </xdr:to>
    <xdr:cxnSp macro="">
      <xdr:nvCxnSpPr>
        <xdr:cNvPr id="135" name="直線コネクタ 134">
          <a:extLst>
            <a:ext uri="{FF2B5EF4-FFF2-40B4-BE49-F238E27FC236}">
              <a16:creationId xmlns:a16="http://schemas.microsoft.com/office/drawing/2014/main" id="{B73F45DC-2817-4755-9E1A-D724F31AF783}"/>
            </a:ext>
          </a:extLst>
        </xdr:cNvPr>
        <xdr:cNvCxnSpPr/>
      </xdr:nvCxnSpPr>
      <xdr:spPr>
        <a:xfrm flipV="1">
          <a:off x="7861300" y="672642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1474</xdr:rowOff>
    </xdr:from>
    <xdr:to>
      <xdr:col>36</xdr:col>
      <xdr:colOff>165100</xdr:colOff>
      <xdr:row>39</xdr:row>
      <xdr:rowOff>103074</xdr:rowOff>
    </xdr:to>
    <xdr:sp macro="" textlink="">
      <xdr:nvSpPr>
        <xdr:cNvPr id="136" name="楕円 135">
          <a:extLst>
            <a:ext uri="{FF2B5EF4-FFF2-40B4-BE49-F238E27FC236}">
              <a16:creationId xmlns:a16="http://schemas.microsoft.com/office/drawing/2014/main" id="{6ECFBB8E-22D0-46CC-A2E7-EB0490D0E0B3}"/>
            </a:ext>
          </a:extLst>
        </xdr:cNvPr>
        <xdr:cNvSpPr/>
      </xdr:nvSpPr>
      <xdr:spPr>
        <a:xfrm>
          <a:off x="6921500" y="66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46387</xdr:rowOff>
    </xdr:from>
    <xdr:to>
      <xdr:col>41</xdr:col>
      <xdr:colOff>50800</xdr:colOff>
      <xdr:row>39</xdr:row>
      <xdr:rowOff>52274</xdr:rowOff>
    </xdr:to>
    <xdr:cxnSp macro="">
      <xdr:nvCxnSpPr>
        <xdr:cNvPr id="137" name="直線コネクタ 136">
          <a:extLst>
            <a:ext uri="{FF2B5EF4-FFF2-40B4-BE49-F238E27FC236}">
              <a16:creationId xmlns:a16="http://schemas.microsoft.com/office/drawing/2014/main" id="{B18D9F44-4072-4F44-AF32-8AD8194C32AE}"/>
            </a:ext>
          </a:extLst>
        </xdr:cNvPr>
        <xdr:cNvCxnSpPr/>
      </xdr:nvCxnSpPr>
      <xdr:spPr>
        <a:xfrm flipV="1">
          <a:off x="6972300" y="6732937"/>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DE6CE993-65CB-462C-A758-9F8147180A14}"/>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352C6FA0-F506-4FE2-82DA-790B039CF97D}"/>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1FE7BEEC-1FF7-4FDF-A83A-5DFA048C5C09}"/>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92DE2FC2-B4F9-4C3E-B2B3-4A3FB5EF5135}"/>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101008</xdr:rowOff>
    </xdr:from>
    <xdr:ext cx="534377" cy="259045"/>
    <xdr:sp macro="" textlink="">
      <xdr:nvSpPr>
        <xdr:cNvPr id="142" name="n_1mainValue【道路】&#10;一人当たり延長">
          <a:extLst>
            <a:ext uri="{FF2B5EF4-FFF2-40B4-BE49-F238E27FC236}">
              <a16:creationId xmlns:a16="http://schemas.microsoft.com/office/drawing/2014/main" id="{F455FA96-D5CA-40A1-A237-C7177A74D794}"/>
            </a:ext>
          </a:extLst>
        </xdr:cNvPr>
        <xdr:cNvSpPr txBox="1"/>
      </xdr:nvSpPr>
      <xdr:spPr>
        <a:xfrm>
          <a:off x="9359411" y="64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107199</xdr:rowOff>
    </xdr:from>
    <xdr:ext cx="534377" cy="259045"/>
    <xdr:sp macro="" textlink="">
      <xdr:nvSpPr>
        <xdr:cNvPr id="143" name="n_2mainValue【道路】&#10;一人当たり延長">
          <a:extLst>
            <a:ext uri="{FF2B5EF4-FFF2-40B4-BE49-F238E27FC236}">
              <a16:creationId xmlns:a16="http://schemas.microsoft.com/office/drawing/2014/main" id="{B02837F1-7203-4ED9-9994-D9C8FB1136B0}"/>
            </a:ext>
          </a:extLst>
        </xdr:cNvPr>
        <xdr:cNvSpPr txBox="1"/>
      </xdr:nvSpPr>
      <xdr:spPr>
        <a:xfrm>
          <a:off x="8483111" y="64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113714</xdr:rowOff>
    </xdr:from>
    <xdr:ext cx="534377" cy="259045"/>
    <xdr:sp macro="" textlink="">
      <xdr:nvSpPr>
        <xdr:cNvPr id="144" name="n_3mainValue【道路】&#10;一人当たり延長">
          <a:extLst>
            <a:ext uri="{FF2B5EF4-FFF2-40B4-BE49-F238E27FC236}">
              <a16:creationId xmlns:a16="http://schemas.microsoft.com/office/drawing/2014/main" id="{73DDE9DD-DD7C-4273-99A5-BBE72E652408}"/>
            </a:ext>
          </a:extLst>
        </xdr:cNvPr>
        <xdr:cNvSpPr txBox="1"/>
      </xdr:nvSpPr>
      <xdr:spPr>
        <a:xfrm>
          <a:off x="7594111" y="64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119600</xdr:rowOff>
    </xdr:from>
    <xdr:ext cx="534377" cy="259045"/>
    <xdr:sp macro="" textlink="">
      <xdr:nvSpPr>
        <xdr:cNvPr id="145" name="n_4mainValue【道路】&#10;一人当たり延長">
          <a:extLst>
            <a:ext uri="{FF2B5EF4-FFF2-40B4-BE49-F238E27FC236}">
              <a16:creationId xmlns:a16="http://schemas.microsoft.com/office/drawing/2014/main" id="{BA97B490-F099-4C75-B069-A4BE81440526}"/>
            </a:ext>
          </a:extLst>
        </xdr:cNvPr>
        <xdr:cNvSpPr txBox="1"/>
      </xdr:nvSpPr>
      <xdr:spPr>
        <a:xfrm>
          <a:off x="6705111" y="64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6535273-2656-4D9C-B534-309B9E92A8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AD9630A-A8B5-4873-9AD5-B4E2A5A19C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6A76069-893B-402D-9840-1F57F19192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F4E168F-F1D4-45BF-8A86-10DD711067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951711-2ED8-4CEE-8300-7CBB08E8E1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4607031-8347-4402-B753-1D6E12D333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B13B011-3211-4F8F-BA66-3969380AC0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FA9FAB1-D7AD-41CC-A9A6-FDAD05355A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B6C326A-B942-451D-AD6E-7B722B61E2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3793E19-420C-492F-83B2-A3F6CB0D37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B58BE97-97FC-4332-B221-4454BC34E6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6C44BBC-C00A-491E-8A7F-2125F63C5F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0DB72A4-6CE1-4FA7-82F0-681489CA24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1B529EA-C4C9-4222-8951-8B8430FB67A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788213E-0878-485A-8D53-3077FD1C28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9BB5A21-B94B-4DFD-AA84-21CA65CDCE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D73763C-2CC6-4AC1-B787-1DEF2C2EFC1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658D759-DEE2-4E25-856F-AFA011E566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FB4710B-DE8B-422C-A93D-666D27C7EF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7859A60-7B94-421A-86FD-67036EC5D2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3A7D338-66D7-4928-91DA-CBB88F1D636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CA83356-E63A-498D-AB9A-652B9A0D16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235EF7A-70B5-47DC-B4FC-039FC4AE23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D6F1E2E-BB6A-46AF-AC9B-B30B8095F9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4DB23E0-CF58-499F-8EA9-D3C7649426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B788B4B2-271F-44F3-9283-790E48F3F348}"/>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E5342C7-A6EF-4BFB-B9C0-1C9E1F57FE3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6491AA01-66CF-48F7-9B65-612B970BE656}"/>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6093630-CD33-418D-AB55-8BF5BF55C2DD}"/>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C72278B9-1899-4BE9-9E6E-F484D2133C13}"/>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3AF76CC-6F11-45BF-A2B1-A969F146266E}"/>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ED63B36E-A5CD-46EB-82C6-12F103853703}"/>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949AA950-1E53-4211-B381-A39213277984}"/>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D9A25DE2-C59B-4715-9575-79DD6D8B88A5}"/>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4149F550-3663-4B1B-8437-C7D4D358D664}"/>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42EA0196-0E6A-4CC5-9B5A-907FC1340686}"/>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7F76D85-A684-4B0C-A002-E8C84015FF5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B5583A8-3372-4920-ABDA-A0455679A1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54C7F0-7AD2-4FA2-A59F-4F3BC82385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28D785-44D4-4ECE-9A7D-1125FB7D22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999B99-C15D-4FCF-ACB9-81C061991B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7" name="楕円 186">
          <a:extLst>
            <a:ext uri="{FF2B5EF4-FFF2-40B4-BE49-F238E27FC236}">
              <a16:creationId xmlns:a16="http://schemas.microsoft.com/office/drawing/2014/main" id="{F66517DD-9B2F-4E30-A8C7-65ECA8D35F34}"/>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80BFD76-82DC-4B20-B7AA-4196E6EB03C4}"/>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89" name="楕円 188">
          <a:extLst>
            <a:ext uri="{FF2B5EF4-FFF2-40B4-BE49-F238E27FC236}">
              <a16:creationId xmlns:a16="http://schemas.microsoft.com/office/drawing/2014/main" id="{4C4F4EF0-1C98-4331-954A-D4E95BFD5AD3}"/>
            </a:ext>
          </a:extLst>
        </xdr:cNvPr>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37556</xdr:rowOff>
    </xdr:to>
    <xdr:cxnSp macro="">
      <xdr:nvCxnSpPr>
        <xdr:cNvPr id="190" name="直線コネクタ 189">
          <a:extLst>
            <a:ext uri="{FF2B5EF4-FFF2-40B4-BE49-F238E27FC236}">
              <a16:creationId xmlns:a16="http://schemas.microsoft.com/office/drawing/2014/main" id="{A0B83AEC-5E44-4621-A672-C151FEF5D46B}"/>
            </a:ext>
          </a:extLst>
        </xdr:cNvPr>
        <xdr:cNvCxnSpPr/>
      </xdr:nvCxnSpPr>
      <xdr:spPr>
        <a:xfrm>
          <a:off x="3797300" y="102951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1" name="楕円 190">
          <a:extLst>
            <a:ext uri="{FF2B5EF4-FFF2-40B4-BE49-F238E27FC236}">
              <a16:creationId xmlns:a16="http://schemas.microsoft.com/office/drawing/2014/main" id="{321E32F0-193D-4844-B245-008E9CFB51D3}"/>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8165</xdr:rowOff>
    </xdr:to>
    <xdr:cxnSp macro="">
      <xdr:nvCxnSpPr>
        <xdr:cNvPr id="192" name="直線コネクタ 191">
          <a:extLst>
            <a:ext uri="{FF2B5EF4-FFF2-40B4-BE49-F238E27FC236}">
              <a16:creationId xmlns:a16="http://schemas.microsoft.com/office/drawing/2014/main" id="{B77C596B-8CA1-45C6-821B-79099B0AEF81}"/>
            </a:ext>
          </a:extLst>
        </xdr:cNvPr>
        <xdr:cNvCxnSpPr/>
      </xdr:nvCxnSpPr>
      <xdr:spPr>
        <a:xfrm>
          <a:off x="2908300" y="102837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3" name="楕円 192">
          <a:extLst>
            <a:ext uri="{FF2B5EF4-FFF2-40B4-BE49-F238E27FC236}">
              <a16:creationId xmlns:a16="http://schemas.microsoft.com/office/drawing/2014/main" id="{EDF99882-4A83-41A5-97CC-21E0FFC64BEB}"/>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59</xdr:row>
      <xdr:rowOff>168184</xdr:rowOff>
    </xdr:to>
    <xdr:cxnSp macro="">
      <xdr:nvCxnSpPr>
        <xdr:cNvPr id="194" name="直線コネクタ 193">
          <a:extLst>
            <a:ext uri="{FF2B5EF4-FFF2-40B4-BE49-F238E27FC236}">
              <a16:creationId xmlns:a16="http://schemas.microsoft.com/office/drawing/2014/main" id="{9B71051A-45D4-4812-8253-67683B1D2615}"/>
            </a:ext>
          </a:extLst>
        </xdr:cNvPr>
        <xdr:cNvCxnSpPr/>
      </xdr:nvCxnSpPr>
      <xdr:spPr>
        <a:xfrm>
          <a:off x="2019300" y="102674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5" name="楕円 194">
          <a:extLst>
            <a:ext uri="{FF2B5EF4-FFF2-40B4-BE49-F238E27FC236}">
              <a16:creationId xmlns:a16="http://schemas.microsoft.com/office/drawing/2014/main" id="{BC54D3A4-40EF-42BF-B188-6FAD529DA439}"/>
            </a:ext>
          </a:extLst>
        </xdr:cNvPr>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151856</xdr:rowOff>
    </xdr:to>
    <xdr:cxnSp macro="">
      <xdr:nvCxnSpPr>
        <xdr:cNvPr id="196" name="直線コネクタ 195">
          <a:extLst>
            <a:ext uri="{FF2B5EF4-FFF2-40B4-BE49-F238E27FC236}">
              <a16:creationId xmlns:a16="http://schemas.microsoft.com/office/drawing/2014/main" id="{15DA1DF8-CCFB-4C32-9FE4-088A1897FB18}"/>
            </a:ext>
          </a:extLst>
        </xdr:cNvPr>
        <xdr:cNvCxnSpPr/>
      </xdr:nvCxnSpPr>
      <xdr:spPr>
        <a:xfrm>
          <a:off x="1130300" y="102494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F02E6CE-D2AB-43EF-871A-317316E49077}"/>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46F1540-EBAE-4861-82C6-B3AB4CAEA189}"/>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C4E9C46-F3DF-4D6A-B8CF-07F26592AF43}"/>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A8FAAD1-1D66-4175-8F51-9CC4E03BED5E}"/>
            </a:ext>
          </a:extLst>
        </xdr:cNvPr>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0AC13FD-2E3C-4195-9EAB-F69022AB1ECE}"/>
            </a:ext>
          </a:extLst>
        </xdr:cNvPr>
        <xdr:cNvSpPr txBox="1"/>
      </xdr:nvSpPr>
      <xdr:spPr>
        <a:xfrm>
          <a:off x="3582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673D67F-BE77-47A4-9646-B7DAC5D474FB}"/>
            </a:ext>
          </a:extLst>
        </xdr:cNvPr>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10A1D21-5C95-46FA-9481-3FDBCD19A982}"/>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84A14AE-A78B-4AE4-A10C-9020E68E1C07}"/>
            </a:ext>
          </a:extLst>
        </xdr:cNvPr>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9A324E9-43C0-4CB7-BD20-E9B988DA1D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254BD63-2DB4-4CAC-B717-9C18EAC8BA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9E7E18D-EC42-4A3D-A452-8E125E2C65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E6CF2CE-2C2F-450C-B16B-53B50FE802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6F7EBA0-DA3D-4CF6-A451-7182CA0325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2C43E2F-C87F-4B1A-AD0D-60D58BB1B8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99AAEBA-B673-4015-A937-C20AA1746A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0B63CE4-C794-49D0-B93C-718108C42B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FD2E9E0-34D6-49EA-90FC-EB23734E29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6BCD598-FCA6-4014-9ABD-A90DD3BA2B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B5D8FA4-5635-438C-9A7E-52ECFB07F7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DA04810-D12A-4D8C-8B8C-0C9808D9B28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5EDC524-23F5-4BB6-8F5F-5FA3DED139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3FB0080-965D-4D56-A8CF-E134E18F8BA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5BA44AF-556E-40D1-87F6-4EF8F927D2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15783DF-E11E-4510-974B-52BC7FC0250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0EEA063-8B38-4351-B05A-CB9423FF1F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1EB8EFE-C682-4D4B-9528-59CA889A2CB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9EBA7E2-F865-4721-968B-CCA3819D443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9404F19-B244-4828-B3ED-3F02FA04C24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389E357-FE58-4444-BB2E-E734685256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F1C8735-72DE-4BD3-B55A-A640BADE36F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DE0A36F-EBDE-4B2E-BA07-EEE61352F2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8491613E-4D99-4398-8320-37A2F5E6773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84BB4D9-917D-4692-9479-7CCF6253CA79}"/>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D782D658-B691-45D6-8E54-AC5B007CB1C8}"/>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696D34F-B75A-466C-A711-E4FBEE93D754}"/>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C6F0F7DB-BE0D-4177-9A2C-A38A7B2DD9E6}"/>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FB79E8D-3EF9-41C5-BB4F-76EE4DB4D102}"/>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8FA2FE92-7DB4-4013-A443-27CEE5721E89}"/>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4083C952-81E7-4CFD-BACF-AF2342FAC221}"/>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A40E752E-2EED-49CE-8590-CE3159A67D2D}"/>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156ABCD0-3E89-4374-9754-4D51D2CE9035}"/>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ED21D99-CE0D-482E-A173-9210F416F84F}"/>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5EBADBC-ED91-41F1-A9B1-59F0E45C00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628203-31C3-4C04-97B8-83DE5249F4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BDBBF6-E89B-477D-9E4B-E63FAA9787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3AF7D3-A036-45F3-8D6F-AF000FEF9A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9DD962-E3DA-440E-85AE-9022D739CD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93011</xdr:rowOff>
    </xdr:from>
    <xdr:to>
      <xdr:col>55</xdr:col>
      <xdr:colOff>50800</xdr:colOff>
      <xdr:row>64</xdr:row>
      <xdr:rowOff>23161</xdr:rowOff>
    </xdr:to>
    <xdr:sp macro="" textlink="">
      <xdr:nvSpPr>
        <xdr:cNvPr id="244" name="楕円 243">
          <a:extLst>
            <a:ext uri="{FF2B5EF4-FFF2-40B4-BE49-F238E27FC236}">
              <a16:creationId xmlns:a16="http://schemas.microsoft.com/office/drawing/2014/main" id="{6905C0DB-B9E4-49CB-AE2F-6C4DC351BEC4}"/>
            </a:ext>
          </a:extLst>
        </xdr:cNvPr>
        <xdr:cNvSpPr/>
      </xdr:nvSpPr>
      <xdr:spPr>
        <a:xfrm>
          <a:off x="10426700" y="108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7938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32E18454-859F-4EE7-AC6C-2E4F9806D4ED}"/>
            </a:ext>
          </a:extLst>
        </xdr:cNvPr>
        <xdr:cNvSpPr txBox="1"/>
      </xdr:nvSpPr>
      <xdr:spPr>
        <a:xfrm>
          <a:off x="10515600" y="108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94616</xdr:rowOff>
    </xdr:from>
    <xdr:to>
      <xdr:col>50</xdr:col>
      <xdr:colOff>165100</xdr:colOff>
      <xdr:row>64</xdr:row>
      <xdr:rowOff>24766</xdr:rowOff>
    </xdr:to>
    <xdr:sp macro="" textlink="">
      <xdr:nvSpPr>
        <xdr:cNvPr id="246" name="楕円 245">
          <a:extLst>
            <a:ext uri="{FF2B5EF4-FFF2-40B4-BE49-F238E27FC236}">
              <a16:creationId xmlns:a16="http://schemas.microsoft.com/office/drawing/2014/main" id="{F97B74F6-BAB7-417B-95F1-4E585476FB2E}"/>
            </a:ext>
          </a:extLst>
        </xdr:cNvPr>
        <xdr:cNvSpPr/>
      </xdr:nvSpPr>
      <xdr:spPr>
        <a:xfrm>
          <a:off x="9588500" y="10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143811</xdr:rowOff>
    </xdr:from>
    <xdr:to>
      <xdr:col>55</xdr:col>
      <xdr:colOff>0</xdr:colOff>
      <xdr:row>63</xdr:row>
      <xdr:rowOff>145416</xdr:rowOff>
    </xdr:to>
    <xdr:cxnSp macro="">
      <xdr:nvCxnSpPr>
        <xdr:cNvPr id="247" name="直線コネクタ 246">
          <a:extLst>
            <a:ext uri="{FF2B5EF4-FFF2-40B4-BE49-F238E27FC236}">
              <a16:creationId xmlns:a16="http://schemas.microsoft.com/office/drawing/2014/main" id="{1B218ECE-30FF-4174-8AD7-997854FC1D34}"/>
            </a:ext>
          </a:extLst>
        </xdr:cNvPr>
        <xdr:cNvCxnSpPr/>
      </xdr:nvCxnSpPr>
      <xdr:spPr>
        <a:xfrm flipV="1">
          <a:off x="9639300" y="10945161"/>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97937</xdr:rowOff>
    </xdr:from>
    <xdr:to>
      <xdr:col>46</xdr:col>
      <xdr:colOff>38100</xdr:colOff>
      <xdr:row>64</xdr:row>
      <xdr:rowOff>28087</xdr:rowOff>
    </xdr:to>
    <xdr:sp macro="" textlink="">
      <xdr:nvSpPr>
        <xdr:cNvPr id="248" name="楕円 247">
          <a:extLst>
            <a:ext uri="{FF2B5EF4-FFF2-40B4-BE49-F238E27FC236}">
              <a16:creationId xmlns:a16="http://schemas.microsoft.com/office/drawing/2014/main" id="{7FC86B73-F6A1-4F08-A24B-B30396D08BF7}"/>
            </a:ext>
          </a:extLst>
        </xdr:cNvPr>
        <xdr:cNvSpPr/>
      </xdr:nvSpPr>
      <xdr:spPr>
        <a:xfrm>
          <a:off x="8699500" y="108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145416</xdr:rowOff>
    </xdr:from>
    <xdr:to>
      <xdr:col>50</xdr:col>
      <xdr:colOff>114300</xdr:colOff>
      <xdr:row>63</xdr:row>
      <xdr:rowOff>148737</xdr:rowOff>
    </xdr:to>
    <xdr:cxnSp macro="">
      <xdr:nvCxnSpPr>
        <xdr:cNvPr id="249" name="直線コネクタ 248">
          <a:extLst>
            <a:ext uri="{FF2B5EF4-FFF2-40B4-BE49-F238E27FC236}">
              <a16:creationId xmlns:a16="http://schemas.microsoft.com/office/drawing/2014/main" id="{242C3142-6542-49A5-ABFB-F76F4C4036C5}"/>
            </a:ext>
          </a:extLst>
        </xdr:cNvPr>
        <xdr:cNvCxnSpPr/>
      </xdr:nvCxnSpPr>
      <xdr:spPr>
        <a:xfrm flipV="1">
          <a:off x="8750300" y="10946766"/>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100633</xdr:rowOff>
    </xdr:from>
    <xdr:to>
      <xdr:col>41</xdr:col>
      <xdr:colOff>101600</xdr:colOff>
      <xdr:row>64</xdr:row>
      <xdr:rowOff>30783</xdr:rowOff>
    </xdr:to>
    <xdr:sp macro="" textlink="">
      <xdr:nvSpPr>
        <xdr:cNvPr id="250" name="楕円 249">
          <a:extLst>
            <a:ext uri="{FF2B5EF4-FFF2-40B4-BE49-F238E27FC236}">
              <a16:creationId xmlns:a16="http://schemas.microsoft.com/office/drawing/2014/main" id="{CBAA9185-E395-4B96-8CC2-D385F3E94041}"/>
            </a:ext>
          </a:extLst>
        </xdr:cNvPr>
        <xdr:cNvSpPr/>
      </xdr:nvSpPr>
      <xdr:spPr>
        <a:xfrm>
          <a:off x="7810500" y="109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148737</xdr:rowOff>
    </xdr:from>
    <xdr:to>
      <xdr:col>45</xdr:col>
      <xdr:colOff>177800</xdr:colOff>
      <xdr:row>63</xdr:row>
      <xdr:rowOff>151433</xdr:rowOff>
    </xdr:to>
    <xdr:cxnSp macro="">
      <xdr:nvCxnSpPr>
        <xdr:cNvPr id="251" name="直線コネクタ 250">
          <a:extLst>
            <a:ext uri="{FF2B5EF4-FFF2-40B4-BE49-F238E27FC236}">
              <a16:creationId xmlns:a16="http://schemas.microsoft.com/office/drawing/2014/main" id="{113A849D-6DEA-447F-BB6B-0B1F707E22CB}"/>
            </a:ext>
          </a:extLst>
        </xdr:cNvPr>
        <xdr:cNvCxnSpPr/>
      </xdr:nvCxnSpPr>
      <xdr:spPr>
        <a:xfrm flipV="1">
          <a:off x="7861300" y="10950087"/>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102869</xdr:rowOff>
    </xdr:from>
    <xdr:to>
      <xdr:col>36</xdr:col>
      <xdr:colOff>165100</xdr:colOff>
      <xdr:row>64</xdr:row>
      <xdr:rowOff>33019</xdr:rowOff>
    </xdr:to>
    <xdr:sp macro="" textlink="">
      <xdr:nvSpPr>
        <xdr:cNvPr id="252" name="楕円 251">
          <a:extLst>
            <a:ext uri="{FF2B5EF4-FFF2-40B4-BE49-F238E27FC236}">
              <a16:creationId xmlns:a16="http://schemas.microsoft.com/office/drawing/2014/main" id="{F12DC5B9-6B4B-4AEB-83FD-BB3544D11919}"/>
            </a:ext>
          </a:extLst>
        </xdr:cNvPr>
        <xdr:cNvSpPr/>
      </xdr:nvSpPr>
      <xdr:spPr>
        <a:xfrm>
          <a:off x="6921500" y="109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151433</xdr:rowOff>
    </xdr:from>
    <xdr:to>
      <xdr:col>41</xdr:col>
      <xdr:colOff>50800</xdr:colOff>
      <xdr:row>63</xdr:row>
      <xdr:rowOff>153669</xdr:rowOff>
    </xdr:to>
    <xdr:cxnSp macro="">
      <xdr:nvCxnSpPr>
        <xdr:cNvPr id="253" name="直線コネクタ 252">
          <a:extLst>
            <a:ext uri="{FF2B5EF4-FFF2-40B4-BE49-F238E27FC236}">
              <a16:creationId xmlns:a16="http://schemas.microsoft.com/office/drawing/2014/main" id="{925215E4-266F-4A24-9F8E-70DFB2A91A5E}"/>
            </a:ext>
          </a:extLst>
        </xdr:cNvPr>
        <xdr:cNvCxnSpPr/>
      </xdr:nvCxnSpPr>
      <xdr:spPr>
        <a:xfrm flipV="1">
          <a:off x="6972300" y="10952783"/>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E447BC5-FE08-4726-9461-F799FC4E1CA5}"/>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E4BCAB0-5A7A-455C-9C0A-FE1CE2B1D4FB}"/>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6F57B15-4192-4BAA-A2A8-FADB3A20077F}"/>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3859EB9-9753-4EF1-9132-9C5C494C7B87}"/>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15893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F63D7350-6AAB-4431-9A39-E9C2B882D647}"/>
            </a:ext>
          </a:extLst>
        </xdr:cNvPr>
        <xdr:cNvSpPr txBox="1"/>
      </xdr:nvSpPr>
      <xdr:spPr>
        <a:xfrm>
          <a:off x="9359411" y="109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19214</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B5AFF2DE-09E3-49D2-9D80-448B21F40CFD}"/>
            </a:ext>
          </a:extLst>
        </xdr:cNvPr>
        <xdr:cNvSpPr txBox="1"/>
      </xdr:nvSpPr>
      <xdr:spPr>
        <a:xfrm>
          <a:off x="8483111" y="109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21910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5D73FAF5-49C2-4390-B726-857E266A0DDE}"/>
            </a:ext>
          </a:extLst>
        </xdr:cNvPr>
        <xdr:cNvSpPr txBox="1"/>
      </xdr:nvSpPr>
      <xdr:spPr>
        <a:xfrm>
          <a:off x="7594111" y="10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24146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83F27FE3-92F5-4463-A83F-53F8F353DBD6}"/>
            </a:ext>
          </a:extLst>
        </xdr:cNvPr>
        <xdr:cNvSpPr txBox="1"/>
      </xdr:nvSpPr>
      <xdr:spPr>
        <a:xfrm>
          <a:off x="6705111" y="109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9C0B3E1-F7E5-48C2-8202-8A48473DD5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64A2DE7-D485-4A4E-9E78-7527690004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8B81247-D0EC-4FF8-B272-F375CB4FD1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D1B5678-EF60-4817-BAAB-AD5610EF74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B989002-1BA9-463F-9D29-EF84725D17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2B626EA-8A97-4738-A536-E2F241918A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C3BAB2C-1D85-4FC5-8037-91CE3420D7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72CEFF9-A04F-4F2B-A684-D4467B7CEC4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69D02887-24A3-4261-9038-2EF21EA496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CFDBBA0C-9717-4E1E-9399-C58E5800EA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5D2C9F53-8FB0-4A5A-9B17-BE493B951E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E106A69-4511-4865-94EF-93302D9198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34DE6DBF-9ABA-466B-9B56-6A3F021BB5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13FFF96F-844C-48F6-BEAE-13058C880D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7E338D8C-9614-42D6-A36E-AE94232744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D4065F0-5C0E-40DA-932F-9595BA52518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394B6DE-68B9-4A04-B30B-8C159E040D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A8CF6C5-D209-4758-9E45-70B4B30FA2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9F57C0B3-E418-4880-BF3D-93C56293BC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58E281B-1054-41E5-A1F1-9031508B8B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7F9AB1EE-3B00-4208-AB8F-BDBEF2555D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E34C1CB-A0C7-405D-82EE-6225E3F7D0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A82FA6F-9E20-4828-B71E-FECAF2FAE3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C16666D-A9A4-42E0-A567-D0CED62A4E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75096CEF-5896-4C58-9BA3-E2CE0C6A35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F83E10C1-AB60-4C73-8440-AFE6E71F15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3CDCB7FF-35EC-4326-9BB2-02621AFECB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EB06E82E-F29F-46CA-ACD9-89DE3C5350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D8B4A83B-42CF-4F22-B670-2EE6C1D36A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1ED780C1-98CF-45BB-BB39-12F375E41B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F97E041C-60BA-4330-BD95-7B9D482EB0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414CBA75-5216-4280-A2CC-203FC74370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70BEE31D-0C49-4E50-807C-E6CB52D2EF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CA29BEA6-CEB8-4C87-985E-2139D81235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A7E31253-E978-4F66-87D1-0638A10396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C7EEED66-E01D-4245-B9E1-491B6EA144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F8EB2868-6235-47E5-9D7E-974731AE1B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AF31DFAB-6A9B-4F4E-8432-796C0778AD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FC44EE75-4019-497D-9249-17DE4354B3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A39A1A1E-20A2-4615-9D24-65A09D2C5D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7C4A4D7F-F5E1-4A2F-B5F1-20F7F36538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D5E2B1C5-E740-48F3-AE6C-0A6E84F2DE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4807FC73-16A4-4AFA-A19E-160159C094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6FC997BF-528A-4E43-93C5-0920CB038E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64E7FCA-7329-414D-A582-2E5BDACE9EC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14EC839-32D6-4C33-BB7C-ED2C5D9007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68C11E93-EE37-48ED-8AE8-DD64D21F78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C94F2C1C-4482-4A21-8A04-812661A71F8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78C6D4E5-8BF6-47DC-B81F-2752241BCB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76E7CF7E-F157-4562-9679-745C80A7A9D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8DE4C71C-C0EB-4898-BF69-60D49D5F0D6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F3C576BF-763A-4C7B-BB7E-2550A25C013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1D8D7521-91E6-49A6-AD3C-43F70B490B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E979A51D-7B0F-408E-9EAF-5ABCDB8C0EC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EE450BB5-C761-46E1-879C-306970372D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5B23C79B-5F93-42C2-AEDE-6D0CEA9B18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F0852989-5B4C-495A-A920-C9C0B962DB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3FF73F4F-9ABD-4F7C-82E6-98E8B1D67DD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B8345259-EE75-4941-95C6-5008FEC95F8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F5B26E8F-C1D3-41A2-8649-AAE75EAF2B3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322" name="【認定こども園・幼稚園・保育所】&#10;有形固定資産減価償却率最大値テキスト">
          <a:extLst>
            <a:ext uri="{FF2B5EF4-FFF2-40B4-BE49-F238E27FC236}">
              <a16:creationId xmlns:a16="http://schemas.microsoft.com/office/drawing/2014/main" id="{DE8F3671-ADBA-46F4-8FEC-2BACFEDAEC92}"/>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23" name="直線コネクタ 322">
          <a:extLst>
            <a:ext uri="{FF2B5EF4-FFF2-40B4-BE49-F238E27FC236}">
              <a16:creationId xmlns:a16="http://schemas.microsoft.com/office/drawing/2014/main" id="{F8D3803E-DE2F-4560-85B4-E6A1FE3A711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B0778353-2C6B-44C2-9595-77409A7EAEFA}"/>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25" name="フローチャート: 判断 324">
          <a:extLst>
            <a:ext uri="{FF2B5EF4-FFF2-40B4-BE49-F238E27FC236}">
              <a16:creationId xmlns:a16="http://schemas.microsoft.com/office/drawing/2014/main" id="{DA0ECC47-AF5A-45F1-B6CB-E93DB6548E1A}"/>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326" name="フローチャート: 判断 325">
          <a:extLst>
            <a:ext uri="{FF2B5EF4-FFF2-40B4-BE49-F238E27FC236}">
              <a16:creationId xmlns:a16="http://schemas.microsoft.com/office/drawing/2014/main" id="{BF694945-69F7-4A36-9E99-AEC45DADBE5A}"/>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27" name="フローチャート: 判断 326">
          <a:extLst>
            <a:ext uri="{FF2B5EF4-FFF2-40B4-BE49-F238E27FC236}">
              <a16:creationId xmlns:a16="http://schemas.microsoft.com/office/drawing/2014/main" id="{9E0C5B75-E3FE-4C87-9EA4-7A354BDC83EA}"/>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328" name="フローチャート: 判断 327">
          <a:extLst>
            <a:ext uri="{FF2B5EF4-FFF2-40B4-BE49-F238E27FC236}">
              <a16:creationId xmlns:a16="http://schemas.microsoft.com/office/drawing/2014/main" id="{CD2EB6FE-2402-4F7B-AE26-56E1005511F7}"/>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29" name="フローチャート: 判断 328">
          <a:extLst>
            <a:ext uri="{FF2B5EF4-FFF2-40B4-BE49-F238E27FC236}">
              <a16:creationId xmlns:a16="http://schemas.microsoft.com/office/drawing/2014/main" id="{6550A337-40C3-47B8-B910-A760E6AE4FFB}"/>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255E5FC-9177-4142-8EEF-A5CF86D7F6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5EF3884-7A31-4855-B4C6-E4D18820D6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435F9E0-7ED1-4B3B-9EB2-9094E2375F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C5ECCAF-FDF7-4010-9D4C-9F789CA5B1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E459CF8-5C4A-4791-B5FA-356A8DC784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134801</xdr:rowOff>
    </xdr:from>
    <xdr:to>
      <xdr:col>85</xdr:col>
      <xdr:colOff>177800</xdr:colOff>
      <xdr:row>38</xdr:row>
      <xdr:rowOff>64951</xdr:rowOff>
    </xdr:to>
    <xdr:sp macro="" textlink="">
      <xdr:nvSpPr>
        <xdr:cNvPr id="335" name="楕円 334">
          <a:extLst>
            <a:ext uri="{FF2B5EF4-FFF2-40B4-BE49-F238E27FC236}">
              <a16:creationId xmlns:a16="http://schemas.microsoft.com/office/drawing/2014/main" id="{C9AE7410-FAAB-4834-A2D9-24CA9573CAEC}"/>
            </a:ext>
          </a:extLst>
        </xdr:cNvPr>
        <xdr:cNvSpPr/>
      </xdr:nvSpPr>
      <xdr:spPr>
        <a:xfrm>
          <a:off x="16268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157678</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FEA52C4B-8335-4217-BC93-EC3C90665775}"/>
            </a:ext>
          </a:extLst>
        </xdr:cNvPr>
        <xdr:cNvSpPr txBox="1"/>
      </xdr:nvSpPr>
      <xdr:spPr>
        <a:xfrm>
          <a:off x="16357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337" name="楕円 336">
          <a:extLst>
            <a:ext uri="{FF2B5EF4-FFF2-40B4-BE49-F238E27FC236}">
              <a16:creationId xmlns:a16="http://schemas.microsoft.com/office/drawing/2014/main" id="{4E54C0A3-19FD-491B-9ECD-C96F62151AC1}"/>
            </a:ext>
          </a:extLst>
        </xdr:cNvPr>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38</xdr:row>
      <xdr:rowOff>14151</xdr:rowOff>
    </xdr:to>
    <xdr:cxnSp macro="">
      <xdr:nvCxnSpPr>
        <xdr:cNvPr id="338" name="直線コネクタ 337">
          <a:extLst>
            <a:ext uri="{FF2B5EF4-FFF2-40B4-BE49-F238E27FC236}">
              <a16:creationId xmlns:a16="http://schemas.microsoft.com/office/drawing/2014/main" id="{3D44C874-FCAE-4280-A57B-DE67D2BA66C9}"/>
            </a:ext>
          </a:extLst>
        </xdr:cNvPr>
        <xdr:cNvCxnSpPr/>
      </xdr:nvCxnSpPr>
      <xdr:spPr>
        <a:xfrm>
          <a:off x="15481300" y="647210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339" name="楕円 338">
          <a:extLst>
            <a:ext uri="{FF2B5EF4-FFF2-40B4-BE49-F238E27FC236}">
              <a16:creationId xmlns:a16="http://schemas.microsoft.com/office/drawing/2014/main" id="{C64A0E91-524E-44E0-A066-9BC5A0DFB042}"/>
            </a:ext>
          </a:extLst>
        </xdr:cNvPr>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128451</xdr:rowOff>
    </xdr:to>
    <xdr:cxnSp macro="">
      <xdr:nvCxnSpPr>
        <xdr:cNvPr id="340" name="直線コネクタ 339">
          <a:extLst>
            <a:ext uri="{FF2B5EF4-FFF2-40B4-BE49-F238E27FC236}">
              <a16:creationId xmlns:a16="http://schemas.microsoft.com/office/drawing/2014/main" id="{743AAB86-129E-435E-AED9-300D520A87AB}"/>
            </a:ext>
          </a:extLst>
        </xdr:cNvPr>
        <xdr:cNvCxnSpPr/>
      </xdr:nvCxnSpPr>
      <xdr:spPr>
        <a:xfrm>
          <a:off x="14592300" y="64329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xdr:rowOff>
    </xdr:from>
    <xdr:to>
      <xdr:col>72</xdr:col>
      <xdr:colOff>38100</xdr:colOff>
      <xdr:row>37</xdr:row>
      <xdr:rowOff>102507</xdr:rowOff>
    </xdr:to>
    <xdr:sp macro="" textlink="">
      <xdr:nvSpPr>
        <xdr:cNvPr id="341" name="楕円 340">
          <a:extLst>
            <a:ext uri="{FF2B5EF4-FFF2-40B4-BE49-F238E27FC236}">
              <a16:creationId xmlns:a16="http://schemas.microsoft.com/office/drawing/2014/main" id="{F249FF6F-459E-4149-910E-0565DE2BE018}"/>
            </a:ext>
          </a:extLst>
        </xdr:cNvPr>
        <xdr:cNvSpPr/>
      </xdr:nvSpPr>
      <xdr:spPr>
        <a:xfrm>
          <a:off x="13652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51707</xdr:rowOff>
    </xdr:from>
    <xdr:to>
      <xdr:col>76</xdr:col>
      <xdr:colOff>114300</xdr:colOff>
      <xdr:row>37</xdr:row>
      <xdr:rowOff>89263</xdr:rowOff>
    </xdr:to>
    <xdr:cxnSp macro="">
      <xdr:nvCxnSpPr>
        <xdr:cNvPr id="342" name="直線コネクタ 341">
          <a:extLst>
            <a:ext uri="{FF2B5EF4-FFF2-40B4-BE49-F238E27FC236}">
              <a16:creationId xmlns:a16="http://schemas.microsoft.com/office/drawing/2014/main" id="{2F423E1D-B9E0-44FB-A569-B86C4BBDC90B}"/>
            </a:ext>
          </a:extLst>
        </xdr:cNvPr>
        <xdr:cNvCxnSpPr/>
      </xdr:nvCxnSpPr>
      <xdr:spPr>
        <a:xfrm>
          <a:off x="13703300" y="63953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134801</xdr:rowOff>
    </xdr:from>
    <xdr:to>
      <xdr:col>67</xdr:col>
      <xdr:colOff>101600</xdr:colOff>
      <xdr:row>37</xdr:row>
      <xdr:rowOff>64951</xdr:rowOff>
    </xdr:to>
    <xdr:sp macro="" textlink="">
      <xdr:nvSpPr>
        <xdr:cNvPr id="343" name="楕円 342">
          <a:extLst>
            <a:ext uri="{FF2B5EF4-FFF2-40B4-BE49-F238E27FC236}">
              <a16:creationId xmlns:a16="http://schemas.microsoft.com/office/drawing/2014/main" id="{9A747FE6-A4DE-4FA4-981C-08452E2B610B}"/>
            </a:ext>
          </a:extLst>
        </xdr:cNvPr>
        <xdr:cNvSpPr/>
      </xdr:nvSpPr>
      <xdr:spPr>
        <a:xfrm>
          <a:off x="12763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14151</xdr:rowOff>
    </xdr:from>
    <xdr:to>
      <xdr:col>71</xdr:col>
      <xdr:colOff>177800</xdr:colOff>
      <xdr:row>37</xdr:row>
      <xdr:rowOff>51707</xdr:rowOff>
    </xdr:to>
    <xdr:cxnSp macro="">
      <xdr:nvCxnSpPr>
        <xdr:cNvPr id="344" name="直線コネクタ 343">
          <a:extLst>
            <a:ext uri="{FF2B5EF4-FFF2-40B4-BE49-F238E27FC236}">
              <a16:creationId xmlns:a16="http://schemas.microsoft.com/office/drawing/2014/main" id="{E5290889-5B7F-404C-BC5D-E5884F3946EE}"/>
            </a:ext>
          </a:extLst>
        </xdr:cNvPr>
        <xdr:cNvCxnSpPr/>
      </xdr:nvCxnSpPr>
      <xdr:spPr>
        <a:xfrm>
          <a:off x="12814300" y="635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A86B004B-C451-4D9E-B8E3-2A7E4BA4E8F8}"/>
            </a:ext>
          </a:extLst>
        </xdr:cNvPr>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5C8D1329-6FE9-446E-99C3-98DE7F9A3122}"/>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3C9E6E63-0238-4096-AE5D-EAC3A979C41D}"/>
            </a:ext>
          </a:extLst>
        </xdr:cNvPr>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1C5B9694-4E71-44E3-A96E-6C1B9F697658}"/>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ADB25CA-40A3-4900-A2D8-5BABB69870F0}"/>
            </a:ext>
          </a:extLst>
        </xdr:cNvPr>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B1921049-1562-486B-BE84-F61CE85691D4}"/>
            </a:ext>
          </a:extLst>
        </xdr:cNvPr>
        <xdr:cNvSpPr txBox="1"/>
      </xdr:nvSpPr>
      <xdr:spPr>
        <a:xfrm>
          <a:off x="14389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119034</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7ED80515-3B3A-42F6-A028-6784BD0C6CF4}"/>
            </a:ext>
          </a:extLst>
        </xdr:cNvPr>
        <xdr:cNvSpPr txBox="1"/>
      </xdr:nvSpPr>
      <xdr:spPr>
        <a:xfrm>
          <a:off x="13500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81478</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ED2FCED7-32BD-4143-9F13-88FACF55CEC5}"/>
            </a:ext>
          </a:extLst>
        </xdr:cNvPr>
        <xdr:cNvSpPr txBox="1"/>
      </xdr:nvSpPr>
      <xdr:spPr>
        <a:xfrm>
          <a:off x="12611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8865CDFA-1709-47A7-8113-279CBC1FDF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2E92D2FD-67BB-48BD-B409-8E7F178809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30A93624-C434-4B36-B950-71EB3CBEE3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31645C4F-E73B-4BB3-A4CE-60ADBC4B36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FE664827-EA50-4945-96CE-C74DE897C7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F47FD68F-AC79-41B3-B18D-75A918B66A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748C6E3B-78CD-4EC1-9096-1714E76EC9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FF33C82E-855B-4047-A972-9D255E9DF1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CA1072AF-EC0E-4613-B1DF-0E84654F3A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8E02114D-6851-40F9-88C7-06EE10C177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95EA190E-152D-4AF5-83B3-3300BAE3FC1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7A603E6E-00FD-4403-B087-E1E3714CC02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B578A464-0368-451D-BA6F-6A7D7823DB4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929BB6CD-C21B-4583-A16A-41F096F2D9C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9BEBCA56-8609-47E9-8584-AB97B22C0E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0691416B-AD6A-416A-A175-91DB0482498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8B0A4DBD-BF25-487E-863D-C0DE14FFEC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731255FD-03C9-4154-A18C-689FC69F7EC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C3196614-56A9-4467-9FEF-8380F3767A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343C2483-71FC-4C03-B4A5-220AC2572D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16505FE9-6008-4B9D-847D-B4F1909619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374" name="直線コネクタ 373">
          <a:extLst>
            <a:ext uri="{FF2B5EF4-FFF2-40B4-BE49-F238E27FC236}">
              <a16:creationId xmlns:a16="http://schemas.microsoft.com/office/drawing/2014/main" id="{41A7ACC4-AB87-482E-AB33-C116D34D1FB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DFB89331-D565-401A-A495-A9992A607CE8}"/>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376" name="直線コネクタ 375">
          <a:extLst>
            <a:ext uri="{FF2B5EF4-FFF2-40B4-BE49-F238E27FC236}">
              <a16:creationId xmlns:a16="http://schemas.microsoft.com/office/drawing/2014/main" id="{D8CACCDC-4E69-49DB-B584-2AAA697965A2}"/>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B6D03076-824F-4299-8163-EDD05FA0F5D7}"/>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378" name="直線コネクタ 377">
          <a:extLst>
            <a:ext uri="{FF2B5EF4-FFF2-40B4-BE49-F238E27FC236}">
              <a16:creationId xmlns:a16="http://schemas.microsoft.com/office/drawing/2014/main" id="{91754627-30B0-44B1-9F35-CC2D7354503F}"/>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05053333-4AE2-4CAF-8CE8-6B1EB39D35D8}"/>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380" name="フローチャート: 判断 379">
          <a:extLst>
            <a:ext uri="{FF2B5EF4-FFF2-40B4-BE49-F238E27FC236}">
              <a16:creationId xmlns:a16="http://schemas.microsoft.com/office/drawing/2014/main" id="{27C1BC5E-D840-4B91-A775-C46C772B70EE}"/>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81" name="フローチャート: 判断 380">
          <a:extLst>
            <a:ext uri="{FF2B5EF4-FFF2-40B4-BE49-F238E27FC236}">
              <a16:creationId xmlns:a16="http://schemas.microsoft.com/office/drawing/2014/main" id="{F16A4038-7562-4884-B48D-3C294D31DDA3}"/>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382" name="フローチャート: 判断 381">
          <a:extLst>
            <a:ext uri="{FF2B5EF4-FFF2-40B4-BE49-F238E27FC236}">
              <a16:creationId xmlns:a16="http://schemas.microsoft.com/office/drawing/2014/main" id="{7E5BB486-C696-4E47-9646-2B878F9AD5A5}"/>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383" name="フローチャート: 判断 382">
          <a:extLst>
            <a:ext uri="{FF2B5EF4-FFF2-40B4-BE49-F238E27FC236}">
              <a16:creationId xmlns:a16="http://schemas.microsoft.com/office/drawing/2014/main" id="{1F846879-6572-4E26-840D-D386AB5E1D8E}"/>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384" name="フローチャート: 判断 383">
          <a:extLst>
            <a:ext uri="{FF2B5EF4-FFF2-40B4-BE49-F238E27FC236}">
              <a16:creationId xmlns:a16="http://schemas.microsoft.com/office/drawing/2014/main" id="{8FA4CC18-3C5A-416B-8F9E-3A27CC830EF2}"/>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06B732E-6798-47F9-986A-D1874CFC31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B9C3877-06CD-46D8-80B3-10C8E5B6FF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F76E8DF-D7B9-4FEB-AA07-B1F2373EC6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148F15C-C83A-406F-B581-8F98D5FBA2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EC3C094-B2A0-4506-B683-902A1BEA1D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390" name="楕円 389">
          <a:extLst>
            <a:ext uri="{FF2B5EF4-FFF2-40B4-BE49-F238E27FC236}">
              <a16:creationId xmlns:a16="http://schemas.microsoft.com/office/drawing/2014/main" id="{70C42B4C-BA5B-4028-914A-4F6ED187C742}"/>
            </a:ext>
          </a:extLst>
        </xdr:cNvPr>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613F7103-26E7-496E-AE90-50E9CFF18D8B}"/>
            </a:ext>
          </a:extLst>
        </xdr:cNvPr>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392" name="楕円 391">
          <a:extLst>
            <a:ext uri="{FF2B5EF4-FFF2-40B4-BE49-F238E27FC236}">
              <a16:creationId xmlns:a16="http://schemas.microsoft.com/office/drawing/2014/main" id="{9BB38996-E70B-4DB2-95BE-715CE626ABD7}"/>
            </a:ext>
          </a:extLst>
        </xdr:cNvPr>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41</xdr:row>
      <xdr:rowOff>48768</xdr:rowOff>
    </xdr:to>
    <xdr:cxnSp macro="">
      <xdr:nvCxnSpPr>
        <xdr:cNvPr id="393" name="直線コネクタ 392">
          <a:extLst>
            <a:ext uri="{FF2B5EF4-FFF2-40B4-BE49-F238E27FC236}">
              <a16:creationId xmlns:a16="http://schemas.microsoft.com/office/drawing/2014/main" id="{9E523B77-772A-4F92-82C6-B04BB582E506}"/>
            </a:ext>
          </a:extLst>
        </xdr:cNvPr>
        <xdr:cNvCxnSpPr/>
      </xdr:nvCxnSpPr>
      <xdr:spPr>
        <a:xfrm>
          <a:off x="21323300" y="699363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87122</xdr:rowOff>
    </xdr:from>
    <xdr:to>
      <xdr:col>107</xdr:col>
      <xdr:colOff>101600</xdr:colOff>
      <xdr:row>41</xdr:row>
      <xdr:rowOff>17272</xdr:rowOff>
    </xdr:to>
    <xdr:sp macro="" textlink="">
      <xdr:nvSpPr>
        <xdr:cNvPr id="394" name="楕円 393">
          <a:extLst>
            <a:ext uri="{FF2B5EF4-FFF2-40B4-BE49-F238E27FC236}">
              <a16:creationId xmlns:a16="http://schemas.microsoft.com/office/drawing/2014/main" id="{C76B8AAB-E366-4351-8E92-771A3BA978E3}"/>
            </a:ext>
          </a:extLst>
        </xdr:cNvPr>
        <xdr:cNvSpPr/>
      </xdr:nvSpPr>
      <xdr:spPr>
        <a:xfrm>
          <a:off x="20383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137922</xdr:rowOff>
    </xdr:to>
    <xdr:cxnSp macro="">
      <xdr:nvCxnSpPr>
        <xdr:cNvPr id="395" name="直線コネクタ 394">
          <a:extLst>
            <a:ext uri="{FF2B5EF4-FFF2-40B4-BE49-F238E27FC236}">
              <a16:creationId xmlns:a16="http://schemas.microsoft.com/office/drawing/2014/main" id="{36FE798F-A135-4D92-8955-E03528D9620F}"/>
            </a:ext>
          </a:extLst>
        </xdr:cNvPr>
        <xdr:cNvCxnSpPr/>
      </xdr:nvCxnSpPr>
      <xdr:spPr>
        <a:xfrm flipV="1">
          <a:off x="20434300" y="699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96" name="楕円 395">
          <a:extLst>
            <a:ext uri="{FF2B5EF4-FFF2-40B4-BE49-F238E27FC236}">
              <a16:creationId xmlns:a16="http://schemas.microsoft.com/office/drawing/2014/main" id="{B75960FD-64CD-42A7-8167-EB920F5D1DC0}"/>
            </a:ext>
          </a:extLst>
        </xdr:cNvPr>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137922</xdr:rowOff>
    </xdr:from>
    <xdr:to>
      <xdr:col>107</xdr:col>
      <xdr:colOff>50800</xdr:colOff>
      <xdr:row>40</xdr:row>
      <xdr:rowOff>140208</xdr:rowOff>
    </xdr:to>
    <xdr:cxnSp macro="">
      <xdr:nvCxnSpPr>
        <xdr:cNvPr id="397" name="直線コネクタ 396">
          <a:extLst>
            <a:ext uri="{FF2B5EF4-FFF2-40B4-BE49-F238E27FC236}">
              <a16:creationId xmlns:a16="http://schemas.microsoft.com/office/drawing/2014/main" id="{F4353F1D-89C2-4309-8940-BA9A662B817E}"/>
            </a:ext>
          </a:extLst>
        </xdr:cNvPr>
        <xdr:cNvCxnSpPr/>
      </xdr:nvCxnSpPr>
      <xdr:spPr>
        <a:xfrm flipV="1">
          <a:off x="19545300" y="699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91694</xdr:rowOff>
    </xdr:from>
    <xdr:to>
      <xdr:col>98</xdr:col>
      <xdr:colOff>38100</xdr:colOff>
      <xdr:row>41</xdr:row>
      <xdr:rowOff>21844</xdr:rowOff>
    </xdr:to>
    <xdr:sp macro="" textlink="">
      <xdr:nvSpPr>
        <xdr:cNvPr id="398" name="楕円 397">
          <a:extLst>
            <a:ext uri="{FF2B5EF4-FFF2-40B4-BE49-F238E27FC236}">
              <a16:creationId xmlns:a16="http://schemas.microsoft.com/office/drawing/2014/main" id="{0C320F0A-943E-4B25-BC4B-C92B9029192F}"/>
            </a:ext>
          </a:extLst>
        </xdr:cNvPr>
        <xdr:cNvSpPr/>
      </xdr:nvSpPr>
      <xdr:spPr>
        <a:xfrm>
          <a:off x="18605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142494</xdr:rowOff>
    </xdr:to>
    <xdr:cxnSp macro="">
      <xdr:nvCxnSpPr>
        <xdr:cNvPr id="399" name="直線コネクタ 398">
          <a:extLst>
            <a:ext uri="{FF2B5EF4-FFF2-40B4-BE49-F238E27FC236}">
              <a16:creationId xmlns:a16="http://schemas.microsoft.com/office/drawing/2014/main" id="{310F143D-D6A9-4801-94BC-0BEC0145A63A}"/>
            </a:ext>
          </a:extLst>
        </xdr:cNvPr>
        <xdr:cNvCxnSpPr/>
      </xdr:nvCxnSpPr>
      <xdr:spPr>
        <a:xfrm flipV="1">
          <a:off x="18656300" y="699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A6A618AA-3087-4646-AF28-2E052C6FE763}"/>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C679FCA8-8C4C-4C85-BEC7-5A29612F02F6}"/>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C03EDCD4-473A-48B2-95C0-FCA7A0716129}"/>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DCF6050B-4B09-4E2E-A464-D54636337EF5}"/>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278C9895-1A1C-4096-96D7-7A06E49C5F1D}"/>
            </a:ext>
          </a:extLst>
        </xdr:cNvPr>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8399</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8CE49A96-3EAE-4F75-A92B-1FD6A9F6B977}"/>
            </a:ext>
          </a:extLst>
        </xdr:cNvPr>
        <xdr:cNvSpPr txBox="1"/>
      </xdr:nvSpPr>
      <xdr:spPr>
        <a:xfrm>
          <a:off x="201994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C389D4AA-BEAF-422A-900A-671C7BC98E15}"/>
            </a:ext>
          </a:extLst>
        </xdr:cNvPr>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12971</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13838D36-DAC2-4104-82E9-FE5870D2A809}"/>
            </a:ext>
          </a:extLst>
        </xdr:cNvPr>
        <xdr:cNvSpPr txBox="1"/>
      </xdr:nvSpPr>
      <xdr:spPr>
        <a:xfrm>
          <a:off x="18421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8D263D3C-21AF-4347-AA5B-880D11EFE9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2CB64813-B734-46B7-8A06-0132823BEB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B54E0831-7475-4D36-84D2-92248C8C67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89EA643A-607B-4DB1-928E-FB0F695937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DDE707C3-8D17-49AC-AB63-71F5E9F7BD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82F5E316-BBAD-4FF1-91EE-4BBD9BFB3E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C1CE1586-8143-4B5E-B9E4-C8DCFAA261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3F870FE0-6420-407D-BF5B-85FE2932D1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8651DE69-4AE9-486C-A0C2-930D202F75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AE117836-D3C7-456F-84F5-E71665573B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D0DA33E9-B283-4620-9574-B59B630569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459495FB-C317-4EFD-AC9B-5FCC93DB00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BE303850-3B15-4AB2-9D22-9982B67B877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83F0EEF0-B133-400F-B51E-3723A26EC5B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64A78592-F6B7-445B-ACEB-8F3E239B15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104EB35D-991A-4FCC-A5EC-88B5547AE77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2E3FAEEC-0555-4170-B95B-59FB67EE020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58853F19-54F6-48F1-9E48-44BDB6D83AF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96BEC8BB-985C-411F-AD0E-8947DBE2627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A18783A9-6396-4944-B084-9E837EDC6AF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AAE2783B-28D3-4EC5-B842-333F3D0993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C2EF80F1-F9F8-41DC-A6BC-CCAF8F563D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1D4026F8-1331-4F99-973B-EF671F3BA12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60D360E1-5579-408B-946E-4294E8D1DF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432" name="直線コネクタ 431">
          <a:extLst>
            <a:ext uri="{FF2B5EF4-FFF2-40B4-BE49-F238E27FC236}">
              <a16:creationId xmlns:a16="http://schemas.microsoft.com/office/drawing/2014/main" id="{BCCB787E-2769-454E-9F45-6A5213A44BA2}"/>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851DC2B3-21FC-4F16-A132-9D377B0C6E75}"/>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434" name="直線コネクタ 433">
          <a:extLst>
            <a:ext uri="{FF2B5EF4-FFF2-40B4-BE49-F238E27FC236}">
              <a16:creationId xmlns:a16="http://schemas.microsoft.com/office/drawing/2014/main" id="{AE477D3E-91F5-4B26-8244-49A4ED186F46}"/>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8EA4C1DD-FB97-45F2-A2E8-58FDA9A92D9A}"/>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6" name="直線コネクタ 435">
          <a:extLst>
            <a:ext uri="{FF2B5EF4-FFF2-40B4-BE49-F238E27FC236}">
              <a16:creationId xmlns:a16="http://schemas.microsoft.com/office/drawing/2014/main" id="{EBF0B087-5FE5-448F-9C89-55D082E95E57}"/>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3A180D4F-2708-49E7-9EB2-64A109AA7DF4}"/>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438" name="フローチャート: 判断 437">
          <a:extLst>
            <a:ext uri="{FF2B5EF4-FFF2-40B4-BE49-F238E27FC236}">
              <a16:creationId xmlns:a16="http://schemas.microsoft.com/office/drawing/2014/main" id="{A27B00E0-0EBC-48F3-ABF6-02D363197945}"/>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39" name="フローチャート: 判断 438">
          <a:extLst>
            <a:ext uri="{FF2B5EF4-FFF2-40B4-BE49-F238E27FC236}">
              <a16:creationId xmlns:a16="http://schemas.microsoft.com/office/drawing/2014/main" id="{E9FDFA7B-A457-49BE-9FB3-DC48E5ED8B8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0" name="フローチャート: 判断 439">
          <a:extLst>
            <a:ext uri="{FF2B5EF4-FFF2-40B4-BE49-F238E27FC236}">
              <a16:creationId xmlns:a16="http://schemas.microsoft.com/office/drawing/2014/main" id="{E57C384A-1927-4FEB-8E69-D5B9AD89B7FB}"/>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1" name="フローチャート: 判断 440">
          <a:extLst>
            <a:ext uri="{FF2B5EF4-FFF2-40B4-BE49-F238E27FC236}">
              <a16:creationId xmlns:a16="http://schemas.microsoft.com/office/drawing/2014/main" id="{566797CC-DEB1-43A8-B6AD-1468AC1DC34B}"/>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2" name="フローチャート: 判断 441">
          <a:extLst>
            <a:ext uri="{FF2B5EF4-FFF2-40B4-BE49-F238E27FC236}">
              <a16:creationId xmlns:a16="http://schemas.microsoft.com/office/drawing/2014/main" id="{D36969E6-CB3A-400E-846E-2ECF4A903BFF}"/>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AD3E9BE-3258-4335-82CE-6AB2972903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63246E6-8925-4F2B-BEDD-7F3BA9481A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C0CF93D-2B4E-41DF-ADA8-1502BF1C36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DB360CC-3A77-4F96-B3E3-3C2910A41A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1121F53-9257-4582-BDF5-18AF5D2D36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448" name="楕円 447">
          <a:extLst>
            <a:ext uri="{FF2B5EF4-FFF2-40B4-BE49-F238E27FC236}">
              <a16:creationId xmlns:a16="http://schemas.microsoft.com/office/drawing/2014/main" id="{CAC8DEF2-871B-4DA1-B9B0-76086CCD4319}"/>
            </a:ext>
          </a:extLst>
        </xdr:cNvPr>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4A04C447-E20B-4A0D-B484-095A144C0432}"/>
            </a:ext>
          </a:extLst>
        </xdr:cNvPr>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450" name="楕円 449">
          <a:extLst>
            <a:ext uri="{FF2B5EF4-FFF2-40B4-BE49-F238E27FC236}">
              <a16:creationId xmlns:a16="http://schemas.microsoft.com/office/drawing/2014/main" id="{284B1C73-3C17-4B5D-8CE3-D9A44EF2C110}"/>
            </a:ext>
          </a:extLst>
        </xdr:cNvPr>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61</xdr:row>
      <xdr:rowOff>40005</xdr:rowOff>
    </xdr:to>
    <xdr:cxnSp macro="">
      <xdr:nvCxnSpPr>
        <xdr:cNvPr id="451" name="直線コネクタ 450">
          <a:extLst>
            <a:ext uri="{FF2B5EF4-FFF2-40B4-BE49-F238E27FC236}">
              <a16:creationId xmlns:a16="http://schemas.microsoft.com/office/drawing/2014/main" id="{8A696323-B1E8-455F-872D-F879BD9A7A3E}"/>
            </a:ext>
          </a:extLst>
        </xdr:cNvPr>
        <xdr:cNvCxnSpPr/>
      </xdr:nvCxnSpPr>
      <xdr:spPr>
        <a:xfrm>
          <a:off x="15481300" y="1040701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52" name="楕円 451">
          <a:extLst>
            <a:ext uri="{FF2B5EF4-FFF2-40B4-BE49-F238E27FC236}">
              <a16:creationId xmlns:a16="http://schemas.microsoft.com/office/drawing/2014/main" id="{92C4180C-127C-4DA6-9B3F-BDBAB28E2118}"/>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137160</xdr:rowOff>
    </xdr:to>
    <xdr:cxnSp macro="">
      <xdr:nvCxnSpPr>
        <xdr:cNvPr id="453" name="直線コネクタ 452">
          <a:extLst>
            <a:ext uri="{FF2B5EF4-FFF2-40B4-BE49-F238E27FC236}">
              <a16:creationId xmlns:a16="http://schemas.microsoft.com/office/drawing/2014/main" id="{9898780C-89D0-4C9B-BC02-690B09BF5D4F}"/>
            </a:ext>
          </a:extLst>
        </xdr:cNvPr>
        <xdr:cNvCxnSpPr/>
      </xdr:nvCxnSpPr>
      <xdr:spPr>
        <a:xfrm flipV="1">
          <a:off x="14592300" y="10407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454" name="楕円 453">
          <a:extLst>
            <a:ext uri="{FF2B5EF4-FFF2-40B4-BE49-F238E27FC236}">
              <a16:creationId xmlns:a16="http://schemas.microsoft.com/office/drawing/2014/main" id="{8F5D6AFE-B870-476E-9094-B442EF6DEE4D}"/>
            </a:ext>
          </a:extLst>
        </xdr:cNvPr>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137160</xdr:rowOff>
    </xdr:to>
    <xdr:cxnSp macro="">
      <xdr:nvCxnSpPr>
        <xdr:cNvPr id="455" name="直線コネクタ 454">
          <a:extLst>
            <a:ext uri="{FF2B5EF4-FFF2-40B4-BE49-F238E27FC236}">
              <a16:creationId xmlns:a16="http://schemas.microsoft.com/office/drawing/2014/main" id="{0F7D95B3-B267-4AEF-A0DE-4DCA57FD0232}"/>
            </a:ext>
          </a:extLst>
        </xdr:cNvPr>
        <xdr:cNvCxnSpPr/>
      </xdr:nvCxnSpPr>
      <xdr:spPr>
        <a:xfrm>
          <a:off x="13703300" y="10380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456" name="楕円 455">
          <a:extLst>
            <a:ext uri="{FF2B5EF4-FFF2-40B4-BE49-F238E27FC236}">
              <a16:creationId xmlns:a16="http://schemas.microsoft.com/office/drawing/2014/main" id="{A55986C0-64D4-4E64-98DA-15BD004B8C5D}"/>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93345</xdr:rowOff>
    </xdr:to>
    <xdr:cxnSp macro="">
      <xdr:nvCxnSpPr>
        <xdr:cNvPr id="457" name="直線コネクタ 456">
          <a:extLst>
            <a:ext uri="{FF2B5EF4-FFF2-40B4-BE49-F238E27FC236}">
              <a16:creationId xmlns:a16="http://schemas.microsoft.com/office/drawing/2014/main" id="{654B6F5B-A718-4E39-9BB9-B1830E6048E4}"/>
            </a:ext>
          </a:extLst>
        </xdr:cNvPr>
        <xdr:cNvCxnSpPr/>
      </xdr:nvCxnSpPr>
      <xdr:spPr>
        <a:xfrm>
          <a:off x="12814300" y="10332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58" name="n_1aveValue【学校施設】&#10;有形固定資産減価償却率">
          <a:extLst>
            <a:ext uri="{FF2B5EF4-FFF2-40B4-BE49-F238E27FC236}">
              <a16:creationId xmlns:a16="http://schemas.microsoft.com/office/drawing/2014/main" id="{BE4CDEFB-4AD5-4840-9028-C0B7C734F4B1}"/>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59" name="n_2aveValue【学校施設】&#10;有形固定資産減価償却率">
          <a:extLst>
            <a:ext uri="{FF2B5EF4-FFF2-40B4-BE49-F238E27FC236}">
              <a16:creationId xmlns:a16="http://schemas.microsoft.com/office/drawing/2014/main" id="{16A09A62-B1B2-471D-ADAB-8D3F8D8D2A23}"/>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60" name="n_3aveValue【学校施設】&#10;有形固定資産減価償却率">
          <a:extLst>
            <a:ext uri="{FF2B5EF4-FFF2-40B4-BE49-F238E27FC236}">
              <a16:creationId xmlns:a16="http://schemas.microsoft.com/office/drawing/2014/main" id="{5B7976F5-1308-4909-87AC-1BB3B6FEA06D}"/>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1" name="n_4aveValue【学校施設】&#10;有形固定資産減価償却率">
          <a:extLst>
            <a:ext uri="{FF2B5EF4-FFF2-40B4-BE49-F238E27FC236}">
              <a16:creationId xmlns:a16="http://schemas.microsoft.com/office/drawing/2014/main" id="{873AD32D-6A96-4005-AA13-54C0A3FD12BC}"/>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462" name="n_1mainValue【学校施設】&#10;有形固定資産減価償却率">
          <a:extLst>
            <a:ext uri="{FF2B5EF4-FFF2-40B4-BE49-F238E27FC236}">
              <a16:creationId xmlns:a16="http://schemas.microsoft.com/office/drawing/2014/main" id="{0462C194-0A81-4033-9876-E254DE5B1AD5}"/>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63" name="n_2mainValue【学校施設】&#10;有形固定資産減価償却率">
          <a:extLst>
            <a:ext uri="{FF2B5EF4-FFF2-40B4-BE49-F238E27FC236}">
              <a16:creationId xmlns:a16="http://schemas.microsoft.com/office/drawing/2014/main" id="{9DF1C96C-A82F-43B1-ADB5-4A10082BC4C4}"/>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464" name="n_3mainValue【学校施設】&#10;有形固定資産減価償却率">
          <a:extLst>
            <a:ext uri="{FF2B5EF4-FFF2-40B4-BE49-F238E27FC236}">
              <a16:creationId xmlns:a16="http://schemas.microsoft.com/office/drawing/2014/main" id="{5B4B4780-A664-4819-83D7-77B14014BEF6}"/>
            </a:ext>
          </a:extLst>
        </xdr:cNvPr>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465" name="n_4mainValue【学校施設】&#10;有形固定資産減価償却率">
          <a:extLst>
            <a:ext uri="{FF2B5EF4-FFF2-40B4-BE49-F238E27FC236}">
              <a16:creationId xmlns:a16="http://schemas.microsoft.com/office/drawing/2014/main" id="{5880467B-091A-4115-9FA2-04F1F6B2579A}"/>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8E2BE868-066C-40E4-B974-C1024F1CB9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79F148EB-1EB5-4A64-BF5F-86332C7A2A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59045C11-4278-4672-8E54-62CAA7A9C0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F206EC23-22C0-4C1D-ADDC-E2CC1FEF22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B8D880EF-9F9D-4F2E-936C-13DE0246F0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73A6265C-5B0A-474C-AC28-21AA5FDDAA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3E629344-C1F8-4FED-B15B-3509F10039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63F6E406-2095-47F9-8B9F-C9EBA90086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68E59AC-B5A0-4C7A-8A96-E2DBE5E33E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B2E33F06-920D-41BF-BE0E-04326AECC1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2465659A-0DDD-4A0A-8838-55B46615F57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1FB6F343-27E4-47EE-A622-66D75B08446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3791ABC-6601-4DB8-90EF-67BF379F8D3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23CD0BB5-8D5F-4FD2-A72A-B591A98393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D5268CA5-951E-4A94-AB6B-BE004C6D056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C1428684-6F88-460F-9849-02479E16CD7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283AB440-CF06-4F37-88BD-FDA85658ED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6AC3F605-8E3C-443E-B034-E384B2C30F1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63D8BC41-BE02-4736-845C-5C36CDF5325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19E704C3-3719-4A9D-96E1-D9AD966D54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9BE9F23F-EA0C-48F1-A917-C8405F7064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04CF365-9FDE-4399-BF36-95E0F7337C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839A5025-061D-46C1-BF09-20AD6EA96B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5C40F81B-8D23-44A5-959F-D76D0E4F4C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490" name="直線コネクタ 489">
          <a:extLst>
            <a:ext uri="{FF2B5EF4-FFF2-40B4-BE49-F238E27FC236}">
              <a16:creationId xmlns:a16="http://schemas.microsoft.com/office/drawing/2014/main" id="{8554784F-4D24-4908-9536-BC01FC051626}"/>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491" name="【学校施設】&#10;一人当たり面積最小値テキスト">
          <a:extLst>
            <a:ext uri="{FF2B5EF4-FFF2-40B4-BE49-F238E27FC236}">
              <a16:creationId xmlns:a16="http://schemas.microsoft.com/office/drawing/2014/main" id="{DC03B2C2-2800-46A7-960E-DB9AF3ECAF9C}"/>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492" name="直線コネクタ 491">
          <a:extLst>
            <a:ext uri="{FF2B5EF4-FFF2-40B4-BE49-F238E27FC236}">
              <a16:creationId xmlns:a16="http://schemas.microsoft.com/office/drawing/2014/main" id="{6C443A11-FBF1-4D89-AEC3-0DDB76C088BB}"/>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3" name="【学校施設】&#10;一人当たり面積最大値テキスト">
          <a:extLst>
            <a:ext uri="{FF2B5EF4-FFF2-40B4-BE49-F238E27FC236}">
              <a16:creationId xmlns:a16="http://schemas.microsoft.com/office/drawing/2014/main" id="{C398216E-9010-4ED0-A659-A2CD042E74ED}"/>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494" name="直線コネクタ 493">
          <a:extLst>
            <a:ext uri="{FF2B5EF4-FFF2-40B4-BE49-F238E27FC236}">
              <a16:creationId xmlns:a16="http://schemas.microsoft.com/office/drawing/2014/main" id="{48EE2682-65CB-47CE-8C2C-80C34F2B9734}"/>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495" name="【学校施設】&#10;一人当たり面積平均値テキスト">
          <a:extLst>
            <a:ext uri="{FF2B5EF4-FFF2-40B4-BE49-F238E27FC236}">
              <a16:creationId xmlns:a16="http://schemas.microsoft.com/office/drawing/2014/main" id="{617CF1BD-85A3-4182-96B4-109D0A39295F}"/>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96" name="フローチャート: 判断 495">
          <a:extLst>
            <a:ext uri="{FF2B5EF4-FFF2-40B4-BE49-F238E27FC236}">
              <a16:creationId xmlns:a16="http://schemas.microsoft.com/office/drawing/2014/main" id="{392507C8-06CD-45F2-970E-3FB714BEE70E}"/>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497" name="フローチャート: 判断 496">
          <a:extLst>
            <a:ext uri="{FF2B5EF4-FFF2-40B4-BE49-F238E27FC236}">
              <a16:creationId xmlns:a16="http://schemas.microsoft.com/office/drawing/2014/main" id="{1E30C4B2-DB61-4503-97EB-A2F99B9BB818}"/>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498" name="フローチャート: 判断 497">
          <a:extLst>
            <a:ext uri="{FF2B5EF4-FFF2-40B4-BE49-F238E27FC236}">
              <a16:creationId xmlns:a16="http://schemas.microsoft.com/office/drawing/2014/main" id="{079D3D45-6C20-4FB3-BA6A-44C0F7C2BC06}"/>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499" name="フローチャート: 判断 498">
          <a:extLst>
            <a:ext uri="{FF2B5EF4-FFF2-40B4-BE49-F238E27FC236}">
              <a16:creationId xmlns:a16="http://schemas.microsoft.com/office/drawing/2014/main" id="{5D619CB8-FFC3-45CF-9E8A-5665CCE18123}"/>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00" name="フローチャート: 判断 499">
          <a:extLst>
            <a:ext uri="{FF2B5EF4-FFF2-40B4-BE49-F238E27FC236}">
              <a16:creationId xmlns:a16="http://schemas.microsoft.com/office/drawing/2014/main" id="{74D04FFC-E6BD-439E-9F41-A33D35EA5E8E}"/>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26492B0-7AF8-4D45-B851-8022E6B098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92019AE-B657-48AB-9997-09B9DC424C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E2EFBE9-427C-45BD-A07C-7A443EE458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ACC2610-77FF-43A1-B568-2410979C27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C02DD2F-4F1F-4F8E-9ED2-C534DB2892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151892</xdr:rowOff>
    </xdr:from>
    <xdr:to>
      <xdr:col>116</xdr:col>
      <xdr:colOff>114300</xdr:colOff>
      <xdr:row>64</xdr:row>
      <xdr:rowOff>82042</xdr:rowOff>
    </xdr:to>
    <xdr:sp macro="" textlink="">
      <xdr:nvSpPr>
        <xdr:cNvPr id="506" name="楕円 505">
          <a:extLst>
            <a:ext uri="{FF2B5EF4-FFF2-40B4-BE49-F238E27FC236}">
              <a16:creationId xmlns:a16="http://schemas.microsoft.com/office/drawing/2014/main" id="{EA028365-FE0E-4921-B263-F28AC5191180}"/>
            </a:ext>
          </a:extLst>
        </xdr:cNvPr>
        <xdr:cNvSpPr/>
      </xdr:nvSpPr>
      <xdr:spPr>
        <a:xfrm>
          <a:off x="221107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66819</xdr:rowOff>
    </xdr:from>
    <xdr:ext cx="469744" cy="259045"/>
    <xdr:sp macro="" textlink="">
      <xdr:nvSpPr>
        <xdr:cNvPr id="507" name="【学校施設】&#10;一人当たり面積該当値テキスト">
          <a:extLst>
            <a:ext uri="{FF2B5EF4-FFF2-40B4-BE49-F238E27FC236}">
              <a16:creationId xmlns:a16="http://schemas.microsoft.com/office/drawing/2014/main" id="{0643AF52-D6FB-41F0-83E7-723A1E2FE5AD}"/>
            </a:ext>
          </a:extLst>
        </xdr:cNvPr>
        <xdr:cNvSpPr txBox="1"/>
      </xdr:nvSpPr>
      <xdr:spPr>
        <a:xfrm>
          <a:off x="22199600" y="1086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158369</xdr:rowOff>
    </xdr:from>
    <xdr:to>
      <xdr:col>112</xdr:col>
      <xdr:colOff>38100</xdr:colOff>
      <xdr:row>64</xdr:row>
      <xdr:rowOff>88519</xdr:rowOff>
    </xdr:to>
    <xdr:sp macro="" textlink="">
      <xdr:nvSpPr>
        <xdr:cNvPr id="508" name="楕円 507">
          <a:extLst>
            <a:ext uri="{FF2B5EF4-FFF2-40B4-BE49-F238E27FC236}">
              <a16:creationId xmlns:a16="http://schemas.microsoft.com/office/drawing/2014/main" id="{FEFDC424-CF75-4DCA-94B8-356BBD3793F0}"/>
            </a:ext>
          </a:extLst>
        </xdr:cNvPr>
        <xdr:cNvSpPr/>
      </xdr:nvSpPr>
      <xdr:spPr>
        <a:xfrm>
          <a:off x="21272500" y="10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31242</xdr:rowOff>
    </xdr:from>
    <xdr:to>
      <xdr:col>116</xdr:col>
      <xdr:colOff>63500</xdr:colOff>
      <xdr:row>64</xdr:row>
      <xdr:rowOff>37719</xdr:rowOff>
    </xdr:to>
    <xdr:cxnSp macro="">
      <xdr:nvCxnSpPr>
        <xdr:cNvPr id="509" name="直線コネクタ 508">
          <a:extLst>
            <a:ext uri="{FF2B5EF4-FFF2-40B4-BE49-F238E27FC236}">
              <a16:creationId xmlns:a16="http://schemas.microsoft.com/office/drawing/2014/main" id="{803DF972-0A18-4102-B79D-BA2144E71BDD}"/>
            </a:ext>
          </a:extLst>
        </xdr:cNvPr>
        <xdr:cNvCxnSpPr/>
      </xdr:nvCxnSpPr>
      <xdr:spPr>
        <a:xfrm flipV="1">
          <a:off x="21323300" y="1100404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17018</xdr:rowOff>
    </xdr:from>
    <xdr:to>
      <xdr:col>107</xdr:col>
      <xdr:colOff>101600</xdr:colOff>
      <xdr:row>64</xdr:row>
      <xdr:rowOff>118618</xdr:rowOff>
    </xdr:to>
    <xdr:sp macro="" textlink="">
      <xdr:nvSpPr>
        <xdr:cNvPr id="510" name="楕円 509">
          <a:extLst>
            <a:ext uri="{FF2B5EF4-FFF2-40B4-BE49-F238E27FC236}">
              <a16:creationId xmlns:a16="http://schemas.microsoft.com/office/drawing/2014/main" id="{AFDCFDF4-29C9-4A9B-A82C-9F08C1288F6C}"/>
            </a:ext>
          </a:extLst>
        </xdr:cNvPr>
        <xdr:cNvSpPr/>
      </xdr:nvSpPr>
      <xdr:spPr>
        <a:xfrm>
          <a:off x="20383500" y="109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37719</xdr:rowOff>
    </xdr:from>
    <xdr:to>
      <xdr:col>111</xdr:col>
      <xdr:colOff>177800</xdr:colOff>
      <xdr:row>64</xdr:row>
      <xdr:rowOff>67818</xdr:rowOff>
    </xdr:to>
    <xdr:cxnSp macro="">
      <xdr:nvCxnSpPr>
        <xdr:cNvPr id="511" name="直線コネクタ 510">
          <a:extLst>
            <a:ext uri="{FF2B5EF4-FFF2-40B4-BE49-F238E27FC236}">
              <a16:creationId xmlns:a16="http://schemas.microsoft.com/office/drawing/2014/main" id="{A3D9812A-667E-4517-BD2E-CA02B7883EA3}"/>
            </a:ext>
          </a:extLst>
        </xdr:cNvPr>
        <xdr:cNvCxnSpPr/>
      </xdr:nvCxnSpPr>
      <xdr:spPr>
        <a:xfrm flipV="1">
          <a:off x="20434300" y="1101051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18542</xdr:rowOff>
    </xdr:from>
    <xdr:to>
      <xdr:col>102</xdr:col>
      <xdr:colOff>165100</xdr:colOff>
      <xdr:row>64</xdr:row>
      <xdr:rowOff>120142</xdr:rowOff>
    </xdr:to>
    <xdr:sp macro="" textlink="">
      <xdr:nvSpPr>
        <xdr:cNvPr id="512" name="楕円 511">
          <a:extLst>
            <a:ext uri="{FF2B5EF4-FFF2-40B4-BE49-F238E27FC236}">
              <a16:creationId xmlns:a16="http://schemas.microsoft.com/office/drawing/2014/main" id="{4492AA2E-2878-4994-B236-7309A65BD7F0}"/>
            </a:ext>
          </a:extLst>
        </xdr:cNvPr>
        <xdr:cNvSpPr/>
      </xdr:nvSpPr>
      <xdr:spPr>
        <a:xfrm>
          <a:off x="19494500" y="109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67818</xdr:rowOff>
    </xdr:from>
    <xdr:to>
      <xdr:col>107</xdr:col>
      <xdr:colOff>50800</xdr:colOff>
      <xdr:row>64</xdr:row>
      <xdr:rowOff>69342</xdr:rowOff>
    </xdr:to>
    <xdr:cxnSp macro="">
      <xdr:nvCxnSpPr>
        <xdr:cNvPr id="513" name="直線コネクタ 512">
          <a:extLst>
            <a:ext uri="{FF2B5EF4-FFF2-40B4-BE49-F238E27FC236}">
              <a16:creationId xmlns:a16="http://schemas.microsoft.com/office/drawing/2014/main" id="{B35181EA-94EA-4AC3-ADE0-55ADC92057F2}"/>
            </a:ext>
          </a:extLst>
        </xdr:cNvPr>
        <xdr:cNvCxnSpPr/>
      </xdr:nvCxnSpPr>
      <xdr:spPr>
        <a:xfrm flipV="1">
          <a:off x="19545300" y="11040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23114</xdr:rowOff>
    </xdr:from>
    <xdr:to>
      <xdr:col>98</xdr:col>
      <xdr:colOff>38100</xdr:colOff>
      <xdr:row>64</xdr:row>
      <xdr:rowOff>124714</xdr:rowOff>
    </xdr:to>
    <xdr:sp macro="" textlink="">
      <xdr:nvSpPr>
        <xdr:cNvPr id="514" name="楕円 513">
          <a:extLst>
            <a:ext uri="{FF2B5EF4-FFF2-40B4-BE49-F238E27FC236}">
              <a16:creationId xmlns:a16="http://schemas.microsoft.com/office/drawing/2014/main" id="{AE08DAE3-C468-432E-9C92-D6EC4AC11F73}"/>
            </a:ext>
          </a:extLst>
        </xdr:cNvPr>
        <xdr:cNvSpPr/>
      </xdr:nvSpPr>
      <xdr:spPr>
        <a:xfrm>
          <a:off x="18605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69342</xdr:rowOff>
    </xdr:from>
    <xdr:to>
      <xdr:col>102</xdr:col>
      <xdr:colOff>114300</xdr:colOff>
      <xdr:row>64</xdr:row>
      <xdr:rowOff>73914</xdr:rowOff>
    </xdr:to>
    <xdr:cxnSp macro="">
      <xdr:nvCxnSpPr>
        <xdr:cNvPr id="515" name="直線コネクタ 514">
          <a:extLst>
            <a:ext uri="{FF2B5EF4-FFF2-40B4-BE49-F238E27FC236}">
              <a16:creationId xmlns:a16="http://schemas.microsoft.com/office/drawing/2014/main" id="{4224D7F5-6B23-4381-A5AB-88EFF1D3C8BE}"/>
            </a:ext>
          </a:extLst>
        </xdr:cNvPr>
        <xdr:cNvCxnSpPr/>
      </xdr:nvCxnSpPr>
      <xdr:spPr>
        <a:xfrm flipV="1">
          <a:off x="18656300" y="110421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516" name="n_1aveValue【学校施設】&#10;一人当たり面積">
          <a:extLst>
            <a:ext uri="{FF2B5EF4-FFF2-40B4-BE49-F238E27FC236}">
              <a16:creationId xmlns:a16="http://schemas.microsoft.com/office/drawing/2014/main" id="{698511FF-5E25-4BCB-8920-B628287335CC}"/>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517" name="n_2aveValue【学校施設】&#10;一人当たり面積">
          <a:extLst>
            <a:ext uri="{FF2B5EF4-FFF2-40B4-BE49-F238E27FC236}">
              <a16:creationId xmlns:a16="http://schemas.microsoft.com/office/drawing/2014/main" id="{1EEF5A67-133E-4F06-99AA-61A112109B4A}"/>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518" name="n_3aveValue【学校施設】&#10;一人当たり面積">
          <a:extLst>
            <a:ext uri="{FF2B5EF4-FFF2-40B4-BE49-F238E27FC236}">
              <a16:creationId xmlns:a16="http://schemas.microsoft.com/office/drawing/2014/main" id="{02D97563-8D57-4B6B-AFE6-2E7AA8A85515}"/>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519" name="n_4aveValue【学校施設】&#10;一人当たり面積">
          <a:extLst>
            <a:ext uri="{FF2B5EF4-FFF2-40B4-BE49-F238E27FC236}">
              <a16:creationId xmlns:a16="http://schemas.microsoft.com/office/drawing/2014/main" id="{767F2395-D863-4ADC-8F9F-B9EA6581CC5A}"/>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79646</xdr:rowOff>
    </xdr:from>
    <xdr:ext cx="469744" cy="259045"/>
    <xdr:sp macro="" textlink="">
      <xdr:nvSpPr>
        <xdr:cNvPr id="520" name="n_1mainValue【学校施設】&#10;一人当たり面積">
          <a:extLst>
            <a:ext uri="{FF2B5EF4-FFF2-40B4-BE49-F238E27FC236}">
              <a16:creationId xmlns:a16="http://schemas.microsoft.com/office/drawing/2014/main" id="{2AB86279-7F75-4921-8162-98E4CA999587}"/>
            </a:ext>
          </a:extLst>
        </xdr:cNvPr>
        <xdr:cNvSpPr txBox="1"/>
      </xdr:nvSpPr>
      <xdr:spPr>
        <a:xfrm>
          <a:off x="21075727"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109745</xdr:rowOff>
    </xdr:from>
    <xdr:ext cx="469744" cy="259045"/>
    <xdr:sp macro="" textlink="">
      <xdr:nvSpPr>
        <xdr:cNvPr id="521" name="n_2mainValue【学校施設】&#10;一人当たり面積">
          <a:extLst>
            <a:ext uri="{FF2B5EF4-FFF2-40B4-BE49-F238E27FC236}">
              <a16:creationId xmlns:a16="http://schemas.microsoft.com/office/drawing/2014/main" id="{BE0370ED-37DE-4965-81BE-F96B72AAEB8D}"/>
            </a:ext>
          </a:extLst>
        </xdr:cNvPr>
        <xdr:cNvSpPr txBox="1"/>
      </xdr:nvSpPr>
      <xdr:spPr>
        <a:xfrm>
          <a:off x="20199427" y="110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111269</xdr:rowOff>
    </xdr:from>
    <xdr:ext cx="469744" cy="259045"/>
    <xdr:sp macro="" textlink="">
      <xdr:nvSpPr>
        <xdr:cNvPr id="522" name="n_3mainValue【学校施設】&#10;一人当たり面積">
          <a:extLst>
            <a:ext uri="{FF2B5EF4-FFF2-40B4-BE49-F238E27FC236}">
              <a16:creationId xmlns:a16="http://schemas.microsoft.com/office/drawing/2014/main" id="{0BB21A13-A891-4B44-AA60-375AC4B8C94C}"/>
            </a:ext>
          </a:extLst>
        </xdr:cNvPr>
        <xdr:cNvSpPr txBox="1"/>
      </xdr:nvSpPr>
      <xdr:spPr>
        <a:xfrm>
          <a:off x="19310427" y="110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115841</xdr:rowOff>
    </xdr:from>
    <xdr:ext cx="469744" cy="259045"/>
    <xdr:sp macro="" textlink="">
      <xdr:nvSpPr>
        <xdr:cNvPr id="523" name="n_4mainValue【学校施設】&#10;一人当たり面積">
          <a:extLst>
            <a:ext uri="{FF2B5EF4-FFF2-40B4-BE49-F238E27FC236}">
              <a16:creationId xmlns:a16="http://schemas.microsoft.com/office/drawing/2014/main" id="{E805FF66-6E7B-4355-A242-29A314AB0AD7}"/>
            </a:ext>
          </a:extLst>
        </xdr:cNvPr>
        <xdr:cNvSpPr txBox="1"/>
      </xdr:nvSpPr>
      <xdr:spPr>
        <a:xfrm>
          <a:off x="184214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C6DB63EB-7082-47E7-BC6A-E838C77597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C8779285-3706-4E0A-BB83-E1F756EE00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715BC4C1-0C59-4685-8478-88C946B2E1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A9772029-EDCA-48FA-A9D7-6F2D4E854E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503CB569-35D5-4B63-BBED-7780BBD69E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E77E32D8-D1C4-4AFD-A97F-0A73AF2CA0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5931AABA-A2BA-4E85-AD21-9E314D5406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8987EEB-FAE5-4D3D-BB91-8BECC3DB9BF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52F04319-0CEC-4149-9F96-01AC5F5A6A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C99CB054-7AAA-4F00-AFA0-B5FFA77D3C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6CF2DFD3-FDF5-4E51-AB6B-E852458477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F1028E0A-4EE1-4B81-A844-5CAC15B80D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8FB6AE81-B0F4-42B3-86C3-1E9EC1FD97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686D3C9C-DA1F-4492-AD79-1CF7FD980E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EACF3032-6ADA-4500-B4FE-60ACF9D3A1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5F63CE7A-9A53-44FA-BDDB-AAAFC3F2B67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847E94D7-924F-4744-AA29-F21DFFFE65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75CFFADD-3C02-4CDF-BF83-4553D08D27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DAB32A9-58FF-4BDD-AEA1-A4D8C38956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3612EAC-8EB9-4248-9CE7-551E30381C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13CEBDD1-B1C4-4C36-A5F7-6399A19F18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D52CD7E9-CA77-4E5E-85DF-6018B93A35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FBCC3990-925A-4555-8C3F-53C08E79F0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AD0A41A7-C145-42B9-9D56-35CC04DACE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D7A75A13-BC3A-4971-A752-16B0703084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10676F0-EF1F-49BC-97D6-8E06BBBA10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C96C11A-E4EB-4239-860A-E1CD11394A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471C7ACE-840B-402C-B2DF-99459B46DDF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625BC84C-0AB1-4152-861E-88028BF4A34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09DCF3CF-50F8-4D64-8CFC-57E81A8947E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D07C99DD-8760-48E8-8448-767A7A3A830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538066B4-6D0E-4550-B9F8-3D4A3FD1D6E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0B4C06FF-636B-4308-8A1F-1EB695F4A31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151453FC-EB2C-4541-8B12-97ECC3224E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505B2475-96EB-4DD0-9E42-4256E1CB52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03D16C0B-74FC-4D4E-B28C-6791D82BDFF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80041F6D-0CB1-4A0B-8822-3B30EB6FC51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7F63459D-EC67-46B3-AF99-E45DC39579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6E00A0D3-F421-4BEE-AB4D-DFA7755005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40AA7B2E-90B9-438C-9AE3-3AA5BA08CC0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公民館】&#10;有形固定資産減価償却率最小値テキスト">
          <a:extLst>
            <a:ext uri="{FF2B5EF4-FFF2-40B4-BE49-F238E27FC236}">
              <a16:creationId xmlns:a16="http://schemas.microsoft.com/office/drawing/2014/main" id="{1C67839D-9D59-4524-9D30-7DEDC091CEC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C85AD20F-0CD7-4C2D-BAE5-92CF1FDEE9A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公民館】&#10;有形固定資産減価償却率最大値テキスト">
          <a:extLst>
            <a:ext uri="{FF2B5EF4-FFF2-40B4-BE49-F238E27FC236}">
              <a16:creationId xmlns:a16="http://schemas.microsoft.com/office/drawing/2014/main" id="{8FCCCDC2-7C6B-4EC0-B943-991E2E5AB42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CBD82EB2-53D5-43D9-B051-C8BE2ADA4BB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568" name="【公民館】&#10;有形固定資産減価償却率平均値テキスト">
          <a:extLst>
            <a:ext uri="{FF2B5EF4-FFF2-40B4-BE49-F238E27FC236}">
              <a16:creationId xmlns:a16="http://schemas.microsoft.com/office/drawing/2014/main" id="{0D6402CF-87AA-4218-898C-A45813833746}"/>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569" name="フローチャート: 判断 568">
          <a:extLst>
            <a:ext uri="{FF2B5EF4-FFF2-40B4-BE49-F238E27FC236}">
              <a16:creationId xmlns:a16="http://schemas.microsoft.com/office/drawing/2014/main" id="{EEA3D3B7-B46F-4F4A-B6D6-0A853FC000CF}"/>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570" name="フローチャート: 判断 569">
          <a:extLst>
            <a:ext uri="{FF2B5EF4-FFF2-40B4-BE49-F238E27FC236}">
              <a16:creationId xmlns:a16="http://schemas.microsoft.com/office/drawing/2014/main" id="{B5EBC56F-AE1C-43D0-9A31-E6E879C21BD1}"/>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571" name="フローチャート: 判断 570">
          <a:extLst>
            <a:ext uri="{FF2B5EF4-FFF2-40B4-BE49-F238E27FC236}">
              <a16:creationId xmlns:a16="http://schemas.microsoft.com/office/drawing/2014/main" id="{0E02EE60-B61E-4AC0-B4F5-A5B794707E49}"/>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572" name="フローチャート: 判断 571">
          <a:extLst>
            <a:ext uri="{FF2B5EF4-FFF2-40B4-BE49-F238E27FC236}">
              <a16:creationId xmlns:a16="http://schemas.microsoft.com/office/drawing/2014/main" id="{259C90F2-D3C0-49C9-8226-2278727C9AD4}"/>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573" name="フローチャート: 判断 572">
          <a:extLst>
            <a:ext uri="{FF2B5EF4-FFF2-40B4-BE49-F238E27FC236}">
              <a16:creationId xmlns:a16="http://schemas.microsoft.com/office/drawing/2014/main" id="{09F7EB24-14D6-4963-987C-590E97D86B7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C3EB652F-C894-47B7-A31F-B01C2C3FEC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495D74F1-1390-4C00-8F8E-DEBC0D80BB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1BDEB0A-8914-4E89-8DBE-F519A22B6C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74261511-8F0C-49F0-B074-9EB70B3055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A4DEA8A-55C5-4311-84F3-D68134D221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88900</xdr:rowOff>
    </xdr:from>
    <xdr:to>
      <xdr:col>85</xdr:col>
      <xdr:colOff>177800</xdr:colOff>
      <xdr:row>105</xdr:row>
      <xdr:rowOff>19050</xdr:rowOff>
    </xdr:to>
    <xdr:sp macro="" textlink="">
      <xdr:nvSpPr>
        <xdr:cNvPr id="579" name="楕円 578">
          <a:extLst>
            <a:ext uri="{FF2B5EF4-FFF2-40B4-BE49-F238E27FC236}">
              <a16:creationId xmlns:a16="http://schemas.microsoft.com/office/drawing/2014/main" id="{64EF7BFA-A117-421C-A56E-1E50379113E6}"/>
            </a:ext>
          </a:extLst>
        </xdr:cNvPr>
        <xdr:cNvSpPr/>
      </xdr:nvSpPr>
      <xdr:spPr>
        <a:xfrm>
          <a:off x="162687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67327</xdr:rowOff>
    </xdr:from>
    <xdr:ext cx="405111" cy="259045"/>
    <xdr:sp macro="" textlink="">
      <xdr:nvSpPr>
        <xdr:cNvPr id="580" name="【公民館】&#10;有形固定資産減価償却率該当値テキスト">
          <a:extLst>
            <a:ext uri="{FF2B5EF4-FFF2-40B4-BE49-F238E27FC236}">
              <a16:creationId xmlns:a16="http://schemas.microsoft.com/office/drawing/2014/main" id="{C08BC46D-5221-49A2-86A7-222DCE52FF70}"/>
            </a:ext>
          </a:extLst>
        </xdr:cNvPr>
        <xdr:cNvSpPr txBox="1"/>
      </xdr:nvSpPr>
      <xdr:spPr>
        <a:xfrm>
          <a:off x="16357600"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60961</xdr:rowOff>
    </xdr:from>
    <xdr:to>
      <xdr:col>81</xdr:col>
      <xdr:colOff>101600</xdr:colOff>
      <xdr:row>104</xdr:row>
      <xdr:rowOff>162561</xdr:rowOff>
    </xdr:to>
    <xdr:sp macro="" textlink="">
      <xdr:nvSpPr>
        <xdr:cNvPr id="581" name="楕円 580">
          <a:extLst>
            <a:ext uri="{FF2B5EF4-FFF2-40B4-BE49-F238E27FC236}">
              <a16:creationId xmlns:a16="http://schemas.microsoft.com/office/drawing/2014/main" id="{FE8EDEC5-76D8-4CD9-AA65-96CDB0B848C0}"/>
            </a:ext>
          </a:extLst>
        </xdr:cNvPr>
        <xdr:cNvSpPr/>
      </xdr:nvSpPr>
      <xdr:spPr>
        <a:xfrm>
          <a:off x="15430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111761</xdr:rowOff>
    </xdr:from>
    <xdr:to>
      <xdr:col>85</xdr:col>
      <xdr:colOff>127000</xdr:colOff>
      <xdr:row>104</xdr:row>
      <xdr:rowOff>139700</xdr:rowOff>
    </xdr:to>
    <xdr:cxnSp macro="">
      <xdr:nvCxnSpPr>
        <xdr:cNvPr id="582" name="直線コネクタ 581">
          <a:extLst>
            <a:ext uri="{FF2B5EF4-FFF2-40B4-BE49-F238E27FC236}">
              <a16:creationId xmlns:a16="http://schemas.microsoft.com/office/drawing/2014/main" id="{1850923A-4925-4DD2-92D1-8BC9119DEB49}"/>
            </a:ext>
          </a:extLst>
        </xdr:cNvPr>
        <xdr:cNvCxnSpPr/>
      </xdr:nvCxnSpPr>
      <xdr:spPr>
        <a:xfrm>
          <a:off x="15481300" y="179425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583" name="楕円 582">
          <a:extLst>
            <a:ext uri="{FF2B5EF4-FFF2-40B4-BE49-F238E27FC236}">
              <a16:creationId xmlns:a16="http://schemas.microsoft.com/office/drawing/2014/main" id="{CDACA114-3AC3-4966-A50C-AF3BA8E8A9EE}"/>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111761</xdr:rowOff>
    </xdr:from>
    <xdr:to>
      <xdr:col>81</xdr:col>
      <xdr:colOff>50800</xdr:colOff>
      <xdr:row>104</xdr:row>
      <xdr:rowOff>133350</xdr:rowOff>
    </xdr:to>
    <xdr:cxnSp macro="">
      <xdr:nvCxnSpPr>
        <xdr:cNvPr id="584" name="直線コネクタ 583">
          <a:extLst>
            <a:ext uri="{FF2B5EF4-FFF2-40B4-BE49-F238E27FC236}">
              <a16:creationId xmlns:a16="http://schemas.microsoft.com/office/drawing/2014/main" id="{93E3690A-23BA-4738-A0FB-C5357BA6AB7E}"/>
            </a:ext>
          </a:extLst>
        </xdr:cNvPr>
        <xdr:cNvCxnSpPr/>
      </xdr:nvCxnSpPr>
      <xdr:spPr>
        <a:xfrm flipV="1">
          <a:off x="14592300" y="179425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57150</xdr:rowOff>
    </xdr:from>
    <xdr:to>
      <xdr:col>72</xdr:col>
      <xdr:colOff>38100</xdr:colOff>
      <xdr:row>104</xdr:row>
      <xdr:rowOff>158750</xdr:rowOff>
    </xdr:to>
    <xdr:sp macro="" textlink="">
      <xdr:nvSpPr>
        <xdr:cNvPr id="585" name="楕円 584">
          <a:extLst>
            <a:ext uri="{FF2B5EF4-FFF2-40B4-BE49-F238E27FC236}">
              <a16:creationId xmlns:a16="http://schemas.microsoft.com/office/drawing/2014/main" id="{DFB8F05F-7276-4355-BA9A-0F1036AE990E}"/>
            </a:ext>
          </a:extLst>
        </xdr:cNvPr>
        <xdr:cNvSpPr/>
      </xdr:nvSpPr>
      <xdr:spPr>
        <a:xfrm>
          <a:off x="13652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107950</xdr:rowOff>
    </xdr:from>
    <xdr:to>
      <xdr:col>76</xdr:col>
      <xdr:colOff>114300</xdr:colOff>
      <xdr:row>104</xdr:row>
      <xdr:rowOff>133350</xdr:rowOff>
    </xdr:to>
    <xdr:cxnSp macro="">
      <xdr:nvCxnSpPr>
        <xdr:cNvPr id="586" name="直線コネクタ 585">
          <a:extLst>
            <a:ext uri="{FF2B5EF4-FFF2-40B4-BE49-F238E27FC236}">
              <a16:creationId xmlns:a16="http://schemas.microsoft.com/office/drawing/2014/main" id="{7C5E2974-96E2-4D69-8F4F-4799428588A5}"/>
            </a:ext>
          </a:extLst>
        </xdr:cNvPr>
        <xdr:cNvCxnSpPr/>
      </xdr:nvCxnSpPr>
      <xdr:spPr>
        <a:xfrm>
          <a:off x="13703300" y="17938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30480</xdr:rowOff>
    </xdr:from>
    <xdr:to>
      <xdr:col>67</xdr:col>
      <xdr:colOff>101600</xdr:colOff>
      <xdr:row>104</xdr:row>
      <xdr:rowOff>132080</xdr:rowOff>
    </xdr:to>
    <xdr:sp macro="" textlink="">
      <xdr:nvSpPr>
        <xdr:cNvPr id="587" name="楕円 586">
          <a:extLst>
            <a:ext uri="{FF2B5EF4-FFF2-40B4-BE49-F238E27FC236}">
              <a16:creationId xmlns:a16="http://schemas.microsoft.com/office/drawing/2014/main" id="{80299337-88E0-4C4F-A40A-189DC258B2E8}"/>
            </a:ext>
          </a:extLst>
        </xdr:cNvPr>
        <xdr:cNvSpPr/>
      </xdr:nvSpPr>
      <xdr:spPr>
        <a:xfrm>
          <a:off x="12763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81280</xdr:rowOff>
    </xdr:from>
    <xdr:to>
      <xdr:col>71</xdr:col>
      <xdr:colOff>177800</xdr:colOff>
      <xdr:row>104</xdr:row>
      <xdr:rowOff>107950</xdr:rowOff>
    </xdr:to>
    <xdr:cxnSp macro="">
      <xdr:nvCxnSpPr>
        <xdr:cNvPr id="588" name="直線コネクタ 587">
          <a:extLst>
            <a:ext uri="{FF2B5EF4-FFF2-40B4-BE49-F238E27FC236}">
              <a16:creationId xmlns:a16="http://schemas.microsoft.com/office/drawing/2014/main" id="{6061D9E2-040E-4A3C-90B3-DA9D7E238BC6}"/>
            </a:ext>
          </a:extLst>
        </xdr:cNvPr>
        <xdr:cNvCxnSpPr/>
      </xdr:nvCxnSpPr>
      <xdr:spPr>
        <a:xfrm>
          <a:off x="12814300" y="17912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589" name="n_1aveValue【公民館】&#10;有形固定資産減価償却率">
          <a:extLst>
            <a:ext uri="{FF2B5EF4-FFF2-40B4-BE49-F238E27FC236}">
              <a16:creationId xmlns:a16="http://schemas.microsoft.com/office/drawing/2014/main" id="{F97329FD-1DA4-4EAB-A02B-6B6E80496A10}"/>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590" name="n_2aveValue【公民館】&#10;有形固定資産減価償却率">
          <a:extLst>
            <a:ext uri="{FF2B5EF4-FFF2-40B4-BE49-F238E27FC236}">
              <a16:creationId xmlns:a16="http://schemas.microsoft.com/office/drawing/2014/main" id="{E8A707AD-35B8-4668-872E-A1A5D9C41666}"/>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591" name="n_3aveValue【公民館】&#10;有形固定資産減価償却率">
          <a:extLst>
            <a:ext uri="{FF2B5EF4-FFF2-40B4-BE49-F238E27FC236}">
              <a16:creationId xmlns:a16="http://schemas.microsoft.com/office/drawing/2014/main" id="{8216212E-C97F-4B2C-A82F-0C096DA8A1EF}"/>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592" name="n_4aveValue【公民館】&#10;有形固定資産減価償却率">
          <a:extLst>
            <a:ext uri="{FF2B5EF4-FFF2-40B4-BE49-F238E27FC236}">
              <a16:creationId xmlns:a16="http://schemas.microsoft.com/office/drawing/2014/main" id="{B3A57B44-235E-4E49-8D04-D8B12C05ADF5}"/>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153688</xdr:rowOff>
    </xdr:from>
    <xdr:ext cx="405111" cy="259045"/>
    <xdr:sp macro="" textlink="">
      <xdr:nvSpPr>
        <xdr:cNvPr id="593" name="n_1mainValue【公民館】&#10;有形固定資産減価償却率">
          <a:extLst>
            <a:ext uri="{FF2B5EF4-FFF2-40B4-BE49-F238E27FC236}">
              <a16:creationId xmlns:a16="http://schemas.microsoft.com/office/drawing/2014/main" id="{7444C6F0-8DDA-47E1-B32B-0F129A4B92EF}"/>
            </a:ext>
          </a:extLst>
        </xdr:cNvPr>
        <xdr:cNvSpPr txBox="1"/>
      </xdr:nvSpPr>
      <xdr:spPr>
        <a:xfrm>
          <a:off x="152660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594" name="n_2mainValue【公民館】&#10;有形固定資産減価償却率">
          <a:extLst>
            <a:ext uri="{FF2B5EF4-FFF2-40B4-BE49-F238E27FC236}">
              <a16:creationId xmlns:a16="http://schemas.microsoft.com/office/drawing/2014/main" id="{F7D8E874-0F38-470A-864A-F97C6DB7FDDE}"/>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149877</xdr:rowOff>
    </xdr:from>
    <xdr:ext cx="405111" cy="259045"/>
    <xdr:sp macro="" textlink="">
      <xdr:nvSpPr>
        <xdr:cNvPr id="595" name="n_3mainValue【公民館】&#10;有形固定資産減価償却率">
          <a:extLst>
            <a:ext uri="{FF2B5EF4-FFF2-40B4-BE49-F238E27FC236}">
              <a16:creationId xmlns:a16="http://schemas.microsoft.com/office/drawing/2014/main" id="{5DE31633-6A49-4A13-8BA3-7EA22CB6AA31}"/>
            </a:ext>
          </a:extLst>
        </xdr:cNvPr>
        <xdr:cNvSpPr txBox="1"/>
      </xdr:nvSpPr>
      <xdr:spPr>
        <a:xfrm>
          <a:off x="13500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123207</xdr:rowOff>
    </xdr:from>
    <xdr:ext cx="405111" cy="259045"/>
    <xdr:sp macro="" textlink="">
      <xdr:nvSpPr>
        <xdr:cNvPr id="596" name="n_4mainValue【公民館】&#10;有形固定資産減価償却率">
          <a:extLst>
            <a:ext uri="{FF2B5EF4-FFF2-40B4-BE49-F238E27FC236}">
              <a16:creationId xmlns:a16="http://schemas.microsoft.com/office/drawing/2014/main" id="{8B494DAB-B5AF-4433-969A-DF0204401129}"/>
            </a:ext>
          </a:extLst>
        </xdr:cNvPr>
        <xdr:cNvSpPr txBox="1"/>
      </xdr:nvSpPr>
      <xdr:spPr>
        <a:xfrm>
          <a:off x="126117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D7AC9145-B81C-4C17-92BB-6A64753167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E2C7A3FE-31EE-4B20-801C-9A9D51F881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95E87B1C-0519-4078-ADF2-C0EAB5C9EA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49FD8612-A607-44D8-B9B8-E2F65CC8D6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DBAC8716-2EA3-4403-A996-576D196F10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8AAFABB6-B484-4809-A715-0C5035326D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5CF5E479-35E9-4885-AB6C-59E93EB82A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E2FAB2AC-CED0-4981-8B37-3D966BF311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1EC28D43-D1E0-4F55-A6AF-39C2F8EF2B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E62F1719-3F26-4BC4-8C2F-5C9898AF98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47A6AAC9-AB40-4BCC-8E61-21A8C610698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1E1B7BBD-4F1B-4657-98C1-A95AF3F2D4D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BA9E7498-A503-4EC1-84A2-6D7CE547ED9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E85322D6-FE31-4CC9-B04D-BBCB9976D4A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E9A92D0F-8593-47F5-9C4D-2442428A45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64D4C731-B6EC-4F2B-85F3-7D066828B1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89F95470-B93F-4419-95DE-0ACC94C93E4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3EA9F5B1-6D6C-40A8-AC0B-4B4D7FEBEB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72394573-B2EC-4A08-A4D9-13C0D9371F6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41068B22-0BF9-4564-877A-E4C8A0E1F72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51EA6F5A-CCC6-4B46-B61B-EDA6C17F98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1D7B02C4-144F-4133-BB71-A6B1E73437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9F2A6D88-38B7-479D-9F8C-C215A71A84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20" name="直線コネクタ 619">
          <a:extLst>
            <a:ext uri="{FF2B5EF4-FFF2-40B4-BE49-F238E27FC236}">
              <a16:creationId xmlns:a16="http://schemas.microsoft.com/office/drawing/2014/main" id="{474B6D69-29E3-49D4-9240-56915A316029}"/>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21" name="【公民館】&#10;一人当たり面積最小値テキスト">
          <a:extLst>
            <a:ext uri="{FF2B5EF4-FFF2-40B4-BE49-F238E27FC236}">
              <a16:creationId xmlns:a16="http://schemas.microsoft.com/office/drawing/2014/main" id="{D02B4E8F-3C27-40BF-A94F-5AAB4D9A466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22" name="直線コネクタ 621">
          <a:extLst>
            <a:ext uri="{FF2B5EF4-FFF2-40B4-BE49-F238E27FC236}">
              <a16:creationId xmlns:a16="http://schemas.microsoft.com/office/drawing/2014/main" id="{8105B06A-F3B4-4051-B2F4-705BDC1E5F85}"/>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23" name="【公民館】&#10;一人当たり面積最大値テキスト">
          <a:extLst>
            <a:ext uri="{FF2B5EF4-FFF2-40B4-BE49-F238E27FC236}">
              <a16:creationId xmlns:a16="http://schemas.microsoft.com/office/drawing/2014/main" id="{808695B9-1DA3-4307-8A09-B062AEE85633}"/>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24" name="直線コネクタ 623">
          <a:extLst>
            <a:ext uri="{FF2B5EF4-FFF2-40B4-BE49-F238E27FC236}">
              <a16:creationId xmlns:a16="http://schemas.microsoft.com/office/drawing/2014/main" id="{E75E46BA-53B5-4ADA-A1B7-8CD3C7108B8A}"/>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625" name="【公民館】&#10;一人当たり面積平均値テキスト">
          <a:extLst>
            <a:ext uri="{FF2B5EF4-FFF2-40B4-BE49-F238E27FC236}">
              <a16:creationId xmlns:a16="http://schemas.microsoft.com/office/drawing/2014/main" id="{5651FFFA-9D1B-42FE-BEEA-257809D3CDF7}"/>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626" name="フローチャート: 判断 625">
          <a:extLst>
            <a:ext uri="{FF2B5EF4-FFF2-40B4-BE49-F238E27FC236}">
              <a16:creationId xmlns:a16="http://schemas.microsoft.com/office/drawing/2014/main" id="{AB1F0A96-6BDD-4868-B624-EE6940EEF02E}"/>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627" name="フローチャート: 判断 626">
          <a:extLst>
            <a:ext uri="{FF2B5EF4-FFF2-40B4-BE49-F238E27FC236}">
              <a16:creationId xmlns:a16="http://schemas.microsoft.com/office/drawing/2014/main" id="{0444C267-2D6F-464F-89FE-265630C116EF}"/>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628" name="フローチャート: 判断 627">
          <a:extLst>
            <a:ext uri="{FF2B5EF4-FFF2-40B4-BE49-F238E27FC236}">
              <a16:creationId xmlns:a16="http://schemas.microsoft.com/office/drawing/2014/main" id="{1D208366-33F0-43AC-BF34-A476CAD642A9}"/>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629" name="フローチャート: 判断 628">
          <a:extLst>
            <a:ext uri="{FF2B5EF4-FFF2-40B4-BE49-F238E27FC236}">
              <a16:creationId xmlns:a16="http://schemas.microsoft.com/office/drawing/2014/main" id="{6A5374C7-90F0-48C1-9CB4-E2CD70347762}"/>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630" name="フローチャート: 判断 629">
          <a:extLst>
            <a:ext uri="{FF2B5EF4-FFF2-40B4-BE49-F238E27FC236}">
              <a16:creationId xmlns:a16="http://schemas.microsoft.com/office/drawing/2014/main" id="{09C5D171-51F1-470F-83C1-88C5FAE36007}"/>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DD518D5-D8D5-4A5E-9015-D72D46759B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FC7DC14F-EC85-48C9-A42C-871989F7AB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D20DB56-5D54-4BFD-A6AC-B893220770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D1FF361-DED1-4262-AD58-52C704C35D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C4A21E9-3040-4267-B74F-433D001A80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36" name="楕円 635">
          <a:extLst>
            <a:ext uri="{FF2B5EF4-FFF2-40B4-BE49-F238E27FC236}">
              <a16:creationId xmlns:a16="http://schemas.microsoft.com/office/drawing/2014/main" id="{BA087C16-62AA-4543-974F-8A4338891D48}"/>
            </a:ext>
          </a:extLst>
        </xdr:cNvPr>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33038</xdr:rowOff>
    </xdr:from>
    <xdr:ext cx="469744" cy="259045"/>
    <xdr:sp macro="" textlink="">
      <xdr:nvSpPr>
        <xdr:cNvPr id="637" name="【公民館】&#10;一人当たり面積該当値テキスト">
          <a:extLst>
            <a:ext uri="{FF2B5EF4-FFF2-40B4-BE49-F238E27FC236}">
              <a16:creationId xmlns:a16="http://schemas.microsoft.com/office/drawing/2014/main" id="{7942FC36-298E-4410-B38D-507C3D64FDFE}"/>
            </a:ext>
          </a:extLst>
        </xdr:cNvPr>
        <xdr:cNvSpPr txBox="1"/>
      </xdr:nvSpPr>
      <xdr:spPr>
        <a:xfrm>
          <a:off x="221996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16511</xdr:rowOff>
    </xdr:from>
    <xdr:to>
      <xdr:col>112</xdr:col>
      <xdr:colOff>38100</xdr:colOff>
      <xdr:row>106</xdr:row>
      <xdr:rowOff>118111</xdr:rowOff>
    </xdr:to>
    <xdr:sp macro="" textlink="">
      <xdr:nvSpPr>
        <xdr:cNvPr id="638" name="楕円 637">
          <a:extLst>
            <a:ext uri="{FF2B5EF4-FFF2-40B4-BE49-F238E27FC236}">
              <a16:creationId xmlns:a16="http://schemas.microsoft.com/office/drawing/2014/main" id="{EC6BEE83-D037-4356-BA8C-51FF39FDDE3B}"/>
            </a:ext>
          </a:extLst>
        </xdr:cNvPr>
        <xdr:cNvSpPr/>
      </xdr:nvSpPr>
      <xdr:spPr>
        <a:xfrm>
          <a:off x="21272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67311</xdr:rowOff>
    </xdr:to>
    <xdr:cxnSp macro="">
      <xdr:nvCxnSpPr>
        <xdr:cNvPr id="639" name="直線コネクタ 638">
          <a:extLst>
            <a:ext uri="{FF2B5EF4-FFF2-40B4-BE49-F238E27FC236}">
              <a16:creationId xmlns:a16="http://schemas.microsoft.com/office/drawing/2014/main" id="{5A30D651-60D3-4C52-9554-334BFA96ECFF}"/>
            </a:ext>
          </a:extLst>
        </xdr:cNvPr>
        <xdr:cNvCxnSpPr/>
      </xdr:nvCxnSpPr>
      <xdr:spPr>
        <a:xfrm flipV="1">
          <a:off x="21323300" y="182346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640" name="楕円 639">
          <a:extLst>
            <a:ext uri="{FF2B5EF4-FFF2-40B4-BE49-F238E27FC236}">
              <a16:creationId xmlns:a16="http://schemas.microsoft.com/office/drawing/2014/main" id="{FF1F2289-D522-47CA-9068-BB122B31DBC9}"/>
            </a:ext>
          </a:extLst>
        </xdr:cNvPr>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67311</xdr:rowOff>
    </xdr:from>
    <xdr:to>
      <xdr:col>111</xdr:col>
      <xdr:colOff>177800</xdr:colOff>
      <xdr:row>107</xdr:row>
      <xdr:rowOff>80011</xdr:rowOff>
    </xdr:to>
    <xdr:cxnSp macro="">
      <xdr:nvCxnSpPr>
        <xdr:cNvPr id="641" name="直線コネクタ 640">
          <a:extLst>
            <a:ext uri="{FF2B5EF4-FFF2-40B4-BE49-F238E27FC236}">
              <a16:creationId xmlns:a16="http://schemas.microsoft.com/office/drawing/2014/main" id="{2E3DC64B-0909-4A39-B3E4-D6742C9FADF9}"/>
            </a:ext>
          </a:extLst>
        </xdr:cNvPr>
        <xdr:cNvCxnSpPr/>
      </xdr:nvCxnSpPr>
      <xdr:spPr>
        <a:xfrm flipV="1">
          <a:off x="20434300" y="18241011"/>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642" name="楕円 641">
          <a:extLst>
            <a:ext uri="{FF2B5EF4-FFF2-40B4-BE49-F238E27FC236}">
              <a16:creationId xmlns:a16="http://schemas.microsoft.com/office/drawing/2014/main" id="{F4CB7CEB-3F92-4AD5-90BE-95AC8942864B}"/>
            </a:ext>
          </a:extLst>
        </xdr:cNvPr>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83820</xdr:rowOff>
    </xdr:to>
    <xdr:cxnSp macro="">
      <xdr:nvCxnSpPr>
        <xdr:cNvPr id="643" name="直線コネクタ 642">
          <a:extLst>
            <a:ext uri="{FF2B5EF4-FFF2-40B4-BE49-F238E27FC236}">
              <a16:creationId xmlns:a16="http://schemas.microsoft.com/office/drawing/2014/main" id="{0957C5EC-063B-41BF-9B85-CD42F4E5E15D}"/>
            </a:ext>
          </a:extLst>
        </xdr:cNvPr>
        <xdr:cNvCxnSpPr/>
      </xdr:nvCxnSpPr>
      <xdr:spPr>
        <a:xfrm flipV="1">
          <a:off x="19545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35561</xdr:rowOff>
    </xdr:from>
    <xdr:to>
      <xdr:col>98</xdr:col>
      <xdr:colOff>38100</xdr:colOff>
      <xdr:row>107</xdr:row>
      <xdr:rowOff>137161</xdr:rowOff>
    </xdr:to>
    <xdr:sp macro="" textlink="">
      <xdr:nvSpPr>
        <xdr:cNvPr id="644" name="楕円 643">
          <a:extLst>
            <a:ext uri="{FF2B5EF4-FFF2-40B4-BE49-F238E27FC236}">
              <a16:creationId xmlns:a16="http://schemas.microsoft.com/office/drawing/2014/main" id="{34B4E500-C49E-4E9C-9283-46DB7474AB69}"/>
            </a:ext>
          </a:extLst>
        </xdr:cNvPr>
        <xdr:cNvSpPr/>
      </xdr:nvSpPr>
      <xdr:spPr>
        <a:xfrm>
          <a:off x="18605500"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83820</xdr:rowOff>
    </xdr:from>
    <xdr:to>
      <xdr:col>102</xdr:col>
      <xdr:colOff>114300</xdr:colOff>
      <xdr:row>107</xdr:row>
      <xdr:rowOff>86361</xdr:rowOff>
    </xdr:to>
    <xdr:cxnSp macro="">
      <xdr:nvCxnSpPr>
        <xdr:cNvPr id="645" name="直線コネクタ 644">
          <a:extLst>
            <a:ext uri="{FF2B5EF4-FFF2-40B4-BE49-F238E27FC236}">
              <a16:creationId xmlns:a16="http://schemas.microsoft.com/office/drawing/2014/main" id="{849619D2-034D-4659-B27B-CFE9A41A43EF}"/>
            </a:ext>
          </a:extLst>
        </xdr:cNvPr>
        <xdr:cNvCxnSpPr/>
      </xdr:nvCxnSpPr>
      <xdr:spPr>
        <a:xfrm flipV="1">
          <a:off x="18656300" y="18428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646" name="n_1aveValue【公民館】&#10;一人当たり面積">
          <a:extLst>
            <a:ext uri="{FF2B5EF4-FFF2-40B4-BE49-F238E27FC236}">
              <a16:creationId xmlns:a16="http://schemas.microsoft.com/office/drawing/2014/main" id="{D55D1DEC-E93C-4BCF-A6FF-BA59B661BD80}"/>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647" name="n_2aveValue【公民館】&#10;一人当たり面積">
          <a:extLst>
            <a:ext uri="{FF2B5EF4-FFF2-40B4-BE49-F238E27FC236}">
              <a16:creationId xmlns:a16="http://schemas.microsoft.com/office/drawing/2014/main" id="{035E973F-82D2-4579-BB6B-BE0D5E12C7DD}"/>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648" name="n_3aveValue【公民館】&#10;一人当たり面積">
          <a:extLst>
            <a:ext uri="{FF2B5EF4-FFF2-40B4-BE49-F238E27FC236}">
              <a16:creationId xmlns:a16="http://schemas.microsoft.com/office/drawing/2014/main" id="{318B22B3-5BC1-4346-A324-5FF17258EF4C}"/>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649" name="n_4aveValue【公民館】&#10;一人当たり面積">
          <a:extLst>
            <a:ext uri="{FF2B5EF4-FFF2-40B4-BE49-F238E27FC236}">
              <a16:creationId xmlns:a16="http://schemas.microsoft.com/office/drawing/2014/main" id="{9EBC0B20-DC05-462F-A5E0-ECCA979A2D91}"/>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134638</xdr:rowOff>
    </xdr:from>
    <xdr:ext cx="469744" cy="259045"/>
    <xdr:sp macro="" textlink="">
      <xdr:nvSpPr>
        <xdr:cNvPr id="650" name="n_1mainValue【公民館】&#10;一人当たり面積">
          <a:extLst>
            <a:ext uri="{FF2B5EF4-FFF2-40B4-BE49-F238E27FC236}">
              <a16:creationId xmlns:a16="http://schemas.microsoft.com/office/drawing/2014/main" id="{9CB41872-8F75-4D63-99BC-44626F82C486}"/>
            </a:ext>
          </a:extLst>
        </xdr:cNvPr>
        <xdr:cNvSpPr txBox="1"/>
      </xdr:nvSpPr>
      <xdr:spPr>
        <a:xfrm>
          <a:off x="21075727" y="179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651" name="n_2mainValue【公民館】&#10;一人当たり面積">
          <a:extLst>
            <a:ext uri="{FF2B5EF4-FFF2-40B4-BE49-F238E27FC236}">
              <a16:creationId xmlns:a16="http://schemas.microsoft.com/office/drawing/2014/main" id="{FE7DD514-FF53-4C25-AB5D-B40B2FDACE81}"/>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652" name="n_3mainValue【公民館】&#10;一人当たり面積">
          <a:extLst>
            <a:ext uri="{FF2B5EF4-FFF2-40B4-BE49-F238E27FC236}">
              <a16:creationId xmlns:a16="http://schemas.microsoft.com/office/drawing/2014/main" id="{83D80721-D849-4E44-8273-D31BECF3E13B}"/>
            </a:ext>
          </a:extLst>
        </xdr:cNvPr>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128288</xdr:rowOff>
    </xdr:from>
    <xdr:ext cx="469744" cy="259045"/>
    <xdr:sp macro="" textlink="">
      <xdr:nvSpPr>
        <xdr:cNvPr id="653" name="n_4mainValue【公民館】&#10;一人当たり面積">
          <a:extLst>
            <a:ext uri="{FF2B5EF4-FFF2-40B4-BE49-F238E27FC236}">
              <a16:creationId xmlns:a16="http://schemas.microsoft.com/office/drawing/2014/main" id="{842885C1-6AD3-468E-A0CF-CAC51C5DE8AB}"/>
            </a:ext>
          </a:extLst>
        </xdr:cNvPr>
        <xdr:cNvSpPr txBox="1"/>
      </xdr:nvSpPr>
      <xdr:spPr>
        <a:xfrm>
          <a:off x="18421427" y="184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1AE5D238-70CC-49A9-BD3D-63012A4D3E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3F83A402-B748-480C-8EC2-FA5F99F74E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45DBA9EF-E2EF-40A6-B355-84DA7057A2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おいて、道路、学校施設、公民館は類似団体を上回っているが、その他の施設においては下回っている。有形固定資産減価償却率において、道路、学校施設、公民館は類似団体を上回っているが、その他の施設においては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個別施設計画に基づいて、老朽化対策に取り組んでいくこととしている。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35ADF6-E880-4912-B9B1-FC52123A3B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EE9F64-E999-4E87-9DA7-EB985275AD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FB06A8-1CDA-4B5C-8646-489B695321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18E0AC-F825-4C70-890E-6886A594C7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E2022D-6F50-4759-9ECC-569F3AF1FF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C8B768-3D1A-40AB-8AA7-5B8971112B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99B79A-B386-4879-86E8-3D07E1416B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98587A-C733-47AD-B001-07D58F7C90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760540-7EE5-4589-945A-0B953DBC69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157197-101B-4ED5-9146-C71B751FB7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13,446
13,306
25.73
8,235,103
8,022,117
173,210
3,707,973
7,372,302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F9CB52-E582-4EF9-B6BE-74927AD7D1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DD19E9-19BF-4084-82D3-4CE6668030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91E452-F869-4C7E-86EC-FEE919557D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1BE92A-F68D-4524-9F86-26F04DBC0C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EFB772-3557-42FC-957F-FC936CDDD0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97B0DF-EE8B-4801-9839-1069F13C2C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CCEB86-2B28-423F-86DC-D720D4EDD2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384860-C5E0-4CEE-AE3F-3DA54B0276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2BDAAE-A133-4338-A981-3CB55CE38A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B468D8-4CF7-42F9-9C8E-AB290762C4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5B7107-0DE5-4162-8515-1BBF6E6972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425D8B-80EC-4F9E-9E5A-1652B1B42E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E8461F-B662-4745-B657-3E54F65FB3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F52ACC-FD06-4D71-BAE1-F9F96455DC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341355-9380-4AFA-AFE3-714A3FBFDA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2D5BAC-7C0A-45A7-B0B1-FEB65DAA54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70F39C-5F09-43AD-90C1-018D6F9516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530354-727C-45F6-8A46-8897DC063A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8721A7-6FD1-4CD0-9C10-2DB6A24E0C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AF76EF-463E-409F-BEE2-7BA8B96C2E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DFC409-69FD-4D0A-AAB8-13FCBD1AC5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483064-E22D-4FA8-8AA8-93EFDF3695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B60D0B-2B06-48B4-A6B7-2508063F74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F98712-F358-44E3-9BBF-EE0B4B87B2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B01977-3BD3-4900-8518-8890FB6B90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2B4B75-A5D6-4508-994E-1CEA67ED82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F73B3E-77A9-412D-8924-7E7918CF73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7460FF-E23E-49D8-8615-18886CA010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E4F093-8157-4E64-BF4A-E1EB4D3E03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2E8702-8C11-4FE9-8CD6-9E77D6F1C5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74E7FD-AF1E-4AA0-AB3B-CB1EA7777A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37A701-7EE9-41EA-B27C-66979D9434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46E4C5-C868-4667-AF50-E4A8D60728A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C386897-9DCF-4BB2-93FC-8AAE825BBA2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0B2D876-E394-44D4-9B21-BEF450838C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00011B0-B31C-4800-9258-95D119E6BAF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FCD44B-C774-4AF6-8F74-BB1D90D8742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E5FFE2-2541-48B4-987C-581CEB958DE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AFFFA2-8BCD-4FC2-87C3-E21C497180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0BF47C-D8C3-48CE-A6B1-14B70E51EB5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A72AF2-4CD7-46C9-9A6D-2672693EC9D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8FC469-7543-45FA-B988-5377DB1613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4846BEC-4674-4B25-AA3D-7CF87CCEF0C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54ACA41-D382-4B66-9731-1F1E71C3078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4C5594F-35F1-4A7F-8875-792B31A04B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F62A419-DD36-4A55-B0A1-DCC172FFBE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3BF364E5-4C3B-4806-AABE-A58AA3F31075}"/>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B5ACB9D3-4EF3-485E-93C9-0EA9EBCD7799}"/>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FAB0C0F2-B871-41D0-B76C-BAC3391D3E49}"/>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20F02B2F-2CA7-4285-A0BC-D92B2B29ADE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53BB197-32F1-4918-8998-DF075133A47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id="{A71FC415-9B69-4595-AF56-B8E70211B707}"/>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91014AE9-E7C0-4551-8EC5-E7CA0544905F}"/>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4FF8998E-C4AA-4937-8327-FDACDA9C51CB}"/>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DC936569-0288-4333-AF44-7AEBF056FFA9}"/>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DEBCBE03-E936-443D-9117-1B2E77FEB003}"/>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06D19537-E8FD-4878-954D-8234DF0935DC}"/>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51C321-CAC5-4905-9F4E-D40D8DDE8D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FFAAB3-7C5E-4483-A397-2BF78C8160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0701A2-CB2F-4D4C-A64F-9BF3F26A22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1E79E9-7243-4371-AC59-4D8B2B54F4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C6FD907-60CC-432F-9E07-04371B0BAE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447219A2-009E-4099-9E00-5E65F487D832}"/>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5DC3C41D-402A-4FD1-B426-B47C41E18DB0}"/>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a:extLst>
            <a:ext uri="{FF2B5EF4-FFF2-40B4-BE49-F238E27FC236}">
              <a16:creationId xmlns:a16="http://schemas.microsoft.com/office/drawing/2014/main" id="{8D085625-12E2-4DE7-8C27-638E5D62AF17}"/>
            </a:ext>
          </a:extLst>
        </xdr:cNvPr>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EF14514C-B56A-4B9E-9E5C-77E869E76F32}"/>
            </a:ext>
          </a:extLst>
        </xdr:cNvPr>
        <xdr:cNvCxnSpPr/>
      </xdr:nvCxnSpPr>
      <xdr:spPr>
        <a:xfrm>
          <a:off x="3797300" y="66990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a:extLst>
            <a:ext uri="{FF2B5EF4-FFF2-40B4-BE49-F238E27FC236}">
              <a16:creationId xmlns:a16="http://schemas.microsoft.com/office/drawing/2014/main" id="{F1DBFAC8-3C68-4D32-B208-BA8982AA19CA}"/>
            </a:ext>
          </a:extLst>
        </xdr:cNvPr>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12519</xdr:rowOff>
    </xdr:to>
    <xdr:cxnSp macro="">
      <xdr:nvCxnSpPr>
        <xdr:cNvPr id="79" name="直線コネクタ 78">
          <a:extLst>
            <a:ext uri="{FF2B5EF4-FFF2-40B4-BE49-F238E27FC236}">
              <a16:creationId xmlns:a16="http://schemas.microsoft.com/office/drawing/2014/main" id="{22685B24-C127-43B9-8ECA-6F655F792ADB}"/>
            </a:ext>
          </a:extLst>
        </xdr:cNvPr>
        <xdr:cNvCxnSpPr/>
      </xdr:nvCxnSpPr>
      <xdr:spPr>
        <a:xfrm>
          <a:off x="2908300" y="66631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a:extLst>
            <a:ext uri="{FF2B5EF4-FFF2-40B4-BE49-F238E27FC236}">
              <a16:creationId xmlns:a16="http://schemas.microsoft.com/office/drawing/2014/main" id="{4D8B077C-3B37-48DA-B97C-B5F4E8CDE5D7}"/>
            </a:ext>
          </a:extLst>
        </xdr:cNvPr>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148046</xdr:rowOff>
    </xdr:to>
    <xdr:cxnSp macro="">
      <xdr:nvCxnSpPr>
        <xdr:cNvPr id="81" name="直線コネクタ 80">
          <a:extLst>
            <a:ext uri="{FF2B5EF4-FFF2-40B4-BE49-F238E27FC236}">
              <a16:creationId xmlns:a16="http://schemas.microsoft.com/office/drawing/2014/main" id="{C7C23E81-C708-4040-A1FA-4127C4462052}"/>
            </a:ext>
          </a:extLst>
        </xdr:cNvPr>
        <xdr:cNvCxnSpPr/>
      </xdr:nvCxnSpPr>
      <xdr:spPr>
        <a:xfrm>
          <a:off x="2019300" y="6628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a:extLst>
            <a:ext uri="{FF2B5EF4-FFF2-40B4-BE49-F238E27FC236}">
              <a16:creationId xmlns:a16="http://schemas.microsoft.com/office/drawing/2014/main" id="{E99AD260-AC5C-4243-8369-212520C2FD74}"/>
            </a:ext>
          </a:extLst>
        </xdr:cNvPr>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79466</xdr:rowOff>
    </xdr:from>
    <xdr:to>
      <xdr:col>10</xdr:col>
      <xdr:colOff>114300</xdr:colOff>
      <xdr:row>38</xdr:row>
      <xdr:rowOff>113756</xdr:rowOff>
    </xdr:to>
    <xdr:cxnSp macro="">
      <xdr:nvCxnSpPr>
        <xdr:cNvPr id="83" name="直線コネクタ 82">
          <a:extLst>
            <a:ext uri="{FF2B5EF4-FFF2-40B4-BE49-F238E27FC236}">
              <a16:creationId xmlns:a16="http://schemas.microsoft.com/office/drawing/2014/main" id="{019821E3-F52F-409D-BBC6-3C914C84F8DF}"/>
            </a:ext>
          </a:extLst>
        </xdr:cNvPr>
        <xdr:cNvCxnSpPr/>
      </xdr:nvCxnSpPr>
      <xdr:spPr>
        <a:xfrm>
          <a:off x="1130300" y="659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7BE4B208-DB69-4E4A-AF6A-435FA0D2AA6C}"/>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A8892F08-75FC-4846-86E6-ABDC24250591}"/>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1ADE1E5C-F4A7-4DEF-8A8A-8764FABA770F}"/>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3E179734-A9D7-4598-8ADE-5D6C13A145A5}"/>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図書館】&#10;有形固定資産減価償却率">
          <a:extLst>
            <a:ext uri="{FF2B5EF4-FFF2-40B4-BE49-F238E27FC236}">
              <a16:creationId xmlns:a16="http://schemas.microsoft.com/office/drawing/2014/main" id="{553E4C37-BCB8-40C6-9B07-10B7493A2820}"/>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9" name="n_2mainValue【図書館】&#10;有形固定資産減価償却率">
          <a:extLst>
            <a:ext uri="{FF2B5EF4-FFF2-40B4-BE49-F238E27FC236}">
              <a16:creationId xmlns:a16="http://schemas.microsoft.com/office/drawing/2014/main" id="{2532DBF5-A530-48CE-8CCE-BCE5786C9798}"/>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90" name="n_3mainValue【図書館】&#10;有形固定資産減価償却率">
          <a:extLst>
            <a:ext uri="{FF2B5EF4-FFF2-40B4-BE49-F238E27FC236}">
              <a16:creationId xmlns:a16="http://schemas.microsoft.com/office/drawing/2014/main" id="{E9D10182-E385-4C71-B1EA-8FFBBE6E7B4A}"/>
            </a:ext>
          </a:extLst>
        </xdr:cNvPr>
        <xdr:cNvSpPr txBox="1"/>
      </xdr:nvSpPr>
      <xdr:spPr>
        <a:xfrm>
          <a:off x="1816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図書館】&#10;有形固定資産減価償却率">
          <a:extLst>
            <a:ext uri="{FF2B5EF4-FFF2-40B4-BE49-F238E27FC236}">
              <a16:creationId xmlns:a16="http://schemas.microsoft.com/office/drawing/2014/main" id="{CDD90C6A-39BE-4B01-AB56-8D4ED0D6501B}"/>
            </a:ext>
          </a:extLst>
        </xdr:cNvPr>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BFAB592-23B8-4076-839E-8CD9D9D9CA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416169F-E225-4B36-9235-FE06E86788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60C52B6-24E8-4DF7-A90D-E724BF9E63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FDBF048-B3AD-411A-80EF-1BC66D1638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8EB069B-F3E6-4176-9D86-AF29F7267B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2E7A3B1-D0AF-484A-9EFA-CF6CE6EA04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1875D6D-77DE-4827-9D63-772526ACB3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4A0481-00A5-44B9-8EDA-758A86DAD2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36B3380-D755-4729-A2E8-2659319CDF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C6E9A50-EC53-4D8E-8CAE-56880A1C27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1903847-AE71-4E56-A082-AF1873D703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19559AB-570C-40C3-935B-0940D1B980E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33F13D1-BB2E-48D7-8A48-326AEFAD7D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019883D-A66F-4016-B62F-8C40A26C09C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02DE223-53E2-4D26-BA1D-B4F0F9A22F2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E9E85C7-6342-423B-9DCA-6DBEE4B062C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B5DAE2-EF9F-410D-BF1F-E9F10480DAD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0C57FA1-4E6B-4B88-9E0A-E456CEBB0C1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B946386-18DA-4B83-B55A-8E2FD1C060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47833D1-8975-458B-8393-72C8EC336B9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2792E27-2F9D-4298-BDBD-E495D58814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427092C-13FE-4711-8EED-6F3E4448239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24442CB-7643-4424-91E6-7DA993BDBB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E5491199-99AE-4589-921B-73BE603490CC}"/>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5941862C-20F7-41DF-8660-69F97CDC73E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BC1989F8-5BDA-4B37-945A-AB1B0D733AB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4E789368-A554-48EF-8C25-9F1F912F1574}"/>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6BA9EE1D-608F-4488-9991-34CB50094735}"/>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513D7BF4-EFD3-441D-8D60-CD3B35472C8E}"/>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EBB423CC-B922-4BF6-9A41-ED22ED5C3CF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C69E122C-A4C3-4470-93DE-965AB3F6626A}"/>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7352E9E0-D00E-4A41-8E13-82D725ABA476}"/>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76F318AA-20D8-465E-94AA-7FC3BC75C583}"/>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59DD0CDE-996F-43E0-B387-7587160099AB}"/>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11F545-ABEF-4EE3-ABDC-84AB1FEE9B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EACBE3-560C-4388-9FFC-2520893207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00D429-A007-4EE0-89B5-C2D1A1ED53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695907-DF76-479A-B589-C72F7DCBD5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AB3B63E-43BB-4E3D-8FD9-59A4B4220A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a:extLst>
            <a:ext uri="{FF2B5EF4-FFF2-40B4-BE49-F238E27FC236}">
              <a16:creationId xmlns:a16="http://schemas.microsoft.com/office/drawing/2014/main" id="{BAC6BB02-E175-44D8-A9FF-8FE742600CA8}"/>
            </a:ext>
          </a:extLst>
        </xdr:cNvPr>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a:extLst>
            <a:ext uri="{FF2B5EF4-FFF2-40B4-BE49-F238E27FC236}">
              <a16:creationId xmlns:a16="http://schemas.microsoft.com/office/drawing/2014/main" id="{4CA61454-0306-4368-A81D-67F0E21727FB}"/>
            </a:ext>
          </a:extLst>
        </xdr:cNvPr>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74930</xdr:rowOff>
    </xdr:from>
    <xdr:to>
      <xdr:col>50</xdr:col>
      <xdr:colOff>165100</xdr:colOff>
      <xdr:row>41</xdr:row>
      <xdr:rowOff>5080</xdr:rowOff>
    </xdr:to>
    <xdr:sp macro="" textlink="">
      <xdr:nvSpPr>
        <xdr:cNvPr id="133" name="楕円 132">
          <a:extLst>
            <a:ext uri="{FF2B5EF4-FFF2-40B4-BE49-F238E27FC236}">
              <a16:creationId xmlns:a16="http://schemas.microsoft.com/office/drawing/2014/main" id="{FB0E5D0F-D2AE-448B-AE09-D1842B4019AD}"/>
            </a:ext>
          </a:extLst>
        </xdr:cNvPr>
        <xdr:cNvSpPr/>
      </xdr:nvSpPr>
      <xdr:spPr>
        <a:xfrm>
          <a:off x="9588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41</xdr:row>
      <xdr:rowOff>80010</xdr:rowOff>
    </xdr:to>
    <xdr:cxnSp macro="">
      <xdr:nvCxnSpPr>
        <xdr:cNvPr id="134" name="直線コネクタ 133">
          <a:extLst>
            <a:ext uri="{FF2B5EF4-FFF2-40B4-BE49-F238E27FC236}">
              <a16:creationId xmlns:a16="http://schemas.microsoft.com/office/drawing/2014/main" id="{D3944AC3-9DDE-4A65-92FF-17937FC5275F}"/>
            </a:ext>
          </a:extLst>
        </xdr:cNvPr>
        <xdr:cNvCxnSpPr/>
      </xdr:nvCxnSpPr>
      <xdr:spPr>
        <a:xfrm>
          <a:off x="9639300" y="69837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a:extLst>
            <a:ext uri="{FF2B5EF4-FFF2-40B4-BE49-F238E27FC236}">
              <a16:creationId xmlns:a16="http://schemas.microsoft.com/office/drawing/2014/main" id="{3F0B7437-E6C5-4E37-9952-FF51ABCEAB10}"/>
            </a:ext>
          </a:extLst>
        </xdr:cNvPr>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40</xdr:row>
      <xdr:rowOff>129540</xdr:rowOff>
    </xdr:to>
    <xdr:cxnSp macro="">
      <xdr:nvCxnSpPr>
        <xdr:cNvPr id="136" name="直線コネクタ 135">
          <a:extLst>
            <a:ext uri="{FF2B5EF4-FFF2-40B4-BE49-F238E27FC236}">
              <a16:creationId xmlns:a16="http://schemas.microsoft.com/office/drawing/2014/main" id="{608E1F11-BB05-4B50-A15B-E34221CE4C79}"/>
            </a:ext>
          </a:extLst>
        </xdr:cNvPr>
        <xdr:cNvCxnSpPr/>
      </xdr:nvCxnSpPr>
      <xdr:spPr>
        <a:xfrm flipV="1">
          <a:off x="8750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E4E9A533-C848-406E-8EEB-65189D42E39E}"/>
            </a:ext>
          </a:extLst>
        </xdr:cNvPr>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02096FE1-D25A-40E9-908A-C7EF6291CA08}"/>
            </a:ext>
          </a:extLst>
        </xdr:cNvPr>
        <xdr:cNvCxnSpPr/>
      </xdr:nvCxnSpPr>
      <xdr:spPr>
        <a:xfrm>
          <a:off x="7861300" y="698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id="{40F06C82-FE04-43E8-A43E-D7EF807353BD}"/>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id="{F803C26E-DB1C-4CD3-B3CD-A025179AAC21}"/>
            </a:ext>
          </a:extLst>
        </xdr:cNvPr>
        <xdr:cNvCxnSpPr/>
      </xdr:nvCxnSpPr>
      <xdr:spPr>
        <a:xfrm flipV="1">
          <a:off x="6972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E468D11D-ADA0-46FD-828D-821DF255C4FE}"/>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7F0B1421-8FBA-407E-AEC5-DCF895A1893C}"/>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FF765472-FD15-4C37-AF27-E78807C05C6C}"/>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7EA72440-3678-4166-9B37-138C98BCF02A}"/>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167657</xdr:rowOff>
    </xdr:from>
    <xdr:ext cx="469744" cy="259045"/>
    <xdr:sp macro="" textlink="">
      <xdr:nvSpPr>
        <xdr:cNvPr id="145" name="n_1mainValue【図書館】&#10;一人当たり面積">
          <a:extLst>
            <a:ext uri="{FF2B5EF4-FFF2-40B4-BE49-F238E27FC236}">
              <a16:creationId xmlns:a16="http://schemas.microsoft.com/office/drawing/2014/main" id="{2852CB2D-ED43-4ED6-8B83-07C2344245B5}"/>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6" name="n_2mainValue【図書館】&#10;一人当たり面積">
          <a:extLst>
            <a:ext uri="{FF2B5EF4-FFF2-40B4-BE49-F238E27FC236}">
              <a16:creationId xmlns:a16="http://schemas.microsoft.com/office/drawing/2014/main" id="{AB685257-C314-4871-80AB-090E03B9EAC3}"/>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7BFF80FD-9852-478C-8748-2984D5984895}"/>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8" name="n_4mainValue【図書館】&#10;一人当たり面積">
          <a:extLst>
            <a:ext uri="{FF2B5EF4-FFF2-40B4-BE49-F238E27FC236}">
              <a16:creationId xmlns:a16="http://schemas.microsoft.com/office/drawing/2014/main" id="{8AA51DB7-BA61-44D0-811D-BAF5A5BE6665}"/>
            </a:ext>
          </a:extLst>
        </xdr:cNvPr>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92B0842-83B3-4BD6-8F39-E1B1C78EDB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4DC29A4-6ABC-419B-9BEA-1B39611702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B011145-81C6-4434-AF7B-A2023EDDBF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CA8F4CD-99F6-44B3-B4A2-C897E2565C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6D435F2-3140-4DCD-9ABC-BA3FD03FB2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102C7BD-BDD6-4FEA-AC41-C716026E42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513694C-EB0B-4A8A-9967-A5FE3B6E80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085AD09-5CFD-434D-9CB1-47DC27BCE6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D887517-900A-4AF6-8D79-F3DAFCB474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132C56C-B823-42A7-8676-9C87709D5A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AF8D982-3D1A-47CD-884F-0E27B5C6A2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AC17074-AB5E-4F75-AB96-DA2C768B73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3329714-DA9D-4D9F-90A5-AB867ED69F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D03C09F-753B-4CEA-8BAC-1799E60196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B55D06D-4CFB-4260-926D-DBFF244564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E085369-FB52-40AA-B540-786899B619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FF203A1-BA65-4238-B540-6FB6B83A3AE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80C2B91-25A7-4B47-98D8-2BCE8C7368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1D4CBCD-FDF1-405B-9E6C-CF1068821C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1A6B18A-5A34-4CE3-B5D5-48D37240301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4A89CA9-27C7-4279-9787-018BEA5BB3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3059CAC-A81C-41C2-BFAD-63ADA0E041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46FE75A-672A-44B6-84E2-374FB521ED6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EBA92E7-2271-4CD0-9327-4FE666FCE8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587AE0E-4FAE-4FB6-86A2-16B2D14AEE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3A4E376-E8A3-4C7A-936A-934B1DB39487}"/>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48DCC906-9A31-4000-84C4-5A18DCEBAFB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C4D7CCC-3026-41EC-9302-B0E363589B6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12123B72-32D8-46C8-A5BF-578F44F859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7715D7E7-06A8-4943-AA60-7CEC5028DEE6}"/>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962D6DF4-0A1A-4C13-B9EA-055D77CD0A42}"/>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CE2EF91E-79D1-4E15-AB4A-E330A3A4D541}"/>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9064CD2B-303A-4A32-91DD-A3184A11CDD2}"/>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8A6B2937-F969-43D5-AD78-456C25C8C8EE}"/>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49CBB9CC-4B55-48C2-8A77-329A0EA26219}"/>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25A79D9D-FBDE-44E5-B854-50198E82BD2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FF1CF6-58B7-4196-A230-1916601331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F3AA70-5450-4DC7-B3A6-824E8D4BFF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5976BD-6E1B-42A8-895E-F8CDC47B40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E90582-86FD-40FA-9912-27D3C81615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DE9D839-B805-4F09-9F9B-0A361793A2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a:extLst>
            <a:ext uri="{FF2B5EF4-FFF2-40B4-BE49-F238E27FC236}">
              <a16:creationId xmlns:a16="http://schemas.microsoft.com/office/drawing/2014/main" id="{09EC04FE-0B0B-4118-9C98-97983D8A5E38}"/>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9A2200B-83CE-4663-84D9-09551EC5087B}"/>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a:extLst>
            <a:ext uri="{FF2B5EF4-FFF2-40B4-BE49-F238E27FC236}">
              <a16:creationId xmlns:a16="http://schemas.microsoft.com/office/drawing/2014/main" id="{B82CDD99-5787-483F-BCD5-E5DBF8F56B4B}"/>
            </a:ext>
          </a:extLst>
        </xdr:cNvPr>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125730</xdr:rowOff>
    </xdr:to>
    <xdr:cxnSp macro="">
      <xdr:nvCxnSpPr>
        <xdr:cNvPr id="193" name="直線コネクタ 192">
          <a:extLst>
            <a:ext uri="{FF2B5EF4-FFF2-40B4-BE49-F238E27FC236}">
              <a16:creationId xmlns:a16="http://schemas.microsoft.com/office/drawing/2014/main" id="{508B37E9-AF9E-46A2-B4FE-D278909F536A}"/>
            </a:ext>
          </a:extLst>
        </xdr:cNvPr>
        <xdr:cNvCxnSpPr/>
      </xdr:nvCxnSpPr>
      <xdr:spPr>
        <a:xfrm>
          <a:off x="3797300" y="105482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a:extLst>
            <a:ext uri="{FF2B5EF4-FFF2-40B4-BE49-F238E27FC236}">
              <a16:creationId xmlns:a16="http://schemas.microsoft.com/office/drawing/2014/main" id="{1E28D7B0-9809-423F-925D-4168F3FDC553}"/>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89807</xdr:rowOff>
    </xdr:to>
    <xdr:cxnSp macro="">
      <xdr:nvCxnSpPr>
        <xdr:cNvPr id="195" name="直線コネクタ 194">
          <a:extLst>
            <a:ext uri="{FF2B5EF4-FFF2-40B4-BE49-F238E27FC236}">
              <a16:creationId xmlns:a16="http://schemas.microsoft.com/office/drawing/2014/main" id="{A159393C-27A3-4E7C-BDB9-ABAD15A8711F}"/>
            </a:ext>
          </a:extLst>
        </xdr:cNvPr>
        <xdr:cNvCxnSpPr/>
      </xdr:nvCxnSpPr>
      <xdr:spPr>
        <a:xfrm>
          <a:off x="2908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a:extLst>
            <a:ext uri="{FF2B5EF4-FFF2-40B4-BE49-F238E27FC236}">
              <a16:creationId xmlns:a16="http://schemas.microsoft.com/office/drawing/2014/main" id="{BCCA0B5E-A13B-435E-847F-E7F8B729B50B}"/>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53884</xdr:rowOff>
    </xdr:to>
    <xdr:cxnSp macro="">
      <xdr:nvCxnSpPr>
        <xdr:cNvPr id="197" name="直線コネクタ 196">
          <a:extLst>
            <a:ext uri="{FF2B5EF4-FFF2-40B4-BE49-F238E27FC236}">
              <a16:creationId xmlns:a16="http://schemas.microsoft.com/office/drawing/2014/main" id="{BE467D4B-0D74-4359-B01C-BEE9D44B8C49}"/>
            </a:ext>
          </a:extLst>
        </xdr:cNvPr>
        <xdr:cNvCxnSpPr/>
      </xdr:nvCxnSpPr>
      <xdr:spPr>
        <a:xfrm>
          <a:off x="2019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8" name="楕円 197">
          <a:extLst>
            <a:ext uri="{FF2B5EF4-FFF2-40B4-BE49-F238E27FC236}">
              <a16:creationId xmlns:a16="http://schemas.microsoft.com/office/drawing/2014/main" id="{63D98B68-5B35-440D-AD6B-18E3D2C5270B}"/>
            </a:ext>
          </a:extLst>
        </xdr:cNvPr>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199" name="直線コネクタ 198">
          <a:extLst>
            <a:ext uri="{FF2B5EF4-FFF2-40B4-BE49-F238E27FC236}">
              <a16:creationId xmlns:a16="http://schemas.microsoft.com/office/drawing/2014/main" id="{528BC44E-D259-48D0-AC10-0D296CC9F692}"/>
            </a:ext>
          </a:extLst>
        </xdr:cNvPr>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6260DBDF-3279-4EAB-8AE8-A43DE8570CBA}"/>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3A7AC686-D529-4486-B7CC-1F4FC76889E2}"/>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600AEDE5-FD9C-4458-9E17-04C7ACD102EC}"/>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id="{90B65DCA-9816-4050-8BFA-365F32C5E64D}"/>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体育館・プール】&#10;有形固定資産減価償却率">
          <a:extLst>
            <a:ext uri="{FF2B5EF4-FFF2-40B4-BE49-F238E27FC236}">
              <a16:creationId xmlns:a16="http://schemas.microsoft.com/office/drawing/2014/main" id="{9E330E0B-0822-4885-80E1-F666E31E7ECB}"/>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体育館・プール】&#10;有形固定資産減価償却率">
          <a:extLst>
            <a:ext uri="{FF2B5EF4-FFF2-40B4-BE49-F238E27FC236}">
              <a16:creationId xmlns:a16="http://schemas.microsoft.com/office/drawing/2014/main" id="{BC87CE82-503E-49F1-8EF9-0A2F63EA1333}"/>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6" name="n_3mainValue【体育館・プール】&#10;有形固定資産減価償却率">
          <a:extLst>
            <a:ext uri="{FF2B5EF4-FFF2-40B4-BE49-F238E27FC236}">
              <a16:creationId xmlns:a16="http://schemas.microsoft.com/office/drawing/2014/main" id="{F7AB95DC-C47E-450F-AA53-00AD279F6FFB}"/>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207" name="n_4mainValue【体育館・プール】&#10;有形固定資産減価償却率">
          <a:extLst>
            <a:ext uri="{FF2B5EF4-FFF2-40B4-BE49-F238E27FC236}">
              <a16:creationId xmlns:a16="http://schemas.microsoft.com/office/drawing/2014/main" id="{7D74244A-D2B7-4B98-95BD-F8576F76C2B4}"/>
            </a:ext>
          </a:extLst>
        </xdr:cNvPr>
        <xdr:cNvSpPr txBox="1"/>
      </xdr:nvSpPr>
      <xdr:spPr>
        <a:xfrm>
          <a:off x="927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AAE1137-8882-43F1-ABD8-C180856468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523DD01-063C-4386-9143-C991C7C55A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0A83526-CB64-4613-A059-FDF96EFB4A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DDAD8C3-8D4B-4C12-93F2-0DCD89861D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84407F0-1704-40FE-8D3B-4003CE9C45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3A83BD2-FA3A-479F-ADCF-BEF6C7D65F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033EB65-EC03-41FA-B13D-77F98BB18C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0E4F520-10C4-45D2-A6B3-E26800620D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D8B89F8-A92F-43E7-A5CD-DCF6891518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A0F0CB1-F3F4-4E4F-A71A-C4F8F15992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C03E1A66-26B6-4E71-B35F-E7B829EA28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453ECA6B-CF2D-49CE-9DEA-DCCB2E964B0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FD95F152-8176-4CAA-AA38-8AA2792B52C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87EEC965-2804-48F6-900D-165D3170399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1C1936C-8493-4546-96B7-AF7EB972D2D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8D52A61C-8339-4BAF-ACCE-52636CA16A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C4F7F76-3A1D-4F7E-B2AA-CE5550A9EAF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DA0F2317-15A4-4D9B-988F-DA4D9C188C6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DEB98AD3-97BE-4BD8-9F7B-B4D65FBA85A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BEC680BE-5429-4A38-9930-496D40B6EC2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59FACA22-2AE8-455D-A96D-75C6E31BA49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651B2F3F-D5FF-4039-A84D-AFEFA63797B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E3CF73D-74D5-4B15-BF89-817D40ABA3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9CB8AF7-0A5C-4A18-810F-E9B79A2381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6F2F6EA-4107-4506-8809-5FC34C10F7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7959E408-BDCF-4D1D-AC4B-345816352161}"/>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CC90A9DD-0C9B-4FBD-8627-7339D0224D89}"/>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2A8706AB-47B1-472F-8338-88D0D7512468}"/>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9C3B1862-56D4-4DEA-888C-C987930B1825}"/>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2CE85EEE-B301-4DF1-96CA-7221F8EBF1B8}"/>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665B470C-8D95-43A8-AC70-2D6E6FBD3355}"/>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FE7C72BE-04B2-4F52-BAF1-07711682D78C}"/>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A9DC320D-9D1B-401E-9C3B-1E957647D057}"/>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EBD01B7F-FB79-4FAA-83D9-B45E7A6553B7}"/>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687B7963-E2D2-4728-940F-28B19666B263}"/>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12680643-EF77-4357-9D59-6632B1585BFC}"/>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F4FEB8-4ECD-4C04-B649-9AA3995244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A484F88-E8C7-4430-84F2-7AA125F427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1CF155D-F001-485A-AE24-04D0AEAE0F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BEBC32D-1988-4DDF-B802-7B4487A119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5390430-F0B6-4344-BDE4-A51D0B527F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9616</xdr:rowOff>
    </xdr:from>
    <xdr:to>
      <xdr:col>55</xdr:col>
      <xdr:colOff>50800</xdr:colOff>
      <xdr:row>63</xdr:row>
      <xdr:rowOff>111216</xdr:rowOff>
    </xdr:to>
    <xdr:sp macro="" textlink="">
      <xdr:nvSpPr>
        <xdr:cNvPr id="249" name="楕円 248">
          <a:extLst>
            <a:ext uri="{FF2B5EF4-FFF2-40B4-BE49-F238E27FC236}">
              <a16:creationId xmlns:a16="http://schemas.microsoft.com/office/drawing/2014/main" id="{5734FAD6-DAA2-4F63-A07D-360C22A8C482}"/>
            </a:ext>
          </a:extLst>
        </xdr:cNvPr>
        <xdr:cNvSpPr/>
      </xdr:nvSpPr>
      <xdr:spPr>
        <a:xfrm>
          <a:off x="10426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95993</xdr:rowOff>
    </xdr:from>
    <xdr:ext cx="469744" cy="259045"/>
    <xdr:sp macro="" textlink="">
      <xdr:nvSpPr>
        <xdr:cNvPr id="250" name="【体育館・プール】&#10;一人当たり面積該当値テキスト">
          <a:extLst>
            <a:ext uri="{FF2B5EF4-FFF2-40B4-BE49-F238E27FC236}">
              <a16:creationId xmlns:a16="http://schemas.microsoft.com/office/drawing/2014/main" id="{24006878-124B-4BD8-9133-42D3E524C2CB}"/>
            </a:ext>
          </a:extLst>
        </xdr:cNvPr>
        <xdr:cNvSpPr txBox="1"/>
      </xdr:nvSpPr>
      <xdr:spPr>
        <a:xfrm>
          <a:off x="10515600" y="107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xdr:rowOff>
    </xdr:from>
    <xdr:to>
      <xdr:col>50</xdr:col>
      <xdr:colOff>165100</xdr:colOff>
      <xdr:row>63</xdr:row>
      <xdr:rowOff>114481</xdr:rowOff>
    </xdr:to>
    <xdr:sp macro="" textlink="">
      <xdr:nvSpPr>
        <xdr:cNvPr id="251" name="楕円 250">
          <a:extLst>
            <a:ext uri="{FF2B5EF4-FFF2-40B4-BE49-F238E27FC236}">
              <a16:creationId xmlns:a16="http://schemas.microsoft.com/office/drawing/2014/main" id="{9BAB5963-2C27-4AF1-9357-B17082F78468}"/>
            </a:ext>
          </a:extLst>
        </xdr:cNvPr>
        <xdr:cNvSpPr/>
      </xdr:nvSpPr>
      <xdr:spPr>
        <a:xfrm>
          <a:off x="958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60416</xdr:rowOff>
    </xdr:from>
    <xdr:to>
      <xdr:col>55</xdr:col>
      <xdr:colOff>0</xdr:colOff>
      <xdr:row>63</xdr:row>
      <xdr:rowOff>63681</xdr:rowOff>
    </xdr:to>
    <xdr:cxnSp macro="">
      <xdr:nvCxnSpPr>
        <xdr:cNvPr id="252" name="直線コネクタ 251">
          <a:extLst>
            <a:ext uri="{FF2B5EF4-FFF2-40B4-BE49-F238E27FC236}">
              <a16:creationId xmlns:a16="http://schemas.microsoft.com/office/drawing/2014/main" id="{AC8574C7-ED39-44E2-9057-D97C9F599101}"/>
            </a:ext>
          </a:extLst>
        </xdr:cNvPr>
        <xdr:cNvCxnSpPr/>
      </xdr:nvCxnSpPr>
      <xdr:spPr>
        <a:xfrm flipV="1">
          <a:off x="9639300" y="1086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16147</xdr:rowOff>
    </xdr:from>
    <xdr:to>
      <xdr:col>46</xdr:col>
      <xdr:colOff>38100</xdr:colOff>
      <xdr:row>63</xdr:row>
      <xdr:rowOff>117747</xdr:rowOff>
    </xdr:to>
    <xdr:sp macro="" textlink="">
      <xdr:nvSpPr>
        <xdr:cNvPr id="253" name="楕円 252">
          <a:extLst>
            <a:ext uri="{FF2B5EF4-FFF2-40B4-BE49-F238E27FC236}">
              <a16:creationId xmlns:a16="http://schemas.microsoft.com/office/drawing/2014/main" id="{DBF3A309-5118-4589-AFE2-AC8697194572}"/>
            </a:ext>
          </a:extLst>
        </xdr:cNvPr>
        <xdr:cNvSpPr/>
      </xdr:nvSpPr>
      <xdr:spPr>
        <a:xfrm>
          <a:off x="8699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66947</xdr:rowOff>
    </xdr:to>
    <xdr:cxnSp macro="">
      <xdr:nvCxnSpPr>
        <xdr:cNvPr id="254" name="直線コネクタ 253">
          <a:extLst>
            <a:ext uri="{FF2B5EF4-FFF2-40B4-BE49-F238E27FC236}">
              <a16:creationId xmlns:a16="http://schemas.microsoft.com/office/drawing/2014/main" id="{6E85EF9E-2504-449A-80CE-DD46711F522B}"/>
            </a:ext>
          </a:extLst>
        </xdr:cNvPr>
        <xdr:cNvCxnSpPr/>
      </xdr:nvCxnSpPr>
      <xdr:spPr>
        <a:xfrm flipV="1">
          <a:off x="8750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19413</xdr:rowOff>
    </xdr:from>
    <xdr:to>
      <xdr:col>41</xdr:col>
      <xdr:colOff>101600</xdr:colOff>
      <xdr:row>63</xdr:row>
      <xdr:rowOff>121013</xdr:rowOff>
    </xdr:to>
    <xdr:sp macro="" textlink="">
      <xdr:nvSpPr>
        <xdr:cNvPr id="255" name="楕円 254">
          <a:extLst>
            <a:ext uri="{FF2B5EF4-FFF2-40B4-BE49-F238E27FC236}">
              <a16:creationId xmlns:a16="http://schemas.microsoft.com/office/drawing/2014/main" id="{71E5FB5E-DAA6-4BF0-B52D-234BDC72D4D5}"/>
            </a:ext>
          </a:extLst>
        </xdr:cNvPr>
        <xdr:cNvSpPr/>
      </xdr:nvSpPr>
      <xdr:spPr>
        <a:xfrm>
          <a:off x="7810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66947</xdr:rowOff>
    </xdr:from>
    <xdr:to>
      <xdr:col>45</xdr:col>
      <xdr:colOff>177800</xdr:colOff>
      <xdr:row>63</xdr:row>
      <xdr:rowOff>70213</xdr:rowOff>
    </xdr:to>
    <xdr:cxnSp macro="">
      <xdr:nvCxnSpPr>
        <xdr:cNvPr id="256" name="直線コネクタ 255">
          <a:extLst>
            <a:ext uri="{FF2B5EF4-FFF2-40B4-BE49-F238E27FC236}">
              <a16:creationId xmlns:a16="http://schemas.microsoft.com/office/drawing/2014/main" id="{CD9E3C75-06AA-44E3-B26F-65C33A91D488}"/>
            </a:ext>
          </a:extLst>
        </xdr:cNvPr>
        <xdr:cNvCxnSpPr/>
      </xdr:nvCxnSpPr>
      <xdr:spPr>
        <a:xfrm flipV="1">
          <a:off x="7861300" y="1086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21046</xdr:rowOff>
    </xdr:from>
    <xdr:to>
      <xdr:col>36</xdr:col>
      <xdr:colOff>165100</xdr:colOff>
      <xdr:row>63</xdr:row>
      <xdr:rowOff>122646</xdr:rowOff>
    </xdr:to>
    <xdr:sp macro="" textlink="">
      <xdr:nvSpPr>
        <xdr:cNvPr id="257" name="楕円 256">
          <a:extLst>
            <a:ext uri="{FF2B5EF4-FFF2-40B4-BE49-F238E27FC236}">
              <a16:creationId xmlns:a16="http://schemas.microsoft.com/office/drawing/2014/main" id="{77406C79-0289-483D-9283-1DC6E08930F5}"/>
            </a:ext>
          </a:extLst>
        </xdr:cNvPr>
        <xdr:cNvSpPr/>
      </xdr:nvSpPr>
      <xdr:spPr>
        <a:xfrm>
          <a:off x="6921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70213</xdr:rowOff>
    </xdr:from>
    <xdr:to>
      <xdr:col>41</xdr:col>
      <xdr:colOff>50800</xdr:colOff>
      <xdr:row>63</xdr:row>
      <xdr:rowOff>71846</xdr:rowOff>
    </xdr:to>
    <xdr:cxnSp macro="">
      <xdr:nvCxnSpPr>
        <xdr:cNvPr id="258" name="直線コネクタ 257">
          <a:extLst>
            <a:ext uri="{FF2B5EF4-FFF2-40B4-BE49-F238E27FC236}">
              <a16:creationId xmlns:a16="http://schemas.microsoft.com/office/drawing/2014/main" id="{E6B3D9EE-E7E8-4C9B-8D71-3DA5C6AF0C13}"/>
            </a:ext>
          </a:extLst>
        </xdr:cNvPr>
        <xdr:cNvCxnSpPr/>
      </xdr:nvCxnSpPr>
      <xdr:spPr>
        <a:xfrm flipV="1">
          <a:off x="6972300" y="108715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2FAA8FED-4E95-4337-92AB-D1F39D3F5ED1}"/>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5CDB0ABE-7FAF-4429-BA80-FEBC0C16319B}"/>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ECC48A69-711D-4A28-B7C4-7E6286ECE957}"/>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E843192B-191C-4F16-B1CC-9D3950E78320}"/>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105608</xdr:rowOff>
    </xdr:from>
    <xdr:ext cx="469744" cy="259045"/>
    <xdr:sp macro="" textlink="">
      <xdr:nvSpPr>
        <xdr:cNvPr id="263" name="n_1mainValue【体育館・プール】&#10;一人当たり面積">
          <a:extLst>
            <a:ext uri="{FF2B5EF4-FFF2-40B4-BE49-F238E27FC236}">
              <a16:creationId xmlns:a16="http://schemas.microsoft.com/office/drawing/2014/main" id="{61FB2E8F-1CFF-497B-9F8E-0120691B15AE}"/>
            </a:ext>
          </a:extLst>
        </xdr:cNvPr>
        <xdr:cNvSpPr txBox="1"/>
      </xdr:nvSpPr>
      <xdr:spPr>
        <a:xfrm>
          <a:off x="9391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108874</xdr:rowOff>
    </xdr:from>
    <xdr:ext cx="469744" cy="259045"/>
    <xdr:sp macro="" textlink="">
      <xdr:nvSpPr>
        <xdr:cNvPr id="264" name="n_2mainValue【体育館・プール】&#10;一人当たり面積">
          <a:extLst>
            <a:ext uri="{FF2B5EF4-FFF2-40B4-BE49-F238E27FC236}">
              <a16:creationId xmlns:a16="http://schemas.microsoft.com/office/drawing/2014/main" id="{97694A32-C388-46AC-B756-21760E138B56}"/>
            </a:ext>
          </a:extLst>
        </xdr:cNvPr>
        <xdr:cNvSpPr txBox="1"/>
      </xdr:nvSpPr>
      <xdr:spPr>
        <a:xfrm>
          <a:off x="8515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112140</xdr:rowOff>
    </xdr:from>
    <xdr:ext cx="469744" cy="259045"/>
    <xdr:sp macro="" textlink="">
      <xdr:nvSpPr>
        <xdr:cNvPr id="265" name="n_3mainValue【体育館・プール】&#10;一人当たり面積">
          <a:extLst>
            <a:ext uri="{FF2B5EF4-FFF2-40B4-BE49-F238E27FC236}">
              <a16:creationId xmlns:a16="http://schemas.microsoft.com/office/drawing/2014/main" id="{D9FF924F-ADDE-4A4A-83C8-B0596B296CBA}"/>
            </a:ext>
          </a:extLst>
        </xdr:cNvPr>
        <xdr:cNvSpPr txBox="1"/>
      </xdr:nvSpPr>
      <xdr:spPr>
        <a:xfrm>
          <a:off x="7626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113773</xdr:rowOff>
    </xdr:from>
    <xdr:ext cx="469744" cy="259045"/>
    <xdr:sp macro="" textlink="">
      <xdr:nvSpPr>
        <xdr:cNvPr id="266" name="n_4mainValue【体育館・プール】&#10;一人当たり面積">
          <a:extLst>
            <a:ext uri="{FF2B5EF4-FFF2-40B4-BE49-F238E27FC236}">
              <a16:creationId xmlns:a16="http://schemas.microsoft.com/office/drawing/2014/main" id="{EF018FB9-7EFE-4484-8FDE-4F3468373311}"/>
            </a:ext>
          </a:extLst>
        </xdr:cNvPr>
        <xdr:cNvSpPr txBox="1"/>
      </xdr:nvSpPr>
      <xdr:spPr>
        <a:xfrm>
          <a:off x="6737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15E2AF1-C1E4-4014-A847-9AAA024D39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D034B534-EF1A-44FA-B0B1-24734A2BE6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9BA1EAF-D92E-4577-9272-7C4B7A5F98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E5DAA69-D1A1-405E-8DC3-D41EDC4B66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87D34DB-8A83-4EED-8EFA-32F60DA2C7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016E534-92C9-4D56-AF60-CCAEF2E369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71AD1C7-C7FD-4742-BAD1-EF655F3B3E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6D88928-7E77-4829-B5F4-54692C7976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0AB706E-0178-4832-807A-1DF2CF464F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90637520-C77E-4D4A-BD56-CB047CA28A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3C429CFC-4EA1-40FC-AB95-7BE6EE180E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C6C3C9AD-F8FE-4CF0-BC94-D225CBF60D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9" name="テキスト ボックス 278">
          <a:extLst>
            <a:ext uri="{FF2B5EF4-FFF2-40B4-BE49-F238E27FC236}">
              <a16:creationId xmlns:a16="http://schemas.microsoft.com/office/drawing/2014/main" id="{707E7AEC-3DB5-4CF2-8A03-47733D53547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C99AB764-C968-4D55-8C69-AE2EF899E46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F935DA53-9A44-4182-9E5C-3131EBD4F4C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06DAA80E-B658-4380-8CD8-229042E7AE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3938BD37-E56F-4EAC-9455-D0F9964917D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A8E234F-BA86-4631-83D9-85E4E0BA6B9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C548E9E6-C2F1-4068-9B8B-F997C4B98A2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3FF4ED9D-2E1A-4AD3-843F-828B61DAC82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55232FDC-DE7A-4660-99D3-B06E64F5FF6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F5C6CB8C-EF56-45CE-97D8-D2ED7653E4F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9" name="テキスト ボックス 288">
          <a:extLst>
            <a:ext uri="{FF2B5EF4-FFF2-40B4-BE49-F238E27FC236}">
              <a16:creationId xmlns:a16="http://schemas.microsoft.com/office/drawing/2014/main" id="{854585EF-829D-4D1C-945B-9996DA9E5C9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C5E63528-F458-4A0D-B84D-CA2986B9C8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A0819CFB-F262-4403-ABFF-F4ECA2EA7E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34834</xdr:rowOff>
    </xdr:from>
    <xdr:to>
      <xdr:col>24</xdr:col>
      <xdr:colOff>62865</xdr:colOff>
      <xdr:row>86</xdr:row>
      <xdr:rowOff>168729</xdr:rowOff>
    </xdr:to>
    <xdr:cxnSp macro="">
      <xdr:nvCxnSpPr>
        <xdr:cNvPr id="292" name="直線コネクタ 291">
          <a:extLst>
            <a:ext uri="{FF2B5EF4-FFF2-40B4-BE49-F238E27FC236}">
              <a16:creationId xmlns:a16="http://schemas.microsoft.com/office/drawing/2014/main" id="{5FC3C7EF-F2BE-4D5A-9212-561F08C92D4E}"/>
            </a:ext>
          </a:extLst>
        </xdr:cNvPr>
        <xdr:cNvCxnSpPr/>
      </xdr:nvCxnSpPr>
      <xdr:spPr>
        <a:xfrm flipV="1">
          <a:off x="4634865" y="13750834"/>
          <a:ext cx="0" cy="116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3" name="【福祉施設】&#10;有形固定資産減価償却率最小値テキスト">
          <a:extLst>
            <a:ext uri="{FF2B5EF4-FFF2-40B4-BE49-F238E27FC236}">
              <a16:creationId xmlns:a16="http://schemas.microsoft.com/office/drawing/2014/main" id="{3E3FE4E2-AA27-41A9-BDAF-4BAB49FAB08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4" name="直線コネクタ 293">
          <a:extLst>
            <a:ext uri="{FF2B5EF4-FFF2-40B4-BE49-F238E27FC236}">
              <a16:creationId xmlns:a16="http://schemas.microsoft.com/office/drawing/2014/main" id="{63211296-6115-4141-ADB9-C519325570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152961</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A14E999B-FF5E-4568-9775-80BBB754FB78}"/>
            </a:ext>
          </a:extLst>
        </xdr:cNvPr>
        <xdr:cNvSpPr txBox="1"/>
      </xdr:nvSpPr>
      <xdr:spPr>
        <a:xfrm>
          <a:off x="4673600" y="1352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34834</xdr:rowOff>
    </xdr:from>
    <xdr:to>
      <xdr:col>24</xdr:col>
      <xdr:colOff>152400</xdr:colOff>
      <xdr:row>80</xdr:row>
      <xdr:rowOff>34834</xdr:rowOff>
    </xdr:to>
    <xdr:cxnSp macro="">
      <xdr:nvCxnSpPr>
        <xdr:cNvPr id="296" name="直線コネクタ 295">
          <a:extLst>
            <a:ext uri="{FF2B5EF4-FFF2-40B4-BE49-F238E27FC236}">
              <a16:creationId xmlns:a16="http://schemas.microsoft.com/office/drawing/2014/main" id="{0B942222-87F5-4E9D-80D5-8F20E2DD48EA}"/>
            </a:ext>
          </a:extLst>
        </xdr:cNvPr>
        <xdr:cNvCxnSpPr/>
      </xdr:nvCxnSpPr>
      <xdr:spPr>
        <a:xfrm>
          <a:off x="4546600" y="1375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A4618788-F1D4-490E-A0B9-351D4CBB25C5}"/>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8" name="フローチャート: 判断 297">
          <a:extLst>
            <a:ext uri="{FF2B5EF4-FFF2-40B4-BE49-F238E27FC236}">
              <a16:creationId xmlns:a16="http://schemas.microsoft.com/office/drawing/2014/main" id="{C81AD000-4237-4487-80FC-79B91D3023F7}"/>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142421</xdr:rowOff>
    </xdr:from>
    <xdr:to>
      <xdr:col>20</xdr:col>
      <xdr:colOff>38100</xdr:colOff>
      <xdr:row>83</xdr:row>
      <xdr:rowOff>72571</xdr:rowOff>
    </xdr:to>
    <xdr:sp macro="" textlink="">
      <xdr:nvSpPr>
        <xdr:cNvPr id="299" name="フローチャート: 判断 298">
          <a:extLst>
            <a:ext uri="{FF2B5EF4-FFF2-40B4-BE49-F238E27FC236}">
              <a16:creationId xmlns:a16="http://schemas.microsoft.com/office/drawing/2014/main" id="{1F4F7A1F-BF99-4990-8994-2FE66D0DF95F}"/>
            </a:ext>
          </a:extLst>
        </xdr:cNvPr>
        <xdr:cNvSpPr/>
      </xdr:nvSpPr>
      <xdr:spPr>
        <a:xfrm>
          <a:off x="3746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111398</xdr:rowOff>
    </xdr:from>
    <xdr:to>
      <xdr:col>15</xdr:col>
      <xdr:colOff>101600</xdr:colOff>
      <xdr:row>83</xdr:row>
      <xdr:rowOff>41548</xdr:rowOff>
    </xdr:to>
    <xdr:sp macro="" textlink="">
      <xdr:nvSpPr>
        <xdr:cNvPr id="300" name="フローチャート: 判断 299">
          <a:extLst>
            <a:ext uri="{FF2B5EF4-FFF2-40B4-BE49-F238E27FC236}">
              <a16:creationId xmlns:a16="http://schemas.microsoft.com/office/drawing/2014/main" id="{CE6635C9-D3D2-4E4A-881E-5B00EAB33B98}"/>
            </a:ext>
          </a:extLst>
        </xdr:cNvPr>
        <xdr:cNvSpPr/>
      </xdr:nvSpPr>
      <xdr:spPr>
        <a:xfrm>
          <a:off x="2857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73842</xdr:rowOff>
    </xdr:from>
    <xdr:to>
      <xdr:col>10</xdr:col>
      <xdr:colOff>165100</xdr:colOff>
      <xdr:row>83</xdr:row>
      <xdr:rowOff>3992</xdr:rowOff>
    </xdr:to>
    <xdr:sp macro="" textlink="">
      <xdr:nvSpPr>
        <xdr:cNvPr id="301" name="フローチャート: 判断 300">
          <a:extLst>
            <a:ext uri="{FF2B5EF4-FFF2-40B4-BE49-F238E27FC236}">
              <a16:creationId xmlns:a16="http://schemas.microsoft.com/office/drawing/2014/main" id="{E9716F43-7710-4E1B-AECB-23386222A1B1}"/>
            </a:ext>
          </a:extLst>
        </xdr:cNvPr>
        <xdr:cNvSpPr/>
      </xdr:nvSpPr>
      <xdr:spPr>
        <a:xfrm>
          <a:off x="1968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99968</xdr:rowOff>
    </xdr:from>
    <xdr:to>
      <xdr:col>6</xdr:col>
      <xdr:colOff>38100</xdr:colOff>
      <xdr:row>83</xdr:row>
      <xdr:rowOff>30118</xdr:rowOff>
    </xdr:to>
    <xdr:sp macro="" textlink="">
      <xdr:nvSpPr>
        <xdr:cNvPr id="302" name="フローチャート: 判断 301">
          <a:extLst>
            <a:ext uri="{FF2B5EF4-FFF2-40B4-BE49-F238E27FC236}">
              <a16:creationId xmlns:a16="http://schemas.microsoft.com/office/drawing/2014/main" id="{91EE8405-8200-46B8-A9BB-2669F1AB9D93}"/>
            </a:ext>
          </a:extLst>
        </xdr:cNvPr>
        <xdr:cNvSpPr/>
      </xdr:nvSpPr>
      <xdr:spPr>
        <a:xfrm>
          <a:off x="1079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BD50300-9183-4263-88BA-188081BC7F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0F1AD51-24A6-4CC9-A653-DE76C1B31A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8C00BA-4D3E-4A6E-912A-78A0094FD8A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CB5258C-B697-4CF9-8259-ED4ABF9A60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C1E7083-273D-4B6B-837F-5609257797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155484</xdr:rowOff>
    </xdr:from>
    <xdr:to>
      <xdr:col>24</xdr:col>
      <xdr:colOff>114300</xdr:colOff>
      <xdr:row>80</xdr:row>
      <xdr:rowOff>85634</xdr:rowOff>
    </xdr:to>
    <xdr:sp macro="" textlink="">
      <xdr:nvSpPr>
        <xdr:cNvPr id="308" name="楕円 307">
          <a:extLst>
            <a:ext uri="{FF2B5EF4-FFF2-40B4-BE49-F238E27FC236}">
              <a16:creationId xmlns:a16="http://schemas.microsoft.com/office/drawing/2014/main" id="{C0EFA46A-90C4-4E08-92F8-457E8A750BB1}"/>
            </a:ext>
          </a:extLst>
        </xdr:cNvPr>
        <xdr:cNvSpPr/>
      </xdr:nvSpPr>
      <xdr:spPr>
        <a:xfrm>
          <a:off x="4584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108511</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D85EB468-4E90-4923-823B-66865D9886E3}"/>
            </a:ext>
          </a:extLst>
        </xdr:cNvPr>
        <xdr:cNvSpPr txBox="1"/>
      </xdr:nvSpPr>
      <xdr:spPr>
        <a:xfrm>
          <a:off x="4673600" y="1365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57513</xdr:rowOff>
    </xdr:from>
    <xdr:to>
      <xdr:col>20</xdr:col>
      <xdr:colOff>38100</xdr:colOff>
      <xdr:row>78</xdr:row>
      <xdr:rowOff>159113</xdr:rowOff>
    </xdr:to>
    <xdr:sp macro="" textlink="">
      <xdr:nvSpPr>
        <xdr:cNvPr id="310" name="楕円 309">
          <a:extLst>
            <a:ext uri="{FF2B5EF4-FFF2-40B4-BE49-F238E27FC236}">
              <a16:creationId xmlns:a16="http://schemas.microsoft.com/office/drawing/2014/main" id="{65BDCB32-229E-47AC-8224-508490E6B2E7}"/>
            </a:ext>
          </a:extLst>
        </xdr:cNvPr>
        <xdr:cNvSpPr/>
      </xdr:nvSpPr>
      <xdr:spPr>
        <a:xfrm>
          <a:off x="3746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108313</xdr:rowOff>
    </xdr:from>
    <xdr:to>
      <xdr:col>24</xdr:col>
      <xdr:colOff>63500</xdr:colOff>
      <xdr:row>80</xdr:row>
      <xdr:rowOff>34834</xdr:rowOff>
    </xdr:to>
    <xdr:cxnSp macro="">
      <xdr:nvCxnSpPr>
        <xdr:cNvPr id="311" name="直線コネクタ 310">
          <a:extLst>
            <a:ext uri="{FF2B5EF4-FFF2-40B4-BE49-F238E27FC236}">
              <a16:creationId xmlns:a16="http://schemas.microsoft.com/office/drawing/2014/main" id="{60E698A3-3BE3-4C93-BEDA-88CAE91F18C4}"/>
            </a:ext>
          </a:extLst>
        </xdr:cNvPr>
        <xdr:cNvCxnSpPr/>
      </xdr:nvCxnSpPr>
      <xdr:spPr>
        <a:xfrm>
          <a:off x="3797300" y="13481413"/>
          <a:ext cx="8382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134257</xdr:rowOff>
    </xdr:from>
    <xdr:to>
      <xdr:col>15</xdr:col>
      <xdr:colOff>101600</xdr:colOff>
      <xdr:row>78</xdr:row>
      <xdr:rowOff>64407</xdr:rowOff>
    </xdr:to>
    <xdr:sp macro="" textlink="">
      <xdr:nvSpPr>
        <xdr:cNvPr id="312" name="楕円 311">
          <a:extLst>
            <a:ext uri="{FF2B5EF4-FFF2-40B4-BE49-F238E27FC236}">
              <a16:creationId xmlns:a16="http://schemas.microsoft.com/office/drawing/2014/main" id="{E823248E-CC68-47A8-8F83-C1475F5A71C7}"/>
            </a:ext>
          </a:extLst>
        </xdr:cNvPr>
        <xdr:cNvSpPr/>
      </xdr:nvSpPr>
      <xdr:spPr>
        <a:xfrm>
          <a:off x="2857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xdr:rowOff>
    </xdr:from>
    <xdr:to>
      <xdr:col>19</xdr:col>
      <xdr:colOff>177800</xdr:colOff>
      <xdr:row>78</xdr:row>
      <xdr:rowOff>108313</xdr:rowOff>
    </xdr:to>
    <xdr:cxnSp macro="">
      <xdr:nvCxnSpPr>
        <xdr:cNvPr id="313" name="直線コネクタ 312">
          <a:extLst>
            <a:ext uri="{FF2B5EF4-FFF2-40B4-BE49-F238E27FC236}">
              <a16:creationId xmlns:a16="http://schemas.microsoft.com/office/drawing/2014/main" id="{5E8BD69A-325E-4961-BC02-38CCB8F3E668}"/>
            </a:ext>
          </a:extLst>
        </xdr:cNvPr>
        <xdr:cNvCxnSpPr/>
      </xdr:nvCxnSpPr>
      <xdr:spPr>
        <a:xfrm>
          <a:off x="2908300" y="1338670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39551</xdr:rowOff>
    </xdr:from>
    <xdr:to>
      <xdr:col>10</xdr:col>
      <xdr:colOff>165100</xdr:colOff>
      <xdr:row>77</xdr:row>
      <xdr:rowOff>141151</xdr:rowOff>
    </xdr:to>
    <xdr:sp macro="" textlink="">
      <xdr:nvSpPr>
        <xdr:cNvPr id="314" name="楕円 313">
          <a:extLst>
            <a:ext uri="{FF2B5EF4-FFF2-40B4-BE49-F238E27FC236}">
              <a16:creationId xmlns:a16="http://schemas.microsoft.com/office/drawing/2014/main" id="{F5BA8D40-6192-45C2-BD02-5532BF87793C}"/>
            </a:ext>
          </a:extLst>
        </xdr:cNvPr>
        <xdr:cNvSpPr/>
      </xdr:nvSpPr>
      <xdr:spPr>
        <a:xfrm>
          <a:off x="19685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90351</xdr:rowOff>
    </xdr:from>
    <xdr:to>
      <xdr:col>15</xdr:col>
      <xdr:colOff>50800</xdr:colOff>
      <xdr:row>78</xdr:row>
      <xdr:rowOff>13607</xdr:rowOff>
    </xdr:to>
    <xdr:cxnSp macro="">
      <xdr:nvCxnSpPr>
        <xdr:cNvPr id="315" name="直線コネクタ 314">
          <a:extLst>
            <a:ext uri="{FF2B5EF4-FFF2-40B4-BE49-F238E27FC236}">
              <a16:creationId xmlns:a16="http://schemas.microsoft.com/office/drawing/2014/main" id="{066E2DD2-309D-4561-B682-66E09D955B4A}"/>
            </a:ext>
          </a:extLst>
        </xdr:cNvPr>
        <xdr:cNvCxnSpPr/>
      </xdr:nvCxnSpPr>
      <xdr:spPr>
        <a:xfrm>
          <a:off x="2019300" y="1329200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50981</xdr:rowOff>
    </xdr:from>
    <xdr:to>
      <xdr:col>6</xdr:col>
      <xdr:colOff>38100</xdr:colOff>
      <xdr:row>77</xdr:row>
      <xdr:rowOff>152581</xdr:rowOff>
    </xdr:to>
    <xdr:sp macro="" textlink="">
      <xdr:nvSpPr>
        <xdr:cNvPr id="316" name="楕円 315">
          <a:extLst>
            <a:ext uri="{FF2B5EF4-FFF2-40B4-BE49-F238E27FC236}">
              <a16:creationId xmlns:a16="http://schemas.microsoft.com/office/drawing/2014/main" id="{C318ADD1-DB72-4D57-8B50-D568BE13D118}"/>
            </a:ext>
          </a:extLst>
        </xdr:cNvPr>
        <xdr:cNvSpPr/>
      </xdr:nvSpPr>
      <xdr:spPr>
        <a:xfrm>
          <a:off x="10795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90351</xdr:rowOff>
    </xdr:from>
    <xdr:to>
      <xdr:col>10</xdr:col>
      <xdr:colOff>114300</xdr:colOff>
      <xdr:row>77</xdr:row>
      <xdr:rowOff>101781</xdr:rowOff>
    </xdr:to>
    <xdr:cxnSp macro="">
      <xdr:nvCxnSpPr>
        <xdr:cNvPr id="317" name="直線コネクタ 316">
          <a:extLst>
            <a:ext uri="{FF2B5EF4-FFF2-40B4-BE49-F238E27FC236}">
              <a16:creationId xmlns:a16="http://schemas.microsoft.com/office/drawing/2014/main" id="{2D42A4BD-C9ED-4080-8520-BE05F5E501D5}"/>
            </a:ext>
          </a:extLst>
        </xdr:cNvPr>
        <xdr:cNvCxnSpPr/>
      </xdr:nvCxnSpPr>
      <xdr:spPr>
        <a:xfrm flipV="1">
          <a:off x="1130300" y="132920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63698</xdr:rowOff>
    </xdr:from>
    <xdr:ext cx="405111" cy="259045"/>
    <xdr:sp macro="" textlink="">
      <xdr:nvSpPr>
        <xdr:cNvPr id="318" name="n_1aveValue【福祉施設】&#10;有形固定資産減価償却率">
          <a:extLst>
            <a:ext uri="{FF2B5EF4-FFF2-40B4-BE49-F238E27FC236}">
              <a16:creationId xmlns:a16="http://schemas.microsoft.com/office/drawing/2014/main" id="{C960271D-D1FC-4CF3-B76D-5C08EBBFC1F2}"/>
            </a:ext>
          </a:extLst>
        </xdr:cNvPr>
        <xdr:cNvSpPr txBox="1"/>
      </xdr:nvSpPr>
      <xdr:spPr>
        <a:xfrm>
          <a:off x="3582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32675</xdr:rowOff>
    </xdr:from>
    <xdr:ext cx="405111" cy="259045"/>
    <xdr:sp macro="" textlink="">
      <xdr:nvSpPr>
        <xdr:cNvPr id="319" name="n_2aveValue【福祉施設】&#10;有形固定資産減価償却率">
          <a:extLst>
            <a:ext uri="{FF2B5EF4-FFF2-40B4-BE49-F238E27FC236}">
              <a16:creationId xmlns:a16="http://schemas.microsoft.com/office/drawing/2014/main" id="{C6015DA8-3C04-4438-9380-842363883C51}"/>
            </a:ext>
          </a:extLst>
        </xdr:cNvPr>
        <xdr:cNvSpPr txBox="1"/>
      </xdr:nvSpPr>
      <xdr:spPr>
        <a:xfrm>
          <a:off x="2705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166569</xdr:rowOff>
    </xdr:from>
    <xdr:ext cx="405111" cy="259045"/>
    <xdr:sp macro="" textlink="">
      <xdr:nvSpPr>
        <xdr:cNvPr id="320" name="n_3aveValue【福祉施設】&#10;有形固定資産減価償却率">
          <a:extLst>
            <a:ext uri="{FF2B5EF4-FFF2-40B4-BE49-F238E27FC236}">
              <a16:creationId xmlns:a16="http://schemas.microsoft.com/office/drawing/2014/main" id="{4A72C751-3475-49B0-A38D-3429503D831C}"/>
            </a:ext>
          </a:extLst>
        </xdr:cNvPr>
        <xdr:cNvSpPr txBox="1"/>
      </xdr:nvSpPr>
      <xdr:spPr>
        <a:xfrm>
          <a:off x="1816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21245</xdr:rowOff>
    </xdr:from>
    <xdr:ext cx="405111" cy="259045"/>
    <xdr:sp macro="" textlink="">
      <xdr:nvSpPr>
        <xdr:cNvPr id="321" name="n_4aveValue【福祉施設】&#10;有形固定資産減価償却率">
          <a:extLst>
            <a:ext uri="{FF2B5EF4-FFF2-40B4-BE49-F238E27FC236}">
              <a16:creationId xmlns:a16="http://schemas.microsoft.com/office/drawing/2014/main" id="{DC30898B-EAC2-4133-8505-F1193050E745}"/>
            </a:ext>
          </a:extLst>
        </xdr:cNvPr>
        <xdr:cNvSpPr txBox="1"/>
      </xdr:nvSpPr>
      <xdr:spPr>
        <a:xfrm>
          <a:off x="927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4190</xdr:rowOff>
    </xdr:from>
    <xdr:ext cx="405111" cy="259045"/>
    <xdr:sp macro="" textlink="">
      <xdr:nvSpPr>
        <xdr:cNvPr id="322" name="n_1mainValue【福祉施設】&#10;有形固定資産減価償却率">
          <a:extLst>
            <a:ext uri="{FF2B5EF4-FFF2-40B4-BE49-F238E27FC236}">
              <a16:creationId xmlns:a16="http://schemas.microsoft.com/office/drawing/2014/main" id="{075BACA2-9D2D-4B54-8D77-1FAC4781EF45}"/>
            </a:ext>
          </a:extLst>
        </xdr:cNvPr>
        <xdr:cNvSpPr txBox="1"/>
      </xdr:nvSpPr>
      <xdr:spPr>
        <a:xfrm>
          <a:off x="3582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80934</xdr:rowOff>
    </xdr:from>
    <xdr:ext cx="340478" cy="259045"/>
    <xdr:sp macro="" textlink="">
      <xdr:nvSpPr>
        <xdr:cNvPr id="323" name="n_2mainValue【福祉施設】&#10;有形固定資産減価償却率">
          <a:extLst>
            <a:ext uri="{FF2B5EF4-FFF2-40B4-BE49-F238E27FC236}">
              <a16:creationId xmlns:a16="http://schemas.microsoft.com/office/drawing/2014/main" id="{C749A5ED-3642-4989-B3F6-92A1E5AF23BB}"/>
            </a:ext>
          </a:extLst>
        </xdr:cNvPr>
        <xdr:cNvSpPr txBox="1"/>
      </xdr:nvSpPr>
      <xdr:spPr>
        <a:xfrm>
          <a:off x="2738061" y="1311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75</xdr:row>
      <xdr:rowOff>157678</xdr:rowOff>
    </xdr:from>
    <xdr:ext cx="340478" cy="259045"/>
    <xdr:sp macro="" textlink="">
      <xdr:nvSpPr>
        <xdr:cNvPr id="324" name="n_3mainValue【福祉施設】&#10;有形固定資産減価償却率">
          <a:extLst>
            <a:ext uri="{FF2B5EF4-FFF2-40B4-BE49-F238E27FC236}">
              <a16:creationId xmlns:a16="http://schemas.microsoft.com/office/drawing/2014/main" id="{E24B423D-8813-4629-A526-4149D3F4A775}"/>
            </a:ext>
          </a:extLst>
        </xdr:cNvPr>
        <xdr:cNvSpPr txBox="1"/>
      </xdr:nvSpPr>
      <xdr:spPr>
        <a:xfrm>
          <a:off x="1849061" y="13016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75</xdr:row>
      <xdr:rowOff>169108</xdr:rowOff>
    </xdr:from>
    <xdr:ext cx="340478" cy="259045"/>
    <xdr:sp macro="" textlink="">
      <xdr:nvSpPr>
        <xdr:cNvPr id="325" name="n_4mainValue【福祉施設】&#10;有形固定資産減価償却率">
          <a:extLst>
            <a:ext uri="{FF2B5EF4-FFF2-40B4-BE49-F238E27FC236}">
              <a16:creationId xmlns:a16="http://schemas.microsoft.com/office/drawing/2014/main" id="{5F84E8C0-F2B3-4737-8A83-36CA26D73B6A}"/>
            </a:ext>
          </a:extLst>
        </xdr:cNvPr>
        <xdr:cNvSpPr txBox="1"/>
      </xdr:nvSpPr>
      <xdr:spPr>
        <a:xfrm>
          <a:off x="960061" y="1302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4BED0965-642D-4E00-85BC-513C05267B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218691EA-415F-4834-BFB4-A233EFB83D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6E791738-B767-42DF-8133-56E4DF1847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1D3885E2-145B-4364-8E92-BA46777D28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27F26A9-00F4-47CA-8274-8760FD6760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F1DB9375-B7A6-485C-B105-09C2636E8B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57D0FBA3-60A6-4822-A17A-67F96B5760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32DFA056-A0EC-40CE-A22B-D9977739DF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E9834462-2D1A-4AFC-8967-7056B0C46A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1FEE50D-7FF3-486C-B8FA-B9D01271DE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61CE8FAA-C0BC-4D53-A42D-876C97796D3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F5AA0A57-1C77-49A8-8945-3F7150C0270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76D30738-E429-4168-9214-2A3217E0127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BFFBE064-CF03-43BC-8846-4F1E21AE5A1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569CF332-D18D-4AA9-877E-122D25CC72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A21D744-19F8-42EF-B247-A99CF2DB43C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1FF9628-0BE0-4FD5-B91E-57044250B1F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C125CBAE-BCC2-47C9-B3E0-730E7DEDA67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6A12264D-5009-4847-B65F-B723823D413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A782594F-758F-48D2-AF59-C5404D8726A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76AC1AD-39F6-4E64-8EDF-EB5FC612B6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6BBD57D-0C0E-44D4-902F-1982A8FED4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A6EDBFD9-FE0C-4C03-BDCE-CF2E742C4D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9" name="直線コネクタ 348">
          <a:extLst>
            <a:ext uri="{FF2B5EF4-FFF2-40B4-BE49-F238E27FC236}">
              <a16:creationId xmlns:a16="http://schemas.microsoft.com/office/drawing/2014/main" id="{6D533EDA-FE71-4F57-985A-8456A079AC97}"/>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50" name="【福祉施設】&#10;一人当たり面積最小値テキスト">
          <a:extLst>
            <a:ext uri="{FF2B5EF4-FFF2-40B4-BE49-F238E27FC236}">
              <a16:creationId xmlns:a16="http://schemas.microsoft.com/office/drawing/2014/main" id="{B8D6D1E6-881B-4C95-A779-1B2C05894823}"/>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1" name="直線コネクタ 350">
          <a:extLst>
            <a:ext uri="{FF2B5EF4-FFF2-40B4-BE49-F238E27FC236}">
              <a16:creationId xmlns:a16="http://schemas.microsoft.com/office/drawing/2014/main" id="{4224BF17-DB7C-405A-8988-65F0016F29BB}"/>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2" name="【福祉施設】&#10;一人当たり面積最大値テキスト">
          <a:extLst>
            <a:ext uri="{FF2B5EF4-FFF2-40B4-BE49-F238E27FC236}">
              <a16:creationId xmlns:a16="http://schemas.microsoft.com/office/drawing/2014/main" id="{FAEBD3F1-1CC4-4576-8994-345D1A6DB334}"/>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3" name="直線コネクタ 352">
          <a:extLst>
            <a:ext uri="{FF2B5EF4-FFF2-40B4-BE49-F238E27FC236}">
              <a16:creationId xmlns:a16="http://schemas.microsoft.com/office/drawing/2014/main" id="{0DC90A2B-D0A4-430A-9314-5C7BDA0558A1}"/>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4" name="【福祉施設】&#10;一人当たり面積平均値テキスト">
          <a:extLst>
            <a:ext uri="{FF2B5EF4-FFF2-40B4-BE49-F238E27FC236}">
              <a16:creationId xmlns:a16="http://schemas.microsoft.com/office/drawing/2014/main" id="{290B4F89-3053-4AE8-9896-93483FC0E0AC}"/>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5" name="フローチャート: 判断 354">
          <a:extLst>
            <a:ext uri="{FF2B5EF4-FFF2-40B4-BE49-F238E27FC236}">
              <a16:creationId xmlns:a16="http://schemas.microsoft.com/office/drawing/2014/main" id="{C68961D9-3CA5-43FF-BC5B-5A63F26EE5FC}"/>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6" name="フローチャート: 判断 355">
          <a:extLst>
            <a:ext uri="{FF2B5EF4-FFF2-40B4-BE49-F238E27FC236}">
              <a16:creationId xmlns:a16="http://schemas.microsoft.com/office/drawing/2014/main" id="{3C6D01DC-1BAF-49B2-9A87-BF7D0A77526E}"/>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7" name="フローチャート: 判断 356">
          <a:extLst>
            <a:ext uri="{FF2B5EF4-FFF2-40B4-BE49-F238E27FC236}">
              <a16:creationId xmlns:a16="http://schemas.microsoft.com/office/drawing/2014/main" id="{7D502A0D-A204-463D-8298-916A0DCD13F2}"/>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8" name="フローチャート: 判断 357">
          <a:extLst>
            <a:ext uri="{FF2B5EF4-FFF2-40B4-BE49-F238E27FC236}">
              <a16:creationId xmlns:a16="http://schemas.microsoft.com/office/drawing/2014/main" id="{DABD505C-3B12-49AC-B9E7-F9E25B1779DC}"/>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9" name="フローチャート: 判断 358">
          <a:extLst>
            <a:ext uri="{FF2B5EF4-FFF2-40B4-BE49-F238E27FC236}">
              <a16:creationId xmlns:a16="http://schemas.microsoft.com/office/drawing/2014/main" id="{4C899376-DBEE-4E60-8482-987BF04BF9AD}"/>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D131855-9CFA-4DE3-B265-0CB8E98D19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E7AB8C9-F6E6-4220-B358-168937AE0B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1A1D4B2-F3DD-4A79-8EA6-CE17652B88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0A58FCD-30D4-415E-BD37-14C393F44B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A32BCA5-E53C-444C-8EC3-228BDA35C8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91439</xdr:rowOff>
    </xdr:from>
    <xdr:to>
      <xdr:col>55</xdr:col>
      <xdr:colOff>50800</xdr:colOff>
      <xdr:row>85</xdr:row>
      <xdr:rowOff>21589</xdr:rowOff>
    </xdr:to>
    <xdr:sp macro="" textlink="">
      <xdr:nvSpPr>
        <xdr:cNvPr id="365" name="楕円 364">
          <a:extLst>
            <a:ext uri="{FF2B5EF4-FFF2-40B4-BE49-F238E27FC236}">
              <a16:creationId xmlns:a16="http://schemas.microsoft.com/office/drawing/2014/main" id="{E8CF78DC-90BF-4FC9-BEC6-B41D3DC4C597}"/>
            </a:ext>
          </a:extLst>
        </xdr:cNvPr>
        <xdr:cNvSpPr/>
      </xdr:nvSpPr>
      <xdr:spPr>
        <a:xfrm>
          <a:off x="10426700" y="144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114316</xdr:rowOff>
    </xdr:from>
    <xdr:ext cx="469744" cy="259045"/>
    <xdr:sp macro="" textlink="">
      <xdr:nvSpPr>
        <xdr:cNvPr id="366" name="【福祉施設】&#10;一人当たり面積該当値テキスト">
          <a:extLst>
            <a:ext uri="{FF2B5EF4-FFF2-40B4-BE49-F238E27FC236}">
              <a16:creationId xmlns:a16="http://schemas.microsoft.com/office/drawing/2014/main" id="{F83D24C5-A6EE-4AAE-8B3B-9025E6C8F334}"/>
            </a:ext>
          </a:extLst>
        </xdr:cNvPr>
        <xdr:cNvSpPr txBox="1"/>
      </xdr:nvSpPr>
      <xdr:spPr>
        <a:xfrm>
          <a:off x="10515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7620</xdr:rowOff>
    </xdr:from>
    <xdr:to>
      <xdr:col>50</xdr:col>
      <xdr:colOff>165100</xdr:colOff>
      <xdr:row>85</xdr:row>
      <xdr:rowOff>109220</xdr:rowOff>
    </xdr:to>
    <xdr:sp macro="" textlink="">
      <xdr:nvSpPr>
        <xdr:cNvPr id="367" name="楕円 366">
          <a:extLst>
            <a:ext uri="{FF2B5EF4-FFF2-40B4-BE49-F238E27FC236}">
              <a16:creationId xmlns:a16="http://schemas.microsoft.com/office/drawing/2014/main" id="{B40FC710-555B-41AD-BEB8-402FB08C34A7}"/>
            </a:ext>
          </a:extLst>
        </xdr:cNvPr>
        <xdr:cNvSpPr/>
      </xdr:nvSpPr>
      <xdr:spPr>
        <a:xfrm>
          <a:off x="9588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142239</xdr:rowOff>
    </xdr:from>
    <xdr:to>
      <xdr:col>55</xdr:col>
      <xdr:colOff>0</xdr:colOff>
      <xdr:row>85</xdr:row>
      <xdr:rowOff>58420</xdr:rowOff>
    </xdr:to>
    <xdr:cxnSp macro="">
      <xdr:nvCxnSpPr>
        <xdr:cNvPr id="368" name="直線コネクタ 367">
          <a:extLst>
            <a:ext uri="{FF2B5EF4-FFF2-40B4-BE49-F238E27FC236}">
              <a16:creationId xmlns:a16="http://schemas.microsoft.com/office/drawing/2014/main" id="{66C7FCA7-D76C-40FB-9549-8DB761A208FF}"/>
            </a:ext>
          </a:extLst>
        </xdr:cNvPr>
        <xdr:cNvCxnSpPr/>
      </xdr:nvCxnSpPr>
      <xdr:spPr>
        <a:xfrm flipV="1">
          <a:off x="9639300" y="145440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69" name="楕円 368">
          <a:extLst>
            <a:ext uri="{FF2B5EF4-FFF2-40B4-BE49-F238E27FC236}">
              <a16:creationId xmlns:a16="http://schemas.microsoft.com/office/drawing/2014/main" id="{8B55974A-8B08-4FC5-97FE-6EBC4044FE43}"/>
            </a:ext>
          </a:extLst>
        </xdr:cNvPr>
        <xdr:cNvSpPr/>
      </xdr:nvSpPr>
      <xdr:spPr>
        <a:xfrm>
          <a:off x="869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58420</xdr:rowOff>
    </xdr:from>
    <xdr:to>
      <xdr:col>50</xdr:col>
      <xdr:colOff>114300</xdr:colOff>
      <xdr:row>85</xdr:row>
      <xdr:rowOff>60961</xdr:rowOff>
    </xdr:to>
    <xdr:cxnSp macro="">
      <xdr:nvCxnSpPr>
        <xdr:cNvPr id="370" name="直線コネクタ 369">
          <a:extLst>
            <a:ext uri="{FF2B5EF4-FFF2-40B4-BE49-F238E27FC236}">
              <a16:creationId xmlns:a16="http://schemas.microsoft.com/office/drawing/2014/main" id="{943E0F89-3794-4F81-AE0C-1BA720B9910F}"/>
            </a:ext>
          </a:extLst>
        </xdr:cNvPr>
        <xdr:cNvCxnSpPr/>
      </xdr:nvCxnSpPr>
      <xdr:spPr>
        <a:xfrm flipV="1">
          <a:off x="8750300" y="14631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12700</xdr:rowOff>
    </xdr:from>
    <xdr:to>
      <xdr:col>41</xdr:col>
      <xdr:colOff>101600</xdr:colOff>
      <xdr:row>85</xdr:row>
      <xdr:rowOff>114300</xdr:rowOff>
    </xdr:to>
    <xdr:sp macro="" textlink="">
      <xdr:nvSpPr>
        <xdr:cNvPr id="371" name="楕円 370">
          <a:extLst>
            <a:ext uri="{FF2B5EF4-FFF2-40B4-BE49-F238E27FC236}">
              <a16:creationId xmlns:a16="http://schemas.microsoft.com/office/drawing/2014/main" id="{48E3D1EB-5A7C-4768-871D-F8D0757454A0}"/>
            </a:ext>
          </a:extLst>
        </xdr:cNvPr>
        <xdr:cNvSpPr/>
      </xdr:nvSpPr>
      <xdr:spPr>
        <a:xfrm>
          <a:off x="7810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60961</xdr:rowOff>
    </xdr:from>
    <xdr:to>
      <xdr:col>45</xdr:col>
      <xdr:colOff>177800</xdr:colOff>
      <xdr:row>85</xdr:row>
      <xdr:rowOff>63500</xdr:rowOff>
    </xdr:to>
    <xdr:cxnSp macro="">
      <xdr:nvCxnSpPr>
        <xdr:cNvPr id="372" name="直線コネクタ 371">
          <a:extLst>
            <a:ext uri="{FF2B5EF4-FFF2-40B4-BE49-F238E27FC236}">
              <a16:creationId xmlns:a16="http://schemas.microsoft.com/office/drawing/2014/main" id="{938D61FB-D928-4126-B70C-1C71A6A9B330}"/>
            </a:ext>
          </a:extLst>
        </xdr:cNvPr>
        <xdr:cNvCxnSpPr/>
      </xdr:nvCxnSpPr>
      <xdr:spPr>
        <a:xfrm flipV="1">
          <a:off x="7861300" y="146342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73" name="楕円 372">
          <a:extLst>
            <a:ext uri="{FF2B5EF4-FFF2-40B4-BE49-F238E27FC236}">
              <a16:creationId xmlns:a16="http://schemas.microsoft.com/office/drawing/2014/main" id="{6EC87B80-24B5-43BB-8B7C-DD1CBDE8DBC1}"/>
            </a:ext>
          </a:extLst>
        </xdr:cNvPr>
        <xdr:cNvSpPr/>
      </xdr:nvSpPr>
      <xdr:spPr>
        <a:xfrm>
          <a:off x="6921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63500</xdr:rowOff>
    </xdr:from>
    <xdr:to>
      <xdr:col>41</xdr:col>
      <xdr:colOff>50800</xdr:colOff>
      <xdr:row>85</xdr:row>
      <xdr:rowOff>66039</xdr:rowOff>
    </xdr:to>
    <xdr:cxnSp macro="">
      <xdr:nvCxnSpPr>
        <xdr:cNvPr id="374" name="直線コネクタ 373">
          <a:extLst>
            <a:ext uri="{FF2B5EF4-FFF2-40B4-BE49-F238E27FC236}">
              <a16:creationId xmlns:a16="http://schemas.microsoft.com/office/drawing/2014/main" id="{7807B455-3893-4E6A-87B2-AE6CF857B28E}"/>
            </a:ext>
          </a:extLst>
        </xdr:cNvPr>
        <xdr:cNvCxnSpPr/>
      </xdr:nvCxnSpPr>
      <xdr:spPr>
        <a:xfrm flipV="1">
          <a:off x="6972300" y="146367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5" name="n_1aveValue【福祉施設】&#10;一人当たり面積">
          <a:extLst>
            <a:ext uri="{FF2B5EF4-FFF2-40B4-BE49-F238E27FC236}">
              <a16:creationId xmlns:a16="http://schemas.microsoft.com/office/drawing/2014/main" id="{5AFD00A9-2AC5-45FD-883B-29C600C73C71}"/>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6" name="n_2aveValue【福祉施設】&#10;一人当たり面積">
          <a:extLst>
            <a:ext uri="{FF2B5EF4-FFF2-40B4-BE49-F238E27FC236}">
              <a16:creationId xmlns:a16="http://schemas.microsoft.com/office/drawing/2014/main" id="{2408D2E3-A6EF-4912-BADA-139B92830D76}"/>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7" name="n_3aveValue【福祉施設】&#10;一人当たり面積">
          <a:extLst>
            <a:ext uri="{FF2B5EF4-FFF2-40B4-BE49-F238E27FC236}">
              <a16:creationId xmlns:a16="http://schemas.microsoft.com/office/drawing/2014/main" id="{902C6CF9-C91B-453D-A757-9CCBAF7B3730}"/>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8" name="n_4aveValue【福祉施設】&#10;一人当たり面積">
          <a:extLst>
            <a:ext uri="{FF2B5EF4-FFF2-40B4-BE49-F238E27FC236}">
              <a16:creationId xmlns:a16="http://schemas.microsoft.com/office/drawing/2014/main" id="{5E0080DE-70B8-4019-B3E1-A5DAD5CDF6A1}"/>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100347</xdr:rowOff>
    </xdr:from>
    <xdr:ext cx="469744" cy="259045"/>
    <xdr:sp macro="" textlink="">
      <xdr:nvSpPr>
        <xdr:cNvPr id="379" name="n_1mainValue【福祉施設】&#10;一人当たり面積">
          <a:extLst>
            <a:ext uri="{FF2B5EF4-FFF2-40B4-BE49-F238E27FC236}">
              <a16:creationId xmlns:a16="http://schemas.microsoft.com/office/drawing/2014/main" id="{03C55E12-94E2-4D66-90A9-DD19B407D346}"/>
            </a:ext>
          </a:extLst>
        </xdr:cNvPr>
        <xdr:cNvSpPr txBox="1"/>
      </xdr:nvSpPr>
      <xdr:spPr>
        <a:xfrm>
          <a:off x="93917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80" name="n_2mainValue【福祉施設】&#10;一人当たり面積">
          <a:extLst>
            <a:ext uri="{FF2B5EF4-FFF2-40B4-BE49-F238E27FC236}">
              <a16:creationId xmlns:a16="http://schemas.microsoft.com/office/drawing/2014/main" id="{4F89309F-1C60-43DF-ABB3-BC47FEE65255}"/>
            </a:ext>
          </a:extLst>
        </xdr:cNvPr>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381" name="n_3mainValue【福祉施設】&#10;一人当たり面積">
          <a:extLst>
            <a:ext uri="{FF2B5EF4-FFF2-40B4-BE49-F238E27FC236}">
              <a16:creationId xmlns:a16="http://schemas.microsoft.com/office/drawing/2014/main" id="{F630EDE4-F0EE-43EF-AB98-6CF3AC2AC4E6}"/>
            </a:ext>
          </a:extLst>
        </xdr:cNvPr>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107966</xdr:rowOff>
    </xdr:from>
    <xdr:ext cx="469744" cy="259045"/>
    <xdr:sp macro="" textlink="">
      <xdr:nvSpPr>
        <xdr:cNvPr id="382" name="n_4mainValue【福祉施設】&#10;一人当たり面積">
          <a:extLst>
            <a:ext uri="{FF2B5EF4-FFF2-40B4-BE49-F238E27FC236}">
              <a16:creationId xmlns:a16="http://schemas.microsoft.com/office/drawing/2014/main" id="{7C35FD35-39CE-4F64-AD4F-5B7DB880B7FC}"/>
            </a:ext>
          </a:extLst>
        </xdr:cNvPr>
        <xdr:cNvSpPr txBox="1"/>
      </xdr:nvSpPr>
      <xdr:spPr>
        <a:xfrm>
          <a:off x="6737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2DA5DB3-68F6-4659-B226-3E79E45C91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1786625-61B6-4597-AFB0-CD3D40873F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78CE9ED-54FA-4314-B75E-CF58C2B05C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A646CF9-C5A7-4EFA-A5DB-3A345360F6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8B2E4F6-1AFF-4D60-9A4E-FEC811FBFD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B41686C-07B1-4845-8B14-B9613FCCB1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1F71386-ABD3-448D-A851-34B7539EA9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3FCC504-24A1-4BB2-A57F-2700DB9F30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D5D279D5-4F4D-41CE-9BC9-9735901AAB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A5F2280C-DA1F-41D0-804C-1C9EBC163E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8DE85545-52BD-445F-B0AE-B7D518DFE62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3333EDB0-7FDC-49BF-A3FE-8EF60B9CD96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9BEBF622-E540-4C6E-BFB2-AABEBFCF9ED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5A034729-A633-4CFD-BB57-B645B0FA0C8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3ACCB744-3A31-4F6A-B11D-D4040AC2B2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82358E67-6C7F-4A7B-9899-FFB9EED449D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5D9D24F9-F857-4FDE-BFDD-59A7221056B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D40A762F-AE95-40DA-9D3D-B28681562B7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21EB5D8D-8BBD-49D3-9336-0E59DD32DE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7BC8F371-F447-4E11-BB4E-39350E47DAE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FC3FC631-6AD3-47A5-A2B7-3B3B4048612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50D7CF92-3BFC-45A6-9DF6-0FBBD829D4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827653BC-202E-4455-815E-F8D98651ADC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C420EE1D-204C-41CC-B9B2-C5EF4153D3F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7" name="直線コネクタ 406">
          <a:extLst>
            <a:ext uri="{FF2B5EF4-FFF2-40B4-BE49-F238E27FC236}">
              <a16:creationId xmlns:a16="http://schemas.microsoft.com/office/drawing/2014/main" id="{E3DF6B17-EBC3-40FE-8981-AC9AB3EC7479}"/>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FF34573D-7F54-4FD0-A0BC-D350C1DCA2F1}"/>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9" name="直線コネクタ 408">
          <a:extLst>
            <a:ext uri="{FF2B5EF4-FFF2-40B4-BE49-F238E27FC236}">
              <a16:creationId xmlns:a16="http://schemas.microsoft.com/office/drawing/2014/main" id="{0E3BE17B-1EA9-4C6B-AD8E-09DE1AF2D93A}"/>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EB8553DF-B5CD-4F8F-A7DA-6AC16CBD7071}"/>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1" name="直線コネクタ 410">
          <a:extLst>
            <a:ext uri="{FF2B5EF4-FFF2-40B4-BE49-F238E27FC236}">
              <a16:creationId xmlns:a16="http://schemas.microsoft.com/office/drawing/2014/main" id="{C02E4535-FEAF-49FE-A0A3-DA8F5CCB7491}"/>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B93730C7-8A39-47AC-9A46-10B5C2B5656F}"/>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3" name="フローチャート: 判断 412">
          <a:extLst>
            <a:ext uri="{FF2B5EF4-FFF2-40B4-BE49-F238E27FC236}">
              <a16:creationId xmlns:a16="http://schemas.microsoft.com/office/drawing/2014/main" id="{037BC5CE-76A8-4264-89B6-71F98120DF3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4" name="フローチャート: 判断 413">
          <a:extLst>
            <a:ext uri="{FF2B5EF4-FFF2-40B4-BE49-F238E27FC236}">
              <a16:creationId xmlns:a16="http://schemas.microsoft.com/office/drawing/2014/main" id="{80FB2FC7-F53F-45E2-BD74-A9941B311028}"/>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5" name="フローチャート: 判断 414">
          <a:extLst>
            <a:ext uri="{FF2B5EF4-FFF2-40B4-BE49-F238E27FC236}">
              <a16:creationId xmlns:a16="http://schemas.microsoft.com/office/drawing/2014/main" id="{2488E40F-348A-4C76-9D7F-8E9D385E794A}"/>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6" name="フローチャート: 判断 415">
          <a:extLst>
            <a:ext uri="{FF2B5EF4-FFF2-40B4-BE49-F238E27FC236}">
              <a16:creationId xmlns:a16="http://schemas.microsoft.com/office/drawing/2014/main" id="{7BDCE5E5-21E9-4502-8649-F9F2CADA986E}"/>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7" name="フローチャート: 判断 416">
          <a:extLst>
            <a:ext uri="{FF2B5EF4-FFF2-40B4-BE49-F238E27FC236}">
              <a16:creationId xmlns:a16="http://schemas.microsoft.com/office/drawing/2014/main" id="{3CC86AB7-BBC5-40C3-A8C3-F696567F31EA}"/>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B52C9E3-ECE7-40EB-B6B5-827B6C6D3D2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1DAF7CA-A8FE-4955-98A8-E44B34B4B49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33C87CC-42D2-497C-9925-506B7D9960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6FE253C-7EA6-4EAD-AC04-285C1BCD2B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7641A51-1C92-4E2E-A31C-CEDA852F118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xdr:rowOff>
    </xdr:from>
    <xdr:to>
      <xdr:col>24</xdr:col>
      <xdr:colOff>114300</xdr:colOff>
      <xdr:row>105</xdr:row>
      <xdr:rowOff>117475</xdr:rowOff>
    </xdr:to>
    <xdr:sp macro="" textlink="">
      <xdr:nvSpPr>
        <xdr:cNvPr id="423" name="楕円 422">
          <a:extLst>
            <a:ext uri="{FF2B5EF4-FFF2-40B4-BE49-F238E27FC236}">
              <a16:creationId xmlns:a16="http://schemas.microsoft.com/office/drawing/2014/main" id="{6F216D6A-6C2E-42F5-8070-2FCC4F192606}"/>
            </a:ext>
          </a:extLst>
        </xdr:cNvPr>
        <xdr:cNvSpPr/>
      </xdr:nvSpPr>
      <xdr:spPr>
        <a:xfrm>
          <a:off x="4584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165752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42BB9C68-96F3-4162-A288-6136DF06FE81}"/>
            </a:ext>
          </a:extLst>
        </xdr:cNvPr>
        <xdr:cNvSpPr txBox="1"/>
      </xdr:nvSpPr>
      <xdr:spPr>
        <a:xfrm>
          <a:off x="4673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145414</xdr:rowOff>
    </xdr:from>
    <xdr:to>
      <xdr:col>20</xdr:col>
      <xdr:colOff>38100</xdr:colOff>
      <xdr:row>105</xdr:row>
      <xdr:rowOff>75564</xdr:rowOff>
    </xdr:to>
    <xdr:sp macro="" textlink="">
      <xdr:nvSpPr>
        <xdr:cNvPr id="425" name="楕円 424">
          <a:extLst>
            <a:ext uri="{FF2B5EF4-FFF2-40B4-BE49-F238E27FC236}">
              <a16:creationId xmlns:a16="http://schemas.microsoft.com/office/drawing/2014/main" id="{5C641178-E7DC-4EB9-B1C9-A0AC51145306}"/>
            </a:ext>
          </a:extLst>
        </xdr:cNvPr>
        <xdr:cNvSpPr/>
      </xdr:nvSpPr>
      <xdr:spPr>
        <a:xfrm>
          <a:off x="3746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24764</xdr:rowOff>
    </xdr:from>
    <xdr:to>
      <xdr:col>24</xdr:col>
      <xdr:colOff>63500</xdr:colOff>
      <xdr:row>105</xdr:row>
      <xdr:rowOff>66675</xdr:rowOff>
    </xdr:to>
    <xdr:cxnSp macro="">
      <xdr:nvCxnSpPr>
        <xdr:cNvPr id="426" name="直線コネクタ 425">
          <a:extLst>
            <a:ext uri="{FF2B5EF4-FFF2-40B4-BE49-F238E27FC236}">
              <a16:creationId xmlns:a16="http://schemas.microsoft.com/office/drawing/2014/main" id="{46FC5A16-52A5-4332-9D91-C9C271FE233F}"/>
            </a:ext>
          </a:extLst>
        </xdr:cNvPr>
        <xdr:cNvCxnSpPr/>
      </xdr:nvCxnSpPr>
      <xdr:spPr>
        <a:xfrm>
          <a:off x="3797300" y="18027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84455</xdr:rowOff>
    </xdr:from>
    <xdr:to>
      <xdr:col>15</xdr:col>
      <xdr:colOff>101600</xdr:colOff>
      <xdr:row>104</xdr:row>
      <xdr:rowOff>14605</xdr:rowOff>
    </xdr:to>
    <xdr:sp macro="" textlink="">
      <xdr:nvSpPr>
        <xdr:cNvPr id="427" name="楕円 426">
          <a:extLst>
            <a:ext uri="{FF2B5EF4-FFF2-40B4-BE49-F238E27FC236}">
              <a16:creationId xmlns:a16="http://schemas.microsoft.com/office/drawing/2014/main" id="{33AD508D-FCF6-42EF-B4CC-373961A742E5}"/>
            </a:ext>
          </a:extLst>
        </xdr:cNvPr>
        <xdr:cNvSpPr/>
      </xdr:nvSpPr>
      <xdr:spPr>
        <a:xfrm>
          <a:off x="2857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135255</xdr:rowOff>
    </xdr:from>
    <xdr:to>
      <xdr:col>19</xdr:col>
      <xdr:colOff>177800</xdr:colOff>
      <xdr:row>105</xdr:row>
      <xdr:rowOff>24764</xdr:rowOff>
    </xdr:to>
    <xdr:cxnSp macro="">
      <xdr:nvCxnSpPr>
        <xdr:cNvPr id="428" name="直線コネクタ 427">
          <a:extLst>
            <a:ext uri="{FF2B5EF4-FFF2-40B4-BE49-F238E27FC236}">
              <a16:creationId xmlns:a16="http://schemas.microsoft.com/office/drawing/2014/main" id="{DE6AAEB2-67E8-41AF-B24D-15C7FD80C610}"/>
            </a:ext>
          </a:extLst>
        </xdr:cNvPr>
        <xdr:cNvCxnSpPr/>
      </xdr:nvCxnSpPr>
      <xdr:spPr>
        <a:xfrm>
          <a:off x="2908300" y="17794605"/>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46355</xdr:rowOff>
    </xdr:from>
    <xdr:to>
      <xdr:col>10</xdr:col>
      <xdr:colOff>165100</xdr:colOff>
      <xdr:row>103</xdr:row>
      <xdr:rowOff>147955</xdr:rowOff>
    </xdr:to>
    <xdr:sp macro="" textlink="">
      <xdr:nvSpPr>
        <xdr:cNvPr id="429" name="楕円 428">
          <a:extLst>
            <a:ext uri="{FF2B5EF4-FFF2-40B4-BE49-F238E27FC236}">
              <a16:creationId xmlns:a16="http://schemas.microsoft.com/office/drawing/2014/main" id="{F2A8ACF9-3E35-46AA-910B-96ED1D7134A9}"/>
            </a:ext>
          </a:extLst>
        </xdr:cNvPr>
        <xdr:cNvSpPr/>
      </xdr:nvSpPr>
      <xdr:spPr>
        <a:xfrm>
          <a:off x="1968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97155</xdr:rowOff>
    </xdr:from>
    <xdr:to>
      <xdr:col>15</xdr:col>
      <xdr:colOff>50800</xdr:colOff>
      <xdr:row>103</xdr:row>
      <xdr:rowOff>135255</xdr:rowOff>
    </xdr:to>
    <xdr:cxnSp macro="">
      <xdr:nvCxnSpPr>
        <xdr:cNvPr id="430" name="直線コネクタ 429">
          <a:extLst>
            <a:ext uri="{FF2B5EF4-FFF2-40B4-BE49-F238E27FC236}">
              <a16:creationId xmlns:a16="http://schemas.microsoft.com/office/drawing/2014/main" id="{F2F97D95-DF42-41F9-9E8A-9AA7A6DC05E1}"/>
            </a:ext>
          </a:extLst>
        </xdr:cNvPr>
        <xdr:cNvCxnSpPr/>
      </xdr:nvCxnSpPr>
      <xdr:spPr>
        <a:xfrm>
          <a:off x="2019300" y="1775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xdr:rowOff>
    </xdr:from>
    <xdr:to>
      <xdr:col>6</xdr:col>
      <xdr:colOff>38100</xdr:colOff>
      <xdr:row>103</xdr:row>
      <xdr:rowOff>109855</xdr:rowOff>
    </xdr:to>
    <xdr:sp macro="" textlink="">
      <xdr:nvSpPr>
        <xdr:cNvPr id="431" name="楕円 430">
          <a:extLst>
            <a:ext uri="{FF2B5EF4-FFF2-40B4-BE49-F238E27FC236}">
              <a16:creationId xmlns:a16="http://schemas.microsoft.com/office/drawing/2014/main" id="{AB2C6B18-C194-4D34-9A11-F96758A07CEA}"/>
            </a:ext>
          </a:extLst>
        </xdr:cNvPr>
        <xdr:cNvSpPr/>
      </xdr:nvSpPr>
      <xdr:spPr>
        <a:xfrm>
          <a:off x="1079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59055</xdr:rowOff>
    </xdr:from>
    <xdr:to>
      <xdr:col>10</xdr:col>
      <xdr:colOff>114300</xdr:colOff>
      <xdr:row>103</xdr:row>
      <xdr:rowOff>97155</xdr:rowOff>
    </xdr:to>
    <xdr:cxnSp macro="">
      <xdr:nvCxnSpPr>
        <xdr:cNvPr id="432" name="直線コネクタ 431">
          <a:extLst>
            <a:ext uri="{FF2B5EF4-FFF2-40B4-BE49-F238E27FC236}">
              <a16:creationId xmlns:a16="http://schemas.microsoft.com/office/drawing/2014/main" id="{1C4EC1AA-2727-4575-AFE2-4464E9038DED}"/>
            </a:ext>
          </a:extLst>
        </xdr:cNvPr>
        <xdr:cNvCxnSpPr/>
      </xdr:nvCxnSpPr>
      <xdr:spPr>
        <a:xfrm>
          <a:off x="1130300" y="1771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3" name="n_1aveValue【市民会館】&#10;有形固定資産減価償却率">
          <a:extLst>
            <a:ext uri="{FF2B5EF4-FFF2-40B4-BE49-F238E27FC236}">
              <a16:creationId xmlns:a16="http://schemas.microsoft.com/office/drawing/2014/main" id="{CB744C99-9571-45C3-9FF9-1EB63489A0D1}"/>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34" name="n_2aveValue【市民会館】&#10;有形固定資産減価償却率">
          <a:extLst>
            <a:ext uri="{FF2B5EF4-FFF2-40B4-BE49-F238E27FC236}">
              <a16:creationId xmlns:a16="http://schemas.microsoft.com/office/drawing/2014/main" id="{974C61C5-05CE-45A6-BC3B-E22FB902A898}"/>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435" name="n_3aveValue【市民会館】&#10;有形固定資産減価償却率">
          <a:extLst>
            <a:ext uri="{FF2B5EF4-FFF2-40B4-BE49-F238E27FC236}">
              <a16:creationId xmlns:a16="http://schemas.microsoft.com/office/drawing/2014/main" id="{67ECD859-4028-44DC-A25F-543FDEE074A4}"/>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36" name="n_4aveValue【市民会館】&#10;有形固定資産減価償却率">
          <a:extLst>
            <a:ext uri="{FF2B5EF4-FFF2-40B4-BE49-F238E27FC236}">
              <a16:creationId xmlns:a16="http://schemas.microsoft.com/office/drawing/2014/main" id="{EFDEA4BA-C1AE-4F68-B07C-3581F1E01AC8}"/>
            </a:ext>
          </a:extLst>
        </xdr:cNvPr>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66691</xdr:rowOff>
    </xdr:from>
    <xdr:ext cx="405111" cy="259045"/>
    <xdr:sp macro="" textlink="">
      <xdr:nvSpPr>
        <xdr:cNvPr id="437" name="n_1mainValue【市民会館】&#10;有形固定資産減価償却率">
          <a:extLst>
            <a:ext uri="{FF2B5EF4-FFF2-40B4-BE49-F238E27FC236}">
              <a16:creationId xmlns:a16="http://schemas.microsoft.com/office/drawing/2014/main" id="{39C9D4A9-DED8-4AF7-B1CD-BBD4EAE57DEB}"/>
            </a:ext>
          </a:extLst>
        </xdr:cNvPr>
        <xdr:cNvSpPr txBox="1"/>
      </xdr:nvSpPr>
      <xdr:spPr>
        <a:xfrm>
          <a:off x="3582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31132</xdr:rowOff>
    </xdr:from>
    <xdr:ext cx="405111" cy="259045"/>
    <xdr:sp macro="" textlink="">
      <xdr:nvSpPr>
        <xdr:cNvPr id="438" name="n_2mainValue【市民会館】&#10;有形固定資産減価償却率">
          <a:extLst>
            <a:ext uri="{FF2B5EF4-FFF2-40B4-BE49-F238E27FC236}">
              <a16:creationId xmlns:a16="http://schemas.microsoft.com/office/drawing/2014/main" id="{C89C247F-37C0-4016-89B6-FE30BBAE5939}"/>
            </a:ext>
          </a:extLst>
        </xdr:cNvPr>
        <xdr:cNvSpPr txBox="1"/>
      </xdr:nvSpPr>
      <xdr:spPr>
        <a:xfrm>
          <a:off x="2705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164482</xdr:rowOff>
    </xdr:from>
    <xdr:ext cx="405111" cy="259045"/>
    <xdr:sp macro="" textlink="">
      <xdr:nvSpPr>
        <xdr:cNvPr id="439" name="n_3mainValue【市民会館】&#10;有形固定資産減価償却率">
          <a:extLst>
            <a:ext uri="{FF2B5EF4-FFF2-40B4-BE49-F238E27FC236}">
              <a16:creationId xmlns:a16="http://schemas.microsoft.com/office/drawing/2014/main" id="{CE9B94E7-4B27-4EE3-9A8C-E6C37A0BFFEB}"/>
            </a:ext>
          </a:extLst>
        </xdr:cNvPr>
        <xdr:cNvSpPr txBox="1"/>
      </xdr:nvSpPr>
      <xdr:spPr>
        <a:xfrm>
          <a:off x="1816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40" name="n_4mainValue【市民会館】&#10;有形固定資産減価償却率">
          <a:extLst>
            <a:ext uri="{FF2B5EF4-FFF2-40B4-BE49-F238E27FC236}">
              <a16:creationId xmlns:a16="http://schemas.microsoft.com/office/drawing/2014/main" id="{0EC0A627-5D7C-4C6F-89EF-BB1C81B6EF6A}"/>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80B8BB9E-6CDD-4966-9ACB-C84B7D76C1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1745F10E-6016-4621-9475-50C3A08A9F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FAF21674-42A4-4914-9F5B-2506150FC3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55B91330-E71A-42D1-B2C4-E353AFC12B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550C7833-5744-475C-82D4-4827516FAE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7EEFE865-5200-434D-87C1-E52C699653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7398DF66-87A3-4D68-97AA-4D60E49C92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A593D7F3-A27A-4207-83D4-F934F1DA4C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3EECF398-A46B-477F-9B40-28305FD0AE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1BD0B10C-E92E-4128-A6FA-64F3C21F92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2CE8C362-F2A0-4CD3-8A35-A589A015FC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A47EB5C-A401-4B52-B549-1B6E0A097D4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BCAD5F8C-30FF-477B-A4CF-57EA042262A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4644CC12-F6F9-46F1-A319-B4452A11F79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32E8E982-AD19-4E52-AD9A-8CDA8C04975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51677B25-AEBD-404E-A494-84BD00B69EC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A1B8695-6DA5-4A2B-BD09-86A8E05092E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1EEB0B68-97E9-41DD-8C07-CC671F08C3A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80734BBD-4A47-47A3-824A-1922D14DABB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26B690C3-CBEF-49DD-A1FE-C26BE38A13B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7A8733BB-2840-452B-9DC4-3D9848821F5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0EBAEBA1-99FB-433C-A30B-9A670C7C5E4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16857AFB-36F6-483F-ACC2-56047E28FF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3E2B5CEC-D5F1-4EAC-80F4-3000DEBC1B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9BD1A7CC-4244-4F44-BC4C-D4FDFDD6D4C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6" name="直線コネクタ 465">
          <a:extLst>
            <a:ext uri="{FF2B5EF4-FFF2-40B4-BE49-F238E27FC236}">
              <a16:creationId xmlns:a16="http://schemas.microsoft.com/office/drawing/2014/main" id="{A99468DA-76A3-49E6-A519-D0A822E6BCA7}"/>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7" name="【市民会館】&#10;一人当たり面積最小値テキスト">
          <a:extLst>
            <a:ext uri="{FF2B5EF4-FFF2-40B4-BE49-F238E27FC236}">
              <a16:creationId xmlns:a16="http://schemas.microsoft.com/office/drawing/2014/main" id="{478D66AF-CAFA-48A8-ADA9-8653F87B9C6A}"/>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8" name="直線コネクタ 467">
          <a:extLst>
            <a:ext uri="{FF2B5EF4-FFF2-40B4-BE49-F238E27FC236}">
              <a16:creationId xmlns:a16="http://schemas.microsoft.com/office/drawing/2014/main" id="{37DA88F1-E28F-4183-A45C-877DF69420B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9" name="【市民会館】&#10;一人当たり面積最大値テキスト">
          <a:extLst>
            <a:ext uri="{FF2B5EF4-FFF2-40B4-BE49-F238E27FC236}">
              <a16:creationId xmlns:a16="http://schemas.microsoft.com/office/drawing/2014/main" id="{9DF30FB3-97C9-457E-8B43-52AE4D665AAE}"/>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70" name="直線コネクタ 469">
          <a:extLst>
            <a:ext uri="{FF2B5EF4-FFF2-40B4-BE49-F238E27FC236}">
              <a16:creationId xmlns:a16="http://schemas.microsoft.com/office/drawing/2014/main" id="{5B67CE2C-E434-404C-90EA-B69DD19C0B2F}"/>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71" name="【市民会館】&#10;一人当たり面積平均値テキスト">
          <a:extLst>
            <a:ext uri="{FF2B5EF4-FFF2-40B4-BE49-F238E27FC236}">
              <a16:creationId xmlns:a16="http://schemas.microsoft.com/office/drawing/2014/main" id="{AD0F4E67-76C4-4388-8F3F-6763DE79F0AB}"/>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2" name="フローチャート: 判断 471">
          <a:extLst>
            <a:ext uri="{FF2B5EF4-FFF2-40B4-BE49-F238E27FC236}">
              <a16:creationId xmlns:a16="http://schemas.microsoft.com/office/drawing/2014/main" id="{0661D19F-067D-4733-AA7B-F795D5826118}"/>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3" name="フローチャート: 判断 472">
          <a:extLst>
            <a:ext uri="{FF2B5EF4-FFF2-40B4-BE49-F238E27FC236}">
              <a16:creationId xmlns:a16="http://schemas.microsoft.com/office/drawing/2014/main" id="{4EF1FEC7-80B7-41CF-8FA7-FFE2675438D5}"/>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4" name="フローチャート: 判断 473">
          <a:extLst>
            <a:ext uri="{FF2B5EF4-FFF2-40B4-BE49-F238E27FC236}">
              <a16:creationId xmlns:a16="http://schemas.microsoft.com/office/drawing/2014/main" id="{BAE48470-A256-47B3-8BB3-2571856D0CAC}"/>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5" name="フローチャート: 判断 474">
          <a:extLst>
            <a:ext uri="{FF2B5EF4-FFF2-40B4-BE49-F238E27FC236}">
              <a16:creationId xmlns:a16="http://schemas.microsoft.com/office/drawing/2014/main" id="{71A18670-B2C2-4075-B04D-A8665161859C}"/>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6" name="フローチャート: 判断 475">
          <a:extLst>
            <a:ext uri="{FF2B5EF4-FFF2-40B4-BE49-F238E27FC236}">
              <a16:creationId xmlns:a16="http://schemas.microsoft.com/office/drawing/2014/main" id="{2535A6B8-D721-442C-8A28-95BE739CAAAC}"/>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8418FBA-D125-4F55-AF76-25DBF611929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124F598-CB5A-4DF6-9F9A-9EB6E08809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F5E7A3A-192E-4646-AEBF-B19418BB9A6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8512F04-1A71-49B2-9BBD-0AB2B70C85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BB93971D-3F3F-4BE2-B6B1-B571BC5EB5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82" name="楕円 481">
          <a:extLst>
            <a:ext uri="{FF2B5EF4-FFF2-40B4-BE49-F238E27FC236}">
              <a16:creationId xmlns:a16="http://schemas.microsoft.com/office/drawing/2014/main" id="{EF8239E6-BD0A-4985-A3E7-D2FD30ED5957}"/>
            </a:ext>
          </a:extLst>
        </xdr:cNvPr>
        <xdr:cNvSpPr/>
      </xdr:nvSpPr>
      <xdr:spPr>
        <a:xfrm>
          <a:off x="10426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90732</xdr:rowOff>
    </xdr:from>
    <xdr:ext cx="469744" cy="259045"/>
    <xdr:sp macro="" textlink="">
      <xdr:nvSpPr>
        <xdr:cNvPr id="483" name="【市民会館】&#10;一人当たり面積該当値テキスト">
          <a:extLst>
            <a:ext uri="{FF2B5EF4-FFF2-40B4-BE49-F238E27FC236}">
              <a16:creationId xmlns:a16="http://schemas.microsoft.com/office/drawing/2014/main" id="{CA264530-A0D8-4815-A909-47CE62861783}"/>
            </a:ext>
          </a:extLst>
        </xdr:cNvPr>
        <xdr:cNvSpPr txBox="1"/>
      </xdr:nvSpPr>
      <xdr:spPr>
        <a:xfrm>
          <a:off x="10515600"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74386</xdr:rowOff>
    </xdr:from>
    <xdr:to>
      <xdr:col>50</xdr:col>
      <xdr:colOff>165100</xdr:colOff>
      <xdr:row>107</xdr:row>
      <xdr:rowOff>4536</xdr:rowOff>
    </xdr:to>
    <xdr:sp macro="" textlink="">
      <xdr:nvSpPr>
        <xdr:cNvPr id="484" name="楕円 483">
          <a:extLst>
            <a:ext uri="{FF2B5EF4-FFF2-40B4-BE49-F238E27FC236}">
              <a16:creationId xmlns:a16="http://schemas.microsoft.com/office/drawing/2014/main" id="{E125A8F3-2005-4131-BE39-E11719B7484C}"/>
            </a:ext>
          </a:extLst>
        </xdr:cNvPr>
        <xdr:cNvSpPr/>
      </xdr:nvSpPr>
      <xdr:spPr>
        <a:xfrm>
          <a:off x="958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118655</xdr:rowOff>
    </xdr:from>
    <xdr:to>
      <xdr:col>55</xdr:col>
      <xdr:colOff>0</xdr:colOff>
      <xdr:row>106</xdr:row>
      <xdr:rowOff>125186</xdr:rowOff>
    </xdr:to>
    <xdr:cxnSp macro="">
      <xdr:nvCxnSpPr>
        <xdr:cNvPr id="485" name="直線コネクタ 484">
          <a:extLst>
            <a:ext uri="{FF2B5EF4-FFF2-40B4-BE49-F238E27FC236}">
              <a16:creationId xmlns:a16="http://schemas.microsoft.com/office/drawing/2014/main" id="{7AC6F7EB-D9B3-4CE4-A6F2-D144E496FAC0}"/>
            </a:ext>
          </a:extLst>
        </xdr:cNvPr>
        <xdr:cNvCxnSpPr/>
      </xdr:nvCxnSpPr>
      <xdr:spPr>
        <a:xfrm flipV="1">
          <a:off x="9639300" y="18292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97245</xdr:rowOff>
    </xdr:from>
    <xdr:to>
      <xdr:col>46</xdr:col>
      <xdr:colOff>38100</xdr:colOff>
      <xdr:row>108</xdr:row>
      <xdr:rowOff>27395</xdr:rowOff>
    </xdr:to>
    <xdr:sp macro="" textlink="">
      <xdr:nvSpPr>
        <xdr:cNvPr id="486" name="楕円 485">
          <a:extLst>
            <a:ext uri="{FF2B5EF4-FFF2-40B4-BE49-F238E27FC236}">
              <a16:creationId xmlns:a16="http://schemas.microsoft.com/office/drawing/2014/main" id="{A505C342-75EB-4DEC-93D1-3880F8494BF5}"/>
            </a:ext>
          </a:extLst>
        </xdr:cNvPr>
        <xdr:cNvSpPr/>
      </xdr:nvSpPr>
      <xdr:spPr>
        <a:xfrm>
          <a:off x="8699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125186</xdr:rowOff>
    </xdr:from>
    <xdr:to>
      <xdr:col>50</xdr:col>
      <xdr:colOff>114300</xdr:colOff>
      <xdr:row>107</xdr:row>
      <xdr:rowOff>148045</xdr:rowOff>
    </xdr:to>
    <xdr:cxnSp macro="">
      <xdr:nvCxnSpPr>
        <xdr:cNvPr id="487" name="直線コネクタ 486">
          <a:extLst>
            <a:ext uri="{FF2B5EF4-FFF2-40B4-BE49-F238E27FC236}">
              <a16:creationId xmlns:a16="http://schemas.microsoft.com/office/drawing/2014/main" id="{F38EE282-B6B0-4FD4-A6D3-A2EDDA623412}"/>
            </a:ext>
          </a:extLst>
        </xdr:cNvPr>
        <xdr:cNvCxnSpPr/>
      </xdr:nvCxnSpPr>
      <xdr:spPr>
        <a:xfrm flipV="1">
          <a:off x="8750300" y="182988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100512</xdr:rowOff>
    </xdr:from>
    <xdr:to>
      <xdr:col>41</xdr:col>
      <xdr:colOff>101600</xdr:colOff>
      <xdr:row>108</xdr:row>
      <xdr:rowOff>30662</xdr:rowOff>
    </xdr:to>
    <xdr:sp macro="" textlink="">
      <xdr:nvSpPr>
        <xdr:cNvPr id="488" name="楕円 487">
          <a:extLst>
            <a:ext uri="{FF2B5EF4-FFF2-40B4-BE49-F238E27FC236}">
              <a16:creationId xmlns:a16="http://schemas.microsoft.com/office/drawing/2014/main" id="{4B594FA3-C946-4A2B-B09B-B41BB393CDE7}"/>
            </a:ext>
          </a:extLst>
        </xdr:cNvPr>
        <xdr:cNvSpPr/>
      </xdr:nvSpPr>
      <xdr:spPr>
        <a:xfrm>
          <a:off x="781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148045</xdr:rowOff>
    </xdr:from>
    <xdr:to>
      <xdr:col>45</xdr:col>
      <xdr:colOff>177800</xdr:colOff>
      <xdr:row>107</xdr:row>
      <xdr:rowOff>151312</xdr:rowOff>
    </xdr:to>
    <xdr:cxnSp macro="">
      <xdr:nvCxnSpPr>
        <xdr:cNvPr id="489" name="直線コネクタ 488">
          <a:extLst>
            <a:ext uri="{FF2B5EF4-FFF2-40B4-BE49-F238E27FC236}">
              <a16:creationId xmlns:a16="http://schemas.microsoft.com/office/drawing/2014/main" id="{8CD9D096-E345-4C91-BE0E-19A93CCACFEC}"/>
            </a:ext>
          </a:extLst>
        </xdr:cNvPr>
        <xdr:cNvCxnSpPr/>
      </xdr:nvCxnSpPr>
      <xdr:spPr>
        <a:xfrm flipV="1">
          <a:off x="7861300" y="184931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90" name="楕円 489">
          <a:extLst>
            <a:ext uri="{FF2B5EF4-FFF2-40B4-BE49-F238E27FC236}">
              <a16:creationId xmlns:a16="http://schemas.microsoft.com/office/drawing/2014/main" id="{A9B9D384-B019-4627-92E8-57E8D269C01B}"/>
            </a:ext>
          </a:extLst>
        </xdr:cNvPr>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151312</xdr:rowOff>
    </xdr:from>
    <xdr:to>
      <xdr:col>41</xdr:col>
      <xdr:colOff>50800</xdr:colOff>
      <xdr:row>107</xdr:row>
      <xdr:rowOff>152944</xdr:rowOff>
    </xdr:to>
    <xdr:cxnSp macro="">
      <xdr:nvCxnSpPr>
        <xdr:cNvPr id="491" name="直線コネクタ 490">
          <a:extLst>
            <a:ext uri="{FF2B5EF4-FFF2-40B4-BE49-F238E27FC236}">
              <a16:creationId xmlns:a16="http://schemas.microsoft.com/office/drawing/2014/main" id="{E488E50C-5BBE-4326-9E5A-D286F0462E87}"/>
            </a:ext>
          </a:extLst>
        </xdr:cNvPr>
        <xdr:cNvCxnSpPr/>
      </xdr:nvCxnSpPr>
      <xdr:spPr>
        <a:xfrm flipV="1">
          <a:off x="6972300" y="1849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492" name="n_1aveValue【市民会館】&#10;一人当たり面積">
          <a:extLst>
            <a:ext uri="{FF2B5EF4-FFF2-40B4-BE49-F238E27FC236}">
              <a16:creationId xmlns:a16="http://schemas.microsoft.com/office/drawing/2014/main" id="{B63A180F-C0A4-4C46-B3C0-BC8FEA701720}"/>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3" name="n_2aveValue【市民会館】&#10;一人当たり面積">
          <a:extLst>
            <a:ext uri="{FF2B5EF4-FFF2-40B4-BE49-F238E27FC236}">
              <a16:creationId xmlns:a16="http://schemas.microsoft.com/office/drawing/2014/main" id="{49BE3882-0801-4A94-92BE-EB6F704216C9}"/>
            </a:ext>
          </a:extLst>
        </xdr:cNvPr>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4" name="n_3aveValue【市民会館】&#10;一人当たり面積">
          <a:extLst>
            <a:ext uri="{FF2B5EF4-FFF2-40B4-BE49-F238E27FC236}">
              <a16:creationId xmlns:a16="http://schemas.microsoft.com/office/drawing/2014/main" id="{0CE943EB-59A2-4192-9295-E65F37D5E788}"/>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5" name="n_4aveValue【市民会館】&#10;一人当たり面積">
          <a:extLst>
            <a:ext uri="{FF2B5EF4-FFF2-40B4-BE49-F238E27FC236}">
              <a16:creationId xmlns:a16="http://schemas.microsoft.com/office/drawing/2014/main" id="{55A399E8-A6C6-4774-B346-FF1A37292177}"/>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21063</xdr:rowOff>
    </xdr:from>
    <xdr:ext cx="469744" cy="259045"/>
    <xdr:sp macro="" textlink="">
      <xdr:nvSpPr>
        <xdr:cNvPr id="496" name="n_1mainValue【市民会館】&#10;一人当たり面積">
          <a:extLst>
            <a:ext uri="{FF2B5EF4-FFF2-40B4-BE49-F238E27FC236}">
              <a16:creationId xmlns:a16="http://schemas.microsoft.com/office/drawing/2014/main" id="{DC3158D5-6BED-4605-B745-E18128F0EC18}"/>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18522</xdr:rowOff>
    </xdr:from>
    <xdr:ext cx="469744" cy="259045"/>
    <xdr:sp macro="" textlink="">
      <xdr:nvSpPr>
        <xdr:cNvPr id="497" name="n_2mainValue【市民会館】&#10;一人当たり面積">
          <a:extLst>
            <a:ext uri="{FF2B5EF4-FFF2-40B4-BE49-F238E27FC236}">
              <a16:creationId xmlns:a16="http://schemas.microsoft.com/office/drawing/2014/main" id="{CCC2C82B-6F30-413C-A0D9-94799B17F3E1}"/>
            </a:ext>
          </a:extLst>
        </xdr:cNvPr>
        <xdr:cNvSpPr txBox="1"/>
      </xdr:nvSpPr>
      <xdr:spPr>
        <a:xfrm>
          <a:off x="8515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21789</xdr:rowOff>
    </xdr:from>
    <xdr:ext cx="469744" cy="259045"/>
    <xdr:sp macro="" textlink="">
      <xdr:nvSpPr>
        <xdr:cNvPr id="498" name="n_3mainValue【市民会館】&#10;一人当たり面積">
          <a:extLst>
            <a:ext uri="{FF2B5EF4-FFF2-40B4-BE49-F238E27FC236}">
              <a16:creationId xmlns:a16="http://schemas.microsoft.com/office/drawing/2014/main" id="{BB314556-803E-41BB-93FC-146FE8DD18B9}"/>
            </a:ext>
          </a:extLst>
        </xdr:cNvPr>
        <xdr:cNvSpPr txBox="1"/>
      </xdr:nvSpPr>
      <xdr:spPr>
        <a:xfrm>
          <a:off x="7626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99" name="n_4mainValue【市民会館】&#10;一人当たり面積">
          <a:extLst>
            <a:ext uri="{FF2B5EF4-FFF2-40B4-BE49-F238E27FC236}">
              <a16:creationId xmlns:a16="http://schemas.microsoft.com/office/drawing/2014/main" id="{DF49F968-12AE-4799-BE71-E4D45D6F5BF8}"/>
            </a:ext>
          </a:extLst>
        </xdr:cNvPr>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3EDA80B1-D946-4627-AFEB-90362C701A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2E49BC07-64AC-49A0-86AE-28F6DB4F9D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7F53576F-8263-433A-A3A6-CD6F641B75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5A5D303-E545-452C-8ACB-DE78892B30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E0F1EF6D-56E5-466F-932B-DA42A23F97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3A06676A-DCC6-4F02-B8C1-3A32DAEE8C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8A8C923C-8755-42F5-BA50-11A3E638BB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9B444E8B-F279-406A-8F35-AEBF15E856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C3272436-290A-449F-9F0B-532689CC68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DAFF04DF-0810-4D94-A4B7-9E23418485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998C256A-2D45-4C88-9B90-574E58C082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1942F664-1774-419C-8313-24471AF0302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55EBD434-CF13-4C80-824E-6B86DDC1F9E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8AD0D693-96FF-4A42-AD14-DF2B316964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6DC1A02-7BEB-4F14-A6A5-CE0C78DC93D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7C4DFA39-ED87-4470-8543-0D56851B0D0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52D29967-397A-4BA1-864A-ADFD517876F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6D5BFAC4-54F4-4C1E-8109-CC592CA81D5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A78653AA-61CA-4D76-92E1-A55706684F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49B73A5E-BB64-4B1D-B077-DEA870B63C6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5C42E3CC-1F4C-4EDE-B7D7-D6D2186D1E9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6F3045C8-F70B-4749-A7AD-D7D81AE9C4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81FCCB59-AE0F-4754-81EB-EBAF68586D4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85E46F7A-07C6-463B-AF9E-30DF5FBE98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73FE8468-5359-4CDF-82C3-E5EEF494F042}"/>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3D09D3FA-1890-45E5-9207-42EDED2AAEC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C7EA20D9-12FE-4BA4-B4E0-F8A81EC755F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BEE77929-4515-4D28-A901-64FA5ABD6E81}"/>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8" name="直線コネクタ 527">
          <a:extLst>
            <a:ext uri="{FF2B5EF4-FFF2-40B4-BE49-F238E27FC236}">
              <a16:creationId xmlns:a16="http://schemas.microsoft.com/office/drawing/2014/main" id="{402B5EC1-691E-4A22-92C9-0CACED983C45}"/>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10724B8B-A012-44A3-B80D-CE3904B12DAC}"/>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30" name="フローチャート: 判断 529">
          <a:extLst>
            <a:ext uri="{FF2B5EF4-FFF2-40B4-BE49-F238E27FC236}">
              <a16:creationId xmlns:a16="http://schemas.microsoft.com/office/drawing/2014/main" id="{10E5F7EA-E7CA-4F2E-A71C-8B4289CA9595}"/>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1" name="フローチャート: 判断 530">
          <a:extLst>
            <a:ext uri="{FF2B5EF4-FFF2-40B4-BE49-F238E27FC236}">
              <a16:creationId xmlns:a16="http://schemas.microsoft.com/office/drawing/2014/main" id="{608A06E3-DE4E-4EFF-9EFD-4C3A849F5C58}"/>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2" name="フローチャート: 判断 531">
          <a:extLst>
            <a:ext uri="{FF2B5EF4-FFF2-40B4-BE49-F238E27FC236}">
              <a16:creationId xmlns:a16="http://schemas.microsoft.com/office/drawing/2014/main" id="{022690B7-94DF-45B5-8205-33F4CBF6ED6D}"/>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3" name="フローチャート: 判断 532">
          <a:extLst>
            <a:ext uri="{FF2B5EF4-FFF2-40B4-BE49-F238E27FC236}">
              <a16:creationId xmlns:a16="http://schemas.microsoft.com/office/drawing/2014/main" id="{84C0A1E3-26B8-4643-A3CA-2E21D5FD9AB5}"/>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4" name="フローチャート: 判断 533">
          <a:extLst>
            <a:ext uri="{FF2B5EF4-FFF2-40B4-BE49-F238E27FC236}">
              <a16:creationId xmlns:a16="http://schemas.microsoft.com/office/drawing/2014/main" id="{32309969-2432-484D-A563-DBDD7E58B3A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E580E2A-5A94-4750-B67E-568DAB2B30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208D60B-8BBC-420D-A758-383ADED8B3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B50567BF-FD96-4534-B1BA-EDABB1DDEF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0032181-ACCC-4127-A4D0-A87EE1BA06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BB4CCF06-E419-42BB-8727-7EA63BCF6B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540" name="楕円 539">
          <a:extLst>
            <a:ext uri="{FF2B5EF4-FFF2-40B4-BE49-F238E27FC236}">
              <a16:creationId xmlns:a16="http://schemas.microsoft.com/office/drawing/2014/main" id="{8D2A80B5-0F36-41B4-9345-88E17A9C04F1}"/>
            </a:ext>
          </a:extLst>
        </xdr:cNvPr>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71EB5916-8B31-492F-B2EA-A93903013905}"/>
            </a:ext>
          </a:extLst>
        </xdr:cNvPr>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542" name="楕円 541">
          <a:extLst>
            <a:ext uri="{FF2B5EF4-FFF2-40B4-BE49-F238E27FC236}">
              <a16:creationId xmlns:a16="http://schemas.microsoft.com/office/drawing/2014/main" id="{D14335FA-720B-4BA3-A121-0C8BB65C10DF}"/>
            </a:ext>
          </a:extLst>
        </xdr:cNvPr>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78105</xdr:rowOff>
    </xdr:to>
    <xdr:cxnSp macro="">
      <xdr:nvCxnSpPr>
        <xdr:cNvPr id="543" name="直線コネクタ 542">
          <a:extLst>
            <a:ext uri="{FF2B5EF4-FFF2-40B4-BE49-F238E27FC236}">
              <a16:creationId xmlns:a16="http://schemas.microsoft.com/office/drawing/2014/main" id="{3D3A81F0-A120-464C-9B77-586CCBC72546}"/>
            </a:ext>
          </a:extLst>
        </xdr:cNvPr>
        <xdr:cNvCxnSpPr/>
      </xdr:nvCxnSpPr>
      <xdr:spPr>
        <a:xfrm>
          <a:off x="15481300" y="6370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44" name="楕円 543">
          <a:extLst>
            <a:ext uri="{FF2B5EF4-FFF2-40B4-BE49-F238E27FC236}">
              <a16:creationId xmlns:a16="http://schemas.microsoft.com/office/drawing/2014/main" id="{BA094324-24D5-4E83-8BB5-98D3A95839B1}"/>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26670</xdr:rowOff>
    </xdr:to>
    <xdr:cxnSp macro="">
      <xdr:nvCxnSpPr>
        <xdr:cNvPr id="545" name="直線コネクタ 544">
          <a:extLst>
            <a:ext uri="{FF2B5EF4-FFF2-40B4-BE49-F238E27FC236}">
              <a16:creationId xmlns:a16="http://schemas.microsoft.com/office/drawing/2014/main" id="{ABDBD3AE-F6FD-4691-A734-3C77F0A474EE}"/>
            </a:ext>
          </a:extLst>
        </xdr:cNvPr>
        <xdr:cNvCxnSpPr/>
      </xdr:nvCxnSpPr>
      <xdr:spPr>
        <a:xfrm>
          <a:off x="14592300" y="631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6" name="楕円 545">
          <a:extLst>
            <a:ext uri="{FF2B5EF4-FFF2-40B4-BE49-F238E27FC236}">
              <a16:creationId xmlns:a16="http://schemas.microsoft.com/office/drawing/2014/main" id="{4550D98C-A02E-40D5-A20E-6F4D5385A27E}"/>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152400</xdr:rowOff>
    </xdr:to>
    <xdr:cxnSp macro="">
      <xdr:nvCxnSpPr>
        <xdr:cNvPr id="547" name="直線コネクタ 546">
          <a:extLst>
            <a:ext uri="{FF2B5EF4-FFF2-40B4-BE49-F238E27FC236}">
              <a16:creationId xmlns:a16="http://schemas.microsoft.com/office/drawing/2014/main" id="{78B8CB28-97C5-4294-8709-6623094FB9C9}"/>
            </a:ext>
          </a:extLst>
        </xdr:cNvPr>
        <xdr:cNvCxnSpPr/>
      </xdr:nvCxnSpPr>
      <xdr:spPr>
        <a:xfrm flipV="1">
          <a:off x="13703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44450</xdr:rowOff>
    </xdr:from>
    <xdr:to>
      <xdr:col>67</xdr:col>
      <xdr:colOff>101600</xdr:colOff>
      <xdr:row>34</xdr:row>
      <xdr:rowOff>146050</xdr:rowOff>
    </xdr:to>
    <xdr:sp macro="" textlink="">
      <xdr:nvSpPr>
        <xdr:cNvPr id="548" name="楕円 547">
          <a:extLst>
            <a:ext uri="{FF2B5EF4-FFF2-40B4-BE49-F238E27FC236}">
              <a16:creationId xmlns:a16="http://schemas.microsoft.com/office/drawing/2014/main" id="{40B696A5-468E-46C3-9F1B-0781B620A519}"/>
            </a:ext>
          </a:extLst>
        </xdr:cNvPr>
        <xdr:cNvSpPr/>
      </xdr:nvSpPr>
      <xdr:spPr>
        <a:xfrm>
          <a:off x="12763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95250</xdr:rowOff>
    </xdr:from>
    <xdr:to>
      <xdr:col>71</xdr:col>
      <xdr:colOff>177800</xdr:colOff>
      <xdr:row>36</xdr:row>
      <xdr:rowOff>152400</xdr:rowOff>
    </xdr:to>
    <xdr:cxnSp macro="">
      <xdr:nvCxnSpPr>
        <xdr:cNvPr id="549" name="直線コネクタ 548">
          <a:extLst>
            <a:ext uri="{FF2B5EF4-FFF2-40B4-BE49-F238E27FC236}">
              <a16:creationId xmlns:a16="http://schemas.microsoft.com/office/drawing/2014/main" id="{153BACF0-015D-4DE5-907A-92576B898EB8}"/>
            </a:ext>
          </a:extLst>
        </xdr:cNvPr>
        <xdr:cNvCxnSpPr/>
      </xdr:nvCxnSpPr>
      <xdr:spPr>
        <a:xfrm>
          <a:off x="12814300" y="5924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8408871E-9C9D-4B1F-8CED-F6B24E819C29}"/>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C4109BCA-30A6-4741-B903-DF54D1E60199}"/>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3E13DF30-E6C8-4271-ABD2-9FFC087BA7FB}"/>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FF94BCF5-BD3F-4A15-B3B2-40C40C9BE3D3}"/>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8DDE4865-DE77-4F1E-B30A-CAB3A327F884}"/>
            </a:ext>
          </a:extLst>
        </xdr:cNvPr>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E839BCE5-1FDB-4A8E-B37F-8D249B42ADE4}"/>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1C6172E6-1C7F-4A8D-8F40-E30A3314A662}"/>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162577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1C1B0A5F-0675-444D-B509-F8F3B6D09A87}"/>
            </a:ext>
          </a:extLst>
        </xdr:cNvPr>
        <xdr:cNvSpPr txBox="1"/>
      </xdr:nvSpPr>
      <xdr:spPr>
        <a:xfrm>
          <a:off x="12611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8BE9121E-25F5-45BE-956C-44E59F87E7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7D075BD1-526D-49D0-8C68-D12A32C0E8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BCF71FA9-6223-45C9-BFD9-73BC0C6BE5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B2BF3A1A-D86C-4689-8382-C81C9C1559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47D02B33-693D-4809-96D9-4F91595801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8833E736-5D51-4778-904C-30038A7105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D28CD0B5-7968-44E1-A5FD-DB5AEAF7E2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5FFB582F-9A03-4A2B-B9EB-11F9F0FA1D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6DCF3E0A-1652-40DA-9B91-C0E033478D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63446E0E-AD7C-452E-84AF-02C8869EEE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FF00F89B-5BBA-45CD-BD8F-EB897AE225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9591071C-2560-4038-81DE-6EFBA9E696C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BCA24559-01AC-401D-AF90-539C8096F18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0CC36E26-5430-401C-8B99-FDA9FE30CA5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695DB207-3339-4992-94B3-C13157D6EA9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616D55E5-DA2B-456F-AB30-8E709C422B9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A32DE66E-6919-4E4F-8174-0BF6B6C73E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3033CE91-5CFC-4264-BBD9-8D6BA708399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A0F9557-A706-434F-B967-16BE9A11A8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1FE10C3E-2256-4FDA-99C6-5901AC42084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511F969C-6E0E-4ACF-8898-0A47A329BE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9" name="直線コネクタ 578">
          <a:extLst>
            <a:ext uri="{FF2B5EF4-FFF2-40B4-BE49-F238E27FC236}">
              <a16:creationId xmlns:a16="http://schemas.microsoft.com/office/drawing/2014/main" id="{BB8DAD20-E750-4EF7-8B57-293ACA201031}"/>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7BCF9615-40DE-4EBE-BCF2-F016CE10597B}"/>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1" name="直線コネクタ 580">
          <a:extLst>
            <a:ext uri="{FF2B5EF4-FFF2-40B4-BE49-F238E27FC236}">
              <a16:creationId xmlns:a16="http://schemas.microsoft.com/office/drawing/2014/main" id="{689A64ED-2F44-4871-B2C1-DAA7CD6520F5}"/>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4E83EA3E-9E00-42DE-8723-8233C66012B2}"/>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3" name="直線コネクタ 582">
          <a:extLst>
            <a:ext uri="{FF2B5EF4-FFF2-40B4-BE49-F238E27FC236}">
              <a16:creationId xmlns:a16="http://schemas.microsoft.com/office/drawing/2014/main" id="{559CAC71-5D25-41A1-BB77-DFE139C6B093}"/>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1AA9F266-32BE-4797-A587-3AE676B25FB4}"/>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5" name="フローチャート: 判断 584">
          <a:extLst>
            <a:ext uri="{FF2B5EF4-FFF2-40B4-BE49-F238E27FC236}">
              <a16:creationId xmlns:a16="http://schemas.microsoft.com/office/drawing/2014/main" id="{9158CE13-A237-4E9C-BEBE-032D0E5B4D65}"/>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6" name="フローチャート: 判断 585">
          <a:extLst>
            <a:ext uri="{FF2B5EF4-FFF2-40B4-BE49-F238E27FC236}">
              <a16:creationId xmlns:a16="http://schemas.microsoft.com/office/drawing/2014/main" id="{A18C4BC1-BB04-4414-BF86-E2BF1F339D36}"/>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7" name="フローチャート: 判断 586">
          <a:extLst>
            <a:ext uri="{FF2B5EF4-FFF2-40B4-BE49-F238E27FC236}">
              <a16:creationId xmlns:a16="http://schemas.microsoft.com/office/drawing/2014/main" id="{B53BBBBD-5F1D-4BC7-ABD5-4D456D322A8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8" name="フローチャート: 判断 587">
          <a:extLst>
            <a:ext uri="{FF2B5EF4-FFF2-40B4-BE49-F238E27FC236}">
              <a16:creationId xmlns:a16="http://schemas.microsoft.com/office/drawing/2014/main" id="{BC124108-70A5-4D80-86BC-927B047ED673}"/>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9" name="フローチャート: 判断 588">
          <a:extLst>
            <a:ext uri="{FF2B5EF4-FFF2-40B4-BE49-F238E27FC236}">
              <a16:creationId xmlns:a16="http://schemas.microsoft.com/office/drawing/2014/main" id="{75BAB501-EF94-4470-AA3A-9DF79BE62F8E}"/>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A253453-4EFF-48A4-8E88-B815F1C9D9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4EB70AA-8428-4E85-B125-71F3A5596D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E899F5E-9687-4525-B7A6-F447DC72FC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EB02AA9-352D-4251-B308-A9AF36D947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EBBB23D-7C3E-4B5D-AA14-FCDA0FE11C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50912</xdr:rowOff>
    </xdr:from>
    <xdr:to>
      <xdr:col>116</xdr:col>
      <xdr:colOff>114300</xdr:colOff>
      <xdr:row>41</xdr:row>
      <xdr:rowOff>152512</xdr:rowOff>
    </xdr:to>
    <xdr:sp macro="" textlink="">
      <xdr:nvSpPr>
        <xdr:cNvPr id="595" name="楕円 594">
          <a:extLst>
            <a:ext uri="{FF2B5EF4-FFF2-40B4-BE49-F238E27FC236}">
              <a16:creationId xmlns:a16="http://schemas.microsoft.com/office/drawing/2014/main" id="{92B0E8B2-BACF-454B-9594-A1A03EDBE7AA}"/>
            </a:ext>
          </a:extLst>
        </xdr:cNvPr>
        <xdr:cNvSpPr/>
      </xdr:nvSpPr>
      <xdr:spPr>
        <a:xfrm>
          <a:off x="22110700" y="70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137289</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E5F322B1-AA26-45E3-9ABB-3BA203AF20FA}"/>
            </a:ext>
          </a:extLst>
        </xdr:cNvPr>
        <xdr:cNvSpPr txBox="1"/>
      </xdr:nvSpPr>
      <xdr:spPr>
        <a:xfrm>
          <a:off x="22199600" y="69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51261</xdr:rowOff>
    </xdr:from>
    <xdr:to>
      <xdr:col>112</xdr:col>
      <xdr:colOff>38100</xdr:colOff>
      <xdr:row>41</xdr:row>
      <xdr:rowOff>152861</xdr:rowOff>
    </xdr:to>
    <xdr:sp macro="" textlink="">
      <xdr:nvSpPr>
        <xdr:cNvPr id="597" name="楕円 596">
          <a:extLst>
            <a:ext uri="{FF2B5EF4-FFF2-40B4-BE49-F238E27FC236}">
              <a16:creationId xmlns:a16="http://schemas.microsoft.com/office/drawing/2014/main" id="{017C2EC0-54A4-490F-BE89-2D8486FCB16B}"/>
            </a:ext>
          </a:extLst>
        </xdr:cNvPr>
        <xdr:cNvSpPr/>
      </xdr:nvSpPr>
      <xdr:spPr>
        <a:xfrm>
          <a:off x="21272500" y="70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101712</xdr:rowOff>
    </xdr:from>
    <xdr:to>
      <xdr:col>116</xdr:col>
      <xdr:colOff>63500</xdr:colOff>
      <xdr:row>41</xdr:row>
      <xdr:rowOff>102061</xdr:rowOff>
    </xdr:to>
    <xdr:cxnSp macro="">
      <xdr:nvCxnSpPr>
        <xdr:cNvPr id="598" name="直線コネクタ 597">
          <a:extLst>
            <a:ext uri="{FF2B5EF4-FFF2-40B4-BE49-F238E27FC236}">
              <a16:creationId xmlns:a16="http://schemas.microsoft.com/office/drawing/2014/main" id="{FD61B21A-2E79-42A0-B2FE-60B9098D01CE}"/>
            </a:ext>
          </a:extLst>
        </xdr:cNvPr>
        <xdr:cNvCxnSpPr/>
      </xdr:nvCxnSpPr>
      <xdr:spPr>
        <a:xfrm flipV="1">
          <a:off x="21323300" y="7131162"/>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51431</xdr:rowOff>
    </xdr:from>
    <xdr:to>
      <xdr:col>107</xdr:col>
      <xdr:colOff>101600</xdr:colOff>
      <xdr:row>41</xdr:row>
      <xdr:rowOff>153031</xdr:rowOff>
    </xdr:to>
    <xdr:sp macro="" textlink="">
      <xdr:nvSpPr>
        <xdr:cNvPr id="599" name="楕円 598">
          <a:extLst>
            <a:ext uri="{FF2B5EF4-FFF2-40B4-BE49-F238E27FC236}">
              <a16:creationId xmlns:a16="http://schemas.microsoft.com/office/drawing/2014/main" id="{FA379E86-4A08-47D2-9B7D-62FC04AF3DFE}"/>
            </a:ext>
          </a:extLst>
        </xdr:cNvPr>
        <xdr:cNvSpPr/>
      </xdr:nvSpPr>
      <xdr:spPr>
        <a:xfrm>
          <a:off x="20383500" y="70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102061</xdr:rowOff>
    </xdr:from>
    <xdr:to>
      <xdr:col>111</xdr:col>
      <xdr:colOff>177800</xdr:colOff>
      <xdr:row>41</xdr:row>
      <xdr:rowOff>102231</xdr:rowOff>
    </xdr:to>
    <xdr:cxnSp macro="">
      <xdr:nvCxnSpPr>
        <xdr:cNvPr id="600" name="直線コネクタ 599">
          <a:extLst>
            <a:ext uri="{FF2B5EF4-FFF2-40B4-BE49-F238E27FC236}">
              <a16:creationId xmlns:a16="http://schemas.microsoft.com/office/drawing/2014/main" id="{7EC6114F-8E47-489E-9060-376941366256}"/>
            </a:ext>
          </a:extLst>
        </xdr:cNvPr>
        <xdr:cNvCxnSpPr/>
      </xdr:nvCxnSpPr>
      <xdr:spPr>
        <a:xfrm flipV="1">
          <a:off x="20434300" y="7131511"/>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53397</xdr:rowOff>
    </xdr:from>
    <xdr:to>
      <xdr:col>102</xdr:col>
      <xdr:colOff>165100</xdr:colOff>
      <xdr:row>41</xdr:row>
      <xdr:rowOff>154997</xdr:rowOff>
    </xdr:to>
    <xdr:sp macro="" textlink="">
      <xdr:nvSpPr>
        <xdr:cNvPr id="601" name="楕円 600">
          <a:extLst>
            <a:ext uri="{FF2B5EF4-FFF2-40B4-BE49-F238E27FC236}">
              <a16:creationId xmlns:a16="http://schemas.microsoft.com/office/drawing/2014/main" id="{E2C93F32-2A35-493F-AC3F-251CB0305379}"/>
            </a:ext>
          </a:extLst>
        </xdr:cNvPr>
        <xdr:cNvSpPr/>
      </xdr:nvSpPr>
      <xdr:spPr>
        <a:xfrm>
          <a:off x="19494500" y="7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102231</xdr:rowOff>
    </xdr:from>
    <xdr:to>
      <xdr:col>107</xdr:col>
      <xdr:colOff>50800</xdr:colOff>
      <xdr:row>41</xdr:row>
      <xdr:rowOff>104197</xdr:rowOff>
    </xdr:to>
    <xdr:cxnSp macro="">
      <xdr:nvCxnSpPr>
        <xdr:cNvPr id="602" name="直線コネクタ 601">
          <a:extLst>
            <a:ext uri="{FF2B5EF4-FFF2-40B4-BE49-F238E27FC236}">
              <a16:creationId xmlns:a16="http://schemas.microsoft.com/office/drawing/2014/main" id="{ADB16DF7-9E59-4735-B3F2-C6BCA5160038}"/>
            </a:ext>
          </a:extLst>
        </xdr:cNvPr>
        <xdr:cNvCxnSpPr/>
      </xdr:nvCxnSpPr>
      <xdr:spPr>
        <a:xfrm flipV="1">
          <a:off x="19545300" y="713168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14470</xdr:rowOff>
    </xdr:from>
    <xdr:to>
      <xdr:col>98</xdr:col>
      <xdr:colOff>38100</xdr:colOff>
      <xdr:row>41</xdr:row>
      <xdr:rowOff>116070</xdr:rowOff>
    </xdr:to>
    <xdr:sp macro="" textlink="">
      <xdr:nvSpPr>
        <xdr:cNvPr id="603" name="楕円 602">
          <a:extLst>
            <a:ext uri="{FF2B5EF4-FFF2-40B4-BE49-F238E27FC236}">
              <a16:creationId xmlns:a16="http://schemas.microsoft.com/office/drawing/2014/main" id="{0746E314-9197-4F16-B341-CE77748F5330}"/>
            </a:ext>
          </a:extLst>
        </xdr:cNvPr>
        <xdr:cNvSpPr/>
      </xdr:nvSpPr>
      <xdr:spPr>
        <a:xfrm>
          <a:off x="18605500" y="7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65270</xdr:rowOff>
    </xdr:from>
    <xdr:to>
      <xdr:col>102</xdr:col>
      <xdr:colOff>114300</xdr:colOff>
      <xdr:row>41</xdr:row>
      <xdr:rowOff>104197</xdr:rowOff>
    </xdr:to>
    <xdr:cxnSp macro="">
      <xdr:nvCxnSpPr>
        <xdr:cNvPr id="604" name="直線コネクタ 603">
          <a:extLst>
            <a:ext uri="{FF2B5EF4-FFF2-40B4-BE49-F238E27FC236}">
              <a16:creationId xmlns:a16="http://schemas.microsoft.com/office/drawing/2014/main" id="{B10DF3CD-D862-4028-AC25-A1B4B730DA13}"/>
            </a:ext>
          </a:extLst>
        </xdr:cNvPr>
        <xdr:cNvCxnSpPr/>
      </xdr:nvCxnSpPr>
      <xdr:spPr>
        <a:xfrm>
          <a:off x="18656300" y="7094720"/>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7AEA2EA1-160D-471C-8575-D837C0EF202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42869664-6EBE-4989-952A-7145EF5B06BE}"/>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BE880703-1C72-4F75-BC99-3A1AC4F7676D}"/>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754A20C1-00BB-4DA8-869D-E0CA19CAECBC}"/>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143988</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D5944945-DBB4-40B1-BBA6-7379BD62ED60}"/>
            </a:ext>
          </a:extLst>
        </xdr:cNvPr>
        <xdr:cNvSpPr txBox="1"/>
      </xdr:nvSpPr>
      <xdr:spPr>
        <a:xfrm>
          <a:off x="21043411" y="71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144158</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EB8BB3AB-BC43-420B-8390-EB2E60327EF1}"/>
            </a:ext>
          </a:extLst>
        </xdr:cNvPr>
        <xdr:cNvSpPr txBox="1"/>
      </xdr:nvSpPr>
      <xdr:spPr>
        <a:xfrm>
          <a:off x="20167111" y="717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146124</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4ED2FB7A-19F8-4CFB-BF1E-957336C969EF}"/>
            </a:ext>
          </a:extLst>
        </xdr:cNvPr>
        <xdr:cNvSpPr txBox="1"/>
      </xdr:nvSpPr>
      <xdr:spPr>
        <a:xfrm>
          <a:off x="19278111" y="71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107197</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8CF588D8-48D6-477C-803F-4CDF50E06954}"/>
            </a:ext>
          </a:extLst>
        </xdr:cNvPr>
        <xdr:cNvSpPr txBox="1"/>
      </xdr:nvSpPr>
      <xdr:spPr>
        <a:xfrm>
          <a:off x="18389111" y="71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3F82CE0A-B12E-41E4-B24C-EDF72E681B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97745A06-9415-429D-A5C9-25ACA9C2A0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E0A2BDA6-B8F8-4F15-8D58-2CF774083E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3FE47215-BA01-4D3F-8757-8CE5CB1A23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D3BE5FCF-66E0-4710-8AEC-7603A843EC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1A4C4A5B-562B-4E70-81A2-0FDE4C7B01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BD6877F8-E385-415D-8BF5-9D5F40E5CC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3DEB6A33-444E-4FB8-A270-4AF6511B96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91B9A4C6-EABE-4879-A4AA-282BC7513A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97A7878B-19F5-486E-AB3B-6AFDECB06D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4987A889-9AB7-4EA7-8C97-76E09FE1C0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2C7676AC-1F5C-4F69-9BE1-ECBCCF8AC1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D362E0E-F69E-48AA-A944-0DD2526FB3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7998E05E-E300-4D27-8006-CAF90904B1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DAB7305B-FF55-469D-8EEB-61CCF2DAD2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3923283-B67B-4047-9633-00B993F7FDD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55329EFC-67CD-40AA-B380-B0D7122A05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5254AE59-3494-41A6-802C-A4EA3D69898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EE34B874-2B0B-4E1A-8C67-E64803D2317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3A41F56D-8986-4610-BFE0-2AC46F3993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C8EA5D12-33FA-4782-879C-A47ACDA078D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E998E23-380C-4B20-9BBE-33EFFA62F8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2E38EBBD-8D23-4F50-ABD1-6E0431B4F27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4856ACE1-0CAC-4590-9A77-6ADE9BDDBC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7" name="直線コネクタ 636">
          <a:extLst>
            <a:ext uri="{FF2B5EF4-FFF2-40B4-BE49-F238E27FC236}">
              <a16:creationId xmlns:a16="http://schemas.microsoft.com/office/drawing/2014/main" id="{FEB1E3A3-D519-42DF-883A-A59545C7F563}"/>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9E66DFF1-1634-4B73-84DD-DAB6C66C4377}"/>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9" name="直線コネクタ 638">
          <a:extLst>
            <a:ext uri="{FF2B5EF4-FFF2-40B4-BE49-F238E27FC236}">
              <a16:creationId xmlns:a16="http://schemas.microsoft.com/office/drawing/2014/main" id="{811FC727-D923-4988-A294-6C5DF53C20A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8D12FD45-5F2B-4A37-8A2F-90356DD6E082}"/>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1" name="直線コネクタ 640">
          <a:extLst>
            <a:ext uri="{FF2B5EF4-FFF2-40B4-BE49-F238E27FC236}">
              <a16:creationId xmlns:a16="http://schemas.microsoft.com/office/drawing/2014/main" id="{9A43106C-6BA7-4040-B96F-C8F37413CAD4}"/>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75EAAE12-9DC3-47F0-9111-09F1878E8458}"/>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3" name="フローチャート: 判断 642">
          <a:extLst>
            <a:ext uri="{FF2B5EF4-FFF2-40B4-BE49-F238E27FC236}">
              <a16:creationId xmlns:a16="http://schemas.microsoft.com/office/drawing/2014/main" id="{5472A884-0996-4ECF-AFD1-2E1336EB1A52}"/>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4" name="フローチャート: 判断 643">
          <a:extLst>
            <a:ext uri="{FF2B5EF4-FFF2-40B4-BE49-F238E27FC236}">
              <a16:creationId xmlns:a16="http://schemas.microsoft.com/office/drawing/2014/main" id="{DA282D54-AFC1-4062-86B5-50F33971840A}"/>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5" name="フローチャート: 判断 644">
          <a:extLst>
            <a:ext uri="{FF2B5EF4-FFF2-40B4-BE49-F238E27FC236}">
              <a16:creationId xmlns:a16="http://schemas.microsoft.com/office/drawing/2014/main" id="{D799313E-D78F-46CC-99B8-B4CB6DEC0FD9}"/>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6" name="フローチャート: 判断 645">
          <a:extLst>
            <a:ext uri="{FF2B5EF4-FFF2-40B4-BE49-F238E27FC236}">
              <a16:creationId xmlns:a16="http://schemas.microsoft.com/office/drawing/2014/main" id="{3D71B424-8FC6-4D5B-9B59-A5D378C236CF}"/>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7" name="フローチャート: 判断 646">
          <a:extLst>
            <a:ext uri="{FF2B5EF4-FFF2-40B4-BE49-F238E27FC236}">
              <a16:creationId xmlns:a16="http://schemas.microsoft.com/office/drawing/2014/main" id="{0682A6F3-339C-4583-BAE7-D157738D1DD0}"/>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6CFD752-D557-4A1D-8E1E-0102C1AFB6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2029A51-4C1A-4C12-B362-E1EA380A7A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53092E0-5562-4594-8682-D52CD82F49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0C918AC-82AB-4A96-B4A1-63E746DD1B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D356730-846B-4305-ADA2-2E71E70033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653" name="楕円 652">
          <a:extLst>
            <a:ext uri="{FF2B5EF4-FFF2-40B4-BE49-F238E27FC236}">
              <a16:creationId xmlns:a16="http://schemas.microsoft.com/office/drawing/2014/main" id="{E13C977A-7B10-4102-9B28-A24239EFF333}"/>
            </a:ext>
          </a:extLst>
        </xdr:cNvPr>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8F7D8287-D9CD-4F56-B7CD-AA073147C5D9}"/>
            </a:ext>
          </a:extLst>
        </xdr:cNvPr>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655" name="楕円 654">
          <a:extLst>
            <a:ext uri="{FF2B5EF4-FFF2-40B4-BE49-F238E27FC236}">
              <a16:creationId xmlns:a16="http://schemas.microsoft.com/office/drawing/2014/main" id="{8CACCE81-4AF9-47DD-B4AD-3922D7449DB7}"/>
            </a:ext>
          </a:extLst>
        </xdr:cNvPr>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64770</xdr:rowOff>
    </xdr:to>
    <xdr:cxnSp macro="">
      <xdr:nvCxnSpPr>
        <xdr:cNvPr id="656" name="直線コネクタ 655">
          <a:extLst>
            <a:ext uri="{FF2B5EF4-FFF2-40B4-BE49-F238E27FC236}">
              <a16:creationId xmlns:a16="http://schemas.microsoft.com/office/drawing/2014/main" id="{78E0EB18-35A3-48CE-9F71-E32E3ED677F2}"/>
            </a:ext>
          </a:extLst>
        </xdr:cNvPr>
        <xdr:cNvCxnSpPr/>
      </xdr:nvCxnSpPr>
      <xdr:spPr>
        <a:xfrm>
          <a:off x="15481300" y="104794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57" name="楕円 656">
          <a:extLst>
            <a:ext uri="{FF2B5EF4-FFF2-40B4-BE49-F238E27FC236}">
              <a16:creationId xmlns:a16="http://schemas.microsoft.com/office/drawing/2014/main" id="{D1406F2E-FBA7-44E5-8171-098F549ECC3A}"/>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20955</xdr:rowOff>
    </xdr:to>
    <xdr:cxnSp macro="">
      <xdr:nvCxnSpPr>
        <xdr:cNvPr id="658" name="直線コネクタ 657">
          <a:extLst>
            <a:ext uri="{FF2B5EF4-FFF2-40B4-BE49-F238E27FC236}">
              <a16:creationId xmlns:a16="http://schemas.microsoft.com/office/drawing/2014/main" id="{8C5ED4A5-5FE3-43D7-903D-A09F967FFDC2}"/>
            </a:ext>
          </a:extLst>
        </xdr:cNvPr>
        <xdr:cNvCxnSpPr/>
      </xdr:nvCxnSpPr>
      <xdr:spPr>
        <a:xfrm>
          <a:off x="14592300" y="10443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59" name="楕円 658">
          <a:extLst>
            <a:ext uri="{FF2B5EF4-FFF2-40B4-BE49-F238E27FC236}">
              <a16:creationId xmlns:a16="http://schemas.microsoft.com/office/drawing/2014/main" id="{6A49BDDE-FFF7-47B7-B789-8B0717AF579E}"/>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156210</xdr:rowOff>
    </xdr:to>
    <xdr:cxnSp macro="">
      <xdr:nvCxnSpPr>
        <xdr:cNvPr id="660" name="直線コネクタ 659">
          <a:extLst>
            <a:ext uri="{FF2B5EF4-FFF2-40B4-BE49-F238E27FC236}">
              <a16:creationId xmlns:a16="http://schemas.microsoft.com/office/drawing/2014/main" id="{265A95CE-910A-41CA-AFB5-4AF823B57F96}"/>
            </a:ext>
          </a:extLst>
        </xdr:cNvPr>
        <xdr:cNvCxnSpPr/>
      </xdr:nvCxnSpPr>
      <xdr:spPr>
        <a:xfrm>
          <a:off x="13703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21590</xdr:rowOff>
    </xdr:from>
    <xdr:to>
      <xdr:col>67</xdr:col>
      <xdr:colOff>101600</xdr:colOff>
      <xdr:row>60</xdr:row>
      <xdr:rowOff>123190</xdr:rowOff>
    </xdr:to>
    <xdr:sp macro="" textlink="">
      <xdr:nvSpPr>
        <xdr:cNvPr id="661" name="楕円 660">
          <a:extLst>
            <a:ext uri="{FF2B5EF4-FFF2-40B4-BE49-F238E27FC236}">
              <a16:creationId xmlns:a16="http://schemas.microsoft.com/office/drawing/2014/main" id="{C1F97423-5D12-4943-9A2B-826C578BAD77}"/>
            </a:ext>
          </a:extLst>
        </xdr:cNvPr>
        <xdr:cNvSpPr/>
      </xdr:nvSpPr>
      <xdr:spPr>
        <a:xfrm>
          <a:off x="1276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72390</xdr:rowOff>
    </xdr:from>
    <xdr:to>
      <xdr:col>71</xdr:col>
      <xdr:colOff>177800</xdr:colOff>
      <xdr:row>60</xdr:row>
      <xdr:rowOff>114300</xdr:rowOff>
    </xdr:to>
    <xdr:cxnSp macro="">
      <xdr:nvCxnSpPr>
        <xdr:cNvPr id="662" name="直線コネクタ 661">
          <a:extLst>
            <a:ext uri="{FF2B5EF4-FFF2-40B4-BE49-F238E27FC236}">
              <a16:creationId xmlns:a16="http://schemas.microsoft.com/office/drawing/2014/main" id="{09BFD8B3-7012-4335-B797-BDBE21F8C57A}"/>
            </a:ext>
          </a:extLst>
        </xdr:cNvPr>
        <xdr:cNvCxnSpPr/>
      </xdr:nvCxnSpPr>
      <xdr:spPr>
        <a:xfrm>
          <a:off x="12814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BC70A1B0-54C6-420C-9166-74DACDE5C053}"/>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5C432162-870D-458D-ADED-7F817797FB66}"/>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814D47E-8F42-485C-8519-88E4A999EAA5}"/>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9E8F788C-D5C3-4AD9-8E4C-BAF554A628F2}"/>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57FAF27B-BC2C-412F-9029-52050977029D}"/>
            </a:ext>
          </a:extLst>
        </xdr:cNvPr>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997B1010-87A7-4FD1-B434-02F42F1D9FB7}"/>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DECED69F-B21E-4C57-9E7D-EBBB6A78951D}"/>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114317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81CB80DB-A9D6-4982-9D81-38D0B5C1B54D}"/>
            </a:ext>
          </a:extLst>
        </xdr:cNvPr>
        <xdr:cNvSpPr txBox="1"/>
      </xdr:nvSpPr>
      <xdr:spPr>
        <a:xfrm>
          <a:off x="12611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E604DA17-8BD4-4B91-9A32-3E56AE7628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71A10BE9-75DA-442C-865D-ECC62F8892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4EF7949A-177C-4A34-A9D5-A49BC64480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3834AA5-7051-471E-8BD8-A15E1A5926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CBC732A-20B6-4854-B685-50AA3AC2EC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0799E42-191B-410A-AF3E-A3283CFEA2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8B492AE-0CB9-401D-B2F9-1E28954CB1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C87479A6-D0DC-4B56-9225-0CC72B98ED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20FE5B5A-7517-427B-8AFD-B580242A5E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542C4F86-9DD6-42B1-9A1A-A7E35BE8A9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65E598CE-5BC5-4971-868F-7C471261FA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5786900-62FD-4D97-A9FC-7F5D44FB49D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D1779C25-8AC6-4F2C-9FE6-FC48873E01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839CBBDE-BCAA-43ED-8C6A-929E5D7846B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AB7E19A5-1433-4B7C-AA6E-3E17823AAF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2E9D19B8-67AA-43E9-BBC6-DA2E5646579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33B2110A-0920-4F32-A1BC-D911C83EC4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ACE0D134-0D20-483F-97DA-11EFD725E59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B9075D02-C51E-4FC6-B0E8-5027EAE757F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7D4C89EF-5003-4EEB-B791-CA7DA2D90E1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8FE7846-4E72-4A6E-9582-8D0B5B500C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D46E72E2-A661-4322-AE84-9A0E325973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49B54AE-2D9A-43B6-A493-B22C91F881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4" name="直線コネクタ 693">
          <a:extLst>
            <a:ext uri="{FF2B5EF4-FFF2-40B4-BE49-F238E27FC236}">
              <a16:creationId xmlns:a16="http://schemas.microsoft.com/office/drawing/2014/main" id="{69007C9B-ABD0-413C-9480-0CCB7394696D}"/>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84D5089-7599-4359-B83E-46CCAC6E81D3}"/>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6" name="直線コネクタ 695">
          <a:extLst>
            <a:ext uri="{FF2B5EF4-FFF2-40B4-BE49-F238E27FC236}">
              <a16:creationId xmlns:a16="http://schemas.microsoft.com/office/drawing/2014/main" id="{DB1ED017-0231-4F5D-8418-EF0C878A668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DB284468-04E3-4B08-A404-0B50289120AE}"/>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8" name="直線コネクタ 697">
          <a:extLst>
            <a:ext uri="{FF2B5EF4-FFF2-40B4-BE49-F238E27FC236}">
              <a16:creationId xmlns:a16="http://schemas.microsoft.com/office/drawing/2014/main" id="{4CFF41F4-6E47-42B0-872B-E7A12A3DD583}"/>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4FC8852-6B67-4421-8F06-6EABF800DBAB}"/>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0" name="フローチャート: 判断 699">
          <a:extLst>
            <a:ext uri="{FF2B5EF4-FFF2-40B4-BE49-F238E27FC236}">
              <a16:creationId xmlns:a16="http://schemas.microsoft.com/office/drawing/2014/main" id="{0E6B48BD-3014-4159-8263-611E47418A1C}"/>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1" name="フローチャート: 判断 700">
          <a:extLst>
            <a:ext uri="{FF2B5EF4-FFF2-40B4-BE49-F238E27FC236}">
              <a16:creationId xmlns:a16="http://schemas.microsoft.com/office/drawing/2014/main" id="{95A70D0A-16BF-4CE9-B6FB-342C4882BFB4}"/>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2" name="フローチャート: 判断 701">
          <a:extLst>
            <a:ext uri="{FF2B5EF4-FFF2-40B4-BE49-F238E27FC236}">
              <a16:creationId xmlns:a16="http://schemas.microsoft.com/office/drawing/2014/main" id="{FD218F57-031B-4F19-9D95-B28EEB0625E1}"/>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3" name="フローチャート: 判断 702">
          <a:extLst>
            <a:ext uri="{FF2B5EF4-FFF2-40B4-BE49-F238E27FC236}">
              <a16:creationId xmlns:a16="http://schemas.microsoft.com/office/drawing/2014/main" id="{E8E89734-92D2-4837-8D7E-AE15D861CDFD}"/>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4" name="フローチャート: 判断 703">
          <a:extLst>
            <a:ext uri="{FF2B5EF4-FFF2-40B4-BE49-F238E27FC236}">
              <a16:creationId xmlns:a16="http://schemas.microsoft.com/office/drawing/2014/main" id="{2FEE353A-7F07-4D7F-A2F6-DFBA0FBFCF8A}"/>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87F171D-BD98-480D-A365-E4ADB36867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2F59246-5275-4287-96D6-0557456B36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D8F3CD1-5232-4FCE-9C49-3C37625021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F9F4036-BB51-46AF-9E60-D527A1E452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273FFE4-0CE3-4969-A983-9831C66348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710" name="楕円 709">
          <a:extLst>
            <a:ext uri="{FF2B5EF4-FFF2-40B4-BE49-F238E27FC236}">
              <a16:creationId xmlns:a16="http://schemas.microsoft.com/office/drawing/2014/main" id="{EF7FAC8C-773E-4C31-98B2-DEB42D23285C}"/>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82093325-3AA4-48BE-93CD-B562EDA10434}"/>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12" name="楕円 711">
          <a:extLst>
            <a:ext uri="{FF2B5EF4-FFF2-40B4-BE49-F238E27FC236}">
              <a16:creationId xmlns:a16="http://schemas.microsoft.com/office/drawing/2014/main" id="{0190DAFF-9A8B-4F70-BFD3-FAF557176CE7}"/>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121920</xdr:rowOff>
    </xdr:to>
    <xdr:cxnSp macro="">
      <xdr:nvCxnSpPr>
        <xdr:cNvPr id="713" name="直線コネクタ 712">
          <a:extLst>
            <a:ext uri="{FF2B5EF4-FFF2-40B4-BE49-F238E27FC236}">
              <a16:creationId xmlns:a16="http://schemas.microsoft.com/office/drawing/2014/main" id="{814159BB-DAD2-45C8-8131-F6D8B87AB827}"/>
            </a:ext>
          </a:extLst>
        </xdr:cNvPr>
        <xdr:cNvCxnSpPr/>
      </xdr:nvCxnSpPr>
      <xdr:spPr>
        <a:xfrm>
          <a:off x="21323300" y="1080516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14" name="楕円 713">
          <a:extLst>
            <a:ext uri="{FF2B5EF4-FFF2-40B4-BE49-F238E27FC236}">
              <a16:creationId xmlns:a16="http://schemas.microsoft.com/office/drawing/2014/main" id="{C3ABEAF2-1D1A-4286-B11E-159856992F78}"/>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715" name="直線コネクタ 714">
          <a:extLst>
            <a:ext uri="{FF2B5EF4-FFF2-40B4-BE49-F238E27FC236}">
              <a16:creationId xmlns:a16="http://schemas.microsoft.com/office/drawing/2014/main" id="{EFE18FB3-A1F6-4A46-925B-5DE66D72313A}"/>
            </a:ext>
          </a:extLst>
        </xdr:cNvPr>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716" name="楕円 715">
          <a:extLst>
            <a:ext uri="{FF2B5EF4-FFF2-40B4-BE49-F238E27FC236}">
              <a16:creationId xmlns:a16="http://schemas.microsoft.com/office/drawing/2014/main" id="{26E1AF6A-BDFA-4DE4-B0C7-F4E0F92C60B3}"/>
            </a:ext>
          </a:extLst>
        </xdr:cNvPr>
        <xdr:cNvSpPr/>
      </xdr:nvSpPr>
      <xdr:spPr>
        <a:xfrm>
          <a:off x="19494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7620</xdr:rowOff>
    </xdr:to>
    <xdr:cxnSp macro="">
      <xdr:nvCxnSpPr>
        <xdr:cNvPr id="717" name="直線コネクタ 716">
          <a:extLst>
            <a:ext uri="{FF2B5EF4-FFF2-40B4-BE49-F238E27FC236}">
              <a16:creationId xmlns:a16="http://schemas.microsoft.com/office/drawing/2014/main" id="{A6850EE6-2FE8-4428-843E-F337A7C6DFFA}"/>
            </a:ext>
          </a:extLst>
        </xdr:cNvPr>
        <xdr:cNvCxnSpPr/>
      </xdr:nvCxnSpPr>
      <xdr:spPr>
        <a:xfrm flipV="1">
          <a:off x="19545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8" name="楕円 717">
          <a:extLst>
            <a:ext uri="{FF2B5EF4-FFF2-40B4-BE49-F238E27FC236}">
              <a16:creationId xmlns:a16="http://schemas.microsoft.com/office/drawing/2014/main" id="{832F6CB0-9EF1-4931-8919-458109FCA64D}"/>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11430</xdr:rowOff>
    </xdr:to>
    <xdr:cxnSp macro="">
      <xdr:nvCxnSpPr>
        <xdr:cNvPr id="719" name="直線コネクタ 718">
          <a:extLst>
            <a:ext uri="{FF2B5EF4-FFF2-40B4-BE49-F238E27FC236}">
              <a16:creationId xmlns:a16="http://schemas.microsoft.com/office/drawing/2014/main" id="{AB95DE3D-1D87-4AD8-B290-197131993C22}"/>
            </a:ext>
          </a:extLst>
        </xdr:cNvPr>
        <xdr:cNvCxnSpPr/>
      </xdr:nvCxnSpPr>
      <xdr:spPr>
        <a:xfrm flipV="1">
          <a:off x="18656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20" name="n_1aveValue【保健センター・保健所】&#10;一人当たり面積">
          <a:extLst>
            <a:ext uri="{FF2B5EF4-FFF2-40B4-BE49-F238E27FC236}">
              <a16:creationId xmlns:a16="http://schemas.microsoft.com/office/drawing/2014/main" id="{10D3A519-92D5-4DFD-8280-9DC7F1018D02}"/>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1" name="n_2aveValue【保健センター・保健所】&#10;一人当たり面積">
          <a:extLst>
            <a:ext uri="{FF2B5EF4-FFF2-40B4-BE49-F238E27FC236}">
              <a16:creationId xmlns:a16="http://schemas.microsoft.com/office/drawing/2014/main" id="{AFD79D56-FCB8-4418-A7F6-93E57AD3FF97}"/>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22" name="n_3aveValue【保健センター・保健所】&#10;一人当たり面積">
          <a:extLst>
            <a:ext uri="{FF2B5EF4-FFF2-40B4-BE49-F238E27FC236}">
              <a16:creationId xmlns:a16="http://schemas.microsoft.com/office/drawing/2014/main" id="{82F56990-1173-4885-BB32-6654A62EBD29}"/>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23" name="n_4aveValue【保健センター・保健所】&#10;一人当たり面積">
          <a:extLst>
            <a:ext uri="{FF2B5EF4-FFF2-40B4-BE49-F238E27FC236}">
              <a16:creationId xmlns:a16="http://schemas.microsoft.com/office/drawing/2014/main" id="{039B460E-D22E-4F67-B243-CF72DE2E7F24}"/>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24" name="n_1mainValue【保健センター・保健所】&#10;一人当たり面積">
          <a:extLst>
            <a:ext uri="{FF2B5EF4-FFF2-40B4-BE49-F238E27FC236}">
              <a16:creationId xmlns:a16="http://schemas.microsoft.com/office/drawing/2014/main" id="{FEC28B03-F28E-429A-97FA-30597D83AFC6}"/>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25" name="n_2mainValue【保健センター・保健所】&#10;一人当たり面積">
          <a:extLst>
            <a:ext uri="{FF2B5EF4-FFF2-40B4-BE49-F238E27FC236}">
              <a16:creationId xmlns:a16="http://schemas.microsoft.com/office/drawing/2014/main" id="{D8343988-A9EE-4D08-B557-2CEB48500AEF}"/>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726" name="n_3mainValue【保健センター・保健所】&#10;一人当たり面積">
          <a:extLst>
            <a:ext uri="{FF2B5EF4-FFF2-40B4-BE49-F238E27FC236}">
              <a16:creationId xmlns:a16="http://schemas.microsoft.com/office/drawing/2014/main" id="{40FB7B37-42D2-4C3C-800B-8E9C97974CCA}"/>
            </a:ext>
          </a:extLst>
        </xdr:cNvPr>
        <xdr:cNvSpPr txBox="1"/>
      </xdr:nvSpPr>
      <xdr:spPr>
        <a:xfrm>
          <a:off x="19310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7" name="n_4mainValue【保健センター・保健所】&#10;一人当たり面積">
          <a:extLst>
            <a:ext uri="{FF2B5EF4-FFF2-40B4-BE49-F238E27FC236}">
              <a16:creationId xmlns:a16="http://schemas.microsoft.com/office/drawing/2014/main" id="{DD584AEA-6CAB-452D-8FB8-0402526C6803}"/>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0A8834D-ED6E-4C75-8FE1-47CA0B307B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ECC8ACD5-0A96-43E1-871D-3926543134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A5EB093-B822-4745-849A-7BCEC18909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A9747DB-B92E-4426-B75B-FE93881DA5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62FDAEE6-A770-4DDB-BCC8-D8B3EE36F5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AFF22C8-1E9E-4429-B15F-E67670CE43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33726B8B-AE2D-4963-978B-A17FE5A6F2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3E8CAFB-AB37-45ED-BC0E-CE1173E7AB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374A78D4-E364-4B75-9796-7D9E5DDA59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4F84F5CF-D145-459D-8DAD-502A060B6C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6D036F2A-DF1B-4445-B2F3-7EB202A24B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5948F1AD-A394-4E4F-97FC-90472D24002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EA3B4F2E-B6CF-4335-AB48-106D735126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7050B4CE-0E24-4337-87F6-B61E377AE9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E7A74BB8-AA90-4859-83D2-0C60E5C823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7B2DBC73-CE7E-4E74-A129-8484752F5CB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5F81E0F3-88D0-4AB6-8D34-3EBBB922EC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AC97BC33-851F-4521-A269-7CAD5802C03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4DB5AD8E-2569-4EDC-BFFC-8913F2CB7B6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B3759110-7268-4307-B629-70556285324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859F9F11-6812-473A-95EB-258BF00810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9E6EC44B-B7DF-4482-B2E9-0B4916AED0A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5394707E-9E28-4EFB-BC6C-8C6091186A2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1CAF037F-E397-4E82-8886-37AC2B1B17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EA616A7E-3DCF-4D49-A1FF-622EC20A24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3" name="直線コネクタ 752">
          <a:extLst>
            <a:ext uri="{FF2B5EF4-FFF2-40B4-BE49-F238E27FC236}">
              <a16:creationId xmlns:a16="http://schemas.microsoft.com/office/drawing/2014/main" id="{62BD0EBE-C72A-4C5A-B9E9-8E2DEA4E4593}"/>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B7FC475E-3571-40DE-B7E5-18D22C0C8627}"/>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5" name="直線コネクタ 754">
          <a:extLst>
            <a:ext uri="{FF2B5EF4-FFF2-40B4-BE49-F238E27FC236}">
              <a16:creationId xmlns:a16="http://schemas.microsoft.com/office/drawing/2014/main" id="{61A0E855-6749-4CC4-8D4D-40B4831F2FA5}"/>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C407A6B1-1176-40E0-B167-7A026324DA7C}"/>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7" name="直線コネクタ 756">
          <a:extLst>
            <a:ext uri="{FF2B5EF4-FFF2-40B4-BE49-F238E27FC236}">
              <a16:creationId xmlns:a16="http://schemas.microsoft.com/office/drawing/2014/main" id="{DA2D0D26-A656-4401-8B80-E9F582EE857C}"/>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908BC005-8C8E-4A05-9CD1-30B5CF0C2FD6}"/>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9" name="フローチャート: 判断 758">
          <a:extLst>
            <a:ext uri="{FF2B5EF4-FFF2-40B4-BE49-F238E27FC236}">
              <a16:creationId xmlns:a16="http://schemas.microsoft.com/office/drawing/2014/main" id="{CB498FB9-B50F-47FF-ABD1-10C1DF86D0BE}"/>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60" name="フローチャート: 判断 759">
          <a:extLst>
            <a:ext uri="{FF2B5EF4-FFF2-40B4-BE49-F238E27FC236}">
              <a16:creationId xmlns:a16="http://schemas.microsoft.com/office/drawing/2014/main" id="{ECFD466C-D8EC-4EC9-8466-5D4091318CCE}"/>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1" name="フローチャート: 判断 760">
          <a:extLst>
            <a:ext uri="{FF2B5EF4-FFF2-40B4-BE49-F238E27FC236}">
              <a16:creationId xmlns:a16="http://schemas.microsoft.com/office/drawing/2014/main" id="{1E3CF71F-2410-4F3E-8E7A-EA366451C16D}"/>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2" name="フローチャート: 判断 761">
          <a:extLst>
            <a:ext uri="{FF2B5EF4-FFF2-40B4-BE49-F238E27FC236}">
              <a16:creationId xmlns:a16="http://schemas.microsoft.com/office/drawing/2014/main" id="{333123E1-D5D3-4580-B3DE-C5D78922B027}"/>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3" name="フローチャート: 判断 762">
          <a:extLst>
            <a:ext uri="{FF2B5EF4-FFF2-40B4-BE49-F238E27FC236}">
              <a16:creationId xmlns:a16="http://schemas.microsoft.com/office/drawing/2014/main" id="{A3F399B1-7855-47D5-B5D4-7B18CD86D63F}"/>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3792212-EB4C-459D-8BEE-F190FB36F7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B3CD3D2-14F4-4531-B063-66EDCA3FC8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446411B-A587-41A2-9E0E-CA1B4D4EA8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E7A4930-6261-43CE-BB8C-5CA312EDD7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4663A205-F045-4072-B68E-AFA13693845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69" name="楕円 768">
          <a:extLst>
            <a:ext uri="{FF2B5EF4-FFF2-40B4-BE49-F238E27FC236}">
              <a16:creationId xmlns:a16="http://schemas.microsoft.com/office/drawing/2014/main" id="{85673331-9852-4A50-8032-8C385AECAE51}"/>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63B2BC16-0BD7-4B3A-964D-BA69C109B12D}"/>
            </a:ext>
          </a:extLst>
        </xdr:cNvPr>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771" name="楕円 770">
          <a:extLst>
            <a:ext uri="{FF2B5EF4-FFF2-40B4-BE49-F238E27FC236}">
              <a16:creationId xmlns:a16="http://schemas.microsoft.com/office/drawing/2014/main" id="{96C5F5B7-0604-4D60-8775-AD7B000E20A6}"/>
            </a:ext>
          </a:extLst>
        </xdr:cNvPr>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83</xdr:row>
      <xdr:rowOff>26670</xdr:rowOff>
    </xdr:to>
    <xdr:cxnSp macro="">
      <xdr:nvCxnSpPr>
        <xdr:cNvPr id="772" name="直線コネクタ 771">
          <a:extLst>
            <a:ext uri="{FF2B5EF4-FFF2-40B4-BE49-F238E27FC236}">
              <a16:creationId xmlns:a16="http://schemas.microsoft.com/office/drawing/2014/main" id="{73FA92F6-1072-4939-B619-D048307C8240}"/>
            </a:ext>
          </a:extLst>
        </xdr:cNvPr>
        <xdr:cNvCxnSpPr/>
      </xdr:nvCxnSpPr>
      <xdr:spPr>
        <a:xfrm>
          <a:off x="15481300" y="142194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98334</xdr:rowOff>
    </xdr:from>
    <xdr:to>
      <xdr:col>76</xdr:col>
      <xdr:colOff>165100</xdr:colOff>
      <xdr:row>83</xdr:row>
      <xdr:rowOff>28484</xdr:rowOff>
    </xdr:to>
    <xdr:sp macro="" textlink="">
      <xdr:nvSpPr>
        <xdr:cNvPr id="773" name="楕円 772">
          <a:extLst>
            <a:ext uri="{FF2B5EF4-FFF2-40B4-BE49-F238E27FC236}">
              <a16:creationId xmlns:a16="http://schemas.microsoft.com/office/drawing/2014/main" id="{B0A83A72-AC8F-4975-943D-D4E22FAE8450}"/>
            </a:ext>
          </a:extLst>
        </xdr:cNvPr>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82</xdr:row>
      <xdr:rowOff>160564</xdr:rowOff>
    </xdr:to>
    <xdr:cxnSp macro="">
      <xdr:nvCxnSpPr>
        <xdr:cNvPr id="774" name="直線コネクタ 773">
          <a:extLst>
            <a:ext uri="{FF2B5EF4-FFF2-40B4-BE49-F238E27FC236}">
              <a16:creationId xmlns:a16="http://schemas.microsoft.com/office/drawing/2014/main" id="{42C73228-A7C7-4404-8CDC-4D42144CBAAE}"/>
            </a:ext>
          </a:extLst>
        </xdr:cNvPr>
        <xdr:cNvCxnSpPr/>
      </xdr:nvCxnSpPr>
      <xdr:spPr>
        <a:xfrm>
          <a:off x="14592300" y="14208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775" name="楕円 774">
          <a:extLst>
            <a:ext uri="{FF2B5EF4-FFF2-40B4-BE49-F238E27FC236}">
              <a16:creationId xmlns:a16="http://schemas.microsoft.com/office/drawing/2014/main" id="{CEE32A3F-7716-4F94-A44A-24FAC64AC701}"/>
            </a:ext>
          </a:extLst>
        </xdr:cNvPr>
        <xdr:cNvSpPr/>
      </xdr:nvSpPr>
      <xdr:spPr>
        <a:xfrm>
          <a:off x="13652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121376</xdr:rowOff>
    </xdr:from>
    <xdr:to>
      <xdr:col>76</xdr:col>
      <xdr:colOff>114300</xdr:colOff>
      <xdr:row>82</xdr:row>
      <xdr:rowOff>149134</xdr:rowOff>
    </xdr:to>
    <xdr:cxnSp macro="">
      <xdr:nvCxnSpPr>
        <xdr:cNvPr id="776" name="直線コネクタ 775">
          <a:extLst>
            <a:ext uri="{FF2B5EF4-FFF2-40B4-BE49-F238E27FC236}">
              <a16:creationId xmlns:a16="http://schemas.microsoft.com/office/drawing/2014/main" id="{ACB9061D-AFDC-4605-A5E0-1A77AA3A3B6D}"/>
            </a:ext>
          </a:extLst>
        </xdr:cNvPr>
        <xdr:cNvCxnSpPr/>
      </xdr:nvCxnSpPr>
      <xdr:spPr>
        <a:xfrm>
          <a:off x="13703300" y="1418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77" name="楕円 776">
          <a:extLst>
            <a:ext uri="{FF2B5EF4-FFF2-40B4-BE49-F238E27FC236}">
              <a16:creationId xmlns:a16="http://schemas.microsoft.com/office/drawing/2014/main" id="{6F7EDAAD-A58D-4D3A-B4F2-C6C2DEBF3F29}"/>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121376</xdr:rowOff>
    </xdr:to>
    <xdr:cxnSp macro="">
      <xdr:nvCxnSpPr>
        <xdr:cNvPr id="778" name="直線コネクタ 777">
          <a:extLst>
            <a:ext uri="{FF2B5EF4-FFF2-40B4-BE49-F238E27FC236}">
              <a16:creationId xmlns:a16="http://schemas.microsoft.com/office/drawing/2014/main" id="{8A95CC17-E15E-41EC-A359-F2EC134B4597}"/>
            </a:ext>
          </a:extLst>
        </xdr:cNvPr>
        <xdr:cNvCxnSpPr/>
      </xdr:nvCxnSpPr>
      <xdr:spPr>
        <a:xfrm>
          <a:off x="12814300" y="141427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79" name="n_1aveValue【消防施設】&#10;有形固定資産減価償却率">
          <a:extLst>
            <a:ext uri="{FF2B5EF4-FFF2-40B4-BE49-F238E27FC236}">
              <a16:creationId xmlns:a16="http://schemas.microsoft.com/office/drawing/2014/main" id="{ABC4C560-4683-4AEA-A8E4-9AF143948465}"/>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80" name="n_2aveValue【消防施設】&#10;有形固定資産減価償却率">
          <a:extLst>
            <a:ext uri="{FF2B5EF4-FFF2-40B4-BE49-F238E27FC236}">
              <a16:creationId xmlns:a16="http://schemas.microsoft.com/office/drawing/2014/main" id="{3DCE6CF5-0D55-4ABF-BB9B-BBCAC924D551}"/>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81" name="n_3aveValue【消防施設】&#10;有形固定資産減価償却率">
          <a:extLst>
            <a:ext uri="{FF2B5EF4-FFF2-40B4-BE49-F238E27FC236}">
              <a16:creationId xmlns:a16="http://schemas.microsoft.com/office/drawing/2014/main" id="{91888134-74C0-4844-80CF-8970737F09BE}"/>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82" name="n_4aveValue【消防施設】&#10;有形固定資産減価償却率">
          <a:extLst>
            <a:ext uri="{FF2B5EF4-FFF2-40B4-BE49-F238E27FC236}">
              <a16:creationId xmlns:a16="http://schemas.microsoft.com/office/drawing/2014/main" id="{290BAC43-12AC-4D41-ACCB-31378746E756}"/>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31041</xdr:rowOff>
    </xdr:from>
    <xdr:ext cx="405111" cy="259045"/>
    <xdr:sp macro="" textlink="">
      <xdr:nvSpPr>
        <xdr:cNvPr id="783" name="n_1mainValue【消防施設】&#10;有形固定資産減価償却率">
          <a:extLst>
            <a:ext uri="{FF2B5EF4-FFF2-40B4-BE49-F238E27FC236}">
              <a16:creationId xmlns:a16="http://schemas.microsoft.com/office/drawing/2014/main" id="{1D8909C5-FC62-4218-B3B5-721742C76CBE}"/>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784" name="n_2mainValue【消防施設】&#10;有形固定資産減価償却率">
          <a:extLst>
            <a:ext uri="{FF2B5EF4-FFF2-40B4-BE49-F238E27FC236}">
              <a16:creationId xmlns:a16="http://schemas.microsoft.com/office/drawing/2014/main" id="{DDCF84E5-84C4-4E18-B672-B9B2E0792644}"/>
            </a:ext>
          </a:extLst>
        </xdr:cNvPr>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785" name="n_3mainValue【消防施設】&#10;有形固定資産減価償却率">
          <a:extLst>
            <a:ext uri="{FF2B5EF4-FFF2-40B4-BE49-F238E27FC236}">
              <a16:creationId xmlns:a16="http://schemas.microsoft.com/office/drawing/2014/main" id="{5A1FF7AF-5F05-4BA6-82F2-817E228B920D}"/>
            </a:ext>
          </a:extLst>
        </xdr:cNvPr>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86" name="n_4mainValue【消防施設】&#10;有形固定資産減価償却率">
          <a:extLst>
            <a:ext uri="{FF2B5EF4-FFF2-40B4-BE49-F238E27FC236}">
              <a16:creationId xmlns:a16="http://schemas.microsoft.com/office/drawing/2014/main" id="{2BD6CF41-7D8E-498A-A726-BBF644D73FF5}"/>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95FDE8BF-1722-4405-9B64-90319555E2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7D70B0BC-7F76-4A0E-BED6-7B8DCDCA84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10C84511-A8ED-4C5A-B5D8-3A64C5A9D6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F19A10B2-5A66-4965-BB48-EE81C82C19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44DF6CDB-ECAD-4DEC-A77B-C59CFFFB60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596294F6-16F3-4B32-9E1D-69869DC4D2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BEE68E14-0B4C-43FC-A03A-ACF61F01A3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80A9E35C-0339-47DD-9601-80DE19D29D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E5286EE7-A797-46EE-BD23-2DB4376607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F2FB6FF2-A810-41CE-AC11-002825FC09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9CD52FB3-0949-4B02-90AC-99BE7AE00B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91940DBD-19BC-42B0-AF5B-F058338478F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121F67A2-2BF7-4912-92EE-175ADBC856F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B02B92B9-EFF3-4435-809A-ACD504B852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726FA3F7-E03B-4870-A5E4-5DD3BD2762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9DCB9235-F03C-47EE-8090-5AC43A171CB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AE69D5E1-C981-41C3-897C-EAF9E7CAA20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82EB8696-46CF-47B9-B999-669988418B6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374A3F5C-627F-43D0-A842-09FED6E480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936FA058-0091-47A0-ABFC-48FCB7F13D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C3596F5E-7A1F-4F14-B9D3-5A18E14B11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1C41CBCC-7EF6-4027-A0EA-618F4C3F53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8B469FF4-9329-4F74-B1A4-E22B522EC1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10" name="直線コネクタ 809">
          <a:extLst>
            <a:ext uri="{FF2B5EF4-FFF2-40B4-BE49-F238E27FC236}">
              <a16:creationId xmlns:a16="http://schemas.microsoft.com/office/drawing/2014/main" id="{7A2824AF-09AE-4D99-A7F3-CC18F582D08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1" name="【消防施設】&#10;一人当たり面積最小値テキスト">
          <a:extLst>
            <a:ext uri="{FF2B5EF4-FFF2-40B4-BE49-F238E27FC236}">
              <a16:creationId xmlns:a16="http://schemas.microsoft.com/office/drawing/2014/main" id="{9D5533C6-15FC-4A8D-9FE5-513291025DA2}"/>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2" name="直線コネクタ 811">
          <a:extLst>
            <a:ext uri="{FF2B5EF4-FFF2-40B4-BE49-F238E27FC236}">
              <a16:creationId xmlns:a16="http://schemas.microsoft.com/office/drawing/2014/main" id="{979BD9C6-36EC-46AE-B351-4A0E8DCC1FCB}"/>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3" name="【消防施設】&#10;一人当たり面積最大値テキスト">
          <a:extLst>
            <a:ext uri="{FF2B5EF4-FFF2-40B4-BE49-F238E27FC236}">
              <a16:creationId xmlns:a16="http://schemas.microsoft.com/office/drawing/2014/main" id="{0B7C0F8B-DF4A-4762-A609-A68152D8AB87}"/>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4" name="直線コネクタ 813">
          <a:extLst>
            <a:ext uri="{FF2B5EF4-FFF2-40B4-BE49-F238E27FC236}">
              <a16:creationId xmlns:a16="http://schemas.microsoft.com/office/drawing/2014/main" id="{46FA005F-927D-4E32-98D7-A4095FBEF278}"/>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15" name="【消防施設】&#10;一人当たり面積平均値テキスト">
          <a:extLst>
            <a:ext uri="{FF2B5EF4-FFF2-40B4-BE49-F238E27FC236}">
              <a16:creationId xmlns:a16="http://schemas.microsoft.com/office/drawing/2014/main" id="{6203F22C-1A7E-438D-B742-29FA0D495986}"/>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6" name="フローチャート: 判断 815">
          <a:extLst>
            <a:ext uri="{FF2B5EF4-FFF2-40B4-BE49-F238E27FC236}">
              <a16:creationId xmlns:a16="http://schemas.microsoft.com/office/drawing/2014/main" id="{18E6E320-CF45-4D7C-B341-B7804C65098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7" name="フローチャート: 判断 816">
          <a:extLst>
            <a:ext uri="{FF2B5EF4-FFF2-40B4-BE49-F238E27FC236}">
              <a16:creationId xmlns:a16="http://schemas.microsoft.com/office/drawing/2014/main" id="{7FDEFCBF-9F49-44D6-A8B2-E6D863C869E1}"/>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8" name="フローチャート: 判断 817">
          <a:extLst>
            <a:ext uri="{FF2B5EF4-FFF2-40B4-BE49-F238E27FC236}">
              <a16:creationId xmlns:a16="http://schemas.microsoft.com/office/drawing/2014/main" id="{CCCB5E53-4CC4-4EB0-A425-879A81F2C868}"/>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9" name="フローチャート: 判断 818">
          <a:extLst>
            <a:ext uri="{FF2B5EF4-FFF2-40B4-BE49-F238E27FC236}">
              <a16:creationId xmlns:a16="http://schemas.microsoft.com/office/drawing/2014/main" id="{F4F4F05B-22A9-45AB-B684-53C66AE9780D}"/>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20" name="フローチャート: 判断 819">
          <a:extLst>
            <a:ext uri="{FF2B5EF4-FFF2-40B4-BE49-F238E27FC236}">
              <a16:creationId xmlns:a16="http://schemas.microsoft.com/office/drawing/2014/main" id="{7DE23B26-68C8-42C3-8A3D-F54C1C346F3F}"/>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68137F7-CED1-4072-BCE7-D7D2290A80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8964AE3-8438-4F90-8FF3-633C1ADF30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F96B06F1-B8DF-4E6F-92C2-F254EFDB77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8AF9F2FC-F6AD-4D0A-B0AC-7D45698CF2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44CE3EC9-5FF4-467E-9FC5-BDA6682762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8255</xdr:rowOff>
    </xdr:from>
    <xdr:to>
      <xdr:col>116</xdr:col>
      <xdr:colOff>114300</xdr:colOff>
      <xdr:row>86</xdr:row>
      <xdr:rowOff>109855</xdr:rowOff>
    </xdr:to>
    <xdr:sp macro="" textlink="">
      <xdr:nvSpPr>
        <xdr:cNvPr id="826" name="楕円 825">
          <a:extLst>
            <a:ext uri="{FF2B5EF4-FFF2-40B4-BE49-F238E27FC236}">
              <a16:creationId xmlns:a16="http://schemas.microsoft.com/office/drawing/2014/main" id="{7E70C84B-54A9-4230-9D62-209D257B42F3}"/>
            </a:ext>
          </a:extLst>
        </xdr:cNvPr>
        <xdr:cNvSpPr/>
      </xdr:nvSpPr>
      <xdr:spPr>
        <a:xfrm>
          <a:off x="22110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94632</xdr:rowOff>
    </xdr:from>
    <xdr:ext cx="469744" cy="259045"/>
    <xdr:sp macro="" textlink="">
      <xdr:nvSpPr>
        <xdr:cNvPr id="827" name="【消防施設】&#10;一人当たり面積該当値テキスト">
          <a:extLst>
            <a:ext uri="{FF2B5EF4-FFF2-40B4-BE49-F238E27FC236}">
              <a16:creationId xmlns:a16="http://schemas.microsoft.com/office/drawing/2014/main" id="{478B76AB-0185-44B1-996C-658FA8887C70}"/>
            </a:ext>
          </a:extLst>
        </xdr:cNvPr>
        <xdr:cNvSpPr txBox="1"/>
      </xdr:nvSpPr>
      <xdr:spPr>
        <a:xfrm>
          <a:off x="22199600" y="1466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28" name="楕円 827">
          <a:extLst>
            <a:ext uri="{FF2B5EF4-FFF2-40B4-BE49-F238E27FC236}">
              <a16:creationId xmlns:a16="http://schemas.microsoft.com/office/drawing/2014/main" id="{408BC514-53B4-42BC-995F-68C5DB54DE43}"/>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60961</xdr:rowOff>
    </xdr:to>
    <xdr:cxnSp macro="">
      <xdr:nvCxnSpPr>
        <xdr:cNvPr id="829" name="直線コネクタ 828">
          <a:extLst>
            <a:ext uri="{FF2B5EF4-FFF2-40B4-BE49-F238E27FC236}">
              <a16:creationId xmlns:a16="http://schemas.microsoft.com/office/drawing/2014/main" id="{2EC2FFBA-158A-4F60-88FA-875959637834}"/>
            </a:ext>
          </a:extLst>
        </xdr:cNvPr>
        <xdr:cNvCxnSpPr/>
      </xdr:nvCxnSpPr>
      <xdr:spPr>
        <a:xfrm flipV="1">
          <a:off x="21323300" y="148037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30" name="楕円 829">
          <a:extLst>
            <a:ext uri="{FF2B5EF4-FFF2-40B4-BE49-F238E27FC236}">
              <a16:creationId xmlns:a16="http://schemas.microsoft.com/office/drawing/2014/main" id="{C5FE57F1-3935-4A06-B379-B5819887FEC4}"/>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31" name="直線コネクタ 830">
          <a:extLst>
            <a:ext uri="{FF2B5EF4-FFF2-40B4-BE49-F238E27FC236}">
              <a16:creationId xmlns:a16="http://schemas.microsoft.com/office/drawing/2014/main" id="{A008F740-8479-4AA6-AA0D-001B97D26E73}"/>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32" name="楕円 831">
          <a:extLst>
            <a:ext uri="{FF2B5EF4-FFF2-40B4-BE49-F238E27FC236}">
              <a16:creationId xmlns:a16="http://schemas.microsoft.com/office/drawing/2014/main" id="{321F63BF-A036-447D-ABB8-8E96A451F356}"/>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33" name="直線コネクタ 832">
          <a:extLst>
            <a:ext uri="{FF2B5EF4-FFF2-40B4-BE49-F238E27FC236}">
              <a16:creationId xmlns:a16="http://schemas.microsoft.com/office/drawing/2014/main" id="{4F3AF63D-B60F-46CF-8263-701E61330D95}"/>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834" name="n_1aveValue【消防施設】&#10;一人当たり面積">
          <a:extLst>
            <a:ext uri="{FF2B5EF4-FFF2-40B4-BE49-F238E27FC236}">
              <a16:creationId xmlns:a16="http://schemas.microsoft.com/office/drawing/2014/main" id="{A0080780-61D3-4534-8019-883B8153E0F5}"/>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5" name="n_2aveValue【消防施設】&#10;一人当たり面積">
          <a:extLst>
            <a:ext uri="{FF2B5EF4-FFF2-40B4-BE49-F238E27FC236}">
              <a16:creationId xmlns:a16="http://schemas.microsoft.com/office/drawing/2014/main" id="{905ADAE0-F2D0-4886-B4E5-EE8BC0726ADB}"/>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6" name="n_3aveValue【消防施設】&#10;一人当たり面積">
          <a:extLst>
            <a:ext uri="{FF2B5EF4-FFF2-40B4-BE49-F238E27FC236}">
              <a16:creationId xmlns:a16="http://schemas.microsoft.com/office/drawing/2014/main" id="{227F9D96-17A7-4A7D-A422-F9F54621FC6E}"/>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7" name="n_4aveValue【消防施設】&#10;一人当たり面積">
          <a:extLst>
            <a:ext uri="{FF2B5EF4-FFF2-40B4-BE49-F238E27FC236}">
              <a16:creationId xmlns:a16="http://schemas.microsoft.com/office/drawing/2014/main" id="{69192C1B-C4EC-4E02-A58A-35FFA9B898F3}"/>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38" name="n_1mainValue【消防施設】&#10;一人当たり面積">
          <a:extLst>
            <a:ext uri="{FF2B5EF4-FFF2-40B4-BE49-F238E27FC236}">
              <a16:creationId xmlns:a16="http://schemas.microsoft.com/office/drawing/2014/main" id="{C85A6169-6A3E-4F30-B2E4-DE953FD81094}"/>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9" name="n_2mainValue【消防施設】&#10;一人当たり面積">
          <a:extLst>
            <a:ext uri="{FF2B5EF4-FFF2-40B4-BE49-F238E27FC236}">
              <a16:creationId xmlns:a16="http://schemas.microsoft.com/office/drawing/2014/main" id="{8BE8CC0D-0944-40DE-977E-F77BD6EA2126}"/>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40" name="n_3mainValue【消防施設】&#10;一人当たり面積">
          <a:extLst>
            <a:ext uri="{FF2B5EF4-FFF2-40B4-BE49-F238E27FC236}">
              <a16:creationId xmlns:a16="http://schemas.microsoft.com/office/drawing/2014/main" id="{2556D4A3-06ED-4AA7-AB1A-43A8ED0AB38C}"/>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C6FE423E-BC37-48F7-BE91-B2F3963747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A3A68C6-838E-4EAA-B2D1-ABE29B6B3D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E78C21FD-79AF-458D-935A-5741F7FFEA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683F2E51-BF03-4E42-9898-A850B0E1AD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99D391A-3DAB-4716-9D0C-1B0D3AF976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59B6D7FB-9F2C-47BE-BE93-9F16B2FCFB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DFA1D581-0389-44BC-893C-37BFC02F05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4D1D8F81-292C-45EC-8B01-2D9C311B98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2C18C0D3-2E90-43C8-A840-B67EFDA9B7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F1BAC18-784D-4CBF-B6DC-078143D69C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4C20A4AF-0830-4318-985B-9A49F7E4AE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81AB8DD2-7FB2-4427-BEF6-5A65FE0867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D39208-A920-42AB-AD14-DF65AA4B8D8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AFF77AA6-781F-4E62-8AC8-A7F1A100A7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3DBC28E-06D9-4632-B9A0-A265F7AD23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C9142902-C7BF-487B-92E6-3547FEDFAE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ADF753B2-48FB-472A-938B-FA56AC19BA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8D6265F5-69DA-4803-9439-92194128D82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93BBC7C1-046F-4D6A-9B85-0980AC3C9E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D636E44C-777D-42B8-A493-F57DAFAE40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E8FDB017-E857-4497-AC6F-B7516D399B3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273ED7C-253B-4992-95A5-E4BA982A637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B59B496A-4BB9-4365-B57C-015154E98AE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C7345AE3-777B-4AFA-8222-66B302AED5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7800C9E-9A40-4F58-AF61-F675BFE9900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6" name="直線コネクタ 865">
          <a:extLst>
            <a:ext uri="{FF2B5EF4-FFF2-40B4-BE49-F238E27FC236}">
              <a16:creationId xmlns:a16="http://schemas.microsoft.com/office/drawing/2014/main" id="{DDCFC157-D1D2-4910-B241-89C428EA69BF}"/>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7" name="【庁舎】&#10;有形固定資産減価償却率最小値テキスト">
          <a:extLst>
            <a:ext uri="{FF2B5EF4-FFF2-40B4-BE49-F238E27FC236}">
              <a16:creationId xmlns:a16="http://schemas.microsoft.com/office/drawing/2014/main" id="{C90D82BD-D1B0-4288-8B7B-B77750990BB4}"/>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8" name="直線コネクタ 867">
          <a:extLst>
            <a:ext uri="{FF2B5EF4-FFF2-40B4-BE49-F238E27FC236}">
              <a16:creationId xmlns:a16="http://schemas.microsoft.com/office/drawing/2014/main" id="{F6226DA3-78B3-4114-AC5D-FBF81EF0169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9" name="【庁舎】&#10;有形固定資産減価償却率最大値テキスト">
          <a:extLst>
            <a:ext uri="{FF2B5EF4-FFF2-40B4-BE49-F238E27FC236}">
              <a16:creationId xmlns:a16="http://schemas.microsoft.com/office/drawing/2014/main" id="{903B7335-6675-42EA-8DC9-9E49AE7A0E05}"/>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0" name="直線コネクタ 869">
          <a:extLst>
            <a:ext uri="{FF2B5EF4-FFF2-40B4-BE49-F238E27FC236}">
              <a16:creationId xmlns:a16="http://schemas.microsoft.com/office/drawing/2014/main" id="{62263DB0-D24F-4864-89F7-74BE8C5C830F}"/>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71" name="【庁舎】&#10;有形固定資産減価償却率平均値テキスト">
          <a:extLst>
            <a:ext uri="{FF2B5EF4-FFF2-40B4-BE49-F238E27FC236}">
              <a16:creationId xmlns:a16="http://schemas.microsoft.com/office/drawing/2014/main" id="{BACFF14F-EF60-4BE3-ACEA-1B879C20E3EC}"/>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2" name="フローチャート: 判断 871">
          <a:extLst>
            <a:ext uri="{FF2B5EF4-FFF2-40B4-BE49-F238E27FC236}">
              <a16:creationId xmlns:a16="http://schemas.microsoft.com/office/drawing/2014/main" id="{7D192FA6-9D45-441A-9329-F552111AB53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3" name="フローチャート: 判断 872">
          <a:extLst>
            <a:ext uri="{FF2B5EF4-FFF2-40B4-BE49-F238E27FC236}">
              <a16:creationId xmlns:a16="http://schemas.microsoft.com/office/drawing/2014/main" id="{EFCCE143-CDA7-41C0-9398-7A9C84493C54}"/>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4" name="フローチャート: 判断 873">
          <a:extLst>
            <a:ext uri="{FF2B5EF4-FFF2-40B4-BE49-F238E27FC236}">
              <a16:creationId xmlns:a16="http://schemas.microsoft.com/office/drawing/2014/main" id="{227EDA18-576A-452C-AE26-D8A35B608829}"/>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5" name="フローチャート: 判断 874">
          <a:extLst>
            <a:ext uri="{FF2B5EF4-FFF2-40B4-BE49-F238E27FC236}">
              <a16:creationId xmlns:a16="http://schemas.microsoft.com/office/drawing/2014/main" id="{A3567650-8AB6-4D95-A7F7-68AE1A9BD588}"/>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6" name="フローチャート: 判断 875">
          <a:extLst>
            <a:ext uri="{FF2B5EF4-FFF2-40B4-BE49-F238E27FC236}">
              <a16:creationId xmlns:a16="http://schemas.microsoft.com/office/drawing/2014/main" id="{A1BCBD05-0C8D-4903-89AF-31E9B4E22882}"/>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7B07C58-CF30-4332-B4C5-C83B503C1D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B21140F-9DEB-4277-BF3C-D5DA18BCA5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EB8B174-C617-42BA-B593-4C45EFBD19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118ECE7-44CA-4862-A7D7-F379E22656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67046F6-5F57-4A78-8C5A-92223E57A3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82" name="楕円 881">
          <a:extLst>
            <a:ext uri="{FF2B5EF4-FFF2-40B4-BE49-F238E27FC236}">
              <a16:creationId xmlns:a16="http://schemas.microsoft.com/office/drawing/2014/main" id="{A042021C-E6D0-4866-B420-6CAA371A598C}"/>
            </a:ext>
          </a:extLst>
        </xdr:cNvPr>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83" name="【庁舎】&#10;有形固定資産減価償却率該当値テキスト">
          <a:extLst>
            <a:ext uri="{FF2B5EF4-FFF2-40B4-BE49-F238E27FC236}">
              <a16:creationId xmlns:a16="http://schemas.microsoft.com/office/drawing/2014/main" id="{16C8F337-C4C8-4F95-9453-DC980D2A6360}"/>
            </a:ext>
          </a:extLst>
        </xdr:cNvPr>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884" name="楕円 883">
          <a:extLst>
            <a:ext uri="{FF2B5EF4-FFF2-40B4-BE49-F238E27FC236}">
              <a16:creationId xmlns:a16="http://schemas.microsoft.com/office/drawing/2014/main" id="{B459E06F-04C1-4A11-BD4D-50D471ED8349}"/>
            </a:ext>
          </a:extLst>
        </xdr:cNvPr>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106</xdr:row>
      <xdr:rowOff>159476</xdr:rowOff>
    </xdr:to>
    <xdr:cxnSp macro="">
      <xdr:nvCxnSpPr>
        <xdr:cNvPr id="885" name="直線コネクタ 884">
          <a:extLst>
            <a:ext uri="{FF2B5EF4-FFF2-40B4-BE49-F238E27FC236}">
              <a16:creationId xmlns:a16="http://schemas.microsoft.com/office/drawing/2014/main" id="{6EDF3682-82B7-4D33-9AFB-5D9067A0CDF8}"/>
            </a:ext>
          </a:extLst>
        </xdr:cNvPr>
        <xdr:cNvCxnSpPr/>
      </xdr:nvCxnSpPr>
      <xdr:spPr>
        <a:xfrm>
          <a:off x="15481300" y="183005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86" name="楕円 885">
          <a:extLst>
            <a:ext uri="{FF2B5EF4-FFF2-40B4-BE49-F238E27FC236}">
              <a16:creationId xmlns:a16="http://schemas.microsoft.com/office/drawing/2014/main" id="{254DC0BC-396D-4EDD-81AF-4F8FC1A24942}"/>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126819</xdr:rowOff>
    </xdr:to>
    <xdr:cxnSp macro="">
      <xdr:nvCxnSpPr>
        <xdr:cNvPr id="887" name="直線コネクタ 886">
          <a:extLst>
            <a:ext uri="{FF2B5EF4-FFF2-40B4-BE49-F238E27FC236}">
              <a16:creationId xmlns:a16="http://schemas.microsoft.com/office/drawing/2014/main" id="{A077A832-8BFE-4E86-8C6F-11F57CD3E011}"/>
            </a:ext>
          </a:extLst>
        </xdr:cNvPr>
        <xdr:cNvCxnSpPr/>
      </xdr:nvCxnSpPr>
      <xdr:spPr>
        <a:xfrm>
          <a:off x="14592300" y="1826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xdr:rowOff>
    </xdr:from>
    <xdr:to>
      <xdr:col>72</xdr:col>
      <xdr:colOff>38100</xdr:colOff>
      <xdr:row>106</xdr:row>
      <xdr:rowOff>113937</xdr:rowOff>
    </xdr:to>
    <xdr:sp macro="" textlink="">
      <xdr:nvSpPr>
        <xdr:cNvPr id="888" name="楕円 887">
          <a:extLst>
            <a:ext uri="{FF2B5EF4-FFF2-40B4-BE49-F238E27FC236}">
              <a16:creationId xmlns:a16="http://schemas.microsoft.com/office/drawing/2014/main" id="{B2BCFE0E-EDBA-4FEC-A97F-CDA2F13F005D}"/>
            </a:ext>
          </a:extLst>
        </xdr:cNvPr>
        <xdr:cNvSpPr/>
      </xdr:nvSpPr>
      <xdr:spPr>
        <a:xfrm>
          <a:off x="1365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95794</xdr:rowOff>
    </xdr:to>
    <xdr:cxnSp macro="">
      <xdr:nvCxnSpPr>
        <xdr:cNvPr id="889" name="直線コネクタ 888">
          <a:extLst>
            <a:ext uri="{FF2B5EF4-FFF2-40B4-BE49-F238E27FC236}">
              <a16:creationId xmlns:a16="http://schemas.microsoft.com/office/drawing/2014/main" id="{05AACA48-FDC0-4F74-A478-2E02F0A8A7EB}"/>
            </a:ext>
          </a:extLst>
        </xdr:cNvPr>
        <xdr:cNvCxnSpPr/>
      </xdr:nvCxnSpPr>
      <xdr:spPr>
        <a:xfrm>
          <a:off x="13703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890" name="楕円 889">
          <a:extLst>
            <a:ext uri="{FF2B5EF4-FFF2-40B4-BE49-F238E27FC236}">
              <a16:creationId xmlns:a16="http://schemas.microsoft.com/office/drawing/2014/main" id="{E8B596A4-16ED-4FD7-866F-D16714ECC0E2}"/>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63137</xdr:rowOff>
    </xdr:to>
    <xdr:cxnSp macro="">
      <xdr:nvCxnSpPr>
        <xdr:cNvPr id="891" name="直線コネクタ 890">
          <a:extLst>
            <a:ext uri="{FF2B5EF4-FFF2-40B4-BE49-F238E27FC236}">
              <a16:creationId xmlns:a16="http://schemas.microsoft.com/office/drawing/2014/main" id="{5CB58E80-F6CB-4A30-A1E0-EC149E2626B9}"/>
            </a:ext>
          </a:extLst>
        </xdr:cNvPr>
        <xdr:cNvCxnSpPr/>
      </xdr:nvCxnSpPr>
      <xdr:spPr>
        <a:xfrm>
          <a:off x="12814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2" name="n_1aveValue【庁舎】&#10;有形固定資産減価償却率">
          <a:extLst>
            <a:ext uri="{FF2B5EF4-FFF2-40B4-BE49-F238E27FC236}">
              <a16:creationId xmlns:a16="http://schemas.microsoft.com/office/drawing/2014/main" id="{121270BC-5848-41EE-A534-BA229979DD6F}"/>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3" name="n_2aveValue【庁舎】&#10;有形固定資産減価償却率">
          <a:extLst>
            <a:ext uri="{FF2B5EF4-FFF2-40B4-BE49-F238E27FC236}">
              <a16:creationId xmlns:a16="http://schemas.microsoft.com/office/drawing/2014/main" id="{E3D8EBBD-14FC-41E5-99E4-D37816E723C8}"/>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4" name="n_3aveValue【庁舎】&#10;有形固定資産減価償却率">
          <a:extLst>
            <a:ext uri="{FF2B5EF4-FFF2-40B4-BE49-F238E27FC236}">
              <a16:creationId xmlns:a16="http://schemas.microsoft.com/office/drawing/2014/main" id="{837007FA-DF0E-400A-8096-F3A8921EB18D}"/>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5" name="n_4aveValue【庁舎】&#10;有形固定資産減価償却率">
          <a:extLst>
            <a:ext uri="{FF2B5EF4-FFF2-40B4-BE49-F238E27FC236}">
              <a16:creationId xmlns:a16="http://schemas.microsoft.com/office/drawing/2014/main" id="{95E6BA00-34D2-4DB5-B3FB-4FD81055AF35}"/>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896" name="n_1mainValue【庁舎】&#10;有形固定資産減価償却率">
          <a:extLst>
            <a:ext uri="{FF2B5EF4-FFF2-40B4-BE49-F238E27FC236}">
              <a16:creationId xmlns:a16="http://schemas.microsoft.com/office/drawing/2014/main" id="{12E0B76E-2F0C-4933-ACA3-17EF3BE595DC}"/>
            </a:ext>
          </a:extLst>
        </xdr:cNvPr>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97" name="n_2mainValue【庁舎】&#10;有形固定資産減価償却率">
          <a:extLst>
            <a:ext uri="{FF2B5EF4-FFF2-40B4-BE49-F238E27FC236}">
              <a16:creationId xmlns:a16="http://schemas.microsoft.com/office/drawing/2014/main" id="{91447D0B-117A-48F6-B799-4E47F4FB4E42}"/>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105064</xdr:rowOff>
    </xdr:from>
    <xdr:ext cx="405111" cy="259045"/>
    <xdr:sp macro="" textlink="">
      <xdr:nvSpPr>
        <xdr:cNvPr id="898" name="n_3mainValue【庁舎】&#10;有形固定資産減価償却率">
          <a:extLst>
            <a:ext uri="{FF2B5EF4-FFF2-40B4-BE49-F238E27FC236}">
              <a16:creationId xmlns:a16="http://schemas.microsoft.com/office/drawing/2014/main" id="{21DB58F8-800E-4DDC-B539-B9E532BE8BEA}"/>
            </a:ext>
          </a:extLst>
        </xdr:cNvPr>
        <xdr:cNvSpPr txBox="1"/>
      </xdr:nvSpPr>
      <xdr:spPr>
        <a:xfrm>
          <a:off x="13500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899" name="n_4mainValue【庁舎】&#10;有形固定資産減価償却率">
          <a:extLst>
            <a:ext uri="{FF2B5EF4-FFF2-40B4-BE49-F238E27FC236}">
              <a16:creationId xmlns:a16="http://schemas.microsoft.com/office/drawing/2014/main" id="{B1A1443F-D493-4CC2-BF93-742D63241F5C}"/>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D4C5F1C-C600-4426-8B05-A456C01156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F2E10707-3F46-49FE-80A2-C44296AE78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1CF920BD-420C-44EE-B58A-FA417DA093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5551EB00-DAF6-452D-AC15-F28CC0470F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535F471D-E16C-41FD-9D57-AED2A4E43E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BC2FA90F-8CAE-4E9B-8137-259833241A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84A8CDC9-6E84-4E19-9DC1-3EAB20B5C7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C628E521-BDC7-4FD2-9634-932B18FE3B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CF4FF8EC-6D0A-411E-9957-35842CEDED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8D40DEF-020E-4876-8163-C9FFB86260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a:extLst>
            <a:ext uri="{FF2B5EF4-FFF2-40B4-BE49-F238E27FC236}">
              <a16:creationId xmlns:a16="http://schemas.microsoft.com/office/drawing/2014/main" id="{F393E014-BCE8-43DF-96BE-B4AAE801FF8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a:extLst>
            <a:ext uri="{FF2B5EF4-FFF2-40B4-BE49-F238E27FC236}">
              <a16:creationId xmlns:a16="http://schemas.microsoft.com/office/drawing/2014/main" id="{46F59C5B-42C0-4491-9755-B0360C8F2ED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a:extLst>
            <a:ext uri="{FF2B5EF4-FFF2-40B4-BE49-F238E27FC236}">
              <a16:creationId xmlns:a16="http://schemas.microsoft.com/office/drawing/2014/main" id="{B84CC2DF-84DF-4CC4-9C68-22959337D06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a:extLst>
            <a:ext uri="{FF2B5EF4-FFF2-40B4-BE49-F238E27FC236}">
              <a16:creationId xmlns:a16="http://schemas.microsoft.com/office/drawing/2014/main" id="{289D210F-7587-42BF-8C12-1284919B2AA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a:extLst>
            <a:ext uri="{FF2B5EF4-FFF2-40B4-BE49-F238E27FC236}">
              <a16:creationId xmlns:a16="http://schemas.microsoft.com/office/drawing/2014/main" id="{D0BAF2F3-37E4-4B0C-92B8-6E30A98F720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a:extLst>
            <a:ext uri="{FF2B5EF4-FFF2-40B4-BE49-F238E27FC236}">
              <a16:creationId xmlns:a16="http://schemas.microsoft.com/office/drawing/2014/main" id="{A5DBAE97-D0BE-43FA-AE6F-AC7A5BF40E2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a:extLst>
            <a:ext uri="{FF2B5EF4-FFF2-40B4-BE49-F238E27FC236}">
              <a16:creationId xmlns:a16="http://schemas.microsoft.com/office/drawing/2014/main" id="{3CA79F55-01C8-40AE-832E-D60B2153638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a:extLst>
            <a:ext uri="{FF2B5EF4-FFF2-40B4-BE49-F238E27FC236}">
              <a16:creationId xmlns:a16="http://schemas.microsoft.com/office/drawing/2014/main" id="{862A8E76-2CFF-4E76-A5C8-457EC5965A1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31B6D82B-D244-4DEF-9A37-C7C5D69C68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F575EE88-98B3-42D1-A38F-CD63E08270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E9B239DD-BFCD-476C-9C9C-0944DCCA19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1" name="直線コネクタ 920">
          <a:extLst>
            <a:ext uri="{FF2B5EF4-FFF2-40B4-BE49-F238E27FC236}">
              <a16:creationId xmlns:a16="http://schemas.microsoft.com/office/drawing/2014/main" id="{DAF209E5-A2FC-453C-B034-D6FA4ECB68AD}"/>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2" name="【庁舎】&#10;一人当たり面積最小値テキスト">
          <a:extLst>
            <a:ext uri="{FF2B5EF4-FFF2-40B4-BE49-F238E27FC236}">
              <a16:creationId xmlns:a16="http://schemas.microsoft.com/office/drawing/2014/main" id="{7E3973C2-324B-4448-A529-9A14ECCE0417}"/>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3" name="直線コネクタ 922">
          <a:extLst>
            <a:ext uri="{FF2B5EF4-FFF2-40B4-BE49-F238E27FC236}">
              <a16:creationId xmlns:a16="http://schemas.microsoft.com/office/drawing/2014/main" id="{07091117-4F07-48DB-A753-AA297E84CB62}"/>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4" name="【庁舎】&#10;一人当たり面積最大値テキスト">
          <a:extLst>
            <a:ext uri="{FF2B5EF4-FFF2-40B4-BE49-F238E27FC236}">
              <a16:creationId xmlns:a16="http://schemas.microsoft.com/office/drawing/2014/main" id="{2BBAD2BC-CD62-4B05-8890-9B889FAA082D}"/>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5" name="直線コネクタ 924">
          <a:extLst>
            <a:ext uri="{FF2B5EF4-FFF2-40B4-BE49-F238E27FC236}">
              <a16:creationId xmlns:a16="http://schemas.microsoft.com/office/drawing/2014/main" id="{6D1F2946-A5F4-47FA-B2EC-58B2F113CA8F}"/>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6" name="【庁舎】&#10;一人当たり面積平均値テキスト">
          <a:extLst>
            <a:ext uri="{FF2B5EF4-FFF2-40B4-BE49-F238E27FC236}">
              <a16:creationId xmlns:a16="http://schemas.microsoft.com/office/drawing/2014/main" id="{721F20CD-6F97-4288-81FB-D644A9012652}"/>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7" name="フローチャート: 判断 926">
          <a:extLst>
            <a:ext uri="{FF2B5EF4-FFF2-40B4-BE49-F238E27FC236}">
              <a16:creationId xmlns:a16="http://schemas.microsoft.com/office/drawing/2014/main" id="{A6C70917-4837-48D9-874E-7CD70CBAA52E}"/>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28" name="フローチャート: 判断 927">
          <a:extLst>
            <a:ext uri="{FF2B5EF4-FFF2-40B4-BE49-F238E27FC236}">
              <a16:creationId xmlns:a16="http://schemas.microsoft.com/office/drawing/2014/main" id="{90C83CF6-FC81-424B-8800-9DC125C8EC9E}"/>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29" name="フローチャート: 判断 928">
          <a:extLst>
            <a:ext uri="{FF2B5EF4-FFF2-40B4-BE49-F238E27FC236}">
              <a16:creationId xmlns:a16="http://schemas.microsoft.com/office/drawing/2014/main" id="{B268574D-1FA2-4B26-9A9D-17F08B2E275E}"/>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0" name="フローチャート: 判断 929">
          <a:extLst>
            <a:ext uri="{FF2B5EF4-FFF2-40B4-BE49-F238E27FC236}">
              <a16:creationId xmlns:a16="http://schemas.microsoft.com/office/drawing/2014/main" id="{65BE89B2-096B-4EEC-891C-5085087226E5}"/>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1" name="フローチャート: 判断 930">
          <a:extLst>
            <a:ext uri="{FF2B5EF4-FFF2-40B4-BE49-F238E27FC236}">
              <a16:creationId xmlns:a16="http://schemas.microsoft.com/office/drawing/2014/main" id="{ADDD4BB3-0455-4B03-9112-9F61DA7AFFD8}"/>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CFC64E8-B62F-4E75-874B-F42097D1D3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473FA5E-6A25-4A10-B2FF-08A8C622E9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0A2F0A3-F3B6-4067-A4F8-02C802A2C9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2AB3585-C191-48CD-9F23-73AA31ADFA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D92EADA-9C05-45FB-B80A-5DB458F711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30886</xdr:rowOff>
    </xdr:from>
    <xdr:to>
      <xdr:col>116</xdr:col>
      <xdr:colOff>114300</xdr:colOff>
      <xdr:row>107</xdr:row>
      <xdr:rowOff>132486</xdr:rowOff>
    </xdr:to>
    <xdr:sp macro="" textlink="">
      <xdr:nvSpPr>
        <xdr:cNvPr id="937" name="楕円 936">
          <a:extLst>
            <a:ext uri="{FF2B5EF4-FFF2-40B4-BE49-F238E27FC236}">
              <a16:creationId xmlns:a16="http://schemas.microsoft.com/office/drawing/2014/main" id="{22F3C994-57C8-48AF-A272-F2E4E2BA07A7}"/>
            </a:ext>
          </a:extLst>
        </xdr:cNvPr>
        <xdr:cNvSpPr/>
      </xdr:nvSpPr>
      <xdr:spPr>
        <a:xfrm>
          <a:off x="221107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133671</xdr:rowOff>
    </xdr:from>
    <xdr:ext cx="469744" cy="259045"/>
    <xdr:sp macro="" textlink="">
      <xdr:nvSpPr>
        <xdr:cNvPr id="938" name="【庁舎】&#10;一人当たり面積該当値テキスト">
          <a:extLst>
            <a:ext uri="{FF2B5EF4-FFF2-40B4-BE49-F238E27FC236}">
              <a16:creationId xmlns:a16="http://schemas.microsoft.com/office/drawing/2014/main" id="{BB1A3351-A91B-4822-803D-D0836FC550F1}"/>
            </a:ext>
          </a:extLst>
        </xdr:cNvPr>
        <xdr:cNvSpPr txBox="1"/>
      </xdr:nvSpPr>
      <xdr:spPr>
        <a:xfrm>
          <a:off x="22199600" y="183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33629</xdr:rowOff>
    </xdr:from>
    <xdr:to>
      <xdr:col>112</xdr:col>
      <xdr:colOff>38100</xdr:colOff>
      <xdr:row>107</xdr:row>
      <xdr:rowOff>135229</xdr:rowOff>
    </xdr:to>
    <xdr:sp macro="" textlink="">
      <xdr:nvSpPr>
        <xdr:cNvPr id="939" name="楕円 938">
          <a:extLst>
            <a:ext uri="{FF2B5EF4-FFF2-40B4-BE49-F238E27FC236}">
              <a16:creationId xmlns:a16="http://schemas.microsoft.com/office/drawing/2014/main" id="{9678A749-881E-4A7D-BC2B-02E0994DB17C}"/>
            </a:ext>
          </a:extLst>
        </xdr:cNvPr>
        <xdr:cNvSpPr/>
      </xdr:nvSpPr>
      <xdr:spPr>
        <a:xfrm>
          <a:off x="212725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81686</xdr:rowOff>
    </xdr:from>
    <xdr:to>
      <xdr:col>116</xdr:col>
      <xdr:colOff>63500</xdr:colOff>
      <xdr:row>107</xdr:row>
      <xdr:rowOff>84429</xdr:rowOff>
    </xdr:to>
    <xdr:cxnSp macro="">
      <xdr:nvCxnSpPr>
        <xdr:cNvPr id="940" name="直線コネクタ 939">
          <a:extLst>
            <a:ext uri="{FF2B5EF4-FFF2-40B4-BE49-F238E27FC236}">
              <a16:creationId xmlns:a16="http://schemas.microsoft.com/office/drawing/2014/main" id="{01B95FB8-C743-4D9D-B23C-BE12A2E15BE0}"/>
            </a:ext>
          </a:extLst>
        </xdr:cNvPr>
        <xdr:cNvCxnSpPr/>
      </xdr:nvCxnSpPr>
      <xdr:spPr>
        <a:xfrm flipV="1">
          <a:off x="21323300" y="1842683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35458</xdr:rowOff>
    </xdr:from>
    <xdr:to>
      <xdr:col>107</xdr:col>
      <xdr:colOff>101600</xdr:colOff>
      <xdr:row>107</xdr:row>
      <xdr:rowOff>137058</xdr:rowOff>
    </xdr:to>
    <xdr:sp macro="" textlink="">
      <xdr:nvSpPr>
        <xdr:cNvPr id="941" name="楕円 940">
          <a:extLst>
            <a:ext uri="{FF2B5EF4-FFF2-40B4-BE49-F238E27FC236}">
              <a16:creationId xmlns:a16="http://schemas.microsoft.com/office/drawing/2014/main" id="{57BA462F-2E8B-4AC8-BFDD-C92DF44753AF}"/>
            </a:ext>
          </a:extLst>
        </xdr:cNvPr>
        <xdr:cNvSpPr/>
      </xdr:nvSpPr>
      <xdr:spPr>
        <a:xfrm>
          <a:off x="20383500" y="183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84429</xdr:rowOff>
    </xdr:from>
    <xdr:to>
      <xdr:col>111</xdr:col>
      <xdr:colOff>177800</xdr:colOff>
      <xdr:row>107</xdr:row>
      <xdr:rowOff>86258</xdr:rowOff>
    </xdr:to>
    <xdr:cxnSp macro="">
      <xdr:nvCxnSpPr>
        <xdr:cNvPr id="942" name="直線コネクタ 941">
          <a:extLst>
            <a:ext uri="{FF2B5EF4-FFF2-40B4-BE49-F238E27FC236}">
              <a16:creationId xmlns:a16="http://schemas.microsoft.com/office/drawing/2014/main" id="{3BE6546D-9E21-431A-9CCE-75956A094CFA}"/>
            </a:ext>
          </a:extLst>
        </xdr:cNvPr>
        <xdr:cNvCxnSpPr/>
      </xdr:nvCxnSpPr>
      <xdr:spPr>
        <a:xfrm flipV="1">
          <a:off x="20434300" y="184295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37288</xdr:rowOff>
    </xdr:from>
    <xdr:to>
      <xdr:col>102</xdr:col>
      <xdr:colOff>165100</xdr:colOff>
      <xdr:row>107</xdr:row>
      <xdr:rowOff>138888</xdr:rowOff>
    </xdr:to>
    <xdr:sp macro="" textlink="">
      <xdr:nvSpPr>
        <xdr:cNvPr id="943" name="楕円 942">
          <a:extLst>
            <a:ext uri="{FF2B5EF4-FFF2-40B4-BE49-F238E27FC236}">
              <a16:creationId xmlns:a16="http://schemas.microsoft.com/office/drawing/2014/main" id="{418AC0B1-2B44-4D9F-8371-D2B733BB3449}"/>
            </a:ext>
          </a:extLst>
        </xdr:cNvPr>
        <xdr:cNvSpPr/>
      </xdr:nvSpPr>
      <xdr:spPr>
        <a:xfrm>
          <a:off x="19494500" y="18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86258</xdr:rowOff>
    </xdr:from>
    <xdr:to>
      <xdr:col>107</xdr:col>
      <xdr:colOff>50800</xdr:colOff>
      <xdr:row>107</xdr:row>
      <xdr:rowOff>88088</xdr:rowOff>
    </xdr:to>
    <xdr:cxnSp macro="">
      <xdr:nvCxnSpPr>
        <xdr:cNvPr id="944" name="直線コネクタ 943">
          <a:extLst>
            <a:ext uri="{FF2B5EF4-FFF2-40B4-BE49-F238E27FC236}">
              <a16:creationId xmlns:a16="http://schemas.microsoft.com/office/drawing/2014/main" id="{898E35B1-64BB-4974-B328-3374879DE89F}"/>
            </a:ext>
          </a:extLst>
        </xdr:cNvPr>
        <xdr:cNvCxnSpPr/>
      </xdr:nvCxnSpPr>
      <xdr:spPr>
        <a:xfrm flipV="1">
          <a:off x="19545300" y="1843140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39115</xdr:rowOff>
    </xdr:from>
    <xdr:to>
      <xdr:col>98</xdr:col>
      <xdr:colOff>38100</xdr:colOff>
      <xdr:row>107</xdr:row>
      <xdr:rowOff>140715</xdr:rowOff>
    </xdr:to>
    <xdr:sp macro="" textlink="">
      <xdr:nvSpPr>
        <xdr:cNvPr id="945" name="楕円 944">
          <a:extLst>
            <a:ext uri="{FF2B5EF4-FFF2-40B4-BE49-F238E27FC236}">
              <a16:creationId xmlns:a16="http://schemas.microsoft.com/office/drawing/2014/main" id="{7C40F34F-3380-4D2D-A162-8A6CFC4C7F60}"/>
            </a:ext>
          </a:extLst>
        </xdr:cNvPr>
        <xdr:cNvSpPr/>
      </xdr:nvSpPr>
      <xdr:spPr>
        <a:xfrm>
          <a:off x="18605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88088</xdr:rowOff>
    </xdr:from>
    <xdr:to>
      <xdr:col>102</xdr:col>
      <xdr:colOff>114300</xdr:colOff>
      <xdr:row>107</xdr:row>
      <xdr:rowOff>89915</xdr:rowOff>
    </xdr:to>
    <xdr:cxnSp macro="">
      <xdr:nvCxnSpPr>
        <xdr:cNvPr id="946" name="直線コネクタ 945">
          <a:extLst>
            <a:ext uri="{FF2B5EF4-FFF2-40B4-BE49-F238E27FC236}">
              <a16:creationId xmlns:a16="http://schemas.microsoft.com/office/drawing/2014/main" id="{7479A6ED-1E79-450D-A74A-E91A147F8C66}"/>
            </a:ext>
          </a:extLst>
        </xdr:cNvPr>
        <xdr:cNvCxnSpPr/>
      </xdr:nvCxnSpPr>
      <xdr:spPr>
        <a:xfrm flipV="1">
          <a:off x="18656300" y="1843323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947" name="n_1aveValue【庁舎】&#10;一人当たり面積">
          <a:extLst>
            <a:ext uri="{FF2B5EF4-FFF2-40B4-BE49-F238E27FC236}">
              <a16:creationId xmlns:a16="http://schemas.microsoft.com/office/drawing/2014/main" id="{FFF9EEC1-265F-4071-BAD7-830F4798FD0E}"/>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948" name="n_2aveValue【庁舎】&#10;一人当たり面積">
          <a:extLst>
            <a:ext uri="{FF2B5EF4-FFF2-40B4-BE49-F238E27FC236}">
              <a16:creationId xmlns:a16="http://schemas.microsoft.com/office/drawing/2014/main" id="{005EC93B-D5A2-4D03-97B4-87B9C4B48A61}"/>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949" name="n_3aveValue【庁舎】&#10;一人当たり面積">
          <a:extLst>
            <a:ext uri="{FF2B5EF4-FFF2-40B4-BE49-F238E27FC236}">
              <a16:creationId xmlns:a16="http://schemas.microsoft.com/office/drawing/2014/main" id="{16B446FD-10E0-4D96-B3AB-6821372AAB15}"/>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950" name="n_4aveValue【庁舎】&#10;一人当たり面積">
          <a:extLst>
            <a:ext uri="{FF2B5EF4-FFF2-40B4-BE49-F238E27FC236}">
              <a16:creationId xmlns:a16="http://schemas.microsoft.com/office/drawing/2014/main" id="{AF48FC49-7A2C-446D-99D7-7505DCE059BD}"/>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126356</xdr:rowOff>
    </xdr:from>
    <xdr:ext cx="469744" cy="259045"/>
    <xdr:sp macro="" textlink="">
      <xdr:nvSpPr>
        <xdr:cNvPr id="951" name="n_1mainValue【庁舎】&#10;一人当たり面積">
          <a:extLst>
            <a:ext uri="{FF2B5EF4-FFF2-40B4-BE49-F238E27FC236}">
              <a16:creationId xmlns:a16="http://schemas.microsoft.com/office/drawing/2014/main" id="{62F97A79-ED28-4ECE-86BE-7BEBB5F4C677}"/>
            </a:ext>
          </a:extLst>
        </xdr:cNvPr>
        <xdr:cNvSpPr txBox="1"/>
      </xdr:nvSpPr>
      <xdr:spPr>
        <a:xfrm>
          <a:off x="21075727" y="184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128185</xdr:rowOff>
    </xdr:from>
    <xdr:ext cx="469744" cy="259045"/>
    <xdr:sp macro="" textlink="">
      <xdr:nvSpPr>
        <xdr:cNvPr id="952" name="n_2mainValue【庁舎】&#10;一人当たり面積">
          <a:extLst>
            <a:ext uri="{FF2B5EF4-FFF2-40B4-BE49-F238E27FC236}">
              <a16:creationId xmlns:a16="http://schemas.microsoft.com/office/drawing/2014/main" id="{D757DC65-8A13-474A-A409-F65F6EE93D8F}"/>
            </a:ext>
          </a:extLst>
        </xdr:cNvPr>
        <xdr:cNvSpPr txBox="1"/>
      </xdr:nvSpPr>
      <xdr:spPr>
        <a:xfrm>
          <a:off x="20199427" y="184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130015</xdr:rowOff>
    </xdr:from>
    <xdr:ext cx="469744" cy="259045"/>
    <xdr:sp macro="" textlink="">
      <xdr:nvSpPr>
        <xdr:cNvPr id="953" name="n_3mainValue【庁舎】&#10;一人当たり面積">
          <a:extLst>
            <a:ext uri="{FF2B5EF4-FFF2-40B4-BE49-F238E27FC236}">
              <a16:creationId xmlns:a16="http://schemas.microsoft.com/office/drawing/2014/main" id="{D03C2C72-954D-43C3-8BE1-99647FA05B3B}"/>
            </a:ext>
          </a:extLst>
        </xdr:cNvPr>
        <xdr:cNvSpPr txBox="1"/>
      </xdr:nvSpPr>
      <xdr:spPr>
        <a:xfrm>
          <a:off x="19310427" y="1847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131842</xdr:rowOff>
    </xdr:from>
    <xdr:ext cx="469744" cy="259045"/>
    <xdr:sp macro="" textlink="">
      <xdr:nvSpPr>
        <xdr:cNvPr id="954" name="n_4mainValue【庁舎】&#10;一人当たり面積">
          <a:extLst>
            <a:ext uri="{FF2B5EF4-FFF2-40B4-BE49-F238E27FC236}">
              <a16:creationId xmlns:a16="http://schemas.microsoft.com/office/drawing/2014/main" id="{10F73470-A7FC-456E-A674-F8E5DAB28073}"/>
            </a:ext>
          </a:extLst>
        </xdr:cNvPr>
        <xdr:cNvSpPr txBox="1"/>
      </xdr:nvSpPr>
      <xdr:spPr>
        <a:xfrm>
          <a:off x="18421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E40C4055-3D5C-4119-8726-DF03C49BDB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250BDC58-F611-42AC-8899-0D15FC9B6A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92688DEB-55D6-411F-A1BC-E23B6C6705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有形固定資産減価償却率が類似団体と比較して特に高くなっている施設は、図書館、保健センター、庁舎である。それぞれの施設については、令和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個別施設計画に基づき、老朽化対策に取り組んでいくこととしている。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8235103</v>
      </c>
      <c r="BO4" s="464"/>
      <c r="BP4" s="464"/>
      <c r="BQ4" s="464"/>
      <c r="BR4" s="464"/>
      <c r="BS4" s="464"/>
      <c r="BT4" s="464"/>
      <c r="BU4" s="465"/>
      <c r="BV4" s="463">
        <v>5791614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4.7</v>
      </c>
      <c r="CU4" s="648"/>
      <c r="CV4" s="648"/>
      <c r="CW4" s="648"/>
      <c r="CX4" s="648"/>
      <c r="CY4" s="648"/>
      <c r="CZ4" s="648"/>
      <c r="DA4" s="649"/>
      <c r="DB4" s="647">
        <v>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8022117</v>
      </c>
      <c r="BO5" s="469"/>
      <c r="BP5" s="469"/>
      <c r="BQ5" s="469"/>
      <c r="BR5" s="469"/>
      <c r="BS5" s="469"/>
      <c r="BT5" s="469"/>
      <c r="BU5" s="470"/>
      <c r="BV5" s="468">
        <v>5454738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90.7</v>
      </c>
      <c r="CU5" s="439"/>
      <c r="CV5" s="439"/>
      <c r="CW5" s="439"/>
      <c r="CX5" s="439"/>
      <c r="CY5" s="439"/>
      <c r="CZ5" s="439"/>
      <c r="DA5" s="440"/>
      <c r="DB5" s="438">
        <v>91.4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212986</v>
      </c>
      <c r="BO6" s="469"/>
      <c r="BP6" s="469"/>
      <c r="BQ6" s="469"/>
      <c r="BR6" s="469"/>
      <c r="BS6" s="469"/>
      <c r="BT6" s="469"/>
      <c r="BU6" s="470"/>
      <c r="BV6" s="468">
        <v>336876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v>
      </c>
      <c r="CU6" s="622"/>
      <c r="CV6" s="622"/>
      <c r="CW6" s="622"/>
      <c r="CX6" s="622"/>
      <c r="CY6" s="622"/>
      <c r="CZ6" s="622"/>
      <c r="DA6" s="623"/>
      <c r="DB6" s="621">
        <v>96.9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39776</v>
      </c>
      <c r="BO7" s="469"/>
      <c r="BP7" s="469"/>
      <c r="BQ7" s="469"/>
      <c r="BR7" s="469"/>
      <c r="BS7" s="469"/>
      <c r="BT7" s="469"/>
      <c r="BU7" s="470"/>
      <c r="BV7" s="468">
        <v>229747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3707973</v>
      </c>
      <c r="CU7" s="469"/>
      <c r="CV7" s="469"/>
      <c r="CW7" s="469"/>
      <c r="CX7" s="469"/>
      <c r="CY7" s="469"/>
      <c r="CZ7" s="469"/>
      <c r="DA7" s="470"/>
      <c r="DB7" s="468">
        <v>3535269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93</v>
      </c>
      <c r="AV8" s="526"/>
      <c r="AW8" s="526"/>
      <c r="AX8" s="526"/>
      <c r="AY8" s="448" t="s">
        <v>109</v>
      </c>
      <c r="AZ8" s="449"/>
      <c r="BA8" s="449"/>
      <c r="BB8" s="449"/>
      <c r="BC8" s="449"/>
      <c r="BD8" s="449"/>
      <c r="BE8" s="449"/>
      <c r="BF8" s="449"/>
      <c r="BG8" s="449"/>
      <c r="BH8" s="449"/>
      <c r="BI8" s="449"/>
      <c r="BJ8" s="449"/>
      <c r="BK8" s="449"/>
      <c r="BL8" s="449"/>
      <c r="BM8" s="450"/>
      <c r="BN8" s="468">
        <v>173210</v>
      </c>
      <c r="BO8" s="469"/>
      <c r="BP8" s="469"/>
      <c r="BQ8" s="469"/>
      <c r="BR8" s="469"/>
      <c r="BS8" s="469"/>
      <c r="BT8" s="469"/>
      <c r="BU8" s="470"/>
      <c r="BV8" s="468">
        <v>107129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0.59</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13560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66081</v>
      </c>
      <c r="BO9" s="469"/>
      <c r="BP9" s="469"/>
      <c r="BQ9" s="469"/>
      <c r="BR9" s="469"/>
      <c r="BS9" s="469"/>
      <c r="BT9" s="469"/>
      <c r="BU9" s="470"/>
      <c r="BV9" s="468">
        <v>32872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13.5</v>
      </c>
      <c r="CU9" s="439"/>
      <c r="CV9" s="439"/>
      <c r="CW9" s="439"/>
      <c r="CX9" s="439"/>
      <c r="CY9" s="439"/>
      <c r="CZ9" s="439"/>
      <c r="DA9" s="440"/>
      <c r="DB9" s="438">
        <v>14.2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14338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93</v>
      </c>
      <c r="AV10" s="526"/>
      <c r="AW10" s="526"/>
      <c r="AX10" s="526"/>
      <c r="AY10" s="448" t="s">
        <v>120</v>
      </c>
      <c r="AZ10" s="449"/>
      <c r="BA10" s="449"/>
      <c r="BB10" s="449"/>
      <c r="BC10" s="449"/>
      <c r="BD10" s="449"/>
      <c r="BE10" s="449"/>
      <c r="BF10" s="449"/>
      <c r="BG10" s="449"/>
      <c r="BH10" s="449"/>
      <c r="BI10" s="449"/>
      <c r="BJ10" s="449"/>
      <c r="BK10" s="449"/>
      <c r="BL10" s="449"/>
      <c r="BM10" s="450"/>
      <c r="BN10" s="468">
        <v>101560</v>
      </c>
      <c r="BO10" s="469"/>
      <c r="BP10" s="469"/>
      <c r="BQ10" s="469"/>
      <c r="BR10" s="469"/>
      <c r="BS10" s="469"/>
      <c r="BT10" s="469"/>
      <c r="BU10" s="470"/>
      <c r="BV10" s="468">
        <v>19000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13446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13306</v>
      </c>
      <c r="S13" s="572"/>
      <c r="T13" s="572"/>
      <c r="U13" s="572"/>
      <c r="V13" s="573"/>
      <c r="W13" s="559" t="s">
        <v>139</v>
      </c>
      <c r="X13" s="481"/>
      <c r="Y13" s="481"/>
      <c r="Z13" s="481"/>
      <c r="AA13" s="481"/>
      <c r="AB13" s="482"/>
      <c r="AC13" s="444">
        <v>213</v>
      </c>
      <c r="AD13" s="445"/>
      <c r="AE13" s="445"/>
      <c r="AF13" s="445"/>
      <c r="AG13" s="446"/>
      <c r="AH13" s="444">
        <v>217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167641</v>
      </c>
      <c r="BO13" s="469"/>
      <c r="BP13" s="469"/>
      <c r="BQ13" s="469"/>
      <c r="BR13" s="469"/>
      <c r="BS13" s="469"/>
      <c r="BT13" s="469"/>
      <c r="BU13" s="470"/>
      <c r="BV13" s="468">
        <v>51872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10.6</v>
      </c>
      <c r="CU13" s="439"/>
      <c r="CV13" s="439"/>
      <c r="CW13" s="439"/>
      <c r="CX13" s="439"/>
      <c r="CY13" s="439"/>
      <c r="CZ13" s="439"/>
      <c r="DA13" s="440"/>
      <c r="DB13" s="438">
        <v>10.199999999999999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13657</v>
      </c>
      <c r="S14" s="572"/>
      <c r="T14" s="572"/>
      <c r="U14" s="572"/>
      <c r="V14" s="573"/>
      <c r="W14" s="574"/>
      <c r="X14" s="484"/>
      <c r="Y14" s="484"/>
      <c r="Z14" s="484"/>
      <c r="AA14" s="484"/>
      <c r="AB14" s="485"/>
      <c r="AC14" s="564">
        <v>3.4</v>
      </c>
      <c r="AD14" s="565"/>
      <c r="AE14" s="565"/>
      <c r="AF14" s="565"/>
      <c r="AG14" s="566"/>
      <c r="AH14" s="564">
        <v>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119.2</v>
      </c>
      <c r="CU14" s="576"/>
      <c r="CV14" s="576"/>
      <c r="CW14" s="576"/>
      <c r="CX14" s="576"/>
      <c r="CY14" s="576"/>
      <c r="CZ14" s="576"/>
      <c r="DA14" s="577"/>
      <c r="DB14" s="575">
        <v>115.4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13533</v>
      </c>
      <c r="S15" s="572"/>
      <c r="T15" s="572"/>
      <c r="U15" s="572"/>
      <c r="V15" s="573"/>
      <c r="W15" s="559" t="s">
        <v>146</v>
      </c>
      <c r="X15" s="481"/>
      <c r="Y15" s="481"/>
      <c r="Z15" s="481"/>
      <c r="AA15" s="481"/>
      <c r="AB15" s="482"/>
      <c r="AC15" s="444">
        <v>1662</v>
      </c>
      <c r="AD15" s="445"/>
      <c r="AE15" s="445"/>
      <c r="AF15" s="445"/>
      <c r="AG15" s="446"/>
      <c r="AH15" s="444">
        <v>1849</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1751199</v>
      </c>
      <c r="BO15" s="464"/>
      <c r="BP15" s="464"/>
      <c r="BQ15" s="464"/>
      <c r="BR15" s="464"/>
      <c r="BS15" s="464"/>
      <c r="BT15" s="464"/>
      <c r="BU15" s="465"/>
      <c r="BV15" s="463">
        <v>1679700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26.6</v>
      </c>
      <c r="AD16" s="565"/>
      <c r="AE16" s="565"/>
      <c r="AF16" s="565"/>
      <c r="AG16" s="566"/>
      <c r="AH16" s="564">
        <v>26.9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3041566</v>
      </c>
      <c r="BO16" s="469"/>
      <c r="BP16" s="469"/>
      <c r="BQ16" s="469"/>
      <c r="BR16" s="469"/>
      <c r="BS16" s="469"/>
      <c r="BT16" s="469"/>
      <c r="BU16" s="470"/>
      <c r="BV16" s="468">
        <v>2875050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4370</v>
      </c>
      <c r="AD17" s="445"/>
      <c r="AE17" s="445"/>
      <c r="AF17" s="445"/>
      <c r="AG17" s="446"/>
      <c r="AH17" s="444">
        <v>4809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2214486</v>
      </c>
      <c r="BO17" s="469"/>
      <c r="BP17" s="469"/>
      <c r="BQ17" s="469"/>
      <c r="BR17" s="469"/>
      <c r="BS17" s="469"/>
      <c r="BT17" s="469"/>
      <c r="BU17" s="470"/>
      <c r="BV17" s="468">
        <v>2136815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25.73</v>
      </c>
      <c r="M18" s="533"/>
      <c r="N18" s="533"/>
      <c r="O18" s="533"/>
      <c r="P18" s="533"/>
      <c r="Q18" s="533"/>
      <c r="R18" s="534"/>
      <c r="S18" s="534"/>
      <c r="T18" s="534"/>
      <c r="U18" s="534"/>
      <c r="V18" s="535"/>
      <c r="W18" s="549"/>
      <c r="X18" s="550"/>
      <c r="Y18" s="550"/>
      <c r="Z18" s="550"/>
      <c r="AA18" s="550"/>
      <c r="AB18" s="560"/>
      <c r="AC18" s="432">
        <v>70</v>
      </c>
      <c r="AD18" s="433"/>
      <c r="AE18" s="433"/>
      <c r="AF18" s="433"/>
      <c r="AG18" s="536"/>
      <c r="AH18" s="432">
        <v>69.900000000000006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3362017</v>
      </c>
      <c r="BO18" s="469"/>
      <c r="BP18" s="469"/>
      <c r="BQ18" s="469"/>
      <c r="BR18" s="469"/>
      <c r="BS18" s="469"/>
      <c r="BT18" s="469"/>
      <c r="BU18" s="470"/>
      <c r="BV18" s="468">
        <v>3335046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527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4670073</v>
      </c>
      <c r="BO19" s="469"/>
      <c r="BP19" s="469"/>
      <c r="BQ19" s="469"/>
      <c r="BR19" s="469"/>
      <c r="BS19" s="469"/>
      <c r="BT19" s="469"/>
      <c r="BU19" s="470"/>
      <c r="BV19" s="468">
        <v>4038195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5399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7372302</v>
      </c>
      <c r="BO23" s="469"/>
      <c r="BP23" s="469"/>
      <c r="BQ23" s="469"/>
      <c r="BR23" s="469"/>
      <c r="BS23" s="469"/>
      <c r="BT23" s="469"/>
      <c r="BU23" s="470"/>
      <c r="BV23" s="468">
        <v>7048248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7030</v>
      </c>
      <c r="R24" s="445"/>
      <c r="S24" s="445"/>
      <c r="T24" s="445"/>
      <c r="U24" s="445"/>
      <c r="V24" s="446"/>
      <c r="W24" s="510"/>
      <c r="X24" s="501"/>
      <c r="Y24" s="502"/>
      <c r="Z24" s="441" t="s">
        <v>170</v>
      </c>
      <c r="AA24" s="442"/>
      <c r="AB24" s="442"/>
      <c r="AC24" s="442"/>
      <c r="AD24" s="442"/>
      <c r="AE24" s="442"/>
      <c r="AF24" s="442"/>
      <c r="AG24" s="443"/>
      <c r="AH24" s="444">
        <v>97</v>
      </c>
      <c r="AI24" s="445"/>
      <c r="AJ24" s="445"/>
      <c r="AK24" s="445"/>
      <c r="AL24" s="446"/>
      <c r="AM24" s="444">
        <v>301088</v>
      </c>
      <c r="AN24" s="445"/>
      <c r="AO24" s="445"/>
      <c r="AP24" s="445"/>
      <c r="AQ24" s="445"/>
      <c r="AR24" s="446"/>
      <c r="AS24" s="444">
        <v>3104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3964997</v>
      </c>
      <c r="BO24" s="469"/>
      <c r="BP24" s="469"/>
      <c r="BQ24" s="469"/>
      <c r="BR24" s="469"/>
      <c r="BS24" s="469"/>
      <c r="BT24" s="469"/>
      <c r="BU24" s="470"/>
      <c r="BV24" s="468">
        <v>4142838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5840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174</v>
      </c>
      <c r="AN25" s="445"/>
      <c r="AO25" s="445"/>
      <c r="AP25" s="445"/>
      <c r="AQ25" s="445"/>
      <c r="AR25" s="446"/>
      <c r="AS25" s="444" t="s">
        <v>128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t="s">
        <v>128</v>
      </c>
      <c r="BO25" s="464"/>
      <c r="BP25" s="464"/>
      <c r="BQ25" s="464"/>
      <c r="BR25" s="464"/>
      <c r="BS25" s="464"/>
      <c r="BT25" s="464"/>
      <c r="BU25" s="465"/>
      <c r="BV25" s="463" t="s">
        <v>174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5580</v>
      </c>
      <c r="R26" s="445"/>
      <c r="S26" s="445"/>
      <c r="T26" s="445"/>
      <c r="U26" s="445"/>
      <c r="V26" s="446"/>
      <c r="W26" s="510"/>
      <c r="X26" s="501"/>
      <c r="Y26" s="502"/>
      <c r="Z26" s="441" t="s">
        <v>177</v>
      </c>
      <c r="AA26" s="523"/>
      <c r="AB26" s="523"/>
      <c r="AC26" s="523"/>
      <c r="AD26" s="523"/>
      <c r="AE26" s="523"/>
      <c r="AF26" s="523"/>
      <c r="AG26" s="524"/>
      <c r="AH26" s="444">
        <v>2</v>
      </c>
      <c r="AI26" s="445"/>
      <c r="AJ26" s="445"/>
      <c r="AK26" s="445"/>
      <c r="AL26" s="446"/>
      <c r="AM26" s="444" t="s">
        <v>178</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2980</v>
      </c>
      <c r="R27" s="445"/>
      <c r="S27" s="445"/>
      <c r="T27" s="445"/>
      <c r="U27" s="445"/>
      <c r="V27" s="446"/>
      <c r="W27" s="510"/>
      <c r="X27" s="501"/>
      <c r="Y27" s="502"/>
      <c r="Z27" s="441" t="s">
        <v>183</v>
      </c>
      <c r="AA27" s="442"/>
      <c r="AB27" s="442"/>
      <c r="AC27" s="442"/>
      <c r="AD27" s="442"/>
      <c r="AE27" s="442"/>
      <c r="AF27" s="442"/>
      <c r="AG27" s="443"/>
      <c r="AH27" s="444">
        <v>4</v>
      </c>
      <c r="AI27" s="445"/>
      <c r="AJ27" s="445"/>
      <c r="AK27" s="445"/>
      <c r="AL27" s="446"/>
      <c r="AM27" s="444">
        <v>13790</v>
      </c>
      <c r="AN27" s="445"/>
      <c r="AO27" s="445"/>
      <c r="AP27" s="445"/>
      <c r="AQ27" s="445"/>
      <c r="AR27" s="446"/>
      <c r="AS27" s="444">
        <v>3448</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211270</v>
      </c>
      <c r="BO27" s="472"/>
      <c r="BP27" s="472"/>
      <c r="BQ27" s="472"/>
      <c r="BR27" s="472"/>
      <c r="BS27" s="472"/>
      <c r="BT27" s="472"/>
      <c r="BU27" s="473"/>
      <c r="BV27" s="471">
        <v>211270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2320</v>
      </c>
      <c r="R28" s="445"/>
      <c r="S28" s="445"/>
      <c r="T28" s="445"/>
      <c r="U28" s="445"/>
      <c r="V28" s="446"/>
      <c r="W28" s="510"/>
      <c r="X28" s="501"/>
      <c r="Y28" s="502"/>
      <c r="Z28" s="441" t="s">
        <v>186</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321738</v>
      </c>
      <c r="BO28" s="464"/>
      <c r="BP28" s="464"/>
      <c r="BQ28" s="464"/>
      <c r="BR28" s="464"/>
      <c r="BS28" s="464"/>
      <c r="BT28" s="464"/>
      <c r="BU28" s="465"/>
      <c r="BV28" s="463">
        <v>220178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10</v>
      </c>
      <c r="M29" s="445"/>
      <c r="N29" s="445"/>
      <c r="O29" s="445"/>
      <c r="P29" s="446"/>
      <c r="Q29" s="444">
        <v>2110</v>
      </c>
      <c r="R29" s="445"/>
      <c r="S29" s="445"/>
      <c r="T29" s="445"/>
      <c r="U29" s="445"/>
      <c r="V29" s="446"/>
      <c r="W29" s="511"/>
      <c r="X29" s="512"/>
      <c r="Y29" s="513"/>
      <c r="Z29" s="441" t="s">
        <v>189</v>
      </c>
      <c r="AA29" s="442"/>
      <c r="AB29" s="442"/>
      <c r="AC29" s="442"/>
      <c r="AD29" s="442"/>
      <c r="AE29" s="442"/>
      <c r="AF29" s="442"/>
      <c r="AG29" s="443"/>
      <c r="AH29" s="444">
        <v>101</v>
      </c>
      <c r="AI29" s="445"/>
      <c r="AJ29" s="445"/>
      <c r="AK29" s="445"/>
      <c r="AL29" s="446"/>
      <c r="AM29" s="444">
        <v>314878</v>
      </c>
      <c r="AN29" s="445"/>
      <c r="AO29" s="445"/>
      <c r="AP29" s="445"/>
      <c r="AQ29" s="445"/>
      <c r="AR29" s="446"/>
      <c r="AS29" s="444">
        <v>3118</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188</v>
      </c>
      <c r="BO29" s="469"/>
      <c r="BP29" s="469"/>
      <c r="BQ29" s="469"/>
      <c r="BR29" s="469"/>
      <c r="BS29" s="469"/>
      <c r="BT29" s="469"/>
      <c r="BU29" s="470"/>
      <c r="BV29" s="468">
        <v>188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96.7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258733</v>
      </c>
      <c r="BO30" s="472"/>
      <c r="BP30" s="472"/>
      <c r="BQ30" s="472"/>
      <c r="BR30" s="472"/>
      <c r="BS30" s="472"/>
      <c r="BT30" s="472"/>
      <c r="BU30" s="473"/>
      <c r="BV30" s="471">
        <v>243121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200</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毛呂山・越生・鳩山公共下水道組合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鳩山町毛呂山・越生都市計画事業今宿東土地区画整理事業</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浄化槽設置管理事業特別会計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西入間広域消防組合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埼玉西部環境保全組合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坂戸地区衛生組合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広域静苑組合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埼玉県後期高齢者医療広域連合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埼玉県後期高齢者医療広域連合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埼玉県市町村総合事務組合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埼玉県市町村総合事務組合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彩の国さいたま人づくり広域連合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28nVHp7Mx5hYwCLls+NCChN6Nlok8uI2ckO5SjpCBkH2WIxoMfDV40nPtMO5RyQ6mc1plkDhJJ9vikgmEuYQjA==" saltValue="8AMUCKNmMiJvDbX6aFvA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1693056</v>
      </c>
      <c r="S5" s="736"/>
      <c r="T5" s="736"/>
      <c r="U5" s="736"/>
      <c r="V5" s="736"/>
      <c r="W5" s="736"/>
      <c r="X5" s="736"/>
      <c r="Y5" s="779"/>
      <c r="Z5" s="797">
        <v>20.6</v>
      </c>
      <c r="AA5" s="797"/>
      <c r="AB5" s="797"/>
      <c r="AC5" s="797"/>
      <c r="AD5" s="798">
        <v>1693056</v>
      </c>
      <c r="AE5" s="798"/>
      <c r="AF5" s="798"/>
      <c r="AG5" s="798"/>
      <c r="AH5" s="798"/>
      <c r="AI5" s="798"/>
      <c r="AJ5" s="798"/>
      <c r="AK5" s="798"/>
      <c r="AL5" s="780">
        <v>48.4</v>
      </c>
      <c r="AM5" s="751"/>
      <c r="AN5" s="751"/>
      <c r="AO5" s="781"/>
      <c r="AP5" s="746" t="s">
        <v>231</v>
      </c>
      <c r="AQ5" s="747"/>
      <c r="AR5" s="747"/>
      <c r="AS5" s="747"/>
      <c r="AT5" s="747"/>
      <c r="AU5" s="747"/>
      <c r="AV5" s="747"/>
      <c r="AW5" s="747"/>
      <c r="AX5" s="747"/>
      <c r="AY5" s="747"/>
      <c r="AZ5" s="747"/>
      <c r="BA5" s="747"/>
      <c r="BB5" s="747"/>
      <c r="BC5" s="747"/>
      <c r="BD5" s="747"/>
      <c r="BE5" s="747"/>
      <c r="BF5" s="748"/>
      <c r="BG5" s="680">
        <v>1693056</v>
      </c>
      <c r="BH5" s="681"/>
      <c r="BI5" s="681"/>
      <c r="BJ5" s="681"/>
      <c r="BK5" s="681"/>
      <c r="BL5" s="681"/>
      <c r="BM5" s="681"/>
      <c r="BN5" s="682"/>
      <c r="BO5" s="713">
        <v>100</v>
      </c>
      <c r="BP5" s="713"/>
      <c r="BQ5" s="713"/>
      <c r="BR5" s="713"/>
      <c r="BS5" s="714" t="s">
        <v>232</v>
      </c>
      <c r="BT5" s="714"/>
      <c r="BU5" s="714"/>
      <c r="BV5" s="714"/>
      <c r="BW5" s="714"/>
      <c r="BX5" s="714"/>
      <c r="BY5" s="714"/>
      <c r="BZ5" s="714"/>
      <c r="CA5" s="714"/>
      <c r="CB5" s="768"/>
      <c r="CD5" s="784" t="s">
        <v>226</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224</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65970</v>
      </c>
      <c r="S6" s="681"/>
      <c r="T6" s="681"/>
      <c r="U6" s="681"/>
      <c r="V6" s="681"/>
      <c r="W6" s="681"/>
      <c r="X6" s="681"/>
      <c r="Y6" s="682"/>
      <c r="Z6" s="713">
        <v>0.8</v>
      </c>
      <c r="AA6" s="713"/>
      <c r="AB6" s="713"/>
      <c r="AC6" s="713"/>
      <c r="AD6" s="714">
        <v>65970</v>
      </c>
      <c r="AE6" s="714"/>
      <c r="AF6" s="714"/>
      <c r="AG6" s="714"/>
      <c r="AH6" s="714"/>
      <c r="AI6" s="714"/>
      <c r="AJ6" s="714"/>
      <c r="AK6" s="714"/>
      <c r="AL6" s="683">
        <v>1.9</v>
      </c>
      <c r="AM6" s="684"/>
      <c r="AN6" s="684"/>
      <c r="AO6" s="715"/>
      <c r="AP6" s="677" t="s">
        <v>237</v>
      </c>
      <c r="AQ6" s="678"/>
      <c r="AR6" s="678"/>
      <c r="AS6" s="678"/>
      <c r="AT6" s="678"/>
      <c r="AU6" s="678"/>
      <c r="AV6" s="678"/>
      <c r="AW6" s="678"/>
      <c r="AX6" s="678"/>
      <c r="AY6" s="678"/>
      <c r="AZ6" s="678"/>
      <c r="BA6" s="678"/>
      <c r="BB6" s="678"/>
      <c r="BC6" s="678"/>
      <c r="BD6" s="678"/>
      <c r="BE6" s="678"/>
      <c r="BF6" s="679"/>
      <c r="BG6" s="680">
        <v>1693056</v>
      </c>
      <c r="BH6" s="681"/>
      <c r="BI6" s="681"/>
      <c r="BJ6" s="681"/>
      <c r="BK6" s="681"/>
      <c r="BL6" s="681"/>
      <c r="BM6" s="681"/>
      <c r="BN6" s="682"/>
      <c r="BO6" s="713">
        <v>100</v>
      </c>
      <c r="BP6" s="713"/>
      <c r="BQ6" s="713"/>
      <c r="BR6" s="713"/>
      <c r="BS6" s="714" t="s">
        <v>232</v>
      </c>
      <c r="BT6" s="714"/>
      <c r="BU6" s="714"/>
      <c r="BV6" s="714"/>
      <c r="BW6" s="714"/>
      <c r="BX6" s="714"/>
      <c r="BY6" s="714"/>
      <c r="BZ6" s="714"/>
      <c r="CA6" s="714"/>
      <c r="CB6" s="768"/>
      <c r="CD6" s="738" t="s">
        <v>238</v>
      </c>
      <c r="CE6" s="739"/>
      <c r="CF6" s="739"/>
      <c r="CG6" s="739"/>
      <c r="CH6" s="739"/>
      <c r="CI6" s="739"/>
      <c r="CJ6" s="739"/>
      <c r="CK6" s="739"/>
      <c r="CL6" s="739"/>
      <c r="CM6" s="739"/>
      <c r="CN6" s="739"/>
      <c r="CO6" s="739"/>
      <c r="CP6" s="739"/>
      <c r="CQ6" s="740"/>
      <c r="CR6" s="680">
        <v>81248</v>
      </c>
      <c r="CS6" s="681"/>
      <c r="CT6" s="681"/>
      <c r="CU6" s="681"/>
      <c r="CV6" s="681"/>
      <c r="CW6" s="681"/>
      <c r="CX6" s="681"/>
      <c r="CY6" s="682"/>
      <c r="CZ6" s="780">
        <v>1</v>
      </c>
      <c r="DA6" s="751"/>
      <c r="DB6" s="751"/>
      <c r="DC6" s="783"/>
      <c r="DD6" s="686" t="s">
        <v>128</v>
      </c>
      <c r="DE6" s="681"/>
      <c r="DF6" s="681"/>
      <c r="DG6" s="681"/>
      <c r="DH6" s="681"/>
      <c r="DI6" s="681"/>
      <c r="DJ6" s="681"/>
      <c r="DK6" s="681"/>
      <c r="DL6" s="681"/>
      <c r="DM6" s="681"/>
      <c r="DN6" s="681"/>
      <c r="DO6" s="681"/>
      <c r="DP6" s="682"/>
      <c r="DQ6" s="686">
        <v>81248</v>
      </c>
      <c r="DR6" s="681"/>
      <c r="DS6" s="681"/>
      <c r="DT6" s="681"/>
      <c r="DU6" s="681"/>
      <c r="DV6" s="681"/>
      <c r="DW6" s="681"/>
      <c r="DX6" s="681"/>
      <c r="DY6" s="681"/>
      <c r="DZ6" s="681"/>
      <c r="EA6" s="681"/>
      <c r="EB6" s="681"/>
      <c r="EC6" s="726"/>
    </row>
    <row r="7" spans="2:143" ht="11.25" customHeight="1" x14ac:dyDescent="0.15">
      <c r="B7" s="677" t="s">
        <v>239</v>
      </c>
      <c r="C7" s="678"/>
      <c r="D7" s="678"/>
      <c r="E7" s="678"/>
      <c r="F7" s="678"/>
      <c r="G7" s="678"/>
      <c r="H7" s="678"/>
      <c r="I7" s="678"/>
      <c r="J7" s="678"/>
      <c r="K7" s="678"/>
      <c r="L7" s="678"/>
      <c r="M7" s="678"/>
      <c r="N7" s="678"/>
      <c r="O7" s="678"/>
      <c r="P7" s="678"/>
      <c r="Q7" s="679"/>
      <c r="R7" s="680">
        <v>1350</v>
      </c>
      <c r="S7" s="681"/>
      <c r="T7" s="681"/>
      <c r="U7" s="681"/>
      <c r="V7" s="681"/>
      <c r="W7" s="681"/>
      <c r="X7" s="681"/>
      <c r="Y7" s="682"/>
      <c r="Z7" s="713">
        <v>0</v>
      </c>
      <c r="AA7" s="713"/>
      <c r="AB7" s="713"/>
      <c r="AC7" s="713"/>
      <c r="AD7" s="714">
        <v>1350</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716710</v>
      </c>
      <c r="BH7" s="681"/>
      <c r="BI7" s="681"/>
      <c r="BJ7" s="681"/>
      <c r="BK7" s="681"/>
      <c r="BL7" s="681"/>
      <c r="BM7" s="681"/>
      <c r="BN7" s="682"/>
      <c r="BO7" s="713">
        <v>42.3</v>
      </c>
      <c r="BP7" s="713"/>
      <c r="BQ7" s="713"/>
      <c r="BR7" s="713"/>
      <c r="BS7" s="714" t="s">
        <v>128</v>
      </c>
      <c r="BT7" s="714"/>
      <c r="BU7" s="714"/>
      <c r="BV7" s="714"/>
      <c r="BW7" s="714"/>
      <c r="BX7" s="714"/>
      <c r="BY7" s="714"/>
      <c r="BZ7" s="714"/>
      <c r="CA7" s="714"/>
      <c r="CB7" s="768"/>
      <c r="CD7" s="727" t="s">
        <v>241</v>
      </c>
      <c r="CE7" s="724"/>
      <c r="CF7" s="724"/>
      <c r="CG7" s="724"/>
      <c r="CH7" s="724"/>
      <c r="CI7" s="724"/>
      <c r="CJ7" s="724"/>
      <c r="CK7" s="724"/>
      <c r="CL7" s="724"/>
      <c r="CM7" s="724"/>
      <c r="CN7" s="724"/>
      <c r="CO7" s="724"/>
      <c r="CP7" s="724"/>
      <c r="CQ7" s="725"/>
      <c r="CR7" s="680">
        <v>3542213</v>
      </c>
      <c r="CS7" s="681"/>
      <c r="CT7" s="681"/>
      <c r="CU7" s="681"/>
      <c r="CV7" s="681"/>
      <c r="CW7" s="681"/>
      <c r="CX7" s="681"/>
      <c r="CY7" s="682"/>
      <c r="CZ7" s="713">
        <v>44.2</v>
      </c>
      <c r="DA7" s="713"/>
      <c r="DB7" s="713"/>
      <c r="DC7" s="713"/>
      <c r="DD7" s="686">
        <v>1128939</v>
      </c>
      <c r="DE7" s="681"/>
      <c r="DF7" s="681"/>
      <c r="DG7" s="681"/>
      <c r="DH7" s="681"/>
      <c r="DI7" s="681"/>
      <c r="DJ7" s="681"/>
      <c r="DK7" s="681"/>
      <c r="DL7" s="681"/>
      <c r="DM7" s="681"/>
      <c r="DN7" s="681"/>
      <c r="DO7" s="681"/>
      <c r="DP7" s="682"/>
      <c r="DQ7" s="686">
        <v>1026489</v>
      </c>
      <c r="DR7" s="681"/>
      <c r="DS7" s="681"/>
      <c r="DT7" s="681"/>
      <c r="DU7" s="681"/>
      <c r="DV7" s="681"/>
      <c r="DW7" s="681"/>
      <c r="DX7" s="681"/>
      <c r="DY7" s="681"/>
      <c r="DZ7" s="681"/>
      <c r="EA7" s="681"/>
      <c r="EB7" s="681"/>
      <c r="EC7" s="726"/>
    </row>
    <row r="8" spans="2:143" ht="11.25" customHeight="1" x14ac:dyDescent="0.15">
      <c r="B8" s="677" t="s">
        <v>242</v>
      </c>
      <c r="C8" s="678"/>
      <c r="D8" s="678"/>
      <c r="E8" s="678"/>
      <c r="F8" s="678"/>
      <c r="G8" s="678"/>
      <c r="H8" s="678"/>
      <c r="I8" s="678"/>
      <c r="J8" s="678"/>
      <c r="K8" s="678"/>
      <c r="L8" s="678"/>
      <c r="M8" s="678"/>
      <c r="N8" s="678"/>
      <c r="O8" s="678"/>
      <c r="P8" s="678"/>
      <c r="Q8" s="679"/>
      <c r="R8" s="680">
        <v>7079</v>
      </c>
      <c r="S8" s="681"/>
      <c r="T8" s="681"/>
      <c r="U8" s="681"/>
      <c r="V8" s="681"/>
      <c r="W8" s="681"/>
      <c r="X8" s="681"/>
      <c r="Y8" s="682"/>
      <c r="Z8" s="713">
        <v>0.1</v>
      </c>
      <c r="AA8" s="713"/>
      <c r="AB8" s="713"/>
      <c r="AC8" s="713"/>
      <c r="AD8" s="714">
        <v>7079</v>
      </c>
      <c r="AE8" s="714"/>
      <c r="AF8" s="714"/>
      <c r="AG8" s="714"/>
      <c r="AH8" s="714"/>
      <c r="AI8" s="714"/>
      <c r="AJ8" s="714"/>
      <c r="AK8" s="714"/>
      <c r="AL8" s="683">
        <v>0.2</v>
      </c>
      <c r="AM8" s="684"/>
      <c r="AN8" s="684"/>
      <c r="AO8" s="715"/>
      <c r="AP8" s="677" t="s">
        <v>243</v>
      </c>
      <c r="AQ8" s="678"/>
      <c r="AR8" s="678"/>
      <c r="AS8" s="678"/>
      <c r="AT8" s="678"/>
      <c r="AU8" s="678"/>
      <c r="AV8" s="678"/>
      <c r="AW8" s="678"/>
      <c r="AX8" s="678"/>
      <c r="AY8" s="678"/>
      <c r="AZ8" s="678"/>
      <c r="BA8" s="678"/>
      <c r="BB8" s="678"/>
      <c r="BC8" s="678"/>
      <c r="BD8" s="678"/>
      <c r="BE8" s="678"/>
      <c r="BF8" s="679"/>
      <c r="BG8" s="680">
        <v>19738</v>
      </c>
      <c r="BH8" s="681"/>
      <c r="BI8" s="681"/>
      <c r="BJ8" s="681"/>
      <c r="BK8" s="681"/>
      <c r="BL8" s="681"/>
      <c r="BM8" s="681"/>
      <c r="BN8" s="682"/>
      <c r="BO8" s="713">
        <v>1.2</v>
      </c>
      <c r="BP8" s="713"/>
      <c r="BQ8" s="713"/>
      <c r="BR8" s="713"/>
      <c r="BS8" s="686" t="s">
        <v>128</v>
      </c>
      <c r="BT8" s="681"/>
      <c r="BU8" s="681"/>
      <c r="BV8" s="681"/>
      <c r="BW8" s="681"/>
      <c r="BX8" s="681"/>
      <c r="BY8" s="681"/>
      <c r="BZ8" s="681"/>
      <c r="CA8" s="681"/>
      <c r="CB8" s="726"/>
      <c r="CD8" s="727" t="s">
        <v>244</v>
      </c>
      <c r="CE8" s="724"/>
      <c r="CF8" s="724"/>
      <c r="CG8" s="724"/>
      <c r="CH8" s="724"/>
      <c r="CI8" s="724"/>
      <c r="CJ8" s="724"/>
      <c r="CK8" s="724"/>
      <c r="CL8" s="724"/>
      <c r="CM8" s="724"/>
      <c r="CN8" s="724"/>
      <c r="CO8" s="724"/>
      <c r="CP8" s="724"/>
      <c r="CQ8" s="725"/>
      <c r="CR8" s="680">
        <v>1532810</v>
      </c>
      <c r="CS8" s="681"/>
      <c r="CT8" s="681"/>
      <c r="CU8" s="681"/>
      <c r="CV8" s="681"/>
      <c r="CW8" s="681"/>
      <c r="CX8" s="681"/>
      <c r="CY8" s="682"/>
      <c r="CZ8" s="713">
        <v>19.100000000000001</v>
      </c>
      <c r="DA8" s="713"/>
      <c r="DB8" s="713"/>
      <c r="DC8" s="713"/>
      <c r="DD8" s="686">
        <v>1628</v>
      </c>
      <c r="DE8" s="681"/>
      <c r="DF8" s="681"/>
      <c r="DG8" s="681"/>
      <c r="DH8" s="681"/>
      <c r="DI8" s="681"/>
      <c r="DJ8" s="681"/>
      <c r="DK8" s="681"/>
      <c r="DL8" s="681"/>
      <c r="DM8" s="681"/>
      <c r="DN8" s="681"/>
      <c r="DO8" s="681"/>
      <c r="DP8" s="682"/>
      <c r="DQ8" s="686">
        <v>854433</v>
      </c>
      <c r="DR8" s="681"/>
      <c r="DS8" s="681"/>
      <c r="DT8" s="681"/>
      <c r="DU8" s="681"/>
      <c r="DV8" s="681"/>
      <c r="DW8" s="681"/>
      <c r="DX8" s="681"/>
      <c r="DY8" s="681"/>
      <c r="DZ8" s="681"/>
      <c r="EA8" s="681"/>
      <c r="EB8" s="681"/>
      <c r="EC8" s="726"/>
    </row>
    <row r="9" spans="2:143" ht="11.25" customHeight="1" x14ac:dyDescent="0.15">
      <c r="B9" s="677" t="s">
        <v>245</v>
      </c>
      <c r="C9" s="678"/>
      <c r="D9" s="678"/>
      <c r="E9" s="678"/>
      <c r="F9" s="678"/>
      <c r="G9" s="678"/>
      <c r="H9" s="678"/>
      <c r="I9" s="678"/>
      <c r="J9" s="678"/>
      <c r="K9" s="678"/>
      <c r="L9" s="678"/>
      <c r="M9" s="678"/>
      <c r="N9" s="678"/>
      <c r="O9" s="678"/>
      <c r="P9" s="678"/>
      <c r="Q9" s="679"/>
      <c r="R9" s="680">
        <v>8400</v>
      </c>
      <c r="S9" s="681"/>
      <c r="T9" s="681"/>
      <c r="U9" s="681"/>
      <c r="V9" s="681"/>
      <c r="W9" s="681"/>
      <c r="X9" s="681"/>
      <c r="Y9" s="682"/>
      <c r="Z9" s="713">
        <v>0.1</v>
      </c>
      <c r="AA9" s="713"/>
      <c r="AB9" s="713"/>
      <c r="AC9" s="713"/>
      <c r="AD9" s="714">
        <v>8400</v>
      </c>
      <c r="AE9" s="714"/>
      <c r="AF9" s="714"/>
      <c r="AG9" s="714"/>
      <c r="AH9" s="714"/>
      <c r="AI9" s="714"/>
      <c r="AJ9" s="714"/>
      <c r="AK9" s="714"/>
      <c r="AL9" s="683">
        <v>0.2</v>
      </c>
      <c r="AM9" s="684"/>
      <c r="AN9" s="684"/>
      <c r="AO9" s="715"/>
      <c r="AP9" s="677" t="s">
        <v>246</v>
      </c>
      <c r="AQ9" s="678"/>
      <c r="AR9" s="678"/>
      <c r="AS9" s="678"/>
      <c r="AT9" s="678"/>
      <c r="AU9" s="678"/>
      <c r="AV9" s="678"/>
      <c r="AW9" s="678"/>
      <c r="AX9" s="678"/>
      <c r="AY9" s="678"/>
      <c r="AZ9" s="678"/>
      <c r="BA9" s="678"/>
      <c r="BB9" s="678"/>
      <c r="BC9" s="678"/>
      <c r="BD9" s="678"/>
      <c r="BE9" s="678"/>
      <c r="BF9" s="679"/>
      <c r="BG9" s="680">
        <v>650808</v>
      </c>
      <c r="BH9" s="681"/>
      <c r="BI9" s="681"/>
      <c r="BJ9" s="681"/>
      <c r="BK9" s="681"/>
      <c r="BL9" s="681"/>
      <c r="BM9" s="681"/>
      <c r="BN9" s="682"/>
      <c r="BO9" s="713">
        <v>38.4</v>
      </c>
      <c r="BP9" s="713"/>
      <c r="BQ9" s="713"/>
      <c r="BR9" s="713"/>
      <c r="BS9" s="686" t="s">
        <v>128</v>
      </c>
      <c r="BT9" s="681"/>
      <c r="BU9" s="681"/>
      <c r="BV9" s="681"/>
      <c r="BW9" s="681"/>
      <c r="BX9" s="681"/>
      <c r="BY9" s="681"/>
      <c r="BZ9" s="681"/>
      <c r="CA9" s="681"/>
      <c r="CB9" s="726"/>
      <c r="CD9" s="727" t="s">
        <v>247</v>
      </c>
      <c r="CE9" s="724"/>
      <c r="CF9" s="724"/>
      <c r="CG9" s="724"/>
      <c r="CH9" s="724"/>
      <c r="CI9" s="724"/>
      <c r="CJ9" s="724"/>
      <c r="CK9" s="724"/>
      <c r="CL9" s="724"/>
      <c r="CM9" s="724"/>
      <c r="CN9" s="724"/>
      <c r="CO9" s="724"/>
      <c r="CP9" s="724"/>
      <c r="CQ9" s="725"/>
      <c r="CR9" s="680">
        <v>444549</v>
      </c>
      <c r="CS9" s="681"/>
      <c r="CT9" s="681"/>
      <c r="CU9" s="681"/>
      <c r="CV9" s="681"/>
      <c r="CW9" s="681"/>
      <c r="CX9" s="681"/>
      <c r="CY9" s="682"/>
      <c r="CZ9" s="713">
        <v>5.5</v>
      </c>
      <c r="DA9" s="713"/>
      <c r="DB9" s="713"/>
      <c r="DC9" s="713"/>
      <c r="DD9" s="686" t="s">
        <v>232</v>
      </c>
      <c r="DE9" s="681"/>
      <c r="DF9" s="681"/>
      <c r="DG9" s="681"/>
      <c r="DH9" s="681"/>
      <c r="DI9" s="681"/>
      <c r="DJ9" s="681"/>
      <c r="DK9" s="681"/>
      <c r="DL9" s="681"/>
      <c r="DM9" s="681"/>
      <c r="DN9" s="681"/>
      <c r="DO9" s="681"/>
      <c r="DP9" s="682"/>
      <c r="DQ9" s="686">
        <v>420486</v>
      </c>
      <c r="DR9" s="681"/>
      <c r="DS9" s="681"/>
      <c r="DT9" s="681"/>
      <c r="DU9" s="681"/>
      <c r="DV9" s="681"/>
      <c r="DW9" s="681"/>
      <c r="DX9" s="681"/>
      <c r="DY9" s="681"/>
      <c r="DZ9" s="681"/>
      <c r="EA9" s="681"/>
      <c r="EB9" s="681"/>
      <c r="EC9" s="726"/>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29521</v>
      </c>
      <c r="BH10" s="681"/>
      <c r="BI10" s="681"/>
      <c r="BJ10" s="681"/>
      <c r="BK10" s="681"/>
      <c r="BL10" s="681"/>
      <c r="BM10" s="681"/>
      <c r="BN10" s="682"/>
      <c r="BO10" s="713">
        <v>1.7</v>
      </c>
      <c r="BP10" s="713"/>
      <c r="BQ10" s="713"/>
      <c r="BR10" s="713"/>
      <c r="BS10" s="686" t="s">
        <v>232</v>
      </c>
      <c r="BT10" s="681"/>
      <c r="BU10" s="681"/>
      <c r="BV10" s="681"/>
      <c r="BW10" s="681"/>
      <c r="BX10" s="681"/>
      <c r="BY10" s="681"/>
      <c r="BZ10" s="681"/>
      <c r="CA10" s="681"/>
      <c r="CB10" s="726"/>
      <c r="CD10" s="727" t="s">
        <v>250</v>
      </c>
      <c r="CE10" s="724"/>
      <c r="CF10" s="724"/>
      <c r="CG10" s="724"/>
      <c r="CH10" s="724"/>
      <c r="CI10" s="724"/>
      <c r="CJ10" s="724"/>
      <c r="CK10" s="724"/>
      <c r="CL10" s="724"/>
      <c r="CM10" s="724"/>
      <c r="CN10" s="724"/>
      <c r="CO10" s="724"/>
      <c r="CP10" s="724"/>
      <c r="CQ10" s="725"/>
      <c r="CR10" s="680">
        <v>1477</v>
      </c>
      <c r="CS10" s="681"/>
      <c r="CT10" s="681"/>
      <c r="CU10" s="681"/>
      <c r="CV10" s="681"/>
      <c r="CW10" s="681"/>
      <c r="CX10" s="681"/>
      <c r="CY10" s="682"/>
      <c r="CZ10" s="713">
        <v>0</v>
      </c>
      <c r="DA10" s="713"/>
      <c r="DB10" s="713"/>
      <c r="DC10" s="713"/>
      <c r="DD10" s="686" t="s">
        <v>128</v>
      </c>
      <c r="DE10" s="681"/>
      <c r="DF10" s="681"/>
      <c r="DG10" s="681"/>
      <c r="DH10" s="681"/>
      <c r="DI10" s="681"/>
      <c r="DJ10" s="681"/>
      <c r="DK10" s="681"/>
      <c r="DL10" s="681"/>
      <c r="DM10" s="681"/>
      <c r="DN10" s="681"/>
      <c r="DO10" s="681"/>
      <c r="DP10" s="682"/>
      <c r="DQ10" s="686">
        <v>1477</v>
      </c>
      <c r="DR10" s="681"/>
      <c r="DS10" s="681"/>
      <c r="DT10" s="681"/>
      <c r="DU10" s="681"/>
      <c r="DV10" s="681"/>
      <c r="DW10" s="681"/>
      <c r="DX10" s="681"/>
      <c r="DY10" s="681"/>
      <c r="DZ10" s="681"/>
      <c r="EA10" s="681"/>
      <c r="EB10" s="681"/>
      <c r="EC10" s="726"/>
    </row>
    <row r="11" spans="2:143" ht="11.25" customHeight="1" x14ac:dyDescent="0.15">
      <c r="B11" s="677" t="s">
        <v>251</v>
      </c>
      <c r="C11" s="678"/>
      <c r="D11" s="678"/>
      <c r="E11" s="678"/>
      <c r="F11" s="678"/>
      <c r="G11" s="678"/>
      <c r="H11" s="678"/>
      <c r="I11" s="678"/>
      <c r="J11" s="678"/>
      <c r="K11" s="678"/>
      <c r="L11" s="678"/>
      <c r="M11" s="678"/>
      <c r="N11" s="678"/>
      <c r="O11" s="678"/>
      <c r="P11" s="678"/>
      <c r="Q11" s="679"/>
      <c r="R11" s="680">
        <v>271209</v>
      </c>
      <c r="S11" s="681"/>
      <c r="T11" s="681"/>
      <c r="U11" s="681"/>
      <c r="V11" s="681"/>
      <c r="W11" s="681"/>
      <c r="X11" s="681"/>
      <c r="Y11" s="682"/>
      <c r="Z11" s="683">
        <v>3.3</v>
      </c>
      <c r="AA11" s="684"/>
      <c r="AB11" s="684"/>
      <c r="AC11" s="685"/>
      <c r="AD11" s="686">
        <v>271209</v>
      </c>
      <c r="AE11" s="681"/>
      <c r="AF11" s="681"/>
      <c r="AG11" s="681"/>
      <c r="AH11" s="681"/>
      <c r="AI11" s="681"/>
      <c r="AJ11" s="681"/>
      <c r="AK11" s="682"/>
      <c r="AL11" s="683">
        <v>7.7</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16643</v>
      </c>
      <c r="BH11" s="681"/>
      <c r="BI11" s="681"/>
      <c r="BJ11" s="681"/>
      <c r="BK11" s="681"/>
      <c r="BL11" s="681"/>
      <c r="BM11" s="681"/>
      <c r="BN11" s="682"/>
      <c r="BO11" s="713">
        <v>1</v>
      </c>
      <c r="BP11" s="713"/>
      <c r="BQ11" s="713"/>
      <c r="BR11" s="713"/>
      <c r="BS11" s="686" t="s">
        <v>128</v>
      </c>
      <c r="BT11" s="681"/>
      <c r="BU11" s="681"/>
      <c r="BV11" s="681"/>
      <c r="BW11" s="681"/>
      <c r="BX11" s="681"/>
      <c r="BY11" s="681"/>
      <c r="BZ11" s="681"/>
      <c r="CA11" s="681"/>
      <c r="CB11" s="726"/>
      <c r="CD11" s="727" t="s">
        <v>253</v>
      </c>
      <c r="CE11" s="724"/>
      <c r="CF11" s="724"/>
      <c r="CG11" s="724"/>
      <c r="CH11" s="724"/>
      <c r="CI11" s="724"/>
      <c r="CJ11" s="724"/>
      <c r="CK11" s="724"/>
      <c r="CL11" s="724"/>
      <c r="CM11" s="724"/>
      <c r="CN11" s="724"/>
      <c r="CO11" s="724"/>
      <c r="CP11" s="724"/>
      <c r="CQ11" s="725"/>
      <c r="CR11" s="680">
        <v>227058</v>
      </c>
      <c r="CS11" s="681"/>
      <c r="CT11" s="681"/>
      <c r="CU11" s="681"/>
      <c r="CV11" s="681"/>
      <c r="CW11" s="681"/>
      <c r="CX11" s="681"/>
      <c r="CY11" s="682"/>
      <c r="CZ11" s="713">
        <v>2.8</v>
      </c>
      <c r="DA11" s="713"/>
      <c r="DB11" s="713"/>
      <c r="DC11" s="713"/>
      <c r="DD11" s="686">
        <v>41738</v>
      </c>
      <c r="DE11" s="681"/>
      <c r="DF11" s="681"/>
      <c r="DG11" s="681"/>
      <c r="DH11" s="681"/>
      <c r="DI11" s="681"/>
      <c r="DJ11" s="681"/>
      <c r="DK11" s="681"/>
      <c r="DL11" s="681"/>
      <c r="DM11" s="681"/>
      <c r="DN11" s="681"/>
      <c r="DO11" s="681"/>
      <c r="DP11" s="682"/>
      <c r="DQ11" s="686">
        <v>148399</v>
      </c>
      <c r="DR11" s="681"/>
      <c r="DS11" s="681"/>
      <c r="DT11" s="681"/>
      <c r="DU11" s="681"/>
      <c r="DV11" s="681"/>
      <c r="DW11" s="681"/>
      <c r="DX11" s="681"/>
      <c r="DY11" s="681"/>
      <c r="DZ11" s="681"/>
      <c r="EA11" s="681"/>
      <c r="EB11" s="681"/>
      <c r="EC11" s="726"/>
    </row>
    <row r="12" spans="2:143" ht="11.25" customHeight="1" x14ac:dyDescent="0.15">
      <c r="B12" s="677" t="s">
        <v>254</v>
      </c>
      <c r="C12" s="678"/>
      <c r="D12" s="678"/>
      <c r="E12" s="678"/>
      <c r="F12" s="678"/>
      <c r="G12" s="678"/>
      <c r="H12" s="678"/>
      <c r="I12" s="678"/>
      <c r="J12" s="678"/>
      <c r="K12" s="678"/>
      <c r="L12" s="678"/>
      <c r="M12" s="678"/>
      <c r="N12" s="678"/>
      <c r="O12" s="678"/>
      <c r="P12" s="678"/>
      <c r="Q12" s="679"/>
      <c r="R12" s="680">
        <v>85797</v>
      </c>
      <c r="S12" s="681"/>
      <c r="T12" s="681"/>
      <c r="U12" s="681"/>
      <c r="V12" s="681"/>
      <c r="W12" s="681"/>
      <c r="X12" s="681"/>
      <c r="Y12" s="682"/>
      <c r="Z12" s="713">
        <v>1</v>
      </c>
      <c r="AA12" s="713"/>
      <c r="AB12" s="713"/>
      <c r="AC12" s="713"/>
      <c r="AD12" s="714">
        <v>85797</v>
      </c>
      <c r="AE12" s="714"/>
      <c r="AF12" s="714"/>
      <c r="AG12" s="714"/>
      <c r="AH12" s="714"/>
      <c r="AI12" s="714"/>
      <c r="AJ12" s="714"/>
      <c r="AK12" s="714"/>
      <c r="AL12" s="683">
        <v>2.5</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847955</v>
      </c>
      <c r="BH12" s="681"/>
      <c r="BI12" s="681"/>
      <c r="BJ12" s="681"/>
      <c r="BK12" s="681"/>
      <c r="BL12" s="681"/>
      <c r="BM12" s="681"/>
      <c r="BN12" s="682"/>
      <c r="BO12" s="713">
        <v>50.1</v>
      </c>
      <c r="BP12" s="713"/>
      <c r="BQ12" s="713"/>
      <c r="BR12" s="713"/>
      <c r="BS12" s="686" t="s">
        <v>128</v>
      </c>
      <c r="BT12" s="681"/>
      <c r="BU12" s="681"/>
      <c r="BV12" s="681"/>
      <c r="BW12" s="681"/>
      <c r="BX12" s="681"/>
      <c r="BY12" s="681"/>
      <c r="BZ12" s="681"/>
      <c r="CA12" s="681"/>
      <c r="CB12" s="726"/>
      <c r="CD12" s="727" t="s">
        <v>256</v>
      </c>
      <c r="CE12" s="724"/>
      <c r="CF12" s="724"/>
      <c r="CG12" s="724"/>
      <c r="CH12" s="724"/>
      <c r="CI12" s="724"/>
      <c r="CJ12" s="724"/>
      <c r="CK12" s="724"/>
      <c r="CL12" s="724"/>
      <c r="CM12" s="724"/>
      <c r="CN12" s="724"/>
      <c r="CO12" s="724"/>
      <c r="CP12" s="724"/>
      <c r="CQ12" s="725"/>
      <c r="CR12" s="680">
        <v>111342</v>
      </c>
      <c r="CS12" s="681"/>
      <c r="CT12" s="681"/>
      <c r="CU12" s="681"/>
      <c r="CV12" s="681"/>
      <c r="CW12" s="681"/>
      <c r="CX12" s="681"/>
      <c r="CY12" s="682"/>
      <c r="CZ12" s="713">
        <v>1.4</v>
      </c>
      <c r="DA12" s="713"/>
      <c r="DB12" s="713"/>
      <c r="DC12" s="713"/>
      <c r="DD12" s="686" t="s">
        <v>128</v>
      </c>
      <c r="DE12" s="681"/>
      <c r="DF12" s="681"/>
      <c r="DG12" s="681"/>
      <c r="DH12" s="681"/>
      <c r="DI12" s="681"/>
      <c r="DJ12" s="681"/>
      <c r="DK12" s="681"/>
      <c r="DL12" s="681"/>
      <c r="DM12" s="681"/>
      <c r="DN12" s="681"/>
      <c r="DO12" s="681"/>
      <c r="DP12" s="682"/>
      <c r="DQ12" s="686">
        <v>107971</v>
      </c>
      <c r="DR12" s="681"/>
      <c r="DS12" s="681"/>
      <c r="DT12" s="681"/>
      <c r="DU12" s="681"/>
      <c r="DV12" s="681"/>
      <c r="DW12" s="681"/>
      <c r="DX12" s="681"/>
      <c r="DY12" s="681"/>
      <c r="DZ12" s="681"/>
      <c r="EA12" s="681"/>
      <c r="EB12" s="681"/>
      <c r="EC12" s="726"/>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232</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847955</v>
      </c>
      <c r="BH13" s="681"/>
      <c r="BI13" s="681"/>
      <c r="BJ13" s="681"/>
      <c r="BK13" s="681"/>
      <c r="BL13" s="681"/>
      <c r="BM13" s="681"/>
      <c r="BN13" s="682"/>
      <c r="BO13" s="713">
        <v>50.1</v>
      </c>
      <c r="BP13" s="713"/>
      <c r="BQ13" s="713"/>
      <c r="BR13" s="713"/>
      <c r="BS13" s="686" t="s">
        <v>128</v>
      </c>
      <c r="BT13" s="681"/>
      <c r="BU13" s="681"/>
      <c r="BV13" s="681"/>
      <c r="BW13" s="681"/>
      <c r="BX13" s="681"/>
      <c r="BY13" s="681"/>
      <c r="BZ13" s="681"/>
      <c r="CA13" s="681"/>
      <c r="CB13" s="726"/>
      <c r="CD13" s="727" t="s">
        <v>259</v>
      </c>
      <c r="CE13" s="724"/>
      <c r="CF13" s="724"/>
      <c r="CG13" s="724"/>
      <c r="CH13" s="724"/>
      <c r="CI13" s="724"/>
      <c r="CJ13" s="724"/>
      <c r="CK13" s="724"/>
      <c r="CL13" s="724"/>
      <c r="CM13" s="724"/>
      <c r="CN13" s="724"/>
      <c r="CO13" s="724"/>
      <c r="CP13" s="724"/>
      <c r="CQ13" s="725"/>
      <c r="CR13" s="680">
        <v>533616</v>
      </c>
      <c r="CS13" s="681"/>
      <c r="CT13" s="681"/>
      <c r="CU13" s="681"/>
      <c r="CV13" s="681"/>
      <c r="CW13" s="681"/>
      <c r="CX13" s="681"/>
      <c r="CY13" s="682"/>
      <c r="CZ13" s="713">
        <v>6.7</v>
      </c>
      <c r="DA13" s="713"/>
      <c r="DB13" s="713"/>
      <c r="DC13" s="713"/>
      <c r="DD13" s="686">
        <v>135876</v>
      </c>
      <c r="DE13" s="681"/>
      <c r="DF13" s="681"/>
      <c r="DG13" s="681"/>
      <c r="DH13" s="681"/>
      <c r="DI13" s="681"/>
      <c r="DJ13" s="681"/>
      <c r="DK13" s="681"/>
      <c r="DL13" s="681"/>
      <c r="DM13" s="681"/>
      <c r="DN13" s="681"/>
      <c r="DO13" s="681"/>
      <c r="DP13" s="682"/>
      <c r="DQ13" s="686">
        <v>417319</v>
      </c>
      <c r="DR13" s="681"/>
      <c r="DS13" s="681"/>
      <c r="DT13" s="681"/>
      <c r="DU13" s="681"/>
      <c r="DV13" s="681"/>
      <c r="DW13" s="681"/>
      <c r="DX13" s="681"/>
      <c r="DY13" s="681"/>
      <c r="DZ13" s="681"/>
      <c r="EA13" s="681"/>
      <c r="EB13" s="681"/>
      <c r="EC13" s="726"/>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232</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39727</v>
      </c>
      <c r="BH14" s="681"/>
      <c r="BI14" s="681"/>
      <c r="BJ14" s="681"/>
      <c r="BK14" s="681"/>
      <c r="BL14" s="681"/>
      <c r="BM14" s="681"/>
      <c r="BN14" s="682"/>
      <c r="BO14" s="713">
        <v>2.2999999999999998</v>
      </c>
      <c r="BP14" s="713"/>
      <c r="BQ14" s="713"/>
      <c r="BR14" s="713"/>
      <c r="BS14" s="686" t="s">
        <v>128</v>
      </c>
      <c r="BT14" s="681"/>
      <c r="BU14" s="681"/>
      <c r="BV14" s="681"/>
      <c r="BW14" s="681"/>
      <c r="BX14" s="681"/>
      <c r="BY14" s="681"/>
      <c r="BZ14" s="681"/>
      <c r="CA14" s="681"/>
      <c r="CB14" s="726"/>
      <c r="CD14" s="727" t="s">
        <v>262</v>
      </c>
      <c r="CE14" s="724"/>
      <c r="CF14" s="724"/>
      <c r="CG14" s="724"/>
      <c r="CH14" s="724"/>
      <c r="CI14" s="724"/>
      <c r="CJ14" s="724"/>
      <c r="CK14" s="724"/>
      <c r="CL14" s="724"/>
      <c r="CM14" s="724"/>
      <c r="CN14" s="724"/>
      <c r="CO14" s="724"/>
      <c r="CP14" s="724"/>
      <c r="CQ14" s="725"/>
      <c r="CR14" s="680">
        <v>330533</v>
      </c>
      <c r="CS14" s="681"/>
      <c r="CT14" s="681"/>
      <c r="CU14" s="681"/>
      <c r="CV14" s="681"/>
      <c r="CW14" s="681"/>
      <c r="CX14" s="681"/>
      <c r="CY14" s="682"/>
      <c r="CZ14" s="713">
        <v>4.0999999999999996</v>
      </c>
      <c r="DA14" s="713"/>
      <c r="DB14" s="713"/>
      <c r="DC14" s="713"/>
      <c r="DD14" s="686">
        <v>5189</v>
      </c>
      <c r="DE14" s="681"/>
      <c r="DF14" s="681"/>
      <c r="DG14" s="681"/>
      <c r="DH14" s="681"/>
      <c r="DI14" s="681"/>
      <c r="DJ14" s="681"/>
      <c r="DK14" s="681"/>
      <c r="DL14" s="681"/>
      <c r="DM14" s="681"/>
      <c r="DN14" s="681"/>
      <c r="DO14" s="681"/>
      <c r="DP14" s="682"/>
      <c r="DQ14" s="686">
        <v>325633</v>
      </c>
      <c r="DR14" s="681"/>
      <c r="DS14" s="681"/>
      <c r="DT14" s="681"/>
      <c r="DU14" s="681"/>
      <c r="DV14" s="681"/>
      <c r="DW14" s="681"/>
      <c r="DX14" s="681"/>
      <c r="DY14" s="681"/>
      <c r="DZ14" s="681"/>
      <c r="EA14" s="681"/>
      <c r="EB14" s="681"/>
      <c r="EC14" s="726"/>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88664</v>
      </c>
      <c r="BH15" s="681"/>
      <c r="BI15" s="681"/>
      <c r="BJ15" s="681"/>
      <c r="BK15" s="681"/>
      <c r="BL15" s="681"/>
      <c r="BM15" s="681"/>
      <c r="BN15" s="682"/>
      <c r="BO15" s="713">
        <v>5.2</v>
      </c>
      <c r="BP15" s="713"/>
      <c r="BQ15" s="713"/>
      <c r="BR15" s="713"/>
      <c r="BS15" s="686" t="s">
        <v>232</v>
      </c>
      <c r="BT15" s="681"/>
      <c r="BU15" s="681"/>
      <c r="BV15" s="681"/>
      <c r="BW15" s="681"/>
      <c r="BX15" s="681"/>
      <c r="BY15" s="681"/>
      <c r="BZ15" s="681"/>
      <c r="CA15" s="681"/>
      <c r="CB15" s="726"/>
      <c r="CD15" s="727" t="s">
        <v>265</v>
      </c>
      <c r="CE15" s="724"/>
      <c r="CF15" s="724"/>
      <c r="CG15" s="724"/>
      <c r="CH15" s="724"/>
      <c r="CI15" s="724"/>
      <c r="CJ15" s="724"/>
      <c r="CK15" s="724"/>
      <c r="CL15" s="724"/>
      <c r="CM15" s="724"/>
      <c r="CN15" s="724"/>
      <c r="CO15" s="724"/>
      <c r="CP15" s="724"/>
      <c r="CQ15" s="725"/>
      <c r="CR15" s="680">
        <v>560623</v>
      </c>
      <c r="CS15" s="681"/>
      <c r="CT15" s="681"/>
      <c r="CU15" s="681"/>
      <c r="CV15" s="681"/>
      <c r="CW15" s="681"/>
      <c r="CX15" s="681"/>
      <c r="CY15" s="682"/>
      <c r="CZ15" s="713">
        <v>7</v>
      </c>
      <c r="DA15" s="713"/>
      <c r="DB15" s="713"/>
      <c r="DC15" s="713"/>
      <c r="DD15" s="686">
        <v>54388</v>
      </c>
      <c r="DE15" s="681"/>
      <c r="DF15" s="681"/>
      <c r="DG15" s="681"/>
      <c r="DH15" s="681"/>
      <c r="DI15" s="681"/>
      <c r="DJ15" s="681"/>
      <c r="DK15" s="681"/>
      <c r="DL15" s="681"/>
      <c r="DM15" s="681"/>
      <c r="DN15" s="681"/>
      <c r="DO15" s="681"/>
      <c r="DP15" s="682"/>
      <c r="DQ15" s="686">
        <v>458732</v>
      </c>
      <c r="DR15" s="681"/>
      <c r="DS15" s="681"/>
      <c r="DT15" s="681"/>
      <c r="DU15" s="681"/>
      <c r="DV15" s="681"/>
      <c r="DW15" s="681"/>
      <c r="DX15" s="681"/>
      <c r="DY15" s="681"/>
      <c r="DZ15" s="681"/>
      <c r="EA15" s="681"/>
      <c r="EB15" s="681"/>
      <c r="EC15" s="726"/>
    </row>
    <row r="16" spans="2:143" ht="11.25" customHeight="1" x14ac:dyDescent="0.15">
      <c r="B16" s="677" t="s">
        <v>266</v>
      </c>
      <c r="C16" s="678"/>
      <c r="D16" s="678"/>
      <c r="E16" s="678"/>
      <c r="F16" s="678"/>
      <c r="G16" s="678"/>
      <c r="H16" s="678"/>
      <c r="I16" s="678"/>
      <c r="J16" s="678"/>
      <c r="K16" s="678"/>
      <c r="L16" s="678"/>
      <c r="M16" s="678"/>
      <c r="N16" s="678"/>
      <c r="O16" s="678"/>
      <c r="P16" s="678"/>
      <c r="Q16" s="679"/>
      <c r="R16" s="680">
        <v>9308</v>
      </c>
      <c r="S16" s="681"/>
      <c r="T16" s="681"/>
      <c r="U16" s="681"/>
      <c r="V16" s="681"/>
      <c r="W16" s="681"/>
      <c r="X16" s="681"/>
      <c r="Y16" s="682"/>
      <c r="Z16" s="713">
        <v>0.1</v>
      </c>
      <c r="AA16" s="713"/>
      <c r="AB16" s="713"/>
      <c r="AC16" s="713"/>
      <c r="AD16" s="714">
        <v>9308</v>
      </c>
      <c r="AE16" s="714"/>
      <c r="AF16" s="714"/>
      <c r="AG16" s="714"/>
      <c r="AH16" s="714"/>
      <c r="AI16" s="714"/>
      <c r="AJ16" s="714"/>
      <c r="AK16" s="714"/>
      <c r="AL16" s="683">
        <v>0.3</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232</v>
      </c>
      <c r="BT16" s="681"/>
      <c r="BU16" s="681"/>
      <c r="BV16" s="681"/>
      <c r="BW16" s="681"/>
      <c r="BX16" s="681"/>
      <c r="BY16" s="681"/>
      <c r="BZ16" s="681"/>
      <c r="CA16" s="681"/>
      <c r="CB16" s="726"/>
      <c r="CD16" s="727" t="s">
        <v>268</v>
      </c>
      <c r="CE16" s="724"/>
      <c r="CF16" s="724"/>
      <c r="CG16" s="724"/>
      <c r="CH16" s="724"/>
      <c r="CI16" s="724"/>
      <c r="CJ16" s="724"/>
      <c r="CK16" s="724"/>
      <c r="CL16" s="724"/>
      <c r="CM16" s="724"/>
      <c r="CN16" s="724"/>
      <c r="CO16" s="724"/>
      <c r="CP16" s="724"/>
      <c r="CQ16" s="725"/>
      <c r="CR16" s="680">
        <v>24357</v>
      </c>
      <c r="CS16" s="681"/>
      <c r="CT16" s="681"/>
      <c r="CU16" s="681"/>
      <c r="CV16" s="681"/>
      <c r="CW16" s="681"/>
      <c r="CX16" s="681"/>
      <c r="CY16" s="682"/>
      <c r="CZ16" s="713">
        <v>0.3</v>
      </c>
      <c r="DA16" s="713"/>
      <c r="DB16" s="713"/>
      <c r="DC16" s="713"/>
      <c r="DD16" s="686" t="s">
        <v>128</v>
      </c>
      <c r="DE16" s="681"/>
      <c r="DF16" s="681"/>
      <c r="DG16" s="681"/>
      <c r="DH16" s="681"/>
      <c r="DI16" s="681"/>
      <c r="DJ16" s="681"/>
      <c r="DK16" s="681"/>
      <c r="DL16" s="681"/>
      <c r="DM16" s="681"/>
      <c r="DN16" s="681"/>
      <c r="DO16" s="681"/>
      <c r="DP16" s="682"/>
      <c r="DQ16" s="686">
        <v>43</v>
      </c>
      <c r="DR16" s="681"/>
      <c r="DS16" s="681"/>
      <c r="DT16" s="681"/>
      <c r="DU16" s="681"/>
      <c r="DV16" s="681"/>
      <c r="DW16" s="681"/>
      <c r="DX16" s="681"/>
      <c r="DY16" s="681"/>
      <c r="DZ16" s="681"/>
      <c r="EA16" s="681"/>
      <c r="EB16" s="681"/>
      <c r="EC16" s="726"/>
    </row>
    <row r="17" spans="2:133" ht="11.25" customHeight="1" x14ac:dyDescent="0.15">
      <c r="B17" s="677" t="s">
        <v>269</v>
      </c>
      <c r="C17" s="678"/>
      <c r="D17" s="678"/>
      <c r="E17" s="678"/>
      <c r="F17" s="678"/>
      <c r="G17" s="678"/>
      <c r="H17" s="678"/>
      <c r="I17" s="678"/>
      <c r="J17" s="678"/>
      <c r="K17" s="678"/>
      <c r="L17" s="678"/>
      <c r="M17" s="678"/>
      <c r="N17" s="678"/>
      <c r="O17" s="678"/>
      <c r="P17" s="678"/>
      <c r="Q17" s="679"/>
      <c r="R17" s="680">
        <v>4963</v>
      </c>
      <c r="S17" s="681"/>
      <c r="T17" s="681"/>
      <c r="U17" s="681"/>
      <c r="V17" s="681"/>
      <c r="W17" s="681"/>
      <c r="X17" s="681"/>
      <c r="Y17" s="682"/>
      <c r="Z17" s="713">
        <v>0.1</v>
      </c>
      <c r="AA17" s="713"/>
      <c r="AB17" s="713"/>
      <c r="AC17" s="713"/>
      <c r="AD17" s="714">
        <v>4963</v>
      </c>
      <c r="AE17" s="714"/>
      <c r="AF17" s="714"/>
      <c r="AG17" s="714"/>
      <c r="AH17" s="714"/>
      <c r="AI17" s="714"/>
      <c r="AJ17" s="714"/>
      <c r="AK17" s="714"/>
      <c r="AL17" s="683">
        <v>0.1</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271</v>
      </c>
      <c r="CE17" s="724"/>
      <c r="CF17" s="724"/>
      <c r="CG17" s="724"/>
      <c r="CH17" s="724"/>
      <c r="CI17" s="724"/>
      <c r="CJ17" s="724"/>
      <c r="CK17" s="724"/>
      <c r="CL17" s="724"/>
      <c r="CM17" s="724"/>
      <c r="CN17" s="724"/>
      <c r="CO17" s="724"/>
      <c r="CP17" s="724"/>
      <c r="CQ17" s="725"/>
      <c r="CR17" s="680">
        <v>632291</v>
      </c>
      <c r="CS17" s="681"/>
      <c r="CT17" s="681"/>
      <c r="CU17" s="681"/>
      <c r="CV17" s="681"/>
      <c r="CW17" s="681"/>
      <c r="CX17" s="681"/>
      <c r="CY17" s="682"/>
      <c r="CZ17" s="713">
        <v>7.9</v>
      </c>
      <c r="DA17" s="713"/>
      <c r="DB17" s="713"/>
      <c r="DC17" s="713"/>
      <c r="DD17" s="686" t="s">
        <v>128</v>
      </c>
      <c r="DE17" s="681"/>
      <c r="DF17" s="681"/>
      <c r="DG17" s="681"/>
      <c r="DH17" s="681"/>
      <c r="DI17" s="681"/>
      <c r="DJ17" s="681"/>
      <c r="DK17" s="681"/>
      <c r="DL17" s="681"/>
      <c r="DM17" s="681"/>
      <c r="DN17" s="681"/>
      <c r="DO17" s="681"/>
      <c r="DP17" s="682"/>
      <c r="DQ17" s="686">
        <v>632291</v>
      </c>
      <c r="DR17" s="681"/>
      <c r="DS17" s="681"/>
      <c r="DT17" s="681"/>
      <c r="DU17" s="681"/>
      <c r="DV17" s="681"/>
      <c r="DW17" s="681"/>
      <c r="DX17" s="681"/>
      <c r="DY17" s="681"/>
      <c r="DZ17" s="681"/>
      <c r="EA17" s="681"/>
      <c r="EB17" s="681"/>
      <c r="EC17" s="726"/>
    </row>
    <row r="18" spans="2:133" ht="11.25" customHeight="1" x14ac:dyDescent="0.15">
      <c r="B18" s="677" t="s">
        <v>272</v>
      </c>
      <c r="C18" s="678"/>
      <c r="D18" s="678"/>
      <c r="E18" s="678"/>
      <c r="F18" s="678"/>
      <c r="G18" s="678"/>
      <c r="H18" s="678"/>
      <c r="I18" s="678"/>
      <c r="J18" s="678"/>
      <c r="K18" s="678"/>
      <c r="L18" s="678"/>
      <c r="M18" s="678"/>
      <c r="N18" s="678"/>
      <c r="O18" s="678"/>
      <c r="P18" s="678"/>
      <c r="Q18" s="679"/>
      <c r="R18" s="680">
        <v>12864</v>
      </c>
      <c r="S18" s="681"/>
      <c r="T18" s="681"/>
      <c r="U18" s="681"/>
      <c r="V18" s="681"/>
      <c r="W18" s="681"/>
      <c r="X18" s="681"/>
      <c r="Y18" s="682"/>
      <c r="Z18" s="713">
        <v>0.2</v>
      </c>
      <c r="AA18" s="713"/>
      <c r="AB18" s="713"/>
      <c r="AC18" s="713"/>
      <c r="AD18" s="714">
        <v>12864</v>
      </c>
      <c r="AE18" s="714"/>
      <c r="AF18" s="714"/>
      <c r="AG18" s="714"/>
      <c r="AH18" s="714"/>
      <c r="AI18" s="714"/>
      <c r="AJ18" s="714"/>
      <c r="AK18" s="714"/>
      <c r="AL18" s="683">
        <v>0.4</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128</v>
      </c>
      <c r="BT18" s="681"/>
      <c r="BU18" s="681"/>
      <c r="BV18" s="681"/>
      <c r="BW18" s="681"/>
      <c r="BX18" s="681"/>
      <c r="BY18" s="681"/>
      <c r="BZ18" s="681"/>
      <c r="CA18" s="681"/>
      <c r="CB18" s="726"/>
      <c r="CD18" s="727" t="s">
        <v>274</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128</v>
      </c>
      <c r="DA18" s="713"/>
      <c r="DB18" s="713"/>
      <c r="DC18" s="713"/>
      <c r="DD18" s="686" t="s">
        <v>232</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6"/>
    </row>
    <row r="19" spans="2:133" ht="11.25" customHeight="1" x14ac:dyDescent="0.15">
      <c r="B19" s="677" t="s">
        <v>275</v>
      </c>
      <c r="C19" s="678"/>
      <c r="D19" s="678"/>
      <c r="E19" s="678"/>
      <c r="F19" s="678"/>
      <c r="G19" s="678"/>
      <c r="H19" s="678"/>
      <c r="I19" s="678"/>
      <c r="J19" s="678"/>
      <c r="K19" s="678"/>
      <c r="L19" s="678"/>
      <c r="M19" s="678"/>
      <c r="N19" s="678"/>
      <c r="O19" s="678"/>
      <c r="P19" s="678"/>
      <c r="Q19" s="679"/>
      <c r="R19" s="680">
        <v>6622</v>
      </c>
      <c r="S19" s="681"/>
      <c r="T19" s="681"/>
      <c r="U19" s="681"/>
      <c r="V19" s="681"/>
      <c r="W19" s="681"/>
      <c r="X19" s="681"/>
      <c r="Y19" s="682"/>
      <c r="Z19" s="713">
        <v>0.1</v>
      </c>
      <c r="AA19" s="713"/>
      <c r="AB19" s="713"/>
      <c r="AC19" s="713"/>
      <c r="AD19" s="714">
        <v>6622</v>
      </c>
      <c r="AE19" s="714"/>
      <c r="AF19" s="714"/>
      <c r="AG19" s="714"/>
      <c r="AH19" s="714"/>
      <c r="AI19" s="714"/>
      <c r="AJ19" s="714"/>
      <c r="AK19" s="714"/>
      <c r="AL19" s="683">
        <v>0.2</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6"/>
      <c r="CD19" s="727" t="s">
        <v>277</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x14ac:dyDescent="0.15">
      <c r="B20" s="677" t="s">
        <v>278</v>
      </c>
      <c r="C20" s="678"/>
      <c r="D20" s="678"/>
      <c r="E20" s="678"/>
      <c r="F20" s="678"/>
      <c r="G20" s="678"/>
      <c r="H20" s="678"/>
      <c r="I20" s="678"/>
      <c r="J20" s="678"/>
      <c r="K20" s="678"/>
      <c r="L20" s="678"/>
      <c r="M20" s="678"/>
      <c r="N20" s="678"/>
      <c r="O20" s="678"/>
      <c r="P20" s="678"/>
      <c r="Q20" s="679"/>
      <c r="R20" s="680">
        <v>4730</v>
      </c>
      <c r="S20" s="681"/>
      <c r="T20" s="681"/>
      <c r="U20" s="681"/>
      <c r="V20" s="681"/>
      <c r="W20" s="681"/>
      <c r="X20" s="681"/>
      <c r="Y20" s="682"/>
      <c r="Z20" s="713">
        <v>0.1</v>
      </c>
      <c r="AA20" s="713"/>
      <c r="AB20" s="713"/>
      <c r="AC20" s="713"/>
      <c r="AD20" s="714">
        <v>4730</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232</v>
      </c>
      <c r="BT20" s="681"/>
      <c r="BU20" s="681"/>
      <c r="BV20" s="681"/>
      <c r="BW20" s="681"/>
      <c r="BX20" s="681"/>
      <c r="BY20" s="681"/>
      <c r="BZ20" s="681"/>
      <c r="CA20" s="681"/>
      <c r="CB20" s="726"/>
      <c r="CD20" s="727" t="s">
        <v>280</v>
      </c>
      <c r="CE20" s="724"/>
      <c r="CF20" s="724"/>
      <c r="CG20" s="724"/>
      <c r="CH20" s="724"/>
      <c r="CI20" s="724"/>
      <c r="CJ20" s="724"/>
      <c r="CK20" s="724"/>
      <c r="CL20" s="724"/>
      <c r="CM20" s="724"/>
      <c r="CN20" s="724"/>
      <c r="CO20" s="724"/>
      <c r="CP20" s="724"/>
      <c r="CQ20" s="725"/>
      <c r="CR20" s="680">
        <v>8022117</v>
      </c>
      <c r="CS20" s="681"/>
      <c r="CT20" s="681"/>
      <c r="CU20" s="681"/>
      <c r="CV20" s="681"/>
      <c r="CW20" s="681"/>
      <c r="CX20" s="681"/>
      <c r="CY20" s="682"/>
      <c r="CZ20" s="713">
        <v>100</v>
      </c>
      <c r="DA20" s="713"/>
      <c r="DB20" s="713"/>
      <c r="DC20" s="713"/>
      <c r="DD20" s="686">
        <v>1367758</v>
      </c>
      <c r="DE20" s="681"/>
      <c r="DF20" s="681"/>
      <c r="DG20" s="681"/>
      <c r="DH20" s="681"/>
      <c r="DI20" s="681"/>
      <c r="DJ20" s="681"/>
      <c r="DK20" s="681"/>
      <c r="DL20" s="681"/>
      <c r="DM20" s="681"/>
      <c r="DN20" s="681"/>
      <c r="DO20" s="681"/>
      <c r="DP20" s="682"/>
      <c r="DQ20" s="686">
        <v>4474521</v>
      </c>
      <c r="DR20" s="681"/>
      <c r="DS20" s="681"/>
      <c r="DT20" s="681"/>
      <c r="DU20" s="681"/>
      <c r="DV20" s="681"/>
      <c r="DW20" s="681"/>
      <c r="DX20" s="681"/>
      <c r="DY20" s="681"/>
      <c r="DZ20" s="681"/>
      <c r="EA20" s="681"/>
      <c r="EB20" s="681"/>
      <c r="EC20" s="726"/>
    </row>
    <row r="21" spans="2:133" ht="11.25" customHeight="1" x14ac:dyDescent="0.15">
      <c r="B21" s="677" t="s">
        <v>281</v>
      </c>
      <c r="C21" s="678"/>
      <c r="D21" s="678"/>
      <c r="E21" s="678"/>
      <c r="F21" s="678"/>
      <c r="G21" s="678"/>
      <c r="H21" s="678"/>
      <c r="I21" s="678"/>
      <c r="J21" s="678"/>
      <c r="K21" s="678"/>
      <c r="L21" s="678"/>
      <c r="M21" s="678"/>
      <c r="N21" s="678"/>
      <c r="O21" s="678"/>
      <c r="P21" s="678"/>
      <c r="Q21" s="679"/>
      <c r="R21" s="680">
        <v>1512</v>
      </c>
      <c r="S21" s="681"/>
      <c r="T21" s="681"/>
      <c r="U21" s="681"/>
      <c r="V21" s="681"/>
      <c r="W21" s="681"/>
      <c r="X21" s="681"/>
      <c r="Y21" s="682"/>
      <c r="Z21" s="713">
        <v>0</v>
      </c>
      <c r="AA21" s="713"/>
      <c r="AB21" s="713"/>
      <c r="AC21" s="713"/>
      <c r="AD21" s="714">
        <v>1512</v>
      </c>
      <c r="AE21" s="714"/>
      <c r="AF21" s="714"/>
      <c r="AG21" s="714"/>
      <c r="AH21" s="714"/>
      <c r="AI21" s="714"/>
      <c r="AJ21" s="714"/>
      <c r="AK21" s="714"/>
      <c r="AL21" s="683">
        <v>0</v>
      </c>
      <c r="AM21" s="684"/>
      <c r="AN21" s="684"/>
      <c r="AO21" s="715"/>
      <c r="AP21" s="775" t="s">
        <v>282</v>
      </c>
      <c r="AQ21" s="782"/>
      <c r="AR21" s="782"/>
      <c r="AS21" s="782"/>
      <c r="AT21" s="782"/>
      <c r="AU21" s="782"/>
      <c r="AV21" s="782"/>
      <c r="AW21" s="782"/>
      <c r="AX21" s="782"/>
      <c r="AY21" s="782"/>
      <c r="AZ21" s="782"/>
      <c r="BA21" s="782"/>
      <c r="BB21" s="782"/>
      <c r="BC21" s="782"/>
      <c r="BD21" s="782"/>
      <c r="BE21" s="782"/>
      <c r="BF21" s="777"/>
      <c r="BG21" s="680" t="s">
        <v>232</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1392742</v>
      </c>
      <c r="S22" s="681"/>
      <c r="T22" s="681"/>
      <c r="U22" s="681"/>
      <c r="V22" s="681"/>
      <c r="W22" s="681"/>
      <c r="X22" s="681"/>
      <c r="Y22" s="682"/>
      <c r="Z22" s="713">
        <v>16.899999999999999</v>
      </c>
      <c r="AA22" s="713"/>
      <c r="AB22" s="713"/>
      <c r="AC22" s="713"/>
      <c r="AD22" s="714">
        <v>1288230</v>
      </c>
      <c r="AE22" s="714"/>
      <c r="AF22" s="714"/>
      <c r="AG22" s="714"/>
      <c r="AH22" s="714"/>
      <c r="AI22" s="714"/>
      <c r="AJ22" s="714"/>
      <c r="AK22" s="714"/>
      <c r="AL22" s="683">
        <v>36.799999999999997</v>
      </c>
      <c r="AM22" s="684"/>
      <c r="AN22" s="684"/>
      <c r="AO22" s="715"/>
      <c r="AP22" s="775" t="s">
        <v>284</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6"/>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1288230</v>
      </c>
      <c r="S23" s="681"/>
      <c r="T23" s="681"/>
      <c r="U23" s="681"/>
      <c r="V23" s="681"/>
      <c r="W23" s="681"/>
      <c r="X23" s="681"/>
      <c r="Y23" s="682"/>
      <c r="Z23" s="713">
        <v>15.6</v>
      </c>
      <c r="AA23" s="713"/>
      <c r="AB23" s="713"/>
      <c r="AC23" s="713"/>
      <c r="AD23" s="714">
        <v>1288230</v>
      </c>
      <c r="AE23" s="714"/>
      <c r="AF23" s="714"/>
      <c r="AG23" s="714"/>
      <c r="AH23" s="714"/>
      <c r="AI23" s="714"/>
      <c r="AJ23" s="714"/>
      <c r="AK23" s="714"/>
      <c r="AL23" s="683">
        <v>36.799999999999997</v>
      </c>
      <c r="AM23" s="684"/>
      <c r="AN23" s="684"/>
      <c r="AO23" s="715"/>
      <c r="AP23" s="775" t="s">
        <v>287</v>
      </c>
      <c r="AQ23" s="782"/>
      <c r="AR23" s="782"/>
      <c r="AS23" s="782"/>
      <c r="AT23" s="782"/>
      <c r="AU23" s="782"/>
      <c r="AV23" s="782"/>
      <c r="AW23" s="782"/>
      <c r="AX23" s="782"/>
      <c r="AY23" s="782"/>
      <c r="AZ23" s="782"/>
      <c r="BA23" s="782"/>
      <c r="BB23" s="782"/>
      <c r="BC23" s="782"/>
      <c r="BD23" s="782"/>
      <c r="BE23" s="782"/>
      <c r="BF23" s="777"/>
      <c r="BG23" s="680" t="s">
        <v>128</v>
      </c>
      <c r="BH23" s="681"/>
      <c r="BI23" s="681"/>
      <c r="BJ23" s="681"/>
      <c r="BK23" s="681"/>
      <c r="BL23" s="681"/>
      <c r="BM23" s="681"/>
      <c r="BN23" s="682"/>
      <c r="BO23" s="713" t="s">
        <v>232</v>
      </c>
      <c r="BP23" s="713"/>
      <c r="BQ23" s="713"/>
      <c r="BR23" s="713"/>
      <c r="BS23" s="686" t="s">
        <v>128</v>
      </c>
      <c r="BT23" s="681"/>
      <c r="BU23" s="681"/>
      <c r="BV23" s="681"/>
      <c r="BW23" s="681"/>
      <c r="BX23" s="681"/>
      <c r="BY23" s="681"/>
      <c r="BZ23" s="681"/>
      <c r="CA23" s="681"/>
      <c r="CB23" s="726"/>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104469</v>
      </c>
      <c r="S24" s="681"/>
      <c r="T24" s="681"/>
      <c r="U24" s="681"/>
      <c r="V24" s="681"/>
      <c r="W24" s="681"/>
      <c r="X24" s="681"/>
      <c r="Y24" s="682"/>
      <c r="Z24" s="713">
        <v>1.3</v>
      </c>
      <c r="AA24" s="713"/>
      <c r="AB24" s="713"/>
      <c r="AC24" s="713"/>
      <c r="AD24" s="714" t="s">
        <v>128</v>
      </c>
      <c r="AE24" s="714"/>
      <c r="AF24" s="714"/>
      <c r="AG24" s="714"/>
      <c r="AH24" s="714"/>
      <c r="AI24" s="714"/>
      <c r="AJ24" s="714"/>
      <c r="AK24" s="714"/>
      <c r="AL24" s="683" t="s">
        <v>128</v>
      </c>
      <c r="AM24" s="684"/>
      <c r="AN24" s="684"/>
      <c r="AO24" s="715"/>
      <c r="AP24" s="775" t="s">
        <v>294</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6"/>
      <c r="CD24" s="738" t="s">
        <v>295</v>
      </c>
      <c r="CE24" s="739"/>
      <c r="CF24" s="739"/>
      <c r="CG24" s="739"/>
      <c r="CH24" s="739"/>
      <c r="CI24" s="739"/>
      <c r="CJ24" s="739"/>
      <c r="CK24" s="739"/>
      <c r="CL24" s="739"/>
      <c r="CM24" s="739"/>
      <c r="CN24" s="739"/>
      <c r="CO24" s="739"/>
      <c r="CP24" s="739"/>
      <c r="CQ24" s="740"/>
      <c r="CR24" s="735">
        <v>2283530</v>
      </c>
      <c r="CS24" s="736"/>
      <c r="CT24" s="736"/>
      <c r="CU24" s="736"/>
      <c r="CV24" s="736"/>
      <c r="CW24" s="736"/>
      <c r="CX24" s="736"/>
      <c r="CY24" s="779"/>
      <c r="CZ24" s="780">
        <v>28.5</v>
      </c>
      <c r="DA24" s="751"/>
      <c r="DB24" s="751"/>
      <c r="DC24" s="783"/>
      <c r="DD24" s="778">
        <v>1741394</v>
      </c>
      <c r="DE24" s="736"/>
      <c r="DF24" s="736"/>
      <c r="DG24" s="736"/>
      <c r="DH24" s="736"/>
      <c r="DI24" s="736"/>
      <c r="DJ24" s="736"/>
      <c r="DK24" s="779"/>
      <c r="DL24" s="778">
        <v>1655198</v>
      </c>
      <c r="DM24" s="736"/>
      <c r="DN24" s="736"/>
      <c r="DO24" s="736"/>
      <c r="DP24" s="736"/>
      <c r="DQ24" s="736"/>
      <c r="DR24" s="736"/>
      <c r="DS24" s="736"/>
      <c r="DT24" s="736"/>
      <c r="DU24" s="736"/>
      <c r="DV24" s="779"/>
      <c r="DW24" s="780">
        <v>44.7</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v>43</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5" t="s">
        <v>297</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6"/>
      <c r="CD25" s="727" t="s">
        <v>298</v>
      </c>
      <c r="CE25" s="724"/>
      <c r="CF25" s="724"/>
      <c r="CG25" s="724"/>
      <c r="CH25" s="724"/>
      <c r="CI25" s="724"/>
      <c r="CJ25" s="724"/>
      <c r="CK25" s="724"/>
      <c r="CL25" s="724"/>
      <c r="CM25" s="724"/>
      <c r="CN25" s="724"/>
      <c r="CO25" s="724"/>
      <c r="CP25" s="724"/>
      <c r="CQ25" s="725"/>
      <c r="CR25" s="680">
        <v>985109</v>
      </c>
      <c r="CS25" s="699"/>
      <c r="CT25" s="699"/>
      <c r="CU25" s="699"/>
      <c r="CV25" s="699"/>
      <c r="CW25" s="699"/>
      <c r="CX25" s="699"/>
      <c r="CY25" s="700"/>
      <c r="CZ25" s="683">
        <v>12.3</v>
      </c>
      <c r="DA25" s="701"/>
      <c r="DB25" s="701"/>
      <c r="DC25" s="702"/>
      <c r="DD25" s="686">
        <v>929435</v>
      </c>
      <c r="DE25" s="699"/>
      <c r="DF25" s="699"/>
      <c r="DG25" s="699"/>
      <c r="DH25" s="699"/>
      <c r="DI25" s="699"/>
      <c r="DJ25" s="699"/>
      <c r="DK25" s="700"/>
      <c r="DL25" s="686">
        <v>843249</v>
      </c>
      <c r="DM25" s="699"/>
      <c r="DN25" s="699"/>
      <c r="DO25" s="699"/>
      <c r="DP25" s="699"/>
      <c r="DQ25" s="699"/>
      <c r="DR25" s="699"/>
      <c r="DS25" s="699"/>
      <c r="DT25" s="699"/>
      <c r="DU25" s="699"/>
      <c r="DV25" s="700"/>
      <c r="DW25" s="683">
        <v>22.8</v>
      </c>
      <c r="DX25" s="701"/>
      <c r="DY25" s="701"/>
      <c r="DZ25" s="701"/>
      <c r="EA25" s="701"/>
      <c r="EB25" s="701"/>
      <c r="EC25" s="719"/>
    </row>
    <row r="26" spans="2:133" ht="11.25" customHeight="1" x14ac:dyDescent="0.15">
      <c r="B26" s="677" t="s">
        <v>299</v>
      </c>
      <c r="C26" s="678"/>
      <c r="D26" s="678"/>
      <c r="E26" s="678"/>
      <c r="F26" s="678"/>
      <c r="G26" s="678"/>
      <c r="H26" s="678"/>
      <c r="I26" s="678"/>
      <c r="J26" s="678"/>
      <c r="K26" s="678"/>
      <c r="L26" s="678"/>
      <c r="M26" s="678"/>
      <c r="N26" s="678"/>
      <c r="O26" s="678"/>
      <c r="P26" s="678"/>
      <c r="Q26" s="679"/>
      <c r="R26" s="680">
        <v>3552738</v>
      </c>
      <c r="S26" s="681"/>
      <c r="T26" s="681"/>
      <c r="U26" s="681"/>
      <c r="V26" s="681"/>
      <c r="W26" s="681"/>
      <c r="X26" s="681"/>
      <c r="Y26" s="682"/>
      <c r="Z26" s="713">
        <v>43.1</v>
      </c>
      <c r="AA26" s="713"/>
      <c r="AB26" s="713"/>
      <c r="AC26" s="713"/>
      <c r="AD26" s="714">
        <v>3448226</v>
      </c>
      <c r="AE26" s="714"/>
      <c r="AF26" s="714"/>
      <c r="AG26" s="714"/>
      <c r="AH26" s="714"/>
      <c r="AI26" s="714"/>
      <c r="AJ26" s="714"/>
      <c r="AK26" s="714"/>
      <c r="AL26" s="683">
        <v>98.5</v>
      </c>
      <c r="AM26" s="684"/>
      <c r="AN26" s="684"/>
      <c r="AO26" s="715"/>
      <c r="AP26" s="775" t="s">
        <v>300</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301</v>
      </c>
      <c r="CE26" s="724"/>
      <c r="CF26" s="724"/>
      <c r="CG26" s="724"/>
      <c r="CH26" s="724"/>
      <c r="CI26" s="724"/>
      <c r="CJ26" s="724"/>
      <c r="CK26" s="724"/>
      <c r="CL26" s="724"/>
      <c r="CM26" s="724"/>
      <c r="CN26" s="724"/>
      <c r="CO26" s="724"/>
      <c r="CP26" s="724"/>
      <c r="CQ26" s="725"/>
      <c r="CR26" s="680">
        <v>603370</v>
      </c>
      <c r="CS26" s="681"/>
      <c r="CT26" s="681"/>
      <c r="CU26" s="681"/>
      <c r="CV26" s="681"/>
      <c r="CW26" s="681"/>
      <c r="CX26" s="681"/>
      <c r="CY26" s="682"/>
      <c r="CZ26" s="683">
        <v>7.5</v>
      </c>
      <c r="DA26" s="701"/>
      <c r="DB26" s="701"/>
      <c r="DC26" s="702"/>
      <c r="DD26" s="686">
        <v>572572</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15">
      <c r="B27" s="677" t="s">
        <v>302</v>
      </c>
      <c r="C27" s="678"/>
      <c r="D27" s="678"/>
      <c r="E27" s="678"/>
      <c r="F27" s="678"/>
      <c r="G27" s="678"/>
      <c r="H27" s="678"/>
      <c r="I27" s="678"/>
      <c r="J27" s="678"/>
      <c r="K27" s="678"/>
      <c r="L27" s="678"/>
      <c r="M27" s="678"/>
      <c r="N27" s="678"/>
      <c r="O27" s="678"/>
      <c r="P27" s="678"/>
      <c r="Q27" s="679"/>
      <c r="R27" s="680">
        <v>2275</v>
      </c>
      <c r="S27" s="681"/>
      <c r="T27" s="681"/>
      <c r="U27" s="681"/>
      <c r="V27" s="681"/>
      <c r="W27" s="681"/>
      <c r="X27" s="681"/>
      <c r="Y27" s="682"/>
      <c r="Z27" s="713">
        <v>0</v>
      </c>
      <c r="AA27" s="713"/>
      <c r="AB27" s="713"/>
      <c r="AC27" s="713"/>
      <c r="AD27" s="714">
        <v>2275</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1693056</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6"/>
      <c r="CD27" s="727" t="s">
        <v>304</v>
      </c>
      <c r="CE27" s="724"/>
      <c r="CF27" s="724"/>
      <c r="CG27" s="724"/>
      <c r="CH27" s="724"/>
      <c r="CI27" s="724"/>
      <c r="CJ27" s="724"/>
      <c r="CK27" s="724"/>
      <c r="CL27" s="724"/>
      <c r="CM27" s="724"/>
      <c r="CN27" s="724"/>
      <c r="CO27" s="724"/>
      <c r="CP27" s="724"/>
      <c r="CQ27" s="725"/>
      <c r="CR27" s="680">
        <v>666130</v>
      </c>
      <c r="CS27" s="699"/>
      <c r="CT27" s="699"/>
      <c r="CU27" s="699"/>
      <c r="CV27" s="699"/>
      <c r="CW27" s="699"/>
      <c r="CX27" s="699"/>
      <c r="CY27" s="700"/>
      <c r="CZ27" s="683">
        <v>8.3000000000000007</v>
      </c>
      <c r="DA27" s="701"/>
      <c r="DB27" s="701"/>
      <c r="DC27" s="702"/>
      <c r="DD27" s="686">
        <v>179668</v>
      </c>
      <c r="DE27" s="699"/>
      <c r="DF27" s="699"/>
      <c r="DG27" s="699"/>
      <c r="DH27" s="699"/>
      <c r="DI27" s="699"/>
      <c r="DJ27" s="699"/>
      <c r="DK27" s="700"/>
      <c r="DL27" s="686">
        <v>179658</v>
      </c>
      <c r="DM27" s="699"/>
      <c r="DN27" s="699"/>
      <c r="DO27" s="699"/>
      <c r="DP27" s="699"/>
      <c r="DQ27" s="699"/>
      <c r="DR27" s="699"/>
      <c r="DS27" s="699"/>
      <c r="DT27" s="699"/>
      <c r="DU27" s="699"/>
      <c r="DV27" s="700"/>
      <c r="DW27" s="683">
        <v>4.8</v>
      </c>
      <c r="DX27" s="701"/>
      <c r="DY27" s="701"/>
      <c r="DZ27" s="701"/>
      <c r="EA27" s="701"/>
      <c r="EB27" s="701"/>
      <c r="EC27" s="719"/>
    </row>
    <row r="28" spans="2:133" ht="11.25" customHeight="1" x14ac:dyDescent="0.15">
      <c r="B28" s="677" t="s">
        <v>305</v>
      </c>
      <c r="C28" s="678"/>
      <c r="D28" s="678"/>
      <c r="E28" s="678"/>
      <c r="F28" s="678"/>
      <c r="G28" s="678"/>
      <c r="H28" s="678"/>
      <c r="I28" s="678"/>
      <c r="J28" s="678"/>
      <c r="K28" s="678"/>
      <c r="L28" s="678"/>
      <c r="M28" s="678"/>
      <c r="N28" s="678"/>
      <c r="O28" s="678"/>
      <c r="P28" s="678"/>
      <c r="Q28" s="679"/>
      <c r="R28" s="680">
        <v>215859</v>
      </c>
      <c r="S28" s="681"/>
      <c r="T28" s="681"/>
      <c r="U28" s="681"/>
      <c r="V28" s="681"/>
      <c r="W28" s="681"/>
      <c r="X28" s="681"/>
      <c r="Y28" s="682"/>
      <c r="Z28" s="713">
        <v>2.6</v>
      </c>
      <c r="AA28" s="713"/>
      <c r="AB28" s="713"/>
      <c r="AC28" s="713"/>
      <c r="AD28" s="714" t="s">
        <v>128</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306</v>
      </c>
      <c r="CE28" s="724"/>
      <c r="CF28" s="724"/>
      <c r="CG28" s="724"/>
      <c r="CH28" s="724"/>
      <c r="CI28" s="724"/>
      <c r="CJ28" s="724"/>
      <c r="CK28" s="724"/>
      <c r="CL28" s="724"/>
      <c r="CM28" s="724"/>
      <c r="CN28" s="724"/>
      <c r="CO28" s="724"/>
      <c r="CP28" s="724"/>
      <c r="CQ28" s="725"/>
      <c r="CR28" s="680">
        <v>632291</v>
      </c>
      <c r="CS28" s="681"/>
      <c r="CT28" s="681"/>
      <c r="CU28" s="681"/>
      <c r="CV28" s="681"/>
      <c r="CW28" s="681"/>
      <c r="CX28" s="681"/>
      <c r="CY28" s="682"/>
      <c r="CZ28" s="683">
        <v>7.9</v>
      </c>
      <c r="DA28" s="701"/>
      <c r="DB28" s="701"/>
      <c r="DC28" s="702"/>
      <c r="DD28" s="686">
        <v>632291</v>
      </c>
      <c r="DE28" s="681"/>
      <c r="DF28" s="681"/>
      <c r="DG28" s="681"/>
      <c r="DH28" s="681"/>
      <c r="DI28" s="681"/>
      <c r="DJ28" s="681"/>
      <c r="DK28" s="682"/>
      <c r="DL28" s="686">
        <v>632291</v>
      </c>
      <c r="DM28" s="681"/>
      <c r="DN28" s="681"/>
      <c r="DO28" s="681"/>
      <c r="DP28" s="681"/>
      <c r="DQ28" s="681"/>
      <c r="DR28" s="681"/>
      <c r="DS28" s="681"/>
      <c r="DT28" s="681"/>
      <c r="DU28" s="681"/>
      <c r="DV28" s="682"/>
      <c r="DW28" s="683">
        <v>17.100000000000001</v>
      </c>
      <c r="DX28" s="701"/>
      <c r="DY28" s="701"/>
      <c r="DZ28" s="701"/>
      <c r="EA28" s="701"/>
      <c r="EB28" s="701"/>
      <c r="EC28" s="719"/>
    </row>
    <row r="29" spans="2:133" ht="11.25" customHeight="1" x14ac:dyDescent="0.15">
      <c r="B29" s="677" t="s">
        <v>307</v>
      </c>
      <c r="C29" s="678"/>
      <c r="D29" s="678"/>
      <c r="E29" s="678"/>
      <c r="F29" s="678"/>
      <c r="G29" s="678"/>
      <c r="H29" s="678"/>
      <c r="I29" s="678"/>
      <c r="J29" s="678"/>
      <c r="K29" s="678"/>
      <c r="L29" s="678"/>
      <c r="M29" s="678"/>
      <c r="N29" s="678"/>
      <c r="O29" s="678"/>
      <c r="P29" s="678"/>
      <c r="Q29" s="679"/>
      <c r="R29" s="680">
        <v>13890</v>
      </c>
      <c r="S29" s="681"/>
      <c r="T29" s="681"/>
      <c r="U29" s="681"/>
      <c r="V29" s="681"/>
      <c r="W29" s="681"/>
      <c r="X29" s="681"/>
      <c r="Y29" s="682"/>
      <c r="Z29" s="713">
        <v>0.2</v>
      </c>
      <c r="AA29" s="713"/>
      <c r="AB29" s="713"/>
      <c r="AC29" s="713"/>
      <c r="AD29" s="714">
        <v>8219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308</v>
      </c>
      <c r="CE29" s="770"/>
      <c r="CF29" s="727" t="s">
        <v>69</v>
      </c>
      <c r="CG29" s="724"/>
      <c r="CH29" s="724"/>
      <c r="CI29" s="724"/>
      <c r="CJ29" s="724"/>
      <c r="CK29" s="724"/>
      <c r="CL29" s="724"/>
      <c r="CM29" s="724"/>
      <c r="CN29" s="724"/>
      <c r="CO29" s="724"/>
      <c r="CP29" s="724"/>
      <c r="CQ29" s="725"/>
      <c r="CR29" s="680">
        <v>632214</v>
      </c>
      <c r="CS29" s="699"/>
      <c r="CT29" s="699"/>
      <c r="CU29" s="699"/>
      <c r="CV29" s="699"/>
      <c r="CW29" s="699"/>
      <c r="CX29" s="699"/>
      <c r="CY29" s="700"/>
      <c r="CZ29" s="683">
        <v>7.9</v>
      </c>
      <c r="DA29" s="701"/>
      <c r="DB29" s="701"/>
      <c r="DC29" s="702"/>
      <c r="DD29" s="686">
        <v>632214</v>
      </c>
      <c r="DE29" s="699"/>
      <c r="DF29" s="699"/>
      <c r="DG29" s="699"/>
      <c r="DH29" s="699"/>
      <c r="DI29" s="699"/>
      <c r="DJ29" s="699"/>
      <c r="DK29" s="700"/>
      <c r="DL29" s="686">
        <v>632214</v>
      </c>
      <c r="DM29" s="699"/>
      <c r="DN29" s="699"/>
      <c r="DO29" s="699"/>
      <c r="DP29" s="699"/>
      <c r="DQ29" s="699"/>
      <c r="DR29" s="699"/>
      <c r="DS29" s="699"/>
      <c r="DT29" s="699"/>
      <c r="DU29" s="699"/>
      <c r="DV29" s="700"/>
      <c r="DW29" s="683">
        <v>17.100000000000001</v>
      </c>
      <c r="DX29" s="701"/>
      <c r="DY29" s="701"/>
      <c r="DZ29" s="701"/>
      <c r="EA29" s="701"/>
      <c r="EB29" s="701"/>
      <c r="EC29" s="719"/>
    </row>
    <row r="30" spans="2:133" ht="11.25" customHeight="1" x14ac:dyDescent="0.15">
      <c r="B30" s="677" t="s">
        <v>309</v>
      </c>
      <c r="C30" s="678"/>
      <c r="D30" s="678"/>
      <c r="E30" s="678"/>
      <c r="F30" s="678"/>
      <c r="G30" s="678"/>
      <c r="H30" s="678"/>
      <c r="I30" s="678"/>
      <c r="J30" s="678"/>
      <c r="K30" s="678"/>
      <c r="L30" s="678"/>
      <c r="M30" s="678"/>
      <c r="N30" s="678"/>
      <c r="O30" s="678"/>
      <c r="P30" s="678"/>
      <c r="Q30" s="679"/>
      <c r="R30" s="680">
        <v>4987</v>
      </c>
      <c r="S30" s="681"/>
      <c r="T30" s="681"/>
      <c r="U30" s="681"/>
      <c r="V30" s="681"/>
      <c r="W30" s="681"/>
      <c r="X30" s="681"/>
      <c r="Y30" s="682"/>
      <c r="Z30" s="713">
        <v>0.1</v>
      </c>
      <c r="AA30" s="713"/>
      <c r="AB30" s="713"/>
      <c r="AC30" s="713"/>
      <c r="AD30" s="714" t="s">
        <v>128</v>
      </c>
      <c r="AE30" s="714"/>
      <c r="AF30" s="714"/>
      <c r="AG30" s="714"/>
      <c r="AH30" s="714"/>
      <c r="AI30" s="714"/>
      <c r="AJ30" s="714"/>
      <c r="AK30" s="714"/>
      <c r="AL30" s="683" t="s">
        <v>128</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595403</v>
      </c>
      <c r="CS30" s="681"/>
      <c r="CT30" s="681"/>
      <c r="CU30" s="681"/>
      <c r="CV30" s="681"/>
      <c r="CW30" s="681"/>
      <c r="CX30" s="681"/>
      <c r="CY30" s="682"/>
      <c r="CZ30" s="683">
        <v>7.4</v>
      </c>
      <c r="DA30" s="701"/>
      <c r="DB30" s="701"/>
      <c r="DC30" s="702"/>
      <c r="DD30" s="686">
        <v>595403</v>
      </c>
      <c r="DE30" s="681"/>
      <c r="DF30" s="681"/>
      <c r="DG30" s="681"/>
      <c r="DH30" s="681"/>
      <c r="DI30" s="681"/>
      <c r="DJ30" s="681"/>
      <c r="DK30" s="682"/>
      <c r="DL30" s="686">
        <v>595403</v>
      </c>
      <c r="DM30" s="681"/>
      <c r="DN30" s="681"/>
      <c r="DO30" s="681"/>
      <c r="DP30" s="681"/>
      <c r="DQ30" s="681"/>
      <c r="DR30" s="681"/>
      <c r="DS30" s="681"/>
      <c r="DT30" s="681"/>
      <c r="DU30" s="681"/>
      <c r="DV30" s="682"/>
      <c r="DW30" s="683">
        <v>16.100000000000001</v>
      </c>
      <c r="DX30" s="701"/>
      <c r="DY30" s="701"/>
      <c r="DZ30" s="701"/>
      <c r="EA30" s="701"/>
      <c r="EB30" s="701"/>
      <c r="EC30" s="719"/>
    </row>
    <row r="31" spans="2:133" ht="11.25" customHeight="1" x14ac:dyDescent="0.15">
      <c r="B31" s="677" t="s">
        <v>313</v>
      </c>
      <c r="C31" s="678"/>
      <c r="D31" s="678"/>
      <c r="E31" s="678"/>
      <c r="F31" s="678"/>
      <c r="G31" s="678"/>
      <c r="H31" s="678"/>
      <c r="I31" s="678"/>
      <c r="J31" s="678"/>
      <c r="K31" s="678"/>
      <c r="L31" s="678"/>
      <c r="M31" s="678"/>
      <c r="N31" s="678"/>
      <c r="O31" s="678"/>
      <c r="P31" s="678"/>
      <c r="Q31" s="679"/>
      <c r="R31" s="680">
        <v>2279153</v>
      </c>
      <c r="S31" s="681"/>
      <c r="T31" s="681"/>
      <c r="U31" s="681"/>
      <c r="V31" s="681"/>
      <c r="W31" s="681"/>
      <c r="X31" s="681"/>
      <c r="Y31" s="682"/>
      <c r="Z31" s="713">
        <v>27.7</v>
      </c>
      <c r="AA31" s="713"/>
      <c r="AB31" s="713"/>
      <c r="AC31" s="713"/>
      <c r="AD31" s="714" t="s">
        <v>128</v>
      </c>
      <c r="AE31" s="714"/>
      <c r="AF31" s="714"/>
      <c r="AG31" s="714"/>
      <c r="AH31" s="714"/>
      <c r="AI31" s="714"/>
      <c r="AJ31" s="714"/>
      <c r="AK31" s="714"/>
      <c r="AL31" s="683" t="s">
        <v>128</v>
      </c>
      <c r="AM31" s="684"/>
      <c r="AN31" s="684"/>
      <c r="AO31" s="715"/>
      <c r="AP31" s="754" t="s">
        <v>314</v>
      </c>
      <c r="AQ31" s="755"/>
      <c r="AR31" s="755"/>
      <c r="AS31" s="755"/>
      <c r="AT31" s="760" t="s">
        <v>315</v>
      </c>
      <c r="AU31" s="231"/>
      <c r="AV31" s="231"/>
      <c r="AW31" s="231"/>
      <c r="AX31" s="746" t="s">
        <v>189</v>
      </c>
      <c r="AY31" s="747"/>
      <c r="AZ31" s="747"/>
      <c r="BA31" s="747"/>
      <c r="BB31" s="747"/>
      <c r="BC31" s="747"/>
      <c r="BD31" s="747"/>
      <c r="BE31" s="747"/>
      <c r="BF31" s="748"/>
      <c r="BG31" s="749">
        <v>98.4</v>
      </c>
      <c r="BH31" s="750"/>
      <c r="BI31" s="750"/>
      <c r="BJ31" s="750"/>
      <c r="BK31" s="750"/>
      <c r="BL31" s="750"/>
      <c r="BM31" s="751">
        <v>96.8</v>
      </c>
      <c r="BN31" s="750"/>
      <c r="BO31" s="750"/>
      <c r="BP31" s="750"/>
      <c r="BQ31" s="752"/>
      <c r="BR31" s="749">
        <v>99.3</v>
      </c>
      <c r="BS31" s="750"/>
      <c r="BT31" s="750"/>
      <c r="BU31" s="750"/>
      <c r="BV31" s="750"/>
      <c r="BW31" s="750"/>
      <c r="BX31" s="751">
        <v>97.4</v>
      </c>
      <c r="BY31" s="750"/>
      <c r="BZ31" s="750"/>
      <c r="CA31" s="750"/>
      <c r="CB31" s="752"/>
      <c r="CD31" s="771"/>
      <c r="CE31" s="772"/>
      <c r="CF31" s="727" t="s">
        <v>316</v>
      </c>
      <c r="CG31" s="724"/>
      <c r="CH31" s="724"/>
      <c r="CI31" s="724"/>
      <c r="CJ31" s="724"/>
      <c r="CK31" s="724"/>
      <c r="CL31" s="724"/>
      <c r="CM31" s="724"/>
      <c r="CN31" s="724"/>
      <c r="CO31" s="724"/>
      <c r="CP31" s="724"/>
      <c r="CQ31" s="725"/>
      <c r="CR31" s="680">
        <v>36811</v>
      </c>
      <c r="CS31" s="699"/>
      <c r="CT31" s="699"/>
      <c r="CU31" s="699"/>
      <c r="CV31" s="699"/>
      <c r="CW31" s="699"/>
      <c r="CX31" s="699"/>
      <c r="CY31" s="700"/>
      <c r="CZ31" s="683">
        <v>0.5</v>
      </c>
      <c r="DA31" s="701"/>
      <c r="DB31" s="701"/>
      <c r="DC31" s="702"/>
      <c r="DD31" s="686">
        <v>36811</v>
      </c>
      <c r="DE31" s="699"/>
      <c r="DF31" s="699"/>
      <c r="DG31" s="699"/>
      <c r="DH31" s="699"/>
      <c r="DI31" s="699"/>
      <c r="DJ31" s="699"/>
      <c r="DK31" s="700"/>
      <c r="DL31" s="686">
        <v>36811</v>
      </c>
      <c r="DM31" s="699"/>
      <c r="DN31" s="699"/>
      <c r="DO31" s="699"/>
      <c r="DP31" s="699"/>
      <c r="DQ31" s="699"/>
      <c r="DR31" s="699"/>
      <c r="DS31" s="699"/>
      <c r="DT31" s="699"/>
      <c r="DU31" s="699"/>
      <c r="DV31" s="700"/>
      <c r="DW31" s="683">
        <v>1</v>
      </c>
      <c r="DX31" s="701"/>
      <c r="DY31" s="701"/>
      <c r="DZ31" s="701"/>
      <c r="EA31" s="701"/>
      <c r="EB31" s="701"/>
      <c r="EC31" s="719"/>
    </row>
    <row r="32" spans="2:133" ht="11.25" customHeight="1" x14ac:dyDescent="0.15">
      <c r="B32" s="763" t="s">
        <v>317</v>
      </c>
      <c r="C32" s="764"/>
      <c r="D32" s="764"/>
      <c r="E32" s="764"/>
      <c r="F32" s="764"/>
      <c r="G32" s="764"/>
      <c r="H32" s="764"/>
      <c r="I32" s="764"/>
      <c r="J32" s="764"/>
      <c r="K32" s="764"/>
      <c r="L32" s="764"/>
      <c r="M32" s="764"/>
      <c r="N32" s="764"/>
      <c r="O32" s="764"/>
      <c r="P32" s="764"/>
      <c r="Q32" s="765"/>
      <c r="R32" s="680" t="s">
        <v>128</v>
      </c>
      <c r="S32" s="681"/>
      <c r="T32" s="681"/>
      <c r="U32" s="681"/>
      <c r="V32" s="681"/>
      <c r="W32" s="681"/>
      <c r="X32" s="681"/>
      <c r="Y32" s="682"/>
      <c r="Z32" s="713" t="s">
        <v>128</v>
      </c>
      <c r="AA32" s="713"/>
      <c r="AB32" s="713"/>
      <c r="AC32" s="713"/>
      <c r="AD32" s="714" t="s">
        <v>232</v>
      </c>
      <c r="AE32" s="714"/>
      <c r="AF32" s="714"/>
      <c r="AG32" s="714"/>
      <c r="AH32" s="714"/>
      <c r="AI32" s="714"/>
      <c r="AJ32" s="714"/>
      <c r="AK32" s="714"/>
      <c r="AL32" s="683" t="s">
        <v>232</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99.2</v>
      </c>
      <c r="BH32" s="699"/>
      <c r="BI32" s="699"/>
      <c r="BJ32" s="699"/>
      <c r="BK32" s="699"/>
      <c r="BL32" s="699"/>
      <c r="BM32" s="684">
        <v>98.4</v>
      </c>
      <c r="BN32" s="745"/>
      <c r="BO32" s="745"/>
      <c r="BP32" s="745"/>
      <c r="BQ32" s="723"/>
      <c r="BR32" s="753">
        <v>99.5</v>
      </c>
      <c r="BS32" s="699"/>
      <c r="BT32" s="699"/>
      <c r="BU32" s="699"/>
      <c r="BV32" s="699"/>
      <c r="BW32" s="699"/>
      <c r="BX32" s="684">
        <v>98.3</v>
      </c>
      <c r="BY32" s="745"/>
      <c r="BZ32" s="745"/>
      <c r="CA32" s="745"/>
      <c r="CB32" s="723"/>
      <c r="CD32" s="773"/>
      <c r="CE32" s="774"/>
      <c r="CF32" s="727" t="s">
        <v>320</v>
      </c>
      <c r="CG32" s="724"/>
      <c r="CH32" s="724"/>
      <c r="CI32" s="724"/>
      <c r="CJ32" s="724"/>
      <c r="CK32" s="724"/>
      <c r="CL32" s="724"/>
      <c r="CM32" s="724"/>
      <c r="CN32" s="724"/>
      <c r="CO32" s="724"/>
      <c r="CP32" s="724"/>
      <c r="CQ32" s="725"/>
      <c r="CR32" s="680">
        <v>77</v>
      </c>
      <c r="CS32" s="681"/>
      <c r="CT32" s="681"/>
      <c r="CU32" s="681"/>
      <c r="CV32" s="681"/>
      <c r="CW32" s="681"/>
      <c r="CX32" s="681"/>
      <c r="CY32" s="682"/>
      <c r="CZ32" s="683">
        <v>0</v>
      </c>
      <c r="DA32" s="701"/>
      <c r="DB32" s="701"/>
      <c r="DC32" s="702"/>
      <c r="DD32" s="686">
        <v>77</v>
      </c>
      <c r="DE32" s="681"/>
      <c r="DF32" s="681"/>
      <c r="DG32" s="681"/>
      <c r="DH32" s="681"/>
      <c r="DI32" s="681"/>
      <c r="DJ32" s="681"/>
      <c r="DK32" s="682"/>
      <c r="DL32" s="686">
        <v>77</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321</v>
      </c>
      <c r="C33" s="678"/>
      <c r="D33" s="678"/>
      <c r="E33" s="678"/>
      <c r="F33" s="678"/>
      <c r="G33" s="678"/>
      <c r="H33" s="678"/>
      <c r="I33" s="678"/>
      <c r="J33" s="678"/>
      <c r="K33" s="678"/>
      <c r="L33" s="678"/>
      <c r="M33" s="678"/>
      <c r="N33" s="678"/>
      <c r="O33" s="678"/>
      <c r="P33" s="678"/>
      <c r="Q33" s="679"/>
      <c r="R33" s="680">
        <v>463444</v>
      </c>
      <c r="S33" s="681"/>
      <c r="T33" s="681"/>
      <c r="U33" s="681"/>
      <c r="V33" s="681"/>
      <c r="W33" s="681"/>
      <c r="X33" s="681"/>
      <c r="Y33" s="682"/>
      <c r="Z33" s="713">
        <v>5.6</v>
      </c>
      <c r="AA33" s="713"/>
      <c r="AB33" s="713"/>
      <c r="AC33" s="713"/>
      <c r="AD33" s="714" t="s">
        <v>128</v>
      </c>
      <c r="AE33" s="714"/>
      <c r="AF33" s="714"/>
      <c r="AG33" s="714"/>
      <c r="AH33" s="714"/>
      <c r="AI33" s="714"/>
      <c r="AJ33" s="714"/>
      <c r="AK33" s="714"/>
      <c r="AL33" s="683" t="s">
        <v>128</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97.5</v>
      </c>
      <c r="BH33" s="665"/>
      <c r="BI33" s="665"/>
      <c r="BJ33" s="665"/>
      <c r="BK33" s="665"/>
      <c r="BL33" s="665"/>
      <c r="BM33" s="707">
        <v>95.2</v>
      </c>
      <c r="BN33" s="665"/>
      <c r="BO33" s="665"/>
      <c r="BP33" s="665"/>
      <c r="BQ33" s="709"/>
      <c r="BR33" s="744">
        <v>99.1</v>
      </c>
      <c r="BS33" s="665"/>
      <c r="BT33" s="665"/>
      <c r="BU33" s="665"/>
      <c r="BV33" s="665"/>
      <c r="BW33" s="665"/>
      <c r="BX33" s="707">
        <v>96.4</v>
      </c>
      <c r="BY33" s="665"/>
      <c r="BZ33" s="665"/>
      <c r="CA33" s="665"/>
      <c r="CB33" s="709"/>
      <c r="CD33" s="727" t="s">
        <v>323</v>
      </c>
      <c r="CE33" s="724"/>
      <c r="CF33" s="724"/>
      <c r="CG33" s="724"/>
      <c r="CH33" s="724"/>
      <c r="CI33" s="724"/>
      <c r="CJ33" s="724"/>
      <c r="CK33" s="724"/>
      <c r="CL33" s="724"/>
      <c r="CM33" s="724"/>
      <c r="CN33" s="724"/>
      <c r="CO33" s="724"/>
      <c r="CP33" s="724"/>
      <c r="CQ33" s="725"/>
      <c r="CR33" s="680">
        <v>4346472</v>
      </c>
      <c r="CS33" s="699"/>
      <c r="CT33" s="699"/>
      <c r="CU33" s="699"/>
      <c r="CV33" s="699"/>
      <c r="CW33" s="699"/>
      <c r="CX33" s="699"/>
      <c r="CY33" s="700"/>
      <c r="CZ33" s="683">
        <v>54.2</v>
      </c>
      <c r="DA33" s="701"/>
      <c r="DB33" s="701"/>
      <c r="DC33" s="702"/>
      <c r="DD33" s="686">
        <v>2382708</v>
      </c>
      <c r="DE33" s="699"/>
      <c r="DF33" s="699"/>
      <c r="DG33" s="699"/>
      <c r="DH33" s="699"/>
      <c r="DI33" s="699"/>
      <c r="DJ33" s="699"/>
      <c r="DK33" s="700"/>
      <c r="DL33" s="686">
        <v>1706819</v>
      </c>
      <c r="DM33" s="699"/>
      <c r="DN33" s="699"/>
      <c r="DO33" s="699"/>
      <c r="DP33" s="699"/>
      <c r="DQ33" s="699"/>
      <c r="DR33" s="699"/>
      <c r="DS33" s="699"/>
      <c r="DT33" s="699"/>
      <c r="DU33" s="699"/>
      <c r="DV33" s="700"/>
      <c r="DW33" s="683">
        <v>46.1</v>
      </c>
      <c r="DX33" s="701"/>
      <c r="DY33" s="701"/>
      <c r="DZ33" s="701"/>
      <c r="EA33" s="701"/>
      <c r="EB33" s="701"/>
      <c r="EC33" s="719"/>
    </row>
    <row r="34" spans="2:133" ht="11.25" customHeight="1" x14ac:dyDescent="0.15">
      <c r="B34" s="677" t="s">
        <v>324</v>
      </c>
      <c r="C34" s="678"/>
      <c r="D34" s="678"/>
      <c r="E34" s="678"/>
      <c r="F34" s="678"/>
      <c r="G34" s="678"/>
      <c r="H34" s="678"/>
      <c r="I34" s="678"/>
      <c r="J34" s="678"/>
      <c r="K34" s="678"/>
      <c r="L34" s="678"/>
      <c r="M34" s="678"/>
      <c r="N34" s="678"/>
      <c r="O34" s="678"/>
      <c r="P34" s="678"/>
      <c r="Q34" s="679"/>
      <c r="R34" s="680">
        <v>29510</v>
      </c>
      <c r="S34" s="681"/>
      <c r="T34" s="681"/>
      <c r="U34" s="681"/>
      <c r="V34" s="681"/>
      <c r="W34" s="681"/>
      <c r="X34" s="681"/>
      <c r="Y34" s="682"/>
      <c r="Z34" s="713">
        <v>0.4</v>
      </c>
      <c r="AA34" s="713"/>
      <c r="AB34" s="713"/>
      <c r="AC34" s="713"/>
      <c r="AD34" s="714">
        <v>23821</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789470</v>
      </c>
      <c r="CS34" s="681"/>
      <c r="CT34" s="681"/>
      <c r="CU34" s="681"/>
      <c r="CV34" s="681"/>
      <c r="CW34" s="681"/>
      <c r="CX34" s="681"/>
      <c r="CY34" s="682"/>
      <c r="CZ34" s="683">
        <v>9.8000000000000007</v>
      </c>
      <c r="DA34" s="701"/>
      <c r="DB34" s="701"/>
      <c r="DC34" s="702"/>
      <c r="DD34" s="686">
        <v>564623</v>
      </c>
      <c r="DE34" s="681"/>
      <c r="DF34" s="681"/>
      <c r="DG34" s="681"/>
      <c r="DH34" s="681"/>
      <c r="DI34" s="681"/>
      <c r="DJ34" s="681"/>
      <c r="DK34" s="682"/>
      <c r="DL34" s="686">
        <v>404025</v>
      </c>
      <c r="DM34" s="681"/>
      <c r="DN34" s="681"/>
      <c r="DO34" s="681"/>
      <c r="DP34" s="681"/>
      <c r="DQ34" s="681"/>
      <c r="DR34" s="681"/>
      <c r="DS34" s="681"/>
      <c r="DT34" s="681"/>
      <c r="DU34" s="681"/>
      <c r="DV34" s="682"/>
      <c r="DW34" s="683">
        <v>10.9</v>
      </c>
      <c r="DX34" s="701"/>
      <c r="DY34" s="701"/>
      <c r="DZ34" s="701"/>
      <c r="EA34" s="701"/>
      <c r="EB34" s="701"/>
      <c r="EC34" s="719"/>
    </row>
    <row r="35" spans="2:133" ht="11.25" customHeight="1" x14ac:dyDescent="0.15">
      <c r="B35" s="677" t="s">
        <v>326</v>
      </c>
      <c r="C35" s="678"/>
      <c r="D35" s="678"/>
      <c r="E35" s="678"/>
      <c r="F35" s="678"/>
      <c r="G35" s="678"/>
      <c r="H35" s="678"/>
      <c r="I35" s="678"/>
      <c r="J35" s="678"/>
      <c r="K35" s="678"/>
      <c r="L35" s="678"/>
      <c r="M35" s="678"/>
      <c r="N35" s="678"/>
      <c r="O35" s="678"/>
      <c r="P35" s="678"/>
      <c r="Q35" s="679"/>
      <c r="R35" s="680">
        <v>28637</v>
      </c>
      <c r="S35" s="681"/>
      <c r="T35" s="681"/>
      <c r="U35" s="681"/>
      <c r="V35" s="681"/>
      <c r="W35" s="681"/>
      <c r="X35" s="681"/>
      <c r="Y35" s="682"/>
      <c r="Z35" s="713">
        <v>0.3</v>
      </c>
      <c r="AA35" s="713"/>
      <c r="AB35" s="713"/>
      <c r="AC35" s="713"/>
      <c r="AD35" s="714" t="s">
        <v>128</v>
      </c>
      <c r="AE35" s="714"/>
      <c r="AF35" s="714"/>
      <c r="AG35" s="714"/>
      <c r="AH35" s="714"/>
      <c r="AI35" s="714"/>
      <c r="AJ35" s="714"/>
      <c r="AK35" s="714"/>
      <c r="AL35" s="683" t="s">
        <v>232</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42978</v>
      </c>
      <c r="CS35" s="699"/>
      <c r="CT35" s="699"/>
      <c r="CU35" s="699"/>
      <c r="CV35" s="699"/>
      <c r="CW35" s="699"/>
      <c r="CX35" s="699"/>
      <c r="CY35" s="700"/>
      <c r="CZ35" s="683">
        <v>0.5</v>
      </c>
      <c r="DA35" s="701"/>
      <c r="DB35" s="701"/>
      <c r="DC35" s="702"/>
      <c r="DD35" s="686">
        <v>42378</v>
      </c>
      <c r="DE35" s="699"/>
      <c r="DF35" s="699"/>
      <c r="DG35" s="699"/>
      <c r="DH35" s="699"/>
      <c r="DI35" s="699"/>
      <c r="DJ35" s="699"/>
      <c r="DK35" s="700"/>
      <c r="DL35" s="686">
        <v>37688</v>
      </c>
      <c r="DM35" s="699"/>
      <c r="DN35" s="699"/>
      <c r="DO35" s="699"/>
      <c r="DP35" s="699"/>
      <c r="DQ35" s="699"/>
      <c r="DR35" s="699"/>
      <c r="DS35" s="699"/>
      <c r="DT35" s="699"/>
      <c r="DU35" s="699"/>
      <c r="DV35" s="700"/>
      <c r="DW35" s="683">
        <v>1</v>
      </c>
      <c r="DX35" s="701"/>
      <c r="DY35" s="701"/>
      <c r="DZ35" s="701"/>
      <c r="EA35" s="701"/>
      <c r="EB35" s="701"/>
      <c r="EC35" s="719"/>
    </row>
    <row r="36" spans="2:133" ht="11.25" customHeight="1" x14ac:dyDescent="0.15">
      <c r="B36" s="677" t="s">
        <v>330</v>
      </c>
      <c r="C36" s="678"/>
      <c r="D36" s="678"/>
      <c r="E36" s="678"/>
      <c r="F36" s="678"/>
      <c r="G36" s="678"/>
      <c r="H36" s="678"/>
      <c r="I36" s="678"/>
      <c r="J36" s="678"/>
      <c r="K36" s="678"/>
      <c r="L36" s="678"/>
      <c r="M36" s="678"/>
      <c r="N36" s="678"/>
      <c r="O36" s="678"/>
      <c r="P36" s="678"/>
      <c r="Q36" s="679"/>
      <c r="R36" s="680">
        <v>233552</v>
      </c>
      <c r="S36" s="681"/>
      <c r="T36" s="681"/>
      <c r="U36" s="681"/>
      <c r="V36" s="681"/>
      <c r="W36" s="681"/>
      <c r="X36" s="681"/>
      <c r="Y36" s="682"/>
      <c r="Z36" s="713">
        <v>2.8</v>
      </c>
      <c r="AA36" s="713"/>
      <c r="AB36" s="713"/>
      <c r="AC36" s="713"/>
      <c r="AD36" s="714" t="s">
        <v>128</v>
      </c>
      <c r="AE36" s="714"/>
      <c r="AF36" s="714"/>
      <c r="AG36" s="714"/>
      <c r="AH36" s="714"/>
      <c r="AI36" s="714"/>
      <c r="AJ36" s="714"/>
      <c r="AK36" s="714"/>
      <c r="AL36" s="683" t="s">
        <v>232</v>
      </c>
      <c r="AM36" s="684"/>
      <c r="AN36" s="684"/>
      <c r="AO36" s="715"/>
      <c r="AP36" s="235"/>
      <c r="AQ36" s="732" t="s">
        <v>331</v>
      </c>
      <c r="AR36" s="733"/>
      <c r="AS36" s="733"/>
      <c r="AT36" s="733"/>
      <c r="AU36" s="733"/>
      <c r="AV36" s="733"/>
      <c r="AW36" s="733"/>
      <c r="AX36" s="733"/>
      <c r="AY36" s="734"/>
      <c r="AZ36" s="735">
        <v>736111</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117199</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2572439</v>
      </c>
      <c r="CS36" s="681"/>
      <c r="CT36" s="681"/>
      <c r="CU36" s="681"/>
      <c r="CV36" s="681"/>
      <c r="CW36" s="681"/>
      <c r="CX36" s="681"/>
      <c r="CY36" s="682"/>
      <c r="CZ36" s="683">
        <v>32.1</v>
      </c>
      <c r="DA36" s="701"/>
      <c r="DB36" s="701"/>
      <c r="DC36" s="702"/>
      <c r="DD36" s="686">
        <v>1152629</v>
      </c>
      <c r="DE36" s="681"/>
      <c r="DF36" s="681"/>
      <c r="DG36" s="681"/>
      <c r="DH36" s="681"/>
      <c r="DI36" s="681"/>
      <c r="DJ36" s="681"/>
      <c r="DK36" s="682"/>
      <c r="DL36" s="686">
        <v>749943</v>
      </c>
      <c r="DM36" s="681"/>
      <c r="DN36" s="681"/>
      <c r="DO36" s="681"/>
      <c r="DP36" s="681"/>
      <c r="DQ36" s="681"/>
      <c r="DR36" s="681"/>
      <c r="DS36" s="681"/>
      <c r="DT36" s="681"/>
      <c r="DU36" s="681"/>
      <c r="DV36" s="682"/>
      <c r="DW36" s="683">
        <v>20.2</v>
      </c>
      <c r="DX36" s="701"/>
      <c r="DY36" s="701"/>
      <c r="DZ36" s="701"/>
      <c r="EA36" s="701"/>
      <c r="EB36" s="701"/>
      <c r="EC36" s="719"/>
    </row>
    <row r="37" spans="2:133" ht="11.25" customHeight="1" x14ac:dyDescent="0.15">
      <c r="B37" s="677" t="s">
        <v>334</v>
      </c>
      <c r="C37" s="678"/>
      <c r="D37" s="678"/>
      <c r="E37" s="678"/>
      <c r="F37" s="678"/>
      <c r="G37" s="678"/>
      <c r="H37" s="678"/>
      <c r="I37" s="678"/>
      <c r="J37" s="678"/>
      <c r="K37" s="678"/>
      <c r="L37" s="678"/>
      <c r="M37" s="678"/>
      <c r="N37" s="678"/>
      <c r="O37" s="678"/>
      <c r="P37" s="678"/>
      <c r="Q37" s="679"/>
      <c r="R37" s="680">
        <v>336876</v>
      </c>
      <c r="S37" s="681"/>
      <c r="T37" s="681"/>
      <c r="U37" s="681"/>
      <c r="V37" s="681"/>
      <c r="W37" s="681"/>
      <c r="X37" s="681"/>
      <c r="Y37" s="682"/>
      <c r="Z37" s="713">
        <v>4.0999999999999996</v>
      </c>
      <c r="AA37" s="713"/>
      <c r="AB37" s="713"/>
      <c r="AC37" s="713"/>
      <c r="AD37" s="714" t="s">
        <v>128</v>
      </c>
      <c r="AE37" s="714"/>
      <c r="AF37" s="714"/>
      <c r="AG37" s="714"/>
      <c r="AH37" s="714"/>
      <c r="AI37" s="714"/>
      <c r="AJ37" s="714"/>
      <c r="AK37" s="714"/>
      <c r="AL37" s="683" t="s">
        <v>232</v>
      </c>
      <c r="AM37" s="684"/>
      <c r="AN37" s="684"/>
      <c r="AO37" s="715"/>
      <c r="AQ37" s="720" t="s">
        <v>335</v>
      </c>
      <c r="AR37" s="721"/>
      <c r="AS37" s="721"/>
      <c r="AT37" s="721"/>
      <c r="AU37" s="721"/>
      <c r="AV37" s="721"/>
      <c r="AW37" s="721"/>
      <c r="AX37" s="721"/>
      <c r="AY37" s="722"/>
      <c r="AZ37" s="680">
        <v>172424</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113006</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525447</v>
      </c>
      <c r="CS37" s="699"/>
      <c r="CT37" s="699"/>
      <c r="CU37" s="699"/>
      <c r="CV37" s="699"/>
      <c r="CW37" s="699"/>
      <c r="CX37" s="699"/>
      <c r="CY37" s="700"/>
      <c r="CZ37" s="683">
        <v>6.5</v>
      </c>
      <c r="DA37" s="701"/>
      <c r="DB37" s="701"/>
      <c r="DC37" s="702"/>
      <c r="DD37" s="686">
        <v>525447</v>
      </c>
      <c r="DE37" s="699"/>
      <c r="DF37" s="699"/>
      <c r="DG37" s="699"/>
      <c r="DH37" s="699"/>
      <c r="DI37" s="699"/>
      <c r="DJ37" s="699"/>
      <c r="DK37" s="700"/>
      <c r="DL37" s="686">
        <v>511809</v>
      </c>
      <c r="DM37" s="699"/>
      <c r="DN37" s="699"/>
      <c r="DO37" s="699"/>
      <c r="DP37" s="699"/>
      <c r="DQ37" s="699"/>
      <c r="DR37" s="699"/>
      <c r="DS37" s="699"/>
      <c r="DT37" s="699"/>
      <c r="DU37" s="699"/>
      <c r="DV37" s="700"/>
      <c r="DW37" s="683">
        <v>13.8</v>
      </c>
      <c r="DX37" s="701"/>
      <c r="DY37" s="701"/>
      <c r="DZ37" s="701"/>
      <c r="EA37" s="701"/>
      <c r="EB37" s="701"/>
      <c r="EC37" s="719"/>
    </row>
    <row r="38" spans="2:133" ht="11.25" customHeight="1" x14ac:dyDescent="0.15">
      <c r="B38" s="677" t="s">
        <v>338</v>
      </c>
      <c r="C38" s="678"/>
      <c r="D38" s="678"/>
      <c r="E38" s="678"/>
      <c r="F38" s="678"/>
      <c r="G38" s="678"/>
      <c r="H38" s="678"/>
      <c r="I38" s="678"/>
      <c r="J38" s="678"/>
      <c r="K38" s="678"/>
      <c r="L38" s="678"/>
      <c r="M38" s="678"/>
      <c r="N38" s="678"/>
      <c r="O38" s="678"/>
      <c r="P38" s="678"/>
      <c r="Q38" s="679"/>
      <c r="R38" s="680">
        <v>154725</v>
      </c>
      <c r="S38" s="681"/>
      <c r="T38" s="681"/>
      <c r="U38" s="681"/>
      <c r="V38" s="681"/>
      <c r="W38" s="681"/>
      <c r="X38" s="681"/>
      <c r="Y38" s="682"/>
      <c r="Z38" s="713">
        <v>1.9</v>
      </c>
      <c r="AA38" s="713"/>
      <c r="AB38" s="713"/>
      <c r="AC38" s="713"/>
      <c r="AD38" s="714">
        <v>18616</v>
      </c>
      <c r="AE38" s="714"/>
      <c r="AF38" s="714"/>
      <c r="AG38" s="714"/>
      <c r="AH38" s="714"/>
      <c r="AI38" s="714"/>
      <c r="AJ38" s="714"/>
      <c r="AK38" s="714"/>
      <c r="AL38" s="683">
        <v>0.5</v>
      </c>
      <c r="AM38" s="684"/>
      <c r="AN38" s="684"/>
      <c r="AO38" s="715"/>
      <c r="AQ38" s="720" t="s">
        <v>339</v>
      </c>
      <c r="AR38" s="721"/>
      <c r="AS38" s="721"/>
      <c r="AT38" s="721"/>
      <c r="AU38" s="721"/>
      <c r="AV38" s="721"/>
      <c r="AW38" s="721"/>
      <c r="AX38" s="721"/>
      <c r="AY38" s="722"/>
      <c r="AZ38" s="680" t="s">
        <v>128</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2542</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602346</v>
      </c>
      <c r="CS38" s="681"/>
      <c r="CT38" s="681"/>
      <c r="CU38" s="681"/>
      <c r="CV38" s="681"/>
      <c r="CW38" s="681"/>
      <c r="CX38" s="681"/>
      <c r="CY38" s="682"/>
      <c r="CZ38" s="683">
        <v>7.5</v>
      </c>
      <c r="DA38" s="701"/>
      <c r="DB38" s="701"/>
      <c r="DC38" s="702"/>
      <c r="DD38" s="686">
        <v>515570</v>
      </c>
      <c r="DE38" s="681"/>
      <c r="DF38" s="681"/>
      <c r="DG38" s="681"/>
      <c r="DH38" s="681"/>
      <c r="DI38" s="681"/>
      <c r="DJ38" s="681"/>
      <c r="DK38" s="682"/>
      <c r="DL38" s="686">
        <v>515163</v>
      </c>
      <c r="DM38" s="681"/>
      <c r="DN38" s="681"/>
      <c r="DO38" s="681"/>
      <c r="DP38" s="681"/>
      <c r="DQ38" s="681"/>
      <c r="DR38" s="681"/>
      <c r="DS38" s="681"/>
      <c r="DT38" s="681"/>
      <c r="DU38" s="681"/>
      <c r="DV38" s="682"/>
      <c r="DW38" s="683">
        <v>13.9</v>
      </c>
      <c r="DX38" s="701"/>
      <c r="DY38" s="701"/>
      <c r="DZ38" s="701"/>
      <c r="EA38" s="701"/>
      <c r="EB38" s="701"/>
      <c r="EC38" s="719"/>
    </row>
    <row r="39" spans="2:133" ht="11.25" customHeight="1" x14ac:dyDescent="0.15">
      <c r="B39" s="677" t="s">
        <v>342</v>
      </c>
      <c r="C39" s="678"/>
      <c r="D39" s="678"/>
      <c r="E39" s="678"/>
      <c r="F39" s="678"/>
      <c r="G39" s="678"/>
      <c r="H39" s="678"/>
      <c r="I39" s="678"/>
      <c r="J39" s="678"/>
      <c r="K39" s="678"/>
      <c r="L39" s="678"/>
      <c r="M39" s="678"/>
      <c r="N39" s="678"/>
      <c r="O39" s="678"/>
      <c r="P39" s="678"/>
      <c r="Q39" s="679"/>
      <c r="R39" s="680">
        <v>919457</v>
      </c>
      <c r="S39" s="681"/>
      <c r="T39" s="681"/>
      <c r="U39" s="681"/>
      <c r="V39" s="681"/>
      <c r="W39" s="681"/>
      <c r="X39" s="681"/>
      <c r="Y39" s="682"/>
      <c r="Z39" s="713">
        <v>11.2</v>
      </c>
      <c r="AA39" s="713"/>
      <c r="AB39" s="713"/>
      <c r="AC39" s="713"/>
      <c r="AD39" s="714" t="s">
        <v>128</v>
      </c>
      <c r="AE39" s="714"/>
      <c r="AF39" s="714"/>
      <c r="AG39" s="714"/>
      <c r="AH39" s="714"/>
      <c r="AI39" s="714"/>
      <c r="AJ39" s="714"/>
      <c r="AK39" s="714"/>
      <c r="AL39" s="683" t="s">
        <v>128</v>
      </c>
      <c r="AM39" s="684"/>
      <c r="AN39" s="684"/>
      <c r="AO39" s="715"/>
      <c r="AQ39" s="720" t="s">
        <v>343</v>
      </c>
      <c r="AR39" s="721"/>
      <c r="AS39" s="721"/>
      <c r="AT39" s="721"/>
      <c r="AU39" s="721"/>
      <c r="AV39" s="721"/>
      <c r="AW39" s="721"/>
      <c r="AX39" s="721"/>
      <c r="AY39" s="722"/>
      <c r="AZ39" s="680" t="s">
        <v>128</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3973</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336239</v>
      </c>
      <c r="CS39" s="699"/>
      <c r="CT39" s="699"/>
      <c r="CU39" s="699"/>
      <c r="CV39" s="699"/>
      <c r="CW39" s="699"/>
      <c r="CX39" s="699"/>
      <c r="CY39" s="700"/>
      <c r="CZ39" s="683">
        <v>4.2</v>
      </c>
      <c r="DA39" s="701"/>
      <c r="DB39" s="701"/>
      <c r="DC39" s="702"/>
      <c r="DD39" s="686">
        <v>107508</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232</v>
      </c>
      <c r="AE40" s="714"/>
      <c r="AF40" s="714"/>
      <c r="AG40" s="714"/>
      <c r="AH40" s="714"/>
      <c r="AI40" s="714"/>
      <c r="AJ40" s="714"/>
      <c r="AK40" s="714"/>
      <c r="AL40" s="683" t="s">
        <v>128</v>
      </c>
      <c r="AM40" s="684"/>
      <c r="AN40" s="684"/>
      <c r="AO40" s="715"/>
      <c r="AQ40" s="720" t="s">
        <v>347</v>
      </c>
      <c r="AR40" s="721"/>
      <c r="AS40" s="721"/>
      <c r="AT40" s="721"/>
      <c r="AU40" s="721"/>
      <c r="AV40" s="721"/>
      <c r="AW40" s="721"/>
      <c r="AX40" s="721"/>
      <c r="AY40" s="722"/>
      <c r="AZ40" s="680" t="s">
        <v>128</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94</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3000</v>
      </c>
      <c r="CS40" s="681"/>
      <c r="CT40" s="681"/>
      <c r="CU40" s="681"/>
      <c r="CV40" s="681"/>
      <c r="CW40" s="681"/>
      <c r="CX40" s="681"/>
      <c r="CY40" s="682"/>
      <c r="CZ40" s="683">
        <v>0</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232</v>
      </c>
      <c r="DX40" s="701"/>
      <c r="DY40" s="701"/>
      <c r="DZ40" s="701"/>
      <c r="EA40" s="701"/>
      <c r="EB40" s="701"/>
      <c r="EC40" s="719"/>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0" t="s">
        <v>352</v>
      </c>
      <c r="AR41" s="721"/>
      <c r="AS41" s="721"/>
      <c r="AT41" s="721"/>
      <c r="AU41" s="721"/>
      <c r="AV41" s="721"/>
      <c r="AW41" s="721"/>
      <c r="AX41" s="721"/>
      <c r="AY41" s="722"/>
      <c r="AZ41" s="680">
        <v>102137</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v>1</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232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205257</v>
      </c>
      <c r="S42" s="681"/>
      <c r="T42" s="681"/>
      <c r="U42" s="681"/>
      <c r="V42" s="681"/>
      <c r="W42" s="681"/>
      <c r="X42" s="681"/>
      <c r="Y42" s="682"/>
      <c r="Z42" s="713">
        <v>2.5</v>
      </c>
      <c r="AA42" s="713"/>
      <c r="AB42" s="713"/>
      <c r="AC42" s="713"/>
      <c r="AD42" s="714" t="s">
        <v>128</v>
      </c>
      <c r="AE42" s="714"/>
      <c r="AF42" s="714"/>
      <c r="AG42" s="714"/>
      <c r="AH42" s="714"/>
      <c r="AI42" s="714"/>
      <c r="AJ42" s="714"/>
      <c r="AK42" s="714"/>
      <c r="AL42" s="683" t="s">
        <v>232</v>
      </c>
      <c r="AM42" s="684"/>
      <c r="AN42" s="684"/>
      <c r="AO42" s="715"/>
      <c r="AQ42" s="716" t="s">
        <v>356</v>
      </c>
      <c r="AR42" s="717"/>
      <c r="AS42" s="717"/>
      <c r="AT42" s="717"/>
      <c r="AU42" s="717"/>
      <c r="AV42" s="717"/>
      <c r="AW42" s="717"/>
      <c r="AX42" s="717"/>
      <c r="AY42" s="718"/>
      <c r="AZ42" s="664">
        <v>461550</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302</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1392115</v>
      </c>
      <c r="CS42" s="681"/>
      <c r="CT42" s="681"/>
      <c r="CU42" s="681"/>
      <c r="CV42" s="681"/>
      <c r="CW42" s="681"/>
      <c r="CX42" s="681"/>
      <c r="CY42" s="682"/>
      <c r="CZ42" s="683">
        <v>17.399999999999999</v>
      </c>
      <c r="DA42" s="684"/>
      <c r="DB42" s="684"/>
      <c r="DC42" s="685"/>
      <c r="DD42" s="686">
        <v>350419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8235103</v>
      </c>
      <c r="S43" s="703"/>
      <c r="T43" s="703"/>
      <c r="U43" s="703"/>
      <c r="V43" s="703"/>
      <c r="W43" s="703"/>
      <c r="X43" s="703"/>
      <c r="Y43" s="704"/>
      <c r="Z43" s="705">
        <v>100</v>
      </c>
      <c r="AA43" s="705"/>
      <c r="AB43" s="705"/>
      <c r="AC43" s="705"/>
      <c r="AD43" s="706">
        <v>3501157</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12151</v>
      </c>
      <c r="CS43" s="699"/>
      <c r="CT43" s="699"/>
      <c r="CU43" s="699"/>
      <c r="CV43" s="699"/>
      <c r="CW43" s="699"/>
      <c r="CX43" s="699"/>
      <c r="CY43" s="700"/>
      <c r="CZ43" s="683">
        <v>0.2</v>
      </c>
      <c r="DA43" s="701"/>
      <c r="DB43" s="701"/>
      <c r="DC43" s="702"/>
      <c r="DD43" s="686">
        <v>12151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1367758</v>
      </c>
      <c r="CS44" s="681"/>
      <c r="CT44" s="681"/>
      <c r="CU44" s="681"/>
      <c r="CV44" s="681"/>
      <c r="CW44" s="681"/>
      <c r="CX44" s="681"/>
      <c r="CY44" s="682"/>
      <c r="CZ44" s="683">
        <v>17</v>
      </c>
      <c r="DA44" s="684"/>
      <c r="DB44" s="684"/>
      <c r="DC44" s="685"/>
      <c r="DD44" s="686">
        <v>350376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375711</v>
      </c>
      <c r="CS45" s="699"/>
      <c r="CT45" s="699"/>
      <c r="CU45" s="699"/>
      <c r="CV45" s="699"/>
      <c r="CW45" s="699"/>
      <c r="CX45" s="699"/>
      <c r="CY45" s="700"/>
      <c r="CZ45" s="683">
        <v>4.7</v>
      </c>
      <c r="DA45" s="701"/>
      <c r="DB45" s="701"/>
      <c r="DC45" s="702"/>
      <c r="DD45" s="686">
        <v>7268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992047</v>
      </c>
      <c r="CS46" s="681"/>
      <c r="CT46" s="681"/>
      <c r="CU46" s="681"/>
      <c r="CV46" s="681"/>
      <c r="CW46" s="681"/>
      <c r="CX46" s="681"/>
      <c r="CY46" s="682"/>
      <c r="CZ46" s="683">
        <v>12.4</v>
      </c>
      <c r="DA46" s="684"/>
      <c r="DB46" s="684"/>
      <c r="DC46" s="685"/>
      <c r="DD46" s="686">
        <v>343108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24357</v>
      </c>
      <c r="CS47" s="699"/>
      <c r="CT47" s="699"/>
      <c r="CU47" s="699"/>
      <c r="CV47" s="699"/>
      <c r="CW47" s="699"/>
      <c r="CX47" s="699"/>
      <c r="CY47" s="700"/>
      <c r="CZ47" s="683">
        <v>0.3</v>
      </c>
      <c r="DA47" s="701"/>
      <c r="DB47" s="701"/>
      <c r="DC47" s="702"/>
      <c r="DD47" s="686">
        <v>43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8022117</v>
      </c>
      <c r="CS49" s="665"/>
      <c r="CT49" s="665"/>
      <c r="CU49" s="665"/>
      <c r="CV49" s="665"/>
      <c r="CW49" s="665"/>
      <c r="CX49" s="665"/>
      <c r="CY49" s="666"/>
      <c r="CZ49" s="667">
        <v>100</v>
      </c>
      <c r="DA49" s="668"/>
      <c r="DB49" s="668"/>
      <c r="DC49" s="669"/>
      <c r="DD49" s="670">
        <v>4474521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WRJmFIGcUK0W/piJ5WBz0mwtMDQV5Mmm6T5rEzWxV7SFNbIwLI9rxX8LEmOXMpPWkLFQcWIG/bU2DLBRbQIgw==" saltValue="nzdD0qDf94qGtzg3yeC9N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0" sqref="AU70:AY7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8172</v>
      </c>
      <c r="R7" s="1200"/>
      <c r="S7" s="1200"/>
      <c r="T7" s="1200"/>
      <c r="U7" s="1200"/>
      <c r="V7" s="1200">
        <v>7959</v>
      </c>
      <c r="W7" s="1200"/>
      <c r="X7" s="1200"/>
      <c r="Y7" s="1200"/>
      <c r="Z7" s="1200"/>
      <c r="AA7" s="1200">
        <v>213</v>
      </c>
      <c r="AB7" s="1200"/>
      <c r="AC7" s="1200"/>
      <c r="AD7" s="1200"/>
      <c r="AE7" s="1201"/>
      <c r="AF7" s="1202">
        <v>173</v>
      </c>
      <c r="AG7" s="1203"/>
      <c r="AH7" s="1203"/>
      <c r="AI7" s="1203"/>
      <c r="AJ7" s="1204"/>
      <c r="AK7" s="1186">
        <v>233</v>
      </c>
      <c r="AL7" s="1187"/>
      <c r="AM7" s="1187"/>
      <c r="AN7" s="1187"/>
      <c r="AO7" s="1187"/>
      <c r="AP7" s="1187">
        <v>6952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134</v>
      </c>
      <c r="R8" s="1139"/>
      <c r="S8" s="1139"/>
      <c r="T8" s="1139"/>
      <c r="U8" s="1139"/>
      <c r="V8" s="1139">
        <v>134</v>
      </c>
      <c r="W8" s="1139"/>
      <c r="X8" s="1139"/>
      <c r="Y8" s="1139"/>
      <c r="Z8" s="1139"/>
      <c r="AA8" s="1139">
        <v>0</v>
      </c>
      <c r="AB8" s="1139"/>
      <c r="AC8" s="1139"/>
      <c r="AD8" s="1139"/>
      <c r="AE8" s="1140"/>
      <c r="AF8" s="1114" t="s">
        <v>394</v>
      </c>
      <c r="AG8" s="1115"/>
      <c r="AH8" s="1115"/>
      <c r="AI8" s="1115"/>
      <c r="AJ8" s="1116"/>
      <c r="AK8" s="1181">
        <v>0</v>
      </c>
      <c r="AL8" s="1182"/>
      <c r="AM8" s="1182"/>
      <c r="AN8" s="1182"/>
      <c r="AO8" s="1182"/>
      <c r="AP8" s="1182">
        <v>421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49" t="s">
        <v>397</v>
      </c>
      <c r="C23" s="1050"/>
      <c r="D23" s="1050"/>
      <c r="E23" s="1050"/>
      <c r="F23" s="1050"/>
      <c r="G23" s="1050"/>
      <c r="H23" s="1050"/>
      <c r="I23" s="1050"/>
      <c r="J23" s="1050"/>
      <c r="K23" s="1050"/>
      <c r="L23" s="1050"/>
      <c r="M23" s="1050"/>
      <c r="N23" s="1050"/>
      <c r="O23" s="1050"/>
      <c r="P23" s="1051"/>
      <c r="Q23" s="1163">
        <v>8235</v>
      </c>
      <c r="R23" s="1164"/>
      <c r="S23" s="1164"/>
      <c r="T23" s="1164"/>
      <c r="U23" s="1164"/>
      <c r="V23" s="1164">
        <v>8022</v>
      </c>
      <c r="W23" s="1164"/>
      <c r="X23" s="1164"/>
      <c r="Y23" s="1164"/>
      <c r="Z23" s="1164"/>
      <c r="AA23" s="1164">
        <v>213</v>
      </c>
      <c r="AB23" s="1164"/>
      <c r="AC23" s="1164"/>
      <c r="AD23" s="1164"/>
      <c r="AE23" s="1165"/>
      <c r="AF23" s="1166">
        <v>173</v>
      </c>
      <c r="AG23" s="1164"/>
      <c r="AH23" s="1164"/>
      <c r="AI23" s="1164"/>
      <c r="AJ23" s="1167"/>
      <c r="AK23" s="1168"/>
      <c r="AL23" s="1169"/>
      <c r="AM23" s="1169"/>
      <c r="AN23" s="1169"/>
      <c r="AO23" s="1169"/>
      <c r="AP23" s="1164">
        <v>7372</v>
      </c>
      <c r="AQ23" s="1164"/>
      <c r="AR23" s="1164"/>
      <c r="AS23" s="1164"/>
      <c r="AT23" s="1164"/>
      <c r="AU23" s="1170"/>
      <c r="AV23" s="1170"/>
      <c r="AW23" s="1170"/>
      <c r="AX23" s="1170"/>
      <c r="AY23" s="1171"/>
      <c r="AZ23" s="1160" t="s">
        <v>398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409</v>
      </c>
      <c r="C28" s="1146"/>
      <c r="D28" s="1146"/>
      <c r="E28" s="1146"/>
      <c r="F28" s="1146"/>
      <c r="G28" s="1146"/>
      <c r="H28" s="1146"/>
      <c r="I28" s="1146"/>
      <c r="J28" s="1146"/>
      <c r="K28" s="1146"/>
      <c r="L28" s="1146"/>
      <c r="M28" s="1146"/>
      <c r="N28" s="1146"/>
      <c r="O28" s="1146"/>
      <c r="P28" s="1147"/>
      <c r="Q28" s="1148">
        <v>1860</v>
      </c>
      <c r="R28" s="1149"/>
      <c r="S28" s="1149"/>
      <c r="T28" s="1149"/>
      <c r="U28" s="1149"/>
      <c r="V28" s="1149">
        <v>1743</v>
      </c>
      <c r="W28" s="1149"/>
      <c r="X28" s="1149"/>
      <c r="Y28" s="1149"/>
      <c r="Z28" s="1149"/>
      <c r="AA28" s="1149">
        <v>117</v>
      </c>
      <c r="AB28" s="1149"/>
      <c r="AC28" s="1149"/>
      <c r="AD28" s="1149"/>
      <c r="AE28" s="1150"/>
      <c r="AF28" s="1151">
        <v>117</v>
      </c>
      <c r="AG28" s="1149"/>
      <c r="AH28" s="1149"/>
      <c r="AI28" s="1149"/>
      <c r="AJ28" s="1152"/>
      <c r="AK28" s="1153">
        <v>102</v>
      </c>
      <c r="AL28" s="1141"/>
      <c r="AM28" s="1141"/>
      <c r="AN28" s="1141"/>
      <c r="AO28" s="1141"/>
      <c r="AP28" s="1141" t="s">
        <v>594</v>
      </c>
      <c r="AQ28" s="1141"/>
      <c r="AR28" s="1141"/>
      <c r="AS28" s="1141"/>
      <c r="AT28" s="1141"/>
      <c r="AU28" s="1141" t="s">
        <v>594</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v>1295</v>
      </c>
      <c r="R29" s="1139"/>
      <c r="S29" s="1139"/>
      <c r="T29" s="1139"/>
      <c r="U29" s="1139"/>
      <c r="V29" s="1139">
        <v>1231</v>
      </c>
      <c r="W29" s="1139"/>
      <c r="X29" s="1139"/>
      <c r="Y29" s="1139"/>
      <c r="Z29" s="1139"/>
      <c r="AA29" s="1139">
        <v>64</v>
      </c>
      <c r="AB29" s="1139"/>
      <c r="AC29" s="1139"/>
      <c r="AD29" s="1139"/>
      <c r="AE29" s="1140"/>
      <c r="AF29" s="1114">
        <v>64</v>
      </c>
      <c r="AG29" s="1115"/>
      <c r="AH29" s="1115"/>
      <c r="AI29" s="1115"/>
      <c r="AJ29" s="1116"/>
      <c r="AK29" s="1078">
        <v>244</v>
      </c>
      <c r="AL29" s="844"/>
      <c r="AM29" s="844"/>
      <c r="AN29" s="844"/>
      <c r="AO29" s="844"/>
      <c r="AP29" s="844" t="s">
        <v>594</v>
      </c>
      <c r="AQ29" s="844"/>
      <c r="AR29" s="844"/>
      <c r="AS29" s="844"/>
      <c r="AT29" s="844"/>
      <c r="AU29" s="844" t="s">
        <v>594</v>
      </c>
      <c r="AV29" s="844"/>
      <c r="AW29" s="844"/>
      <c r="AX29" s="844"/>
      <c r="AY29" s="844"/>
      <c r="AZ29" s="1137" t="s">
        <v>594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v>254</v>
      </c>
      <c r="R30" s="1139"/>
      <c r="S30" s="1139"/>
      <c r="T30" s="1139"/>
      <c r="U30" s="1139"/>
      <c r="V30" s="1139">
        <v>253</v>
      </c>
      <c r="W30" s="1139"/>
      <c r="X30" s="1139"/>
      <c r="Y30" s="1139"/>
      <c r="Z30" s="1139"/>
      <c r="AA30" s="1139">
        <v>1</v>
      </c>
      <c r="AB30" s="1139"/>
      <c r="AC30" s="1139"/>
      <c r="AD30" s="1139"/>
      <c r="AE30" s="1140"/>
      <c r="AF30" s="1114">
        <v>1</v>
      </c>
      <c r="AG30" s="1115"/>
      <c r="AH30" s="1115"/>
      <c r="AI30" s="1115"/>
      <c r="AJ30" s="1116"/>
      <c r="AK30" s="1078">
        <v>41</v>
      </c>
      <c r="AL30" s="844"/>
      <c r="AM30" s="844"/>
      <c r="AN30" s="844"/>
      <c r="AO30" s="844"/>
      <c r="AP30" s="844" t="s">
        <v>594</v>
      </c>
      <c r="AQ30" s="844"/>
      <c r="AR30" s="844"/>
      <c r="AS30" s="844"/>
      <c r="AT30" s="844"/>
      <c r="AU30" s="844" t="s">
        <v>594</v>
      </c>
      <c r="AV30" s="844"/>
      <c r="AW30" s="844"/>
      <c r="AX30" s="844"/>
      <c r="AY30" s="844"/>
      <c r="AZ30" s="1137" t="s">
        <v>594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270</v>
      </c>
      <c r="R31" s="1139"/>
      <c r="S31" s="1139"/>
      <c r="T31" s="1139"/>
      <c r="U31" s="1139"/>
      <c r="V31" s="1139">
        <v>259</v>
      </c>
      <c r="W31" s="1139"/>
      <c r="X31" s="1139"/>
      <c r="Y31" s="1139"/>
      <c r="Z31" s="1139"/>
      <c r="AA31" s="1139">
        <v>11</v>
      </c>
      <c r="AB31" s="1139"/>
      <c r="AC31" s="1139"/>
      <c r="AD31" s="1139"/>
      <c r="AE31" s="1140"/>
      <c r="AF31" s="1114">
        <v>662</v>
      </c>
      <c r="AG31" s="1115"/>
      <c r="AH31" s="1115"/>
      <c r="AI31" s="1115"/>
      <c r="AJ31" s="1116"/>
      <c r="AK31" s="1078">
        <v>0</v>
      </c>
      <c r="AL31" s="844"/>
      <c r="AM31" s="844"/>
      <c r="AN31" s="844"/>
      <c r="AO31" s="844"/>
      <c r="AP31" s="844">
        <v>36</v>
      </c>
      <c r="AQ31" s="844"/>
      <c r="AR31" s="844"/>
      <c r="AS31" s="844"/>
      <c r="AT31" s="844"/>
      <c r="AU31" s="844" t="s">
        <v>594</v>
      </c>
      <c r="AV31" s="844"/>
      <c r="AW31" s="844"/>
      <c r="AX31" s="844"/>
      <c r="AY31" s="844"/>
      <c r="AZ31" s="1137" t="s">
        <v>594</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44</v>
      </c>
      <c r="R32" s="1139"/>
      <c r="S32" s="1139"/>
      <c r="T32" s="1139"/>
      <c r="U32" s="1139"/>
      <c r="V32" s="1139">
        <v>43</v>
      </c>
      <c r="W32" s="1139"/>
      <c r="X32" s="1139"/>
      <c r="Y32" s="1139"/>
      <c r="Z32" s="1139"/>
      <c r="AA32" s="1139">
        <v>1</v>
      </c>
      <c r="AB32" s="1139"/>
      <c r="AC32" s="1139"/>
      <c r="AD32" s="1139"/>
      <c r="AE32" s="1140"/>
      <c r="AF32" s="1114">
        <v>1</v>
      </c>
      <c r="AG32" s="1115"/>
      <c r="AH32" s="1115"/>
      <c r="AI32" s="1115"/>
      <c r="AJ32" s="1116"/>
      <c r="AK32" s="1078">
        <v>34</v>
      </c>
      <c r="AL32" s="844"/>
      <c r="AM32" s="844"/>
      <c r="AN32" s="844"/>
      <c r="AO32" s="844"/>
      <c r="AP32" s="844">
        <v>241</v>
      </c>
      <c r="AQ32" s="844"/>
      <c r="AR32" s="844"/>
      <c r="AS32" s="844"/>
      <c r="AT32" s="844"/>
      <c r="AU32" s="844">
        <v>241</v>
      </c>
      <c r="AV32" s="844"/>
      <c r="AW32" s="844"/>
      <c r="AX32" s="844"/>
      <c r="AY32" s="844"/>
      <c r="AZ32" s="1137" t="s">
        <v>594</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416</v>
      </c>
      <c r="C33" s="1133"/>
      <c r="D33" s="1133"/>
      <c r="E33" s="1133"/>
      <c r="F33" s="1133"/>
      <c r="G33" s="1133"/>
      <c r="H33" s="1133"/>
      <c r="I33" s="1133"/>
      <c r="J33" s="1133"/>
      <c r="K33" s="1133"/>
      <c r="L33" s="1133"/>
      <c r="M33" s="1133"/>
      <c r="N33" s="1133"/>
      <c r="O33" s="1133"/>
      <c r="P33" s="1134"/>
      <c r="Q33" s="1138">
        <v>25</v>
      </c>
      <c r="R33" s="1139"/>
      <c r="S33" s="1139"/>
      <c r="T33" s="1139"/>
      <c r="U33" s="1139"/>
      <c r="V33" s="1139">
        <v>24</v>
      </c>
      <c r="W33" s="1139"/>
      <c r="X33" s="1139"/>
      <c r="Y33" s="1139"/>
      <c r="Z33" s="1139"/>
      <c r="AA33" s="1139">
        <v>2</v>
      </c>
      <c r="AB33" s="1139"/>
      <c r="AC33" s="1139"/>
      <c r="AD33" s="1139"/>
      <c r="AE33" s="1140"/>
      <c r="AF33" s="1114">
        <v>2</v>
      </c>
      <c r="AG33" s="1115"/>
      <c r="AH33" s="1115"/>
      <c r="AI33" s="1115"/>
      <c r="AJ33" s="1116"/>
      <c r="AK33" s="1078">
        <v>5</v>
      </c>
      <c r="AL33" s="844"/>
      <c r="AM33" s="844"/>
      <c r="AN33" s="844"/>
      <c r="AO33" s="844"/>
      <c r="AP33" s="844">
        <v>86</v>
      </c>
      <c r="AQ33" s="844"/>
      <c r="AR33" s="844"/>
      <c r="AS33" s="844"/>
      <c r="AT33" s="844"/>
      <c r="AU33" s="844">
        <v>24</v>
      </c>
      <c r="AV33" s="844"/>
      <c r="AW33" s="844"/>
      <c r="AX33" s="844"/>
      <c r="AY33" s="844"/>
      <c r="AZ33" s="1137" t="s">
        <v>594</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8"/>
      <c r="AL34" s="844"/>
      <c r="AM34" s="844"/>
      <c r="AN34" s="844"/>
      <c r="AO34" s="844"/>
      <c r="AP34" s="844"/>
      <c r="AQ34" s="844"/>
      <c r="AR34" s="844"/>
      <c r="AS34" s="844"/>
      <c r="AT34" s="844"/>
      <c r="AU34" s="844"/>
      <c r="AV34" s="844"/>
      <c r="AW34" s="844"/>
      <c r="AX34" s="844"/>
      <c r="AY34" s="844"/>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8"/>
      <c r="AL35" s="844"/>
      <c r="AM35" s="844"/>
      <c r="AN35" s="844"/>
      <c r="AO35" s="844"/>
      <c r="AP35" s="844"/>
      <c r="AQ35" s="844"/>
      <c r="AR35" s="844"/>
      <c r="AS35" s="844"/>
      <c r="AT35" s="844"/>
      <c r="AU35" s="844"/>
      <c r="AV35" s="844"/>
      <c r="AW35" s="844"/>
      <c r="AX35" s="844"/>
      <c r="AY35" s="844"/>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8"/>
      <c r="AL36" s="844"/>
      <c r="AM36" s="844"/>
      <c r="AN36" s="844"/>
      <c r="AO36" s="844"/>
      <c r="AP36" s="844"/>
      <c r="AQ36" s="844"/>
      <c r="AR36" s="844"/>
      <c r="AS36" s="844"/>
      <c r="AT36" s="844"/>
      <c r="AU36" s="844"/>
      <c r="AV36" s="844"/>
      <c r="AW36" s="844"/>
      <c r="AX36" s="844"/>
      <c r="AY36" s="844"/>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8"/>
      <c r="AL37" s="844"/>
      <c r="AM37" s="844"/>
      <c r="AN37" s="844"/>
      <c r="AO37" s="844"/>
      <c r="AP37" s="844"/>
      <c r="AQ37" s="844"/>
      <c r="AR37" s="844"/>
      <c r="AS37" s="844"/>
      <c r="AT37" s="844"/>
      <c r="AU37" s="844"/>
      <c r="AV37" s="844"/>
      <c r="AW37" s="844"/>
      <c r="AX37" s="844"/>
      <c r="AY37" s="844"/>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8"/>
      <c r="AL38" s="844"/>
      <c r="AM38" s="844"/>
      <c r="AN38" s="844"/>
      <c r="AO38" s="844"/>
      <c r="AP38" s="844"/>
      <c r="AQ38" s="844"/>
      <c r="AR38" s="844"/>
      <c r="AS38" s="844"/>
      <c r="AT38" s="844"/>
      <c r="AU38" s="844"/>
      <c r="AV38" s="844"/>
      <c r="AW38" s="844"/>
      <c r="AX38" s="844"/>
      <c r="AY38" s="844"/>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8"/>
      <c r="AL39" s="844"/>
      <c r="AM39" s="844"/>
      <c r="AN39" s="844"/>
      <c r="AO39" s="844"/>
      <c r="AP39" s="844"/>
      <c r="AQ39" s="844"/>
      <c r="AR39" s="844"/>
      <c r="AS39" s="844"/>
      <c r="AT39" s="844"/>
      <c r="AU39" s="844"/>
      <c r="AV39" s="844"/>
      <c r="AW39" s="844"/>
      <c r="AX39" s="844"/>
      <c r="AY39" s="844"/>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8"/>
      <c r="AL40" s="844"/>
      <c r="AM40" s="844"/>
      <c r="AN40" s="844"/>
      <c r="AO40" s="844"/>
      <c r="AP40" s="844"/>
      <c r="AQ40" s="844"/>
      <c r="AR40" s="844"/>
      <c r="AS40" s="844"/>
      <c r="AT40" s="844"/>
      <c r="AU40" s="844"/>
      <c r="AV40" s="844"/>
      <c r="AW40" s="844"/>
      <c r="AX40" s="844"/>
      <c r="AY40" s="844"/>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8"/>
      <c r="AL41" s="844"/>
      <c r="AM41" s="844"/>
      <c r="AN41" s="844"/>
      <c r="AO41" s="844"/>
      <c r="AP41" s="844"/>
      <c r="AQ41" s="844"/>
      <c r="AR41" s="844"/>
      <c r="AS41" s="844"/>
      <c r="AT41" s="844"/>
      <c r="AU41" s="844"/>
      <c r="AV41" s="844"/>
      <c r="AW41" s="844"/>
      <c r="AX41" s="844"/>
      <c r="AY41" s="844"/>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8"/>
      <c r="AL42" s="844"/>
      <c r="AM42" s="844"/>
      <c r="AN42" s="844"/>
      <c r="AO42" s="844"/>
      <c r="AP42" s="844"/>
      <c r="AQ42" s="844"/>
      <c r="AR42" s="844"/>
      <c r="AS42" s="844"/>
      <c r="AT42" s="844"/>
      <c r="AU42" s="844"/>
      <c r="AV42" s="844"/>
      <c r="AW42" s="844"/>
      <c r="AX42" s="844"/>
      <c r="AY42" s="844"/>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8"/>
      <c r="AL43" s="844"/>
      <c r="AM43" s="844"/>
      <c r="AN43" s="844"/>
      <c r="AO43" s="844"/>
      <c r="AP43" s="844"/>
      <c r="AQ43" s="844"/>
      <c r="AR43" s="844"/>
      <c r="AS43" s="844"/>
      <c r="AT43" s="844"/>
      <c r="AU43" s="844"/>
      <c r="AV43" s="844"/>
      <c r="AW43" s="844"/>
      <c r="AX43" s="844"/>
      <c r="AY43" s="844"/>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8"/>
      <c r="AL44" s="844"/>
      <c r="AM44" s="844"/>
      <c r="AN44" s="844"/>
      <c r="AO44" s="844"/>
      <c r="AP44" s="844"/>
      <c r="AQ44" s="844"/>
      <c r="AR44" s="844"/>
      <c r="AS44" s="844"/>
      <c r="AT44" s="844"/>
      <c r="AU44" s="844"/>
      <c r="AV44" s="844"/>
      <c r="AW44" s="844"/>
      <c r="AX44" s="844"/>
      <c r="AY44" s="844"/>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8"/>
      <c r="AL45" s="844"/>
      <c r="AM45" s="844"/>
      <c r="AN45" s="844"/>
      <c r="AO45" s="844"/>
      <c r="AP45" s="844"/>
      <c r="AQ45" s="844"/>
      <c r="AR45" s="844"/>
      <c r="AS45" s="844"/>
      <c r="AT45" s="844"/>
      <c r="AU45" s="844"/>
      <c r="AV45" s="844"/>
      <c r="AW45" s="844"/>
      <c r="AX45" s="844"/>
      <c r="AY45" s="844"/>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8"/>
      <c r="AL46" s="844"/>
      <c r="AM46" s="844"/>
      <c r="AN46" s="844"/>
      <c r="AO46" s="844"/>
      <c r="AP46" s="844"/>
      <c r="AQ46" s="844"/>
      <c r="AR46" s="844"/>
      <c r="AS46" s="844"/>
      <c r="AT46" s="844"/>
      <c r="AU46" s="844"/>
      <c r="AV46" s="844"/>
      <c r="AW46" s="844"/>
      <c r="AX46" s="844"/>
      <c r="AY46" s="844"/>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8"/>
      <c r="AL47" s="844"/>
      <c r="AM47" s="844"/>
      <c r="AN47" s="844"/>
      <c r="AO47" s="844"/>
      <c r="AP47" s="844"/>
      <c r="AQ47" s="844"/>
      <c r="AR47" s="844"/>
      <c r="AS47" s="844"/>
      <c r="AT47" s="844"/>
      <c r="AU47" s="844"/>
      <c r="AV47" s="844"/>
      <c r="AW47" s="844"/>
      <c r="AX47" s="844"/>
      <c r="AY47" s="844"/>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8"/>
      <c r="AL48" s="844"/>
      <c r="AM48" s="844"/>
      <c r="AN48" s="844"/>
      <c r="AO48" s="844"/>
      <c r="AP48" s="844"/>
      <c r="AQ48" s="844"/>
      <c r="AR48" s="844"/>
      <c r="AS48" s="844"/>
      <c r="AT48" s="844"/>
      <c r="AU48" s="844"/>
      <c r="AV48" s="844"/>
      <c r="AW48" s="844"/>
      <c r="AX48" s="844"/>
      <c r="AY48" s="844"/>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8"/>
      <c r="AL49" s="844"/>
      <c r="AM49" s="844"/>
      <c r="AN49" s="844"/>
      <c r="AO49" s="844"/>
      <c r="AP49" s="844"/>
      <c r="AQ49" s="844"/>
      <c r="AR49" s="844"/>
      <c r="AS49" s="844"/>
      <c r="AT49" s="844"/>
      <c r="AU49" s="844"/>
      <c r="AV49" s="844"/>
      <c r="AW49" s="844"/>
      <c r="AX49" s="844"/>
      <c r="AY49" s="844"/>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49" t="s">
        <v>418</v>
      </c>
      <c r="C63" s="1050"/>
      <c r="D63" s="1050"/>
      <c r="E63" s="1050"/>
      <c r="F63" s="1050"/>
      <c r="G63" s="1050"/>
      <c r="H63" s="1050"/>
      <c r="I63" s="1050"/>
      <c r="J63" s="1050"/>
      <c r="K63" s="1050"/>
      <c r="L63" s="1050"/>
      <c r="M63" s="1050"/>
      <c r="N63" s="1050"/>
      <c r="O63" s="1050"/>
      <c r="P63" s="1051"/>
      <c r="Q63" s="1064"/>
      <c r="R63" s="1065"/>
      <c r="S63" s="1065"/>
      <c r="T63" s="1065"/>
      <c r="U63" s="1065"/>
      <c r="V63" s="1065"/>
      <c r="W63" s="1065"/>
      <c r="X63" s="1065"/>
      <c r="Y63" s="1065"/>
      <c r="Z63" s="1065"/>
      <c r="AA63" s="1065"/>
      <c r="AB63" s="1065"/>
      <c r="AC63" s="1065"/>
      <c r="AD63" s="1065"/>
      <c r="AE63" s="1123"/>
      <c r="AF63" s="1124">
        <v>847</v>
      </c>
      <c r="AG63" s="841"/>
      <c r="AH63" s="841"/>
      <c r="AI63" s="841"/>
      <c r="AJ63" s="1125"/>
      <c r="AK63" s="1126"/>
      <c r="AL63" s="1065"/>
      <c r="AM63" s="1065"/>
      <c r="AN63" s="1065"/>
      <c r="AO63" s="1065"/>
      <c r="AP63" s="841">
        <f>SUM(AP28:AT33)</f>
        <v>363</v>
      </c>
      <c r="AQ63" s="841"/>
      <c r="AR63" s="841"/>
      <c r="AS63" s="841"/>
      <c r="AT63" s="841"/>
      <c r="AU63" s="841">
        <f>SUM(AU28:AY33)</f>
        <v>265</v>
      </c>
      <c r="AV63" s="841"/>
      <c r="AW63" s="841"/>
      <c r="AX63" s="841"/>
      <c r="AY63" s="841"/>
      <c r="AZ63" s="1120"/>
      <c r="BA63" s="1120"/>
      <c r="BB63" s="1120"/>
      <c r="BC63" s="1120"/>
      <c r="BD63" s="1120"/>
      <c r="BE63" s="842"/>
      <c r="BF63" s="842"/>
      <c r="BG63" s="842"/>
      <c r="BH63" s="842"/>
      <c r="BI63" s="843"/>
      <c r="BJ63" s="1121" t="s">
        <v>419</v>
      </c>
      <c r="BK63" s="1056"/>
      <c r="BL63" s="1056"/>
      <c r="BM63" s="105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58"/>
      <c r="BT66" s="1059"/>
      <c r="BU66" s="1059"/>
      <c r="BV66" s="1059"/>
      <c r="BW66" s="1059"/>
      <c r="BX66" s="1059"/>
      <c r="BY66" s="1059"/>
      <c r="BZ66" s="1059"/>
      <c r="CA66" s="1059"/>
      <c r="CB66" s="1059"/>
      <c r="CC66" s="1059"/>
      <c r="CD66" s="1059"/>
      <c r="CE66" s="1059"/>
      <c r="CF66" s="1059"/>
      <c r="CG66" s="1060"/>
      <c r="CH66" s="1061"/>
      <c r="CI66" s="1062"/>
      <c r="CJ66" s="1062"/>
      <c r="CK66" s="1062"/>
      <c r="CL66" s="1063"/>
      <c r="CM66" s="1061"/>
      <c r="CN66" s="1062"/>
      <c r="CO66" s="1062"/>
      <c r="CP66" s="1062"/>
      <c r="CQ66" s="1063"/>
      <c r="CR66" s="1061"/>
      <c r="CS66" s="1062"/>
      <c r="CT66" s="1062"/>
      <c r="CU66" s="1062"/>
      <c r="CV66" s="1063"/>
      <c r="CW66" s="1061"/>
      <c r="CX66" s="1062"/>
      <c r="CY66" s="1062"/>
      <c r="CZ66" s="1062"/>
      <c r="DA66" s="1063"/>
      <c r="DB66" s="1061"/>
      <c r="DC66" s="1062"/>
      <c r="DD66" s="1062"/>
      <c r="DE66" s="1062"/>
      <c r="DF66" s="1063"/>
      <c r="DG66" s="1061"/>
      <c r="DH66" s="1062"/>
      <c r="DI66" s="1062"/>
      <c r="DJ66" s="1062"/>
      <c r="DK66" s="1063"/>
      <c r="DL66" s="1061"/>
      <c r="DM66" s="1062"/>
      <c r="DN66" s="1062"/>
      <c r="DO66" s="1062"/>
      <c r="DP66" s="1063"/>
      <c r="DQ66" s="1061"/>
      <c r="DR66" s="1062"/>
      <c r="DS66" s="1062"/>
      <c r="DT66" s="1062"/>
      <c r="DU66" s="1063"/>
      <c r="DV66" s="1046"/>
      <c r="DW66" s="1047"/>
      <c r="DX66" s="1047"/>
      <c r="DY66" s="1047"/>
      <c r="DZ66" s="104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58"/>
      <c r="BT67" s="1059"/>
      <c r="BU67" s="1059"/>
      <c r="BV67" s="1059"/>
      <c r="BW67" s="1059"/>
      <c r="BX67" s="1059"/>
      <c r="BY67" s="1059"/>
      <c r="BZ67" s="1059"/>
      <c r="CA67" s="1059"/>
      <c r="CB67" s="1059"/>
      <c r="CC67" s="1059"/>
      <c r="CD67" s="1059"/>
      <c r="CE67" s="1059"/>
      <c r="CF67" s="1059"/>
      <c r="CG67" s="1060"/>
      <c r="CH67" s="1061"/>
      <c r="CI67" s="1062"/>
      <c r="CJ67" s="1062"/>
      <c r="CK67" s="1062"/>
      <c r="CL67" s="1063"/>
      <c r="CM67" s="1061"/>
      <c r="CN67" s="1062"/>
      <c r="CO67" s="1062"/>
      <c r="CP67" s="1062"/>
      <c r="CQ67" s="1063"/>
      <c r="CR67" s="1061"/>
      <c r="CS67" s="1062"/>
      <c r="CT67" s="1062"/>
      <c r="CU67" s="1062"/>
      <c r="CV67" s="1063"/>
      <c r="CW67" s="1061"/>
      <c r="CX67" s="1062"/>
      <c r="CY67" s="1062"/>
      <c r="CZ67" s="1062"/>
      <c r="DA67" s="1063"/>
      <c r="DB67" s="1061"/>
      <c r="DC67" s="1062"/>
      <c r="DD67" s="1062"/>
      <c r="DE67" s="1062"/>
      <c r="DF67" s="1063"/>
      <c r="DG67" s="1061"/>
      <c r="DH67" s="1062"/>
      <c r="DI67" s="1062"/>
      <c r="DJ67" s="1062"/>
      <c r="DK67" s="1063"/>
      <c r="DL67" s="1061"/>
      <c r="DM67" s="1062"/>
      <c r="DN67" s="1062"/>
      <c r="DO67" s="1062"/>
      <c r="DP67" s="1063"/>
      <c r="DQ67" s="1061"/>
      <c r="DR67" s="1062"/>
      <c r="DS67" s="1062"/>
      <c r="DT67" s="1062"/>
      <c r="DU67" s="1063"/>
      <c r="DV67" s="1046"/>
      <c r="DW67" s="1047"/>
      <c r="DX67" s="1047"/>
      <c r="DY67" s="1047"/>
      <c r="DZ67" s="1048"/>
      <c r="EA67" s="248"/>
    </row>
    <row r="68" spans="1:131" s="249" customFormat="1" ht="26.25" customHeight="1" thickTop="1" x14ac:dyDescent="0.15">
      <c r="A68" s="260">
        <v>1</v>
      </c>
      <c r="B68" s="803" t="s">
        <v>595</v>
      </c>
      <c r="C68" s="804"/>
      <c r="D68" s="804"/>
      <c r="E68" s="804"/>
      <c r="F68" s="804"/>
      <c r="G68" s="804"/>
      <c r="H68" s="804"/>
      <c r="I68" s="804"/>
      <c r="J68" s="804"/>
      <c r="K68" s="804"/>
      <c r="L68" s="804"/>
      <c r="M68" s="804"/>
      <c r="N68" s="804"/>
      <c r="O68" s="804"/>
      <c r="P68" s="805"/>
      <c r="Q68" s="1083">
        <v>2062</v>
      </c>
      <c r="R68" s="1080"/>
      <c r="S68" s="1080"/>
      <c r="T68" s="1080"/>
      <c r="U68" s="1080"/>
      <c r="V68" s="1080">
        <v>1699</v>
      </c>
      <c r="W68" s="1080"/>
      <c r="X68" s="1080"/>
      <c r="Y68" s="1080"/>
      <c r="Z68" s="1080"/>
      <c r="AA68" s="1080">
        <v>363</v>
      </c>
      <c r="AB68" s="1080"/>
      <c r="AC68" s="1080"/>
      <c r="AD68" s="1080"/>
      <c r="AE68" s="1080"/>
      <c r="AF68" s="1080">
        <v>363</v>
      </c>
      <c r="AG68" s="1080"/>
      <c r="AH68" s="1080"/>
      <c r="AI68" s="1080"/>
      <c r="AJ68" s="1080"/>
      <c r="AK68" s="1080">
        <v>670</v>
      </c>
      <c r="AL68" s="1080"/>
      <c r="AM68" s="1080"/>
      <c r="AN68" s="1080"/>
      <c r="AO68" s="1080"/>
      <c r="AP68" s="1080">
        <v>5013</v>
      </c>
      <c r="AQ68" s="1080"/>
      <c r="AR68" s="1080"/>
      <c r="AS68" s="1080"/>
      <c r="AT68" s="1080"/>
      <c r="AU68" s="1080">
        <v>917</v>
      </c>
      <c r="AV68" s="1080"/>
      <c r="AW68" s="1080"/>
      <c r="AX68" s="1080"/>
      <c r="AY68" s="1080"/>
      <c r="AZ68" s="1081"/>
      <c r="BA68" s="1081"/>
      <c r="BB68" s="1081"/>
      <c r="BC68" s="1081"/>
      <c r="BD68" s="1082"/>
      <c r="BE68" s="267"/>
      <c r="BF68" s="267"/>
      <c r="BG68" s="267"/>
      <c r="BH68" s="267"/>
      <c r="BI68" s="267"/>
      <c r="BJ68" s="267"/>
      <c r="BK68" s="267"/>
      <c r="BL68" s="267"/>
      <c r="BM68" s="267"/>
      <c r="BN68" s="267"/>
      <c r="BO68" s="267"/>
      <c r="BP68" s="267"/>
      <c r="BQ68" s="264">
        <v>62</v>
      </c>
      <c r="BR68" s="269"/>
      <c r="BS68" s="1058"/>
      <c r="BT68" s="1059"/>
      <c r="BU68" s="1059"/>
      <c r="BV68" s="1059"/>
      <c r="BW68" s="1059"/>
      <c r="BX68" s="1059"/>
      <c r="BY68" s="1059"/>
      <c r="BZ68" s="1059"/>
      <c r="CA68" s="1059"/>
      <c r="CB68" s="1059"/>
      <c r="CC68" s="1059"/>
      <c r="CD68" s="1059"/>
      <c r="CE68" s="1059"/>
      <c r="CF68" s="1059"/>
      <c r="CG68" s="1060"/>
      <c r="CH68" s="1061"/>
      <c r="CI68" s="1062"/>
      <c r="CJ68" s="1062"/>
      <c r="CK68" s="1062"/>
      <c r="CL68" s="1063"/>
      <c r="CM68" s="1061"/>
      <c r="CN68" s="1062"/>
      <c r="CO68" s="1062"/>
      <c r="CP68" s="1062"/>
      <c r="CQ68" s="1063"/>
      <c r="CR68" s="1061"/>
      <c r="CS68" s="1062"/>
      <c r="CT68" s="1062"/>
      <c r="CU68" s="1062"/>
      <c r="CV68" s="1063"/>
      <c r="CW68" s="1061"/>
      <c r="CX68" s="1062"/>
      <c r="CY68" s="1062"/>
      <c r="CZ68" s="1062"/>
      <c r="DA68" s="1063"/>
      <c r="DB68" s="1061"/>
      <c r="DC68" s="1062"/>
      <c r="DD68" s="1062"/>
      <c r="DE68" s="1062"/>
      <c r="DF68" s="1063"/>
      <c r="DG68" s="1061"/>
      <c r="DH68" s="1062"/>
      <c r="DI68" s="1062"/>
      <c r="DJ68" s="1062"/>
      <c r="DK68" s="1063"/>
      <c r="DL68" s="1061"/>
      <c r="DM68" s="1062"/>
      <c r="DN68" s="1062"/>
      <c r="DO68" s="1062"/>
      <c r="DP68" s="1063"/>
      <c r="DQ68" s="1061"/>
      <c r="DR68" s="1062"/>
      <c r="DS68" s="1062"/>
      <c r="DT68" s="1062"/>
      <c r="DU68" s="1063"/>
      <c r="DV68" s="1046"/>
      <c r="DW68" s="1047"/>
      <c r="DX68" s="1047"/>
      <c r="DY68" s="1047"/>
      <c r="DZ68" s="1048"/>
      <c r="EA68" s="248"/>
    </row>
    <row r="69" spans="1:131" s="249" customFormat="1" ht="26.25" customHeight="1" x14ac:dyDescent="0.15">
      <c r="A69" s="263">
        <v>2</v>
      </c>
      <c r="B69" s="806" t="s">
        <v>596</v>
      </c>
      <c r="C69" s="807"/>
      <c r="D69" s="807"/>
      <c r="E69" s="807"/>
      <c r="F69" s="807"/>
      <c r="G69" s="807"/>
      <c r="H69" s="807"/>
      <c r="I69" s="807"/>
      <c r="J69" s="807"/>
      <c r="K69" s="807"/>
      <c r="L69" s="807"/>
      <c r="M69" s="807"/>
      <c r="N69" s="807"/>
      <c r="O69" s="807"/>
      <c r="P69" s="808"/>
      <c r="Q69" s="1075">
        <v>1324</v>
      </c>
      <c r="R69" s="844"/>
      <c r="S69" s="844"/>
      <c r="T69" s="844"/>
      <c r="U69" s="844"/>
      <c r="V69" s="844">
        <v>1293</v>
      </c>
      <c r="W69" s="844"/>
      <c r="X69" s="844"/>
      <c r="Y69" s="844"/>
      <c r="Z69" s="844"/>
      <c r="AA69" s="844">
        <v>31</v>
      </c>
      <c r="AB69" s="844"/>
      <c r="AC69" s="844"/>
      <c r="AD69" s="844"/>
      <c r="AE69" s="844"/>
      <c r="AF69" s="844">
        <v>31</v>
      </c>
      <c r="AG69" s="844"/>
      <c r="AH69" s="844"/>
      <c r="AI69" s="844"/>
      <c r="AJ69" s="844"/>
      <c r="AK69" s="844" t="s">
        <v>594</v>
      </c>
      <c r="AL69" s="844"/>
      <c r="AM69" s="844"/>
      <c r="AN69" s="844"/>
      <c r="AO69" s="844"/>
      <c r="AP69" s="844">
        <v>711</v>
      </c>
      <c r="AQ69" s="844"/>
      <c r="AR69" s="844"/>
      <c r="AS69" s="844"/>
      <c r="AT69" s="844"/>
      <c r="AU69" s="844">
        <v>178</v>
      </c>
      <c r="AV69" s="844"/>
      <c r="AW69" s="844"/>
      <c r="AX69" s="844"/>
      <c r="AY69" s="844"/>
      <c r="AZ69" s="1073"/>
      <c r="BA69" s="1073"/>
      <c r="BB69" s="1073"/>
      <c r="BC69" s="1073"/>
      <c r="BD69" s="1074"/>
      <c r="BE69" s="267"/>
      <c r="BF69" s="267"/>
      <c r="BG69" s="267"/>
      <c r="BH69" s="267"/>
      <c r="BI69" s="267"/>
      <c r="BJ69" s="267"/>
      <c r="BK69" s="267"/>
      <c r="BL69" s="267"/>
      <c r="BM69" s="267"/>
      <c r="BN69" s="267"/>
      <c r="BO69" s="267"/>
      <c r="BP69" s="267"/>
      <c r="BQ69" s="264">
        <v>63</v>
      </c>
      <c r="BR69" s="269"/>
      <c r="BS69" s="1058"/>
      <c r="BT69" s="1059"/>
      <c r="BU69" s="1059"/>
      <c r="BV69" s="1059"/>
      <c r="BW69" s="1059"/>
      <c r="BX69" s="1059"/>
      <c r="BY69" s="1059"/>
      <c r="BZ69" s="1059"/>
      <c r="CA69" s="1059"/>
      <c r="CB69" s="1059"/>
      <c r="CC69" s="1059"/>
      <c r="CD69" s="1059"/>
      <c r="CE69" s="1059"/>
      <c r="CF69" s="1059"/>
      <c r="CG69" s="1060"/>
      <c r="CH69" s="1061"/>
      <c r="CI69" s="1062"/>
      <c r="CJ69" s="1062"/>
      <c r="CK69" s="1062"/>
      <c r="CL69" s="1063"/>
      <c r="CM69" s="1061"/>
      <c r="CN69" s="1062"/>
      <c r="CO69" s="1062"/>
      <c r="CP69" s="1062"/>
      <c r="CQ69" s="1063"/>
      <c r="CR69" s="1061"/>
      <c r="CS69" s="1062"/>
      <c r="CT69" s="1062"/>
      <c r="CU69" s="1062"/>
      <c r="CV69" s="1063"/>
      <c r="CW69" s="1061"/>
      <c r="CX69" s="1062"/>
      <c r="CY69" s="1062"/>
      <c r="CZ69" s="1062"/>
      <c r="DA69" s="1063"/>
      <c r="DB69" s="1061"/>
      <c r="DC69" s="1062"/>
      <c r="DD69" s="1062"/>
      <c r="DE69" s="1062"/>
      <c r="DF69" s="1063"/>
      <c r="DG69" s="1061"/>
      <c r="DH69" s="1062"/>
      <c r="DI69" s="1062"/>
      <c r="DJ69" s="1062"/>
      <c r="DK69" s="1063"/>
      <c r="DL69" s="1061"/>
      <c r="DM69" s="1062"/>
      <c r="DN69" s="1062"/>
      <c r="DO69" s="1062"/>
      <c r="DP69" s="1063"/>
      <c r="DQ69" s="1061"/>
      <c r="DR69" s="1062"/>
      <c r="DS69" s="1062"/>
      <c r="DT69" s="1062"/>
      <c r="DU69" s="1063"/>
      <c r="DV69" s="1046"/>
      <c r="DW69" s="1047"/>
      <c r="DX69" s="1047"/>
      <c r="DY69" s="1047"/>
      <c r="DZ69" s="1048"/>
      <c r="EA69" s="248"/>
    </row>
    <row r="70" spans="1:131" s="249" customFormat="1" ht="26.25" customHeight="1" x14ac:dyDescent="0.15">
      <c r="A70" s="263">
        <v>3</v>
      </c>
      <c r="B70" s="806" t="s">
        <v>597</v>
      </c>
      <c r="C70" s="807"/>
      <c r="D70" s="807"/>
      <c r="E70" s="807"/>
      <c r="F70" s="807"/>
      <c r="G70" s="807"/>
      <c r="H70" s="807"/>
      <c r="I70" s="807"/>
      <c r="J70" s="807"/>
      <c r="K70" s="807"/>
      <c r="L70" s="807"/>
      <c r="M70" s="807"/>
      <c r="N70" s="807"/>
      <c r="O70" s="807"/>
      <c r="P70" s="808"/>
      <c r="Q70" s="1075">
        <v>3049</v>
      </c>
      <c r="R70" s="844"/>
      <c r="S70" s="844"/>
      <c r="T70" s="844"/>
      <c r="U70" s="844"/>
      <c r="V70" s="844">
        <v>3017</v>
      </c>
      <c r="W70" s="844"/>
      <c r="X70" s="844"/>
      <c r="Y70" s="844"/>
      <c r="Z70" s="844"/>
      <c r="AA70" s="844">
        <v>32</v>
      </c>
      <c r="AB70" s="844"/>
      <c r="AC70" s="844"/>
      <c r="AD70" s="844"/>
      <c r="AE70" s="844"/>
      <c r="AF70" s="844">
        <v>21</v>
      </c>
      <c r="AG70" s="844"/>
      <c r="AH70" s="844"/>
      <c r="AI70" s="844"/>
      <c r="AJ70" s="844"/>
      <c r="AK70" s="844">
        <v>349</v>
      </c>
      <c r="AL70" s="844"/>
      <c r="AM70" s="844"/>
      <c r="AN70" s="844"/>
      <c r="AO70" s="844"/>
      <c r="AP70" s="844">
        <v>2385</v>
      </c>
      <c r="AQ70" s="844"/>
      <c r="AR70" s="844"/>
      <c r="AS70" s="844"/>
      <c r="AT70" s="844"/>
      <c r="AU70" s="844">
        <v>303</v>
      </c>
      <c r="AV70" s="844"/>
      <c r="AW70" s="844"/>
      <c r="AX70" s="844"/>
      <c r="AY70" s="844"/>
      <c r="AZ70" s="1073"/>
      <c r="BA70" s="1073"/>
      <c r="BB70" s="1073"/>
      <c r="BC70" s="1073"/>
      <c r="BD70" s="1074"/>
      <c r="BE70" s="267"/>
      <c r="BF70" s="267"/>
      <c r="BG70" s="267"/>
      <c r="BH70" s="267"/>
      <c r="BI70" s="267"/>
      <c r="BJ70" s="267"/>
      <c r="BK70" s="267"/>
      <c r="BL70" s="267"/>
      <c r="BM70" s="267"/>
      <c r="BN70" s="267"/>
      <c r="BO70" s="267"/>
      <c r="BP70" s="267"/>
      <c r="BQ70" s="264">
        <v>64</v>
      </c>
      <c r="BR70" s="269"/>
      <c r="BS70" s="1058"/>
      <c r="BT70" s="1059"/>
      <c r="BU70" s="1059"/>
      <c r="BV70" s="1059"/>
      <c r="BW70" s="1059"/>
      <c r="BX70" s="1059"/>
      <c r="BY70" s="1059"/>
      <c r="BZ70" s="1059"/>
      <c r="CA70" s="1059"/>
      <c r="CB70" s="1059"/>
      <c r="CC70" s="1059"/>
      <c r="CD70" s="1059"/>
      <c r="CE70" s="1059"/>
      <c r="CF70" s="1059"/>
      <c r="CG70" s="1060"/>
      <c r="CH70" s="1061"/>
      <c r="CI70" s="1062"/>
      <c r="CJ70" s="1062"/>
      <c r="CK70" s="1062"/>
      <c r="CL70" s="1063"/>
      <c r="CM70" s="1061"/>
      <c r="CN70" s="1062"/>
      <c r="CO70" s="1062"/>
      <c r="CP70" s="1062"/>
      <c r="CQ70" s="1063"/>
      <c r="CR70" s="1061"/>
      <c r="CS70" s="1062"/>
      <c r="CT70" s="1062"/>
      <c r="CU70" s="1062"/>
      <c r="CV70" s="1063"/>
      <c r="CW70" s="1061"/>
      <c r="CX70" s="1062"/>
      <c r="CY70" s="1062"/>
      <c r="CZ70" s="1062"/>
      <c r="DA70" s="1063"/>
      <c r="DB70" s="1061"/>
      <c r="DC70" s="1062"/>
      <c r="DD70" s="1062"/>
      <c r="DE70" s="1062"/>
      <c r="DF70" s="1063"/>
      <c r="DG70" s="1061"/>
      <c r="DH70" s="1062"/>
      <c r="DI70" s="1062"/>
      <c r="DJ70" s="1062"/>
      <c r="DK70" s="1063"/>
      <c r="DL70" s="1061"/>
      <c r="DM70" s="1062"/>
      <c r="DN70" s="1062"/>
      <c r="DO70" s="1062"/>
      <c r="DP70" s="1063"/>
      <c r="DQ70" s="1061"/>
      <c r="DR70" s="1062"/>
      <c r="DS70" s="1062"/>
      <c r="DT70" s="1062"/>
      <c r="DU70" s="1063"/>
      <c r="DV70" s="1046"/>
      <c r="DW70" s="1047"/>
      <c r="DX70" s="1047"/>
      <c r="DY70" s="1047"/>
      <c r="DZ70" s="1048"/>
      <c r="EA70" s="248"/>
    </row>
    <row r="71" spans="1:131" s="249" customFormat="1" ht="26.25" customHeight="1" x14ac:dyDescent="0.15">
      <c r="A71" s="263">
        <v>4</v>
      </c>
      <c r="B71" s="806" t="s">
        <v>598</v>
      </c>
      <c r="C71" s="807"/>
      <c r="D71" s="807"/>
      <c r="E71" s="807"/>
      <c r="F71" s="807"/>
      <c r="G71" s="807"/>
      <c r="H71" s="807"/>
      <c r="I71" s="807"/>
      <c r="J71" s="807"/>
      <c r="K71" s="807"/>
      <c r="L71" s="807"/>
      <c r="M71" s="807"/>
      <c r="N71" s="807"/>
      <c r="O71" s="807"/>
      <c r="P71" s="808"/>
      <c r="Q71" s="1075">
        <v>273</v>
      </c>
      <c r="R71" s="844"/>
      <c r="S71" s="844"/>
      <c r="T71" s="844"/>
      <c r="U71" s="844"/>
      <c r="V71" s="844">
        <v>244</v>
      </c>
      <c r="W71" s="844"/>
      <c r="X71" s="844"/>
      <c r="Y71" s="844"/>
      <c r="Z71" s="844"/>
      <c r="AA71" s="844">
        <v>30</v>
      </c>
      <c r="AB71" s="844"/>
      <c r="AC71" s="844"/>
      <c r="AD71" s="844"/>
      <c r="AE71" s="844"/>
      <c r="AF71" s="844">
        <v>30</v>
      </c>
      <c r="AG71" s="844"/>
      <c r="AH71" s="844"/>
      <c r="AI71" s="844"/>
      <c r="AJ71" s="844"/>
      <c r="AK71" s="844" t="s">
        <v>594</v>
      </c>
      <c r="AL71" s="844"/>
      <c r="AM71" s="844"/>
      <c r="AN71" s="844"/>
      <c r="AO71" s="844"/>
      <c r="AP71" s="844">
        <v>38</v>
      </c>
      <c r="AQ71" s="844"/>
      <c r="AR71" s="844"/>
      <c r="AS71" s="844"/>
      <c r="AT71" s="844"/>
      <c r="AU71" s="844">
        <v>4</v>
      </c>
      <c r="AV71" s="844"/>
      <c r="AW71" s="844"/>
      <c r="AX71" s="844"/>
      <c r="AY71" s="844"/>
      <c r="AZ71" s="1073"/>
      <c r="BA71" s="1073"/>
      <c r="BB71" s="1073"/>
      <c r="BC71" s="1073"/>
      <c r="BD71" s="1074"/>
      <c r="BE71" s="267"/>
      <c r="BF71" s="267"/>
      <c r="BG71" s="267"/>
      <c r="BH71" s="267"/>
      <c r="BI71" s="267"/>
      <c r="BJ71" s="267"/>
      <c r="BK71" s="267"/>
      <c r="BL71" s="267"/>
      <c r="BM71" s="267"/>
      <c r="BN71" s="267"/>
      <c r="BO71" s="267"/>
      <c r="BP71" s="267"/>
      <c r="BQ71" s="264">
        <v>65</v>
      </c>
      <c r="BR71" s="269"/>
      <c r="BS71" s="1058"/>
      <c r="BT71" s="1059"/>
      <c r="BU71" s="1059"/>
      <c r="BV71" s="1059"/>
      <c r="BW71" s="1059"/>
      <c r="BX71" s="1059"/>
      <c r="BY71" s="1059"/>
      <c r="BZ71" s="1059"/>
      <c r="CA71" s="1059"/>
      <c r="CB71" s="1059"/>
      <c r="CC71" s="1059"/>
      <c r="CD71" s="1059"/>
      <c r="CE71" s="1059"/>
      <c r="CF71" s="1059"/>
      <c r="CG71" s="1060"/>
      <c r="CH71" s="1061"/>
      <c r="CI71" s="1062"/>
      <c r="CJ71" s="1062"/>
      <c r="CK71" s="1062"/>
      <c r="CL71" s="1063"/>
      <c r="CM71" s="1061"/>
      <c r="CN71" s="1062"/>
      <c r="CO71" s="1062"/>
      <c r="CP71" s="1062"/>
      <c r="CQ71" s="1063"/>
      <c r="CR71" s="1061"/>
      <c r="CS71" s="1062"/>
      <c r="CT71" s="1062"/>
      <c r="CU71" s="1062"/>
      <c r="CV71" s="1063"/>
      <c r="CW71" s="1061"/>
      <c r="CX71" s="1062"/>
      <c r="CY71" s="1062"/>
      <c r="CZ71" s="1062"/>
      <c r="DA71" s="1063"/>
      <c r="DB71" s="1061"/>
      <c r="DC71" s="1062"/>
      <c r="DD71" s="1062"/>
      <c r="DE71" s="1062"/>
      <c r="DF71" s="1063"/>
      <c r="DG71" s="1061"/>
      <c r="DH71" s="1062"/>
      <c r="DI71" s="1062"/>
      <c r="DJ71" s="1062"/>
      <c r="DK71" s="1063"/>
      <c r="DL71" s="1061"/>
      <c r="DM71" s="1062"/>
      <c r="DN71" s="1062"/>
      <c r="DO71" s="1062"/>
      <c r="DP71" s="1063"/>
      <c r="DQ71" s="1061"/>
      <c r="DR71" s="1062"/>
      <c r="DS71" s="1062"/>
      <c r="DT71" s="1062"/>
      <c r="DU71" s="1063"/>
      <c r="DV71" s="1046"/>
      <c r="DW71" s="1047"/>
      <c r="DX71" s="1047"/>
      <c r="DY71" s="1047"/>
      <c r="DZ71" s="1048"/>
      <c r="EA71" s="248"/>
    </row>
    <row r="72" spans="1:131" s="249" customFormat="1" ht="26.25" customHeight="1" x14ac:dyDescent="0.15">
      <c r="A72" s="263">
        <v>5</v>
      </c>
      <c r="B72" s="806" t="s">
        <v>599</v>
      </c>
      <c r="C72" s="807"/>
      <c r="D72" s="807"/>
      <c r="E72" s="807"/>
      <c r="F72" s="807"/>
      <c r="G72" s="807"/>
      <c r="H72" s="807"/>
      <c r="I72" s="807"/>
      <c r="J72" s="807"/>
      <c r="K72" s="807"/>
      <c r="L72" s="807"/>
      <c r="M72" s="807"/>
      <c r="N72" s="807"/>
      <c r="O72" s="807"/>
      <c r="P72" s="808"/>
      <c r="Q72" s="1075">
        <v>221</v>
      </c>
      <c r="R72" s="844"/>
      <c r="S72" s="844"/>
      <c r="T72" s="844"/>
      <c r="U72" s="844"/>
      <c r="V72" s="844">
        <v>207</v>
      </c>
      <c r="W72" s="844"/>
      <c r="X72" s="844"/>
      <c r="Y72" s="844"/>
      <c r="Z72" s="844"/>
      <c r="AA72" s="844">
        <v>14</v>
      </c>
      <c r="AB72" s="844"/>
      <c r="AC72" s="844"/>
      <c r="AD72" s="844"/>
      <c r="AE72" s="844"/>
      <c r="AF72" s="844">
        <v>14</v>
      </c>
      <c r="AG72" s="844"/>
      <c r="AH72" s="844"/>
      <c r="AI72" s="844"/>
      <c r="AJ72" s="844"/>
      <c r="AK72" s="844" t="s">
        <v>594</v>
      </c>
      <c r="AL72" s="844"/>
      <c r="AM72" s="844"/>
      <c r="AN72" s="844"/>
      <c r="AO72" s="844"/>
      <c r="AP72" s="844">
        <v>1433</v>
      </c>
      <c r="AQ72" s="844"/>
      <c r="AR72" s="844"/>
      <c r="AS72" s="844"/>
      <c r="AT72" s="844"/>
      <c r="AU72" s="844">
        <v>37</v>
      </c>
      <c r="AV72" s="844"/>
      <c r="AW72" s="844"/>
      <c r="AX72" s="844"/>
      <c r="AY72" s="844"/>
      <c r="AZ72" s="1073"/>
      <c r="BA72" s="1073"/>
      <c r="BB72" s="1073"/>
      <c r="BC72" s="1073"/>
      <c r="BD72" s="1074"/>
      <c r="BE72" s="267"/>
      <c r="BF72" s="267"/>
      <c r="BG72" s="267"/>
      <c r="BH72" s="267"/>
      <c r="BI72" s="267"/>
      <c r="BJ72" s="267"/>
      <c r="BK72" s="267"/>
      <c r="BL72" s="267"/>
      <c r="BM72" s="267"/>
      <c r="BN72" s="267"/>
      <c r="BO72" s="267"/>
      <c r="BP72" s="267"/>
      <c r="BQ72" s="264">
        <v>66</v>
      </c>
      <c r="BR72" s="269"/>
      <c r="BS72" s="1058"/>
      <c r="BT72" s="1059"/>
      <c r="BU72" s="1059"/>
      <c r="BV72" s="1059"/>
      <c r="BW72" s="1059"/>
      <c r="BX72" s="1059"/>
      <c r="BY72" s="1059"/>
      <c r="BZ72" s="1059"/>
      <c r="CA72" s="1059"/>
      <c r="CB72" s="1059"/>
      <c r="CC72" s="1059"/>
      <c r="CD72" s="1059"/>
      <c r="CE72" s="1059"/>
      <c r="CF72" s="1059"/>
      <c r="CG72" s="1060"/>
      <c r="CH72" s="1061"/>
      <c r="CI72" s="1062"/>
      <c r="CJ72" s="1062"/>
      <c r="CK72" s="1062"/>
      <c r="CL72" s="1063"/>
      <c r="CM72" s="1061"/>
      <c r="CN72" s="1062"/>
      <c r="CO72" s="1062"/>
      <c r="CP72" s="1062"/>
      <c r="CQ72" s="1063"/>
      <c r="CR72" s="1061"/>
      <c r="CS72" s="1062"/>
      <c r="CT72" s="1062"/>
      <c r="CU72" s="1062"/>
      <c r="CV72" s="1063"/>
      <c r="CW72" s="1061"/>
      <c r="CX72" s="1062"/>
      <c r="CY72" s="1062"/>
      <c r="CZ72" s="1062"/>
      <c r="DA72" s="1063"/>
      <c r="DB72" s="1061"/>
      <c r="DC72" s="1062"/>
      <c r="DD72" s="1062"/>
      <c r="DE72" s="1062"/>
      <c r="DF72" s="1063"/>
      <c r="DG72" s="1061"/>
      <c r="DH72" s="1062"/>
      <c r="DI72" s="1062"/>
      <c r="DJ72" s="1062"/>
      <c r="DK72" s="1063"/>
      <c r="DL72" s="1061"/>
      <c r="DM72" s="1062"/>
      <c r="DN72" s="1062"/>
      <c r="DO72" s="1062"/>
      <c r="DP72" s="1063"/>
      <c r="DQ72" s="1061"/>
      <c r="DR72" s="1062"/>
      <c r="DS72" s="1062"/>
      <c r="DT72" s="1062"/>
      <c r="DU72" s="1063"/>
      <c r="DV72" s="1046"/>
      <c r="DW72" s="1047"/>
      <c r="DX72" s="1047"/>
      <c r="DY72" s="1047"/>
      <c r="DZ72" s="1048"/>
      <c r="EA72" s="248"/>
    </row>
    <row r="73" spans="1:131" s="249" customFormat="1" ht="26.25" customHeight="1" x14ac:dyDescent="0.15">
      <c r="A73" s="263">
        <v>6</v>
      </c>
      <c r="B73" s="806" t="s">
        <v>600</v>
      </c>
      <c r="C73" s="807"/>
      <c r="D73" s="807"/>
      <c r="E73" s="807"/>
      <c r="F73" s="807"/>
      <c r="G73" s="807"/>
      <c r="H73" s="807"/>
      <c r="I73" s="807"/>
      <c r="J73" s="807"/>
      <c r="K73" s="807"/>
      <c r="L73" s="807"/>
      <c r="M73" s="807"/>
      <c r="N73" s="807"/>
      <c r="O73" s="807"/>
      <c r="P73" s="808"/>
      <c r="Q73" s="1075">
        <v>1662</v>
      </c>
      <c r="R73" s="844"/>
      <c r="S73" s="844"/>
      <c r="T73" s="844"/>
      <c r="U73" s="844"/>
      <c r="V73" s="844">
        <v>1628</v>
      </c>
      <c r="W73" s="844"/>
      <c r="X73" s="844"/>
      <c r="Y73" s="844"/>
      <c r="Z73" s="844"/>
      <c r="AA73" s="844">
        <v>35</v>
      </c>
      <c r="AB73" s="844"/>
      <c r="AC73" s="844"/>
      <c r="AD73" s="844"/>
      <c r="AE73" s="844"/>
      <c r="AF73" s="844">
        <v>35</v>
      </c>
      <c r="AG73" s="844"/>
      <c r="AH73" s="844"/>
      <c r="AI73" s="844"/>
      <c r="AJ73" s="844"/>
      <c r="AK73" s="844" t="s">
        <v>594</v>
      </c>
      <c r="AL73" s="844"/>
      <c r="AM73" s="844"/>
      <c r="AN73" s="844"/>
      <c r="AO73" s="844"/>
      <c r="AP73" s="844" t="s">
        <v>594</v>
      </c>
      <c r="AQ73" s="844"/>
      <c r="AR73" s="844"/>
      <c r="AS73" s="844"/>
      <c r="AT73" s="844"/>
      <c r="AU73" s="844" t="s">
        <v>594</v>
      </c>
      <c r="AV73" s="844"/>
      <c r="AW73" s="844"/>
      <c r="AX73" s="844"/>
      <c r="AY73" s="844"/>
      <c r="AZ73" s="1073" t="s">
        <v>603</v>
      </c>
      <c r="BA73" s="1073"/>
      <c r="BB73" s="1073"/>
      <c r="BC73" s="1073"/>
      <c r="BD73" s="1074"/>
      <c r="BE73" s="267"/>
      <c r="BF73" s="267"/>
      <c r="BG73" s="267"/>
      <c r="BH73" s="267"/>
      <c r="BI73" s="267"/>
      <c r="BJ73" s="267"/>
      <c r="BK73" s="267"/>
      <c r="BL73" s="267"/>
      <c r="BM73" s="267"/>
      <c r="BN73" s="267"/>
      <c r="BO73" s="267"/>
      <c r="BP73" s="267"/>
      <c r="BQ73" s="264">
        <v>67</v>
      </c>
      <c r="BR73" s="269"/>
      <c r="BS73" s="1058"/>
      <c r="BT73" s="1059"/>
      <c r="BU73" s="1059"/>
      <c r="BV73" s="1059"/>
      <c r="BW73" s="1059"/>
      <c r="BX73" s="1059"/>
      <c r="BY73" s="1059"/>
      <c r="BZ73" s="1059"/>
      <c r="CA73" s="1059"/>
      <c r="CB73" s="1059"/>
      <c r="CC73" s="1059"/>
      <c r="CD73" s="1059"/>
      <c r="CE73" s="1059"/>
      <c r="CF73" s="1059"/>
      <c r="CG73" s="1060"/>
      <c r="CH73" s="1061"/>
      <c r="CI73" s="1062"/>
      <c r="CJ73" s="1062"/>
      <c r="CK73" s="1062"/>
      <c r="CL73" s="1063"/>
      <c r="CM73" s="1061"/>
      <c r="CN73" s="1062"/>
      <c r="CO73" s="1062"/>
      <c r="CP73" s="1062"/>
      <c r="CQ73" s="1063"/>
      <c r="CR73" s="1061"/>
      <c r="CS73" s="1062"/>
      <c r="CT73" s="1062"/>
      <c r="CU73" s="1062"/>
      <c r="CV73" s="1063"/>
      <c r="CW73" s="1061"/>
      <c r="CX73" s="1062"/>
      <c r="CY73" s="1062"/>
      <c r="CZ73" s="1062"/>
      <c r="DA73" s="1063"/>
      <c r="DB73" s="1061"/>
      <c r="DC73" s="1062"/>
      <c r="DD73" s="1062"/>
      <c r="DE73" s="1062"/>
      <c r="DF73" s="1063"/>
      <c r="DG73" s="1061"/>
      <c r="DH73" s="1062"/>
      <c r="DI73" s="1062"/>
      <c r="DJ73" s="1062"/>
      <c r="DK73" s="1063"/>
      <c r="DL73" s="1061"/>
      <c r="DM73" s="1062"/>
      <c r="DN73" s="1062"/>
      <c r="DO73" s="1062"/>
      <c r="DP73" s="1063"/>
      <c r="DQ73" s="1061"/>
      <c r="DR73" s="1062"/>
      <c r="DS73" s="1062"/>
      <c r="DT73" s="1062"/>
      <c r="DU73" s="1063"/>
      <c r="DV73" s="1046"/>
      <c r="DW73" s="1047"/>
      <c r="DX73" s="1047"/>
      <c r="DY73" s="1047"/>
      <c r="DZ73" s="1048"/>
      <c r="EA73" s="248"/>
    </row>
    <row r="74" spans="1:131" s="249" customFormat="1" ht="26.25" customHeight="1" x14ac:dyDescent="0.15">
      <c r="A74" s="263">
        <v>7</v>
      </c>
      <c r="B74" s="806" t="s">
        <v>600</v>
      </c>
      <c r="C74" s="807"/>
      <c r="D74" s="807"/>
      <c r="E74" s="807"/>
      <c r="F74" s="807"/>
      <c r="G74" s="807"/>
      <c r="H74" s="807"/>
      <c r="I74" s="807"/>
      <c r="J74" s="807"/>
      <c r="K74" s="807"/>
      <c r="L74" s="807"/>
      <c r="M74" s="807"/>
      <c r="N74" s="807"/>
      <c r="O74" s="807"/>
      <c r="P74" s="808"/>
      <c r="Q74" s="1075">
        <v>778014</v>
      </c>
      <c r="R74" s="844"/>
      <c r="S74" s="844"/>
      <c r="T74" s="844"/>
      <c r="U74" s="844"/>
      <c r="V74" s="844">
        <v>737977</v>
      </c>
      <c r="W74" s="844"/>
      <c r="X74" s="844"/>
      <c r="Y74" s="844"/>
      <c r="Z74" s="844"/>
      <c r="AA74" s="844">
        <v>40037</v>
      </c>
      <c r="AB74" s="844"/>
      <c r="AC74" s="844"/>
      <c r="AD74" s="844"/>
      <c r="AE74" s="844"/>
      <c r="AF74" s="844">
        <v>40037</v>
      </c>
      <c r="AG74" s="844"/>
      <c r="AH74" s="844"/>
      <c r="AI74" s="844"/>
      <c r="AJ74" s="844"/>
      <c r="AK74" s="844">
        <v>7130</v>
      </c>
      <c r="AL74" s="844"/>
      <c r="AM74" s="844"/>
      <c r="AN74" s="844"/>
      <c r="AO74" s="844"/>
      <c r="AP74" s="844" t="s">
        <v>594</v>
      </c>
      <c r="AQ74" s="844"/>
      <c r="AR74" s="844"/>
      <c r="AS74" s="844"/>
      <c r="AT74" s="844"/>
      <c r="AU74" s="844" t="s">
        <v>594</v>
      </c>
      <c r="AV74" s="844"/>
      <c r="AW74" s="844"/>
      <c r="AX74" s="844"/>
      <c r="AY74" s="844"/>
      <c r="AZ74" s="1073" t="s">
        <v>604</v>
      </c>
      <c r="BA74" s="1073"/>
      <c r="BB74" s="1073"/>
      <c r="BC74" s="1073"/>
      <c r="BD74" s="1074"/>
      <c r="BE74" s="267"/>
      <c r="BF74" s="267"/>
      <c r="BG74" s="267"/>
      <c r="BH74" s="267"/>
      <c r="BI74" s="267"/>
      <c r="BJ74" s="267"/>
      <c r="BK74" s="267"/>
      <c r="BL74" s="267"/>
      <c r="BM74" s="267"/>
      <c r="BN74" s="267"/>
      <c r="BO74" s="267"/>
      <c r="BP74" s="267"/>
      <c r="BQ74" s="264">
        <v>68</v>
      </c>
      <c r="BR74" s="269"/>
      <c r="BS74" s="1058"/>
      <c r="BT74" s="1059"/>
      <c r="BU74" s="1059"/>
      <c r="BV74" s="1059"/>
      <c r="BW74" s="1059"/>
      <c r="BX74" s="1059"/>
      <c r="BY74" s="1059"/>
      <c r="BZ74" s="1059"/>
      <c r="CA74" s="1059"/>
      <c r="CB74" s="1059"/>
      <c r="CC74" s="1059"/>
      <c r="CD74" s="1059"/>
      <c r="CE74" s="1059"/>
      <c r="CF74" s="1059"/>
      <c r="CG74" s="1060"/>
      <c r="CH74" s="1061"/>
      <c r="CI74" s="1062"/>
      <c r="CJ74" s="1062"/>
      <c r="CK74" s="1062"/>
      <c r="CL74" s="1063"/>
      <c r="CM74" s="1061"/>
      <c r="CN74" s="1062"/>
      <c r="CO74" s="1062"/>
      <c r="CP74" s="1062"/>
      <c r="CQ74" s="1063"/>
      <c r="CR74" s="1061"/>
      <c r="CS74" s="1062"/>
      <c r="CT74" s="1062"/>
      <c r="CU74" s="1062"/>
      <c r="CV74" s="1063"/>
      <c r="CW74" s="1061"/>
      <c r="CX74" s="1062"/>
      <c r="CY74" s="1062"/>
      <c r="CZ74" s="1062"/>
      <c r="DA74" s="1063"/>
      <c r="DB74" s="1061"/>
      <c r="DC74" s="1062"/>
      <c r="DD74" s="1062"/>
      <c r="DE74" s="1062"/>
      <c r="DF74" s="1063"/>
      <c r="DG74" s="1061"/>
      <c r="DH74" s="1062"/>
      <c r="DI74" s="1062"/>
      <c r="DJ74" s="1062"/>
      <c r="DK74" s="1063"/>
      <c r="DL74" s="1061"/>
      <c r="DM74" s="1062"/>
      <c r="DN74" s="1062"/>
      <c r="DO74" s="1062"/>
      <c r="DP74" s="1063"/>
      <c r="DQ74" s="1061"/>
      <c r="DR74" s="1062"/>
      <c r="DS74" s="1062"/>
      <c r="DT74" s="1062"/>
      <c r="DU74" s="1063"/>
      <c r="DV74" s="1046"/>
      <c r="DW74" s="1047"/>
      <c r="DX74" s="1047"/>
      <c r="DY74" s="1047"/>
      <c r="DZ74" s="1048"/>
      <c r="EA74" s="248"/>
    </row>
    <row r="75" spans="1:131" s="249" customFormat="1" ht="26.25" customHeight="1" x14ac:dyDescent="0.15">
      <c r="A75" s="263">
        <v>8</v>
      </c>
      <c r="B75" s="806" t="s">
        <v>601</v>
      </c>
      <c r="C75" s="807"/>
      <c r="D75" s="807"/>
      <c r="E75" s="807"/>
      <c r="F75" s="807"/>
      <c r="G75" s="807"/>
      <c r="H75" s="807"/>
      <c r="I75" s="807"/>
      <c r="J75" s="807"/>
      <c r="K75" s="807"/>
      <c r="L75" s="807"/>
      <c r="M75" s="807"/>
      <c r="N75" s="807"/>
      <c r="O75" s="807"/>
      <c r="P75" s="808"/>
      <c r="Q75" s="1076">
        <v>23332</v>
      </c>
      <c r="R75" s="1077"/>
      <c r="S75" s="1077"/>
      <c r="T75" s="1077"/>
      <c r="U75" s="1078"/>
      <c r="V75" s="1079">
        <v>23338</v>
      </c>
      <c r="W75" s="1077"/>
      <c r="X75" s="1077"/>
      <c r="Y75" s="1077"/>
      <c r="Z75" s="1078"/>
      <c r="AA75" s="1079">
        <v>994</v>
      </c>
      <c r="AB75" s="1077"/>
      <c r="AC75" s="1077"/>
      <c r="AD75" s="1077"/>
      <c r="AE75" s="1078"/>
      <c r="AF75" s="1079">
        <v>994</v>
      </c>
      <c r="AG75" s="1077"/>
      <c r="AH75" s="1077"/>
      <c r="AI75" s="1077"/>
      <c r="AJ75" s="1078"/>
      <c r="AK75" s="1079">
        <v>28</v>
      </c>
      <c r="AL75" s="1077"/>
      <c r="AM75" s="1077"/>
      <c r="AN75" s="1077"/>
      <c r="AO75" s="1078"/>
      <c r="AP75" s="1079" t="s">
        <v>594</v>
      </c>
      <c r="AQ75" s="1077"/>
      <c r="AR75" s="1077"/>
      <c r="AS75" s="1077"/>
      <c r="AT75" s="1078"/>
      <c r="AU75" s="1079" t="s">
        <v>594</v>
      </c>
      <c r="AV75" s="1077"/>
      <c r="AW75" s="1077"/>
      <c r="AX75" s="1077"/>
      <c r="AY75" s="1078"/>
      <c r="AZ75" s="1073" t="s">
        <v>603</v>
      </c>
      <c r="BA75" s="1073"/>
      <c r="BB75" s="1073"/>
      <c r="BC75" s="1073"/>
      <c r="BD75" s="1074"/>
      <c r="BE75" s="267"/>
      <c r="BF75" s="267"/>
      <c r="BG75" s="267"/>
      <c r="BH75" s="267"/>
      <c r="BI75" s="267"/>
      <c r="BJ75" s="267"/>
      <c r="BK75" s="267"/>
      <c r="BL75" s="267"/>
      <c r="BM75" s="267"/>
      <c r="BN75" s="267"/>
      <c r="BO75" s="267"/>
      <c r="BP75" s="267"/>
      <c r="BQ75" s="264">
        <v>69</v>
      </c>
      <c r="BR75" s="269"/>
      <c r="BS75" s="1058"/>
      <c r="BT75" s="1059"/>
      <c r="BU75" s="1059"/>
      <c r="BV75" s="1059"/>
      <c r="BW75" s="1059"/>
      <c r="BX75" s="1059"/>
      <c r="BY75" s="1059"/>
      <c r="BZ75" s="1059"/>
      <c r="CA75" s="1059"/>
      <c r="CB75" s="1059"/>
      <c r="CC75" s="1059"/>
      <c r="CD75" s="1059"/>
      <c r="CE75" s="1059"/>
      <c r="CF75" s="1059"/>
      <c r="CG75" s="1060"/>
      <c r="CH75" s="1061"/>
      <c r="CI75" s="1062"/>
      <c r="CJ75" s="1062"/>
      <c r="CK75" s="1062"/>
      <c r="CL75" s="1063"/>
      <c r="CM75" s="1061"/>
      <c r="CN75" s="1062"/>
      <c r="CO75" s="1062"/>
      <c r="CP75" s="1062"/>
      <c r="CQ75" s="1063"/>
      <c r="CR75" s="1061"/>
      <c r="CS75" s="1062"/>
      <c r="CT75" s="1062"/>
      <c r="CU75" s="1062"/>
      <c r="CV75" s="1063"/>
      <c r="CW75" s="1061"/>
      <c r="CX75" s="1062"/>
      <c r="CY75" s="1062"/>
      <c r="CZ75" s="1062"/>
      <c r="DA75" s="1063"/>
      <c r="DB75" s="1061"/>
      <c r="DC75" s="1062"/>
      <c r="DD75" s="1062"/>
      <c r="DE75" s="1062"/>
      <c r="DF75" s="1063"/>
      <c r="DG75" s="1061"/>
      <c r="DH75" s="1062"/>
      <c r="DI75" s="1062"/>
      <c r="DJ75" s="1062"/>
      <c r="DK75" s="1063"/>
      <c r="DL75" s="1061"/>
      <c r="DM75" s="1062"/>
      <c r="DN75" s="1062"/>
      <c r="DO75" s="1062"/>
      <c r="DP75" s="1063"/>
      <c r="DQ75" s="1061"/>
      <c r="DR75" s="1062"/>
      <c r="DS75" s="1062"/>
      <c r="DT75" s="1062"/>
      <c r="DU75" s="1063"/>
      <c r="DV75" s="1046"/>
      <c r="DW75" s="1047"/>
      <c r="DX75" s="1047"/>
      <c r="DY75" s="1047"/>
      <c r="DZ75" s="1048"/>
      <c r="EA75" s="248"/>
    </row>
    <row r="76" spans="1:131" s="249" customFormat="1" ht="26.25" customHeight="1" x14ac:dyDescent="0.15">
      <c r="A76" s="263">
        <v>9</v>
      </c>
      <c r="B76" s="806" t="s">
        <v>601</v>
      </c>
      <c r="C76" s="807"/>
      <c r="D76" s="807"/>
      <c r="E76" s="807"/>
      <c r="F76" s="807"/>
      <c r="G76" s="807"/>
      <c r="H76" s="807"/>
      <c r="I76" s="807"/>
      <c r="J76" s="807"/>
      <c r="K76" s="807"/>
      <c r="L76" s="807"/>
      <c r="M76" s="807"/>
      <c r="N76" s="807"/>
      <c r="O76" s="807"/>
      <c r="P76" s="808"/>
      <c r="Q76" s="1076">
        <v>284</v>
      </c>
      <c r="R76" s="1077"/>
      <c r="S76" s="1077"/>
      <c r="T76" s="1077"/>
      <c r="U76" s="1078"/>
      <c r="V76" s="1079">
        <v>122</v>
      </c>
      <c r="W76" s="1077"/>
      <c r="X76" s="1077"/>
      <c r="Y76" s="1077"/>
      <c r="Z76" s="1078"/>
      <c r="AA76" s="1079">
        <v>162</v>
      </c>
      <c r="AB76" s="1077"/>
      <c r="AC76" s="1077"/>
      <c r="AD76" s="1077"/>
      <c r="AE76" s="1078"/>
      <c r="AF76" s="1079">
        <v>162</v>
      </c>
      <c r="AG76" s="1077"/>
      <c r="AH76" s="1077"/>
      <c r="AI76" s="1077"/>
      <c r="AJ76" s="1078"/>
      <c r="AK76" s="1079" t="s">
        <v>594</v>
      </c>
      <c r="AL76" s="1077"/>
      <c r="AM76" s="1077"/>
      <c r="AN76" s="1077"/>
      <c r="AO76" s="1078"/>
      <c r="AP76" s="1079" t="s">
        <v>594</v>
      </c>
      <c r="AQ76" s="1077"/>
      <c r="AR76" s="1077"/>
      <c r="AS76" s="1077"/>
      <c r="AT76" s="1078"/>
      <c r="AU76" s="1079" t="s">
        <v>594</v>
      </c>
      <c r="AV76" s="1077"/>
      <c r="AW76" s="1077"/>
      <c r="AX76" s="1077"/>
      <c r="AY76" s="1078"/>
      <c r="AZ76" s="1073" t="s">
        <v>605</v>
      </c>
      <c r="BA76" s="1073"/>
      <c r="BB76" s="1073"/>
      <c r="BC76" s="1073"/>
      <c r="BD76" s="1074"/>
      <c r="BE76" s="267"/>
      <c r="BF76" s="267"/>
      <c r="BG76" s="267"/>
      <c r="BH76" s="267"/>
      <c r="BI76" s="267"/>
      <c r="BJ76" s="267"/>
      <c r="BK76" s="267"/>
      <c r="BL76" s="267"/>
      <c r="BM76" s="267"/>
      <c r="BN76" s="267"/>
      <c r="BO76" s="267"/>
      <c r="BP76" s="267"/>
      <c r="BQ76" s="264">
        <v>70</v>
      </c>
      <c r="BR76" s="269"/>
      <c r="BS76" s="1058"/>
      <c r="BT76" s="1059"/>
      <c r="BU76" s="1059"/>
      <c r="BV76" s="1059"/>
      <c r="BW76" s="1059"/>
      <c r="BX76" s="1059"/>
      <c r="BY76" s="1059"/>
      <c r="BZ76" s="1059"/>
      <c r="CA76" s="1059"/>
      <c r="CB76" s="1059"/>
      <c r="CC76" s="1059"/>
      <c r="CD76" s="1059"/>
      <c r="CE76" s="1059"/>
      <c r="CF76" s="1059"/>
      <c r="CG76" s="1060"/>
      <c r="CH76" s="1061"/>
      <c r="CI76" s="1062"/>
      <c r="CJ76" s="1062"/>
      <c r="CK76" s="1062"/>
      <c r="CL76" s="1063"/>
      <c r="CM76" s="1061"/>
      <c r="CN76" s="1062"/>
      <c r="CO76" s="1062"/>
      <c r="CP76" s="1062"/>
      <c r="CQ76" s="1063"/>
      <c r="CR76" s="1061"/>
      <c r="CS76" s="1062"/>
      <c r="CT76" s="1062"/>
      <c r="CU76" s="1062"/>
      <c r="CV76" s="1063"/>
      <c r="CW76" s="1061"/>
      <c r="CX76" s="1062"/>
      <c r="CY76" s="1062"/>
      <c r="CZ76" s="1062"/>
      <c r="DA76" s="1063"/>
      <c r="DB76" s="1061"/>
      <c r="DC76" s="1062"/>
      <c r="DD76" s="1062"/>
      <c r="DE76" s="1062"/>
      <c r="DF76" s="1063"/>
      <c r="DG76" s="1061"/>
      <c r="DH76" s="1062"/>
      <c r="DI76" s="1062"/>
      <c r="DJ76" s="1062"/>
      <c r="DK76" s="1063"/>
      <c r="DL76" s="1061"/>
      <c r="DM76" s="1062"/>
      <c r="DN76" s="1062"/>
      <c r="DO76" s="1062"/>
      <c r="DP76" s="1063"/>
      <c r="DQ76" s="1061"/>
      <c r="DR76" s="1062"/>
      <c r="DS76" s="1062"/>
      <c r="DT76" s="1062"/>
      <c r="DU76" s="1063"/>
      <c r="DV76" s="1046"/>
      <c r="DW76" s="1047"/>
      <c r="DX76" s="1047"/>
      <c r="DY76" s="1047"/>
      <c r="DZ76" s="1048"/>
      <c r="EA76" s="248"/>
    </row>
    <row r="77" spans="1:131" s="249" customFormat="1" ht="26.25" customHeight="1" x14ac:dyDescent="0.15">
      <c r="A77" s="263">
        <v>10</v>
      </c>
      <c r="B77" s="806" t="s">
        <v>602</v>
      </c>
      <c r="C77" s="807"/>
      <c r="D77" s="807"/>
      <c r="E77" s="807"/>
      <c r="F77" s="807"/>
      <c r="G77" s="807"/>
      <c r="H77" s="807"/>
      <c r="I77" s="807"/>
      <c r="J77" s="807"/>
      <c r="K77" s="807"/>
      <c r="L77" s="807"/>
      <c r="M77" s="807"/>
      <c r="N77" s="807"/>
      <c r="O77" s="807"/>
      <c r="P77" s="808"/>
      <c r="Q77" s="1076">
        <v>313</v>
      </c>
      <c r="R77" s="1077"/>
      <c r="S77" s="1077"/>
      <c r="T77" s="1077"/>
      <c r="U77" s="1078"/>
      <c r="V77" s="1079">
        <v>295</v>
      </c>
      <c r="W77" s="1077"/>
      <c r="X77" s="1077"/>
      <c r="Y77" s="1077"/>
      <c r="Z77" s="1078"/>
      <c r="AA77" s="1079">
        <v>18</v>
      </c>
      <c r="AB77" s="1077"/>
      <c r="AC77" s="1077"/>
      <c r="AD77" s="1077"/>
      <c r="AE77" s="1078"/>
      <c r="AF77" s="1079">
        <v>18</v>
      </c>
      <c r="AG77" s="1077"/>
      <c r="AH77" s="1077"/>
      <c r="AI77" s="1077"/>
      <c r="AJ77" s="1078"/>
      <c r="AK77" s="1079">
        <v>12</v>
      </c>
      <c r="AL77" s="1077"/>
      <c r="AM77" s="1077"/>
      <c r="AN77" s="1077"/>
      <c r="AO77" s="1078"/>
      <c r="AP77" s="1079" t="s">
        <v>594</v>
      </c>
      <c r="AQ77" s="1077"/>
      <c r="AR77" s="1077"/>
      <c r="AS77" s="1077"/>
      <c r="AT77" s="1078"/>
      <c r="AU77" s="1079" t="s">
        <v>594</v>
      </c>
      <c r="AV77" s="1077"/>
      <c r="AW77" s="1077"/>
      <c r="AX77" s="1077"/>
      <c r="AY77" s="1078"/>
      <c r="AZ77" s="1073"/>
      <c r="BA77" s="1073"/>
      <c r="BB77" s="1073"/>
      <c r="BC77" s="1073"/>
      <c r="BD77" s="1074"/>
      <c r="BE77" s="267"/>
      <c r="BF77" s="267"/>
      <c r="BG77" s="267"/>
      <c r="BH77" s="267"/>
      <c r="BI77" s="267"/>
      <c r="BJ77" s="267"/>
      <c r="BK77" s="267"/>
      <c r="BL77" s="267"/>
      <c r="BM77" s="267"/>
      <c r="BN77" s="267"/>
      <c r="BO77" s="267"/>
      <c r="BP77" s="267"/>
      <c r="BQ77" s="264">
        <v>71</v>
      </c>
      <c r="BR77" s="269"/>
      <c r="BS77" s="1058"/>
      <c r="BT77" s="1059"/>
      <c r="BU77" s="1059"/>
      <c r="BV77" s="1059"/>
      <c r="BW77" s="1059"/>
      <c r="BX77" s="1059"/>
      <c r="BY77" s="1059"/>
      <c r="BZ77" s="1059"/>
      <c r="CA77" s="1059"/>
      <c r="CB77" s="1059"/>
      <c r="CC77" s="1059"/>
      <c r="CD77" s="1059"/>
      <c r="CE77" s="1059"/>
      <c r="CF77" s="1059"/>
      <c r="CG77" s="1060"/>
      <c r="CH77" s="1061"/>
      <c r="CI77" s="1062"/>
      <c r="CJ77" s="1062"/>
      <c r="CK77" s="1062"/>
      <c r="CL77" s="1063"/>
      <c r="CM77" s="1061"/>
      <c r="CN77" s="1062"/>
      <c r="CO77" s="1062"/>
      <c r="CP77" s="1062"/>
      <c r="CQ77" s="1063"/>
      <c r="CR77" s="1061"/>
      <c r="CS77" s="1062"/>
      <c r="CT77" s="1062"/>
      <c r="CU77" s="1062"/>
      <c r="CV77" s="1063"/>
      <c r="CW77" s="1061"/>
      <c r="CX77" s="1062"/>
      <c r="CY77" s="1062"/>
      <c r="CZ77" s="1062"/>
      <c r="DA77" s="1063"/>
      <c r="DB77" s="1061"/>
      <c r="DC77" s="1062"/>
      <c r="DD77" s="1062"/>
      <c r="DE77" s="1062"/>
      <c r="DF77" s="1063"/>
      <c r="DG77" s="1061"/>
      <c r="DH77" s="1062"/>
      <c r="DI77" s="1062"/>
      <c r="DJ77" s="1062"/>
      <c r="DK77" s="1063"/>
      <c r="DL77" s="1061"/>
      <c r="DM77" s="1062"/>
      <c r="DN77" s="1062"/>
      <c r="DO77" s="1062"/>
      <c r="DP77" s="1063"/>
      <c r="DQ77" s="1061"/>
      <c r="DR77" s="1062"/>
      <c r="DS77" s="1062"/>
      <c r="DT77" s="1062"/>
      <c r="DU77" s="1063"/>
      <c r="DV77" s="1046"/>
      <c r="DW77" s="1047"/>
      <c r="DX77" s="1047"/>
      <c r="DY77" s="1047"/>
      <c r="DZ77" s="1048"/>
      <c r="EA77" s="248"/>
    </row>
    <row r="78" spans="1:131" s="249" customFormat="1" ht="26.25" customHeight="1" x14ac:dyDescent="0.15">
      <c r="A78" s="263">
        <v>11</v>
      </c>
      <c r="B78" s="806"/>
      <c r="C78" s="807"/>
      <c r="D78" s="807"/>
      <c r="E78" s="807"/>
      <c r="F78" s="807"/>
      <c r="G78" s="807"/>
      <c r="H78" s="807"/>
      <c r="I78" s="807"/>
      <c r="J78" s="807"/>
      <c r="K78" s="807"/>
      <c r="L78" s="807"/>
      <c r="M78" s="807"/>
      <c r="N78" s="807"/>
      <c r="O78" s="807"/>
      <c r="P78" s="808"/>
      <c r="Q78" s="1075"/>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1073"/>
      <c r="BA78" s="1073"/>
      <c r="BB78" s="1073"/>
      <c r="BC78" s="1073"/>
      <c r="BD78" s="1074"/>
      <c r="BE78" s="267"/>
      <c r="BF78" s="267"/>
      <c r="BG78" s="267"/>
      <c r="BH78" s="267"/>
      <c r="BI78" s="267"/>
      <c r="BJ78" s="270"/>
      <c r="BK78" s="270"/>
      <c r="BL78" s="270"/>
      <c r="BM78" s="270"/>
      <c r="BN78" s="270"/>
      <c r="BO78" s="267"/>
      <c r="BP78" s="267"/>
      <c r="BQ78" s="264">
        <v>72</v>
      </c>
      <c r="BR78" s="269"/>
      <c r="BS78" s="1058"/>
      <c r="BT78" s="1059"/>
      <c r="BU78" s="1059"/>
      <c r="BV78" s="1059"/>
      <c r="BW78" s="1059"/>
      <c r="BX78" s="1059"/>
      <c r="BY78" s="1059"/>
      <c r="BZ78" s="1059"/>
      <c r="CA78" s="1059"/>
      <c r="CB78" s="1059"/>
      <c r="CC78" s="1059"/>
      <c r="CD78" s="1059"/>
      <c r="CE78" s="1059"/>
      <c r="CF78" s="1059"/>
      <c r="CG78" s="1060"/>
      <c r="CH78" s="1061"/>
      <c r="CI78" s="1062"/>
      <c r="CJ78" s="1062"/>
      <c r="CK78" s="1062"/>
      <c r="CL78" s="1063"/>
      <c r="CM78" s="1061"/>
      <c r="CN78" s="1062"/>
      <c r="CO78" s="1062"/>
      <c r="CP78" s="1062"/>
      <c r="CQ78" s="1063"/>
      <c r="CR78" s="1061"/>
      <c r="CS78" s="1062"/>
      <c r="CT78" s="1062"/>
      <c r="CU78" s="1062"/>
      <c r="CV78" s="1063"/>
      <c r="CW78" s="1061"/>
      <c r="CX78" s="1062"/>
      <c r="CY78" s="1062"/>
      <c r="CZ78" s="1062"/>
      <c r="DA78" s="1063"/>
      <c r="DB78" s="1061"/>
      <c r="DC78" s="1062"/>
      <c r="DD78" s="1062"/>
      <c r="DE78" s="1062"/>
      <c r="DF78" s="1063"/>
      <c r="DG78" s="1061"/>
      <c r="DH78" s="1062"/>
      <c r="DI78" s="1062"/>
      <c r="DJ78" s="1062"/>
      <c r="DK78" s="1063"/>
      <c r="DL78" s="1061"/>
      <c r="DM78" s="1062"/>
      <c r="DN78" s="1062"/>
      <c r="DO78" s="1062"/>
      <c r="DP78" s="1063"/>
      <c r="DQ78" s="1061"/>
      <c r="DR78" s="1062"/>
      <c r="DS78" s="1062"/>
      <c r="DT78" s="1062"/>
      <c r="DU78" s="1063"/>
      <c r="DV78" s="1046"/>
      <c r="DW78" s="1047"/>
      <c r="DX78" s="1047"/>
      <c r="DY78" s="1047"/>
      <c r="DZ78" s="1048"/>
      <c r="EA78" s="248"/>
    </row>
    <row r="79" spans="1:131" s="249" customFormat="1" ht="26.25" customHeight="1" x14ac:dyDescent="0.15">
      <c r="A79" s="263">
        <v>12</v>
      </c>
      <c r="B79" s="806"/>
      <c r="C79" s="807"/>
      <c r="D79" s="807"/>
      <c r="E79" s="807"/>
      <c r="F79" s="807"/>
      <c r="G79" s="807"/>
      <c r="H79" s="807"/>
      <c r="I79" s="807"/>
      <c r="J79" s="807"/>
      <c r="K79" s="807"/>
      <c r="L79" s="807"/>
      <c r="M79" s="807"/>
      <c r="N79" s="807"/>
      <c r="O79" s="807"/>
      <c r="P79" s="808"/>
      <c r="Q79" s="1075"/>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1073"/>
      <c r="BA79" s="1073"/>
      <c r="BB79" s="1073"/>
      <c r="BC79" s="1073"/>
      <c r="BD79" s="1074"/>
      <c r="BE79" s="267"/>
      <c r="BF79" s="267"/>
      <c r="BG79" s="267"/>
      <c r="BH79" s="267"/>
      <c r="BI79" s="267"/>
      <c r="BJ79" s="270"/>
      <c r="BK79" s="270"/>
      <c r="BL79" s="270"/>
      <c r="BM79" s="270"/>
      <c r="BN79" s="270"/>
      <c r="BO79" s="267"/>
      <c r="BP79" s="267"/>
      <c r="BQ79" s="264">
        <v>73</v>
      </c>
      <c r="BR79" s="269"/>
      <c r="BS79" s="1058"/>
      <c r="BT79" s="1059"/>
      <c r="BU79" s="1059"/>
      <c r="BV79" s="1059"/>
      <c r="BW79" s="1059"/>
      <c r="BX79" s="1059"/>
      <c r="BY79" s="1059"/>
      <c r="BZ79" s="1059"/>
      <c r="CA79" s="1059"/>
      <c r="CB79" s="1059"/>
      <c r="CC79" s="1059"/>
      <c r="CD79" s="1059"/>
      <c r="CE79" s="1059"/>
      <c r="CF79" s="1059"/>
      <c r="CG79" s="1060"/>
      <c r="CH79" s="1061"/>
      <c r="CI79" s="1062"/>
      <c r="CJ79" s="1062"/>
      <c r="CK79" s="1062"/>
      <c r="CL79" s="1063"/>
      <c r="CM79" s="1061"/>
      <c r="CN79" s="1062"/>
      <c r="CO79" s="1062"/>
      <c r="CP79" s="1062"/>
      <c r="CQ79" s="1063"/>
      <c r="CR79" s="1061"/>
      <c r="CS79" s="1062"/>
      <c r="CT79" s="1062"/>
      <c r="CU79" s="1062"/>
      <c r="CV79" s="1063"/>
      <c r="CW79" s="1061"/>
      <c r="CX79" s="1062"/>
      <c r="CY79" s="1062"/>
      <c r="CZ79" s="1062"/>
      <c r="DA79" s="1063"/>
      <c r="DB79" s="1061"/>
      <c r="DC79" s="1062"/>
      <c r="DD79" s="1062"/>
      <c r="DE79" s="1062"/>
      <c r="DF79" s="1063"/>
      <c r="DG79" s="1061"/>
      <c r="DH79" s="1062"/>
      <c r="DI79" s="1062"/>
      <c r="DJ79" s="1062"/>
      <c r="DK79" s="1063"/>
      <c r="DL79" s="1061"/>
      <c r="DM79" s="1062"/>
      <c r="DN79" s="1062"/>
      <c r="DO79" s="1062"/>
      <c r="DP79" s="1063"/>
      <c r="DQ79" s="1061"/>
      <c r="DR79" s="1062"/>
      <c r="DS79" s="1062"/>
      <c r="DT79" s="1062"/>
      <c r="DU79" s="1063"/>
      <c r="DV79" s="1046"/>
      <c r="DW79" s="1047"/>
      <c r="DX79" s="1047"/>
      <c r="DY79" s="1047"/>
      <c r="DZ79" s="1048"/>
      <c r="EA79" s="248"/>
    </row>
    <row r="80" spans="1:131" s="249" customFormat="1" ht="26.25" customHeight="1" x14ac:dyDescent="0.15">
      <c r="A80" s="263">
        <v>13</v>
      </c>
      <c r="B80" s="806"/>
      <c r="C80" s="807"/>
      <c r="D80" s="807"/>
      <c r="E80" s="807"/>
      <c r="F80" s="807"/>
      <c r="G80" s="807"/>
      <c r="H80" s="807"/>
      <c r="I80" s="807"/>
      <c r="J80" s="807"/>
      <c r="K80" s="807"/>
      <c r="L80" s="807"/>
      <c r="M80" s="807"/>
      <c r="N80" s="807"/>
      <c r="O80" s="807"/>
      <c r="P80" s="808"/>
      <c r="Q80" s="1075"/>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1073"/>
      <c r="BA80" s="1073"/>
      <c r="BB80" s="1073"/>
      <c r="BC80" s="1073"/>
      <c r="BD80" s="1074"/>
      <c r="BE80" s="267"/>
      <c r="BF80" s="267"/>
      <c r="BG80" s="267"/>
      <c r="BH80" s="267"/>
      <c r="BI80" s="267"/>
      <c r="BJ80" s="267"/>
      <c r="BK80" s="267"/>
      <c r="BL80" s="267"/>
      <c r="BM80" s="267"/>
      <c r="BN80" s="267"/>
      <c r="BO80" s="267"/>
      <c r="BP80" s="267"/>
      <c r="BQ80" s="264">
        <v>74</v>
      </c>
      <c r="BR80" s="269"/>
      <c r="BS80" s="1058"/>
      <c r="BT80" s="1059"/>
      <c r="BU80" s="1059"/>
      <c r="BV80" s="1059"/>
      <c r="BW80" s="1059"/>
      <c r="BX80" s="1059"/>
      <c r="BY80" s="1059"/>
      <c r="BZ80" s="1059"/>
      <c r="CA80" s="1059"/>
      <c r="CB80" s="1059"/>
      <c r="CC80" s="1059"/>
      <c r="CD80" s="1059"/>
      <c r="CE80" s="1059"/>
      <c r="CF80" s="1059"/>
      <c r="CG80" s="1060"/>
      <c r="CH80" s="1061"/>
      <c r="CI80" s="1062"/>
      <c r="CJ80" s="1062"/>
      <c r="CK80" s="1062"/>
      <c r="CL80" s="1063"/>
      <c r="CM80" s="1061"/>
      <c r="CN80" s="1062"/>
      <c r="CO80" s="1062"/>
      <c r="CP80" s="1062"/>
      <c r="CQ80" s="1063"/>
      <c r="CR80" s="1061"/>
      <c r="CS80" s="1062"/>
      <c r="CT80" s="1062"/>
      <c r="CU80" s="1062"/>
      <c r="CV80" s="1063"/>
      <c r="CW80" s="1061"/>
      <c r="CX80" s="1062"/>
      <c r="CY80" s="1062"/>
      <c r="CZ80" s="1062"/>
      <c r="DA80" s="1063"/>
      <c r="DB80" s="1061"/>
      <c r="DC80" s="1062"/>
      <c r="DD80" s="1062"/>
      <c r="DE80" s="1062"/>
      <c r="DF80" s="1063"/>
      <c r="DG80" s="1061"/>
      <c r="DH80" s="1062"/>
      <c r="DI80" s="1062"/>
      <c r="DJ80" s="1062"/>
      <c r="DK80" s="1063"/>
      <c r="DL80" s="1061"/>
      <c r="DM80" s="1062"/>
      <c r="DN80" s="1062"/>
      <c r="DO80" s="1062"/>
      <c r="DP80" s="1063"/>
      <c r="DQ80" s="1061"/>
      <c r="DR80" s="1062"/>
      <c r="DS80" s="1062"/>
      <c r="DT80" s="1062"/>
      <c r="DU80" s="1063"/>
      <c r="DV80" s="1046"/>
      <c r="DW80" s="1047"/>
      <c r="DX80" s="1047"/>
      <c r="DY80" s="1047"/>
      <c r="DZ80" s="1048"/>
      <c r="EA80" s="248"/>
    </row>
    <row r="81" spans="1:131" s="249" customFormat="1" ht="26.25" customHeight="1" x14ac:dyDescent="0.15">
      <c r="A81" s="263">
        <v>14</v>
      </c>
      <c r="B81" s="806"/>
      <c r="C81" s="807"/>
      <c r="D81" s="807"/>
      <c r="E81" s="807"/>
      <c r="F81" s="807"/>
      <c r="G81" s="807"/>
      <c r="H81" s="807"/>
      <c r="I81" s="807"/>
      <c r="J81" s="807"/>
      <c r="K81" s="807"/>
      <c r="L81" s="807"/>
      <c r="M81" s="807"/>
      <c r="N81" s="807"/>
      <c r="O81" s="807"/>
      <c r="P81" s="808"/>
      <c r="Q81" s="1075"/>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1073"/>
      <c r="BA81" s="1073"/>
      <c r="BB81" s="1073"/>
      <c r="BC81" s="1073"/>
      <c r="BD81" s="1074"/>
      <c r="BE81" s="267"/>
      <c r="BF81" s="267"/>
      <c r="BG81" s="267"/>
      <c r="BH81" s="267"/>
      <c r="BI81" s="267"/>
      <c r="BJ81" s="267"/>
      <c r="BK81" s="267"/>
      <c r="BL81" s="267"/>
      <c r="BM81" s="267"/>
      <c r="BN81" s="267"/>
      <c r="BO81" s="267"/>
      <c r="BP81" s="267"/>
      <c r="BQ81" s="264">
        <v>75</v>
      </c>
      <c r="BR81" s="269"/>
      <c r="BS81" s="1058"/>
      <c r="BT81" s="1059"/>
      <c r="BU81" s="1059"/>
      <c r="BV81" s="1059"/>
      <c r="BW81" s="1059"/>
      <c r="BX81" s="1059"/>
      <c r="BY81" s="1059"/>
      <c r="BZ81" s="1059"/>
      <c r="CA81" s="1059"/>
      <c r="CB81" s="1059"/>
      <c r="CC81" s="1059"/>
      <c r="CD81" s="1059"/>
      <c r="CE81" s="1059"/>
      <c r="CF81" s="1059"/>
      <c r="CG81" s="1060"/>
      <c r="CH81" s="1061"/>
      <c r="CI81" s="1062"/>
      <c r="CJ81" s="1062"/>
      <c r="CK81" s="1062"/>
      <c r="CL81" s="1063"/>
      <c r="CM81" s="1061"/>
      <c r="CN81" s="1062"/>
      <c r="CO81" s="1062"/>
      <c r="CP81" s="1062"/>
      <c r="CQ81" s="1063"/>
      <c r="CR81" s="1061"/>
      <c r="CS81" s="1062"/>
      <c r="CT81" s="1062"/>
      <c r="CU81" s="1062"/>
      <c r="CV81" s="1063"/>
      <c r="CW81" s="1061"/>
      <c r="CX81" s="1062"/>
      <c r="CY81" s="1062"/>
      <c r="CZ81" s="1062"/>
      <c r="DA81" s="1063"/>
      <c r="DB81" s="1061"/>
      <c r="DC81" s="1062"/>
      <c r="DD81" s="1062"/>
      <c r="DE81" s="1062"/>
      <c r="DF81" s="1063"/>
      <c r="DG81" s="1061"/>
      <c r="DH81" s="1062"/>
      <c r="DI81" s="1062"/>
      <c r="DJ81" s="1062"/>
      <c r="DK81" s="1063"/>
      <c r="DL81" s="1061"/>
      <c r="DM81" s="1062"/>
      <c r="DN81" s="1062"/>
      <c r="DO81" s="1062"/>
      <c r="DP81" s="1063"/>
      <c r="DQ81" s="1061"/>
      <c r="DR81" s="1062"/>
      <c r="DS81" s="1062"/>
      <c r="DT81" s="1062"/>
      <c r="DU81" s="1063"/>
      <c r="DV81" s="1046"/>
      <c r="DW81" s="1047"/>
      <c r="DX81" s="1047"/>
      <c r="DY81" s="1047"/>
      <c r="DZ81" s="1048"/>
      <c r="EA81" s="248"/>
    </row>
    <row r="82" spans="1:131" s="249" customFormat="1" ht="26.25" customHeight="1" x14ac:dyDescent="0.15">
      <c r="A82" s="263">
        <v>15</v>
      </c>
      <c r="B82" s="806"/>
      <c r="C82" s="807"/>
      <c r="D82" s="807"/>
      <c r="E82" s="807"/>
      <c r="F82" s="807"/>
      <c r="G82" s="807"/>
      <c r="H82" s="807"/>
      <c r="I82" s="807"/>
      <c r="J82" s="807"/>
      <c r="K82" s="807"/>
      <c r="L82" s="807"/>
      <c r="M82" s="807"/>
      <c r="N82" s="807"/>
      <c r="O82" s="807"/>
      <c r="P82" s="808"/>
      <c r="Q82" s="1075"/>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1073"/>
      <c r="BA82" s="1073"/>
      <c r="BB82" s="1073"/>
      <c r="BC82" s="1073"/>
      <c r="BD82" s="1074"/>
      <c r="BE82" s="267"/>
      <c r="BF82" s="267"/>
      <c r="BG82" s="267"/>
      <c r="BH82" s="267"/>
      <c r="BI82" s="267"/>
      <c r="BJ82" s="267"/>
      <c r="BK82" s="267"/>
      <c r="BL82" s="267"/>
      <c r="BM82" s="267"/>
      <c r="BN82" s="267"/>
      <c r="BO82" s="267"/>
      <c r="BP82" s="267"/>
      <c r="BQ82" s="264">
        <v>76</v>
      </c>
      <c r="BR82" s="269"/>
      <c r="BS82" s="1058"/>
      <c r="BT82" s="1059"/>
      <c r="BU82" s="1059"/>
      <c r="BV82" s="1059"/>
      <c r="BW82" s="1059"/>
      <c r="BX82" s="1059"/>
      <c r="BY82" s="1059"/>
      <c r="BZ82" s="1059"/>
      <c r="CA82" s="1059"/>
      <c r="CB82" s="1059"/>
      <c r="CC82" s="1059"/>
      <c r="CD82" s="1059"/>
      <c r="CE82" s="1059"/>
      <c r="CF82" s="1059"/>
      <c r="CG82" s="1060"/>
      <c r="CH82" s="1061"/>
      <c r="CI82" s="1062"/>
      <c r="CJ82" s="1062"/>
      <c r="CK82" s="1062"/>
      <c r="CL82" s="1063"/>
      <c r="CM82" s="1061"/>
      <c r="CN82" s="1062"/>
      <c r="CO82" s="1062"/>
      <c r="CP82" s="1062"/>
      <c r="CQ82" s="1063"/>
      <c r="CR82" s="1061"/>
      <c r="CS82" s="1062"/>
      <c r="CT82" s="1062"/>
      <c r="CU82" s="1062"/>
      <c r="CV82" s="1063"/>
      <c r="CW82" s="1061"/>
      <c r="CX82" s="1062"/>
      <c r="CY82" s="1062"/>
      <c r="CZ82" s="1062"/>
      <c r="DA82" s="1063"/>
      <c r="DB82" s="1061"/>
      <c r="DC82" s="1062"/>
      <c r="DD82" s="1062"/>
      <c r="DE82" s="1062"/>
      <c r="DF82" s="1063"/>
      <c r="DG82" s="1061"/>
      <c r="DH82" s="1062"/>
      <c r="DI82" s="1062"/>
      <c r="DJ82" s="1062"/>
      <c r="DK82" s="1063"/>
      <c r="DL82" s="1061"/>
      <c r="DM82" s="1062"/>
      <c r="DN82" s="1062"/>
      <c r="DO82" s="1062"/>
      <c r="DP82" s="1063"/>
      <c r="DQ82" s="1061"/>
      <c r="DR82" s="1062"/>
      <c r="DS82" s="1062"/>
      <c r="DT82" s="1062"/>
      <c r="DU82" s="1063"/>
      <c r="DV82" s="1046"/>
      <c r="DW82" s="1047"/>
      <c r="DX82" s="1047"/>
      <c r="DY82" s="1047"/>
      <c r="DZ82" s="1048"/>
      <c r="EA82" s="248"/>
    </row>
    <row r="83" spans="1:131" s="249" customFormat="1" ht="26.25" customHeight="1" x14ac:dyDescent="0.15">
      <c r="A83" s="263">
        <v>16</v>
      </c>
      <c r="B83" s="806"/>
      <c r="C83" s="807"/>
      <c r="D83" s="807"/>
      <c r="E83" s="807"/>
      <c r="F83" s="807"/>
      <c r="G83" s="807"/>
      <c r="H83" s="807"/>
      <c r="I83" s="807"/>
      <c r="J83" s="807"/>
      <c r="K83" s="807"/>
      <c r="L83" s="807"/>
      <c r="M83" s="807"/>
      <c r="N83" s="807"/>
      <c r="O83" s="807"/>
      <c r="P83" s="808"/>
      <c r="Q83" s="1075"/>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1073"/>
      <c r="BA83" s="1073"/>
      <c r="BB83" s="1073"/>
      <c r="BC83" s="1073"/>
      <c r="BD83" s="1074"/>
      <c r="BE83" s="267"/>
      <c r="BF83" s="267"/>
      <c r="BG83" s="267"/>
      <c r="BH83" s="267"/>
      <c r="BI83" s="267"/>
      <c r="BJ83" s="267"/>
      <c r="BK83" s="267"/>
      <c r="BL83" s="267"/>
      <c r="BM83" s="267"/>
      <c r="BN83" s="267"/>
      <c r="BO83" s="267"/>
      <c r="BP83" s="267"/>
      <c r="BQ83" s="264">
        <v>77</v>
      </c>
      <c r="BR83" s="269"/>
      <c r="BS83" s="1058"/>
      <c r="BT83" s="1059"/>
      <c r="BU83" s="1059"/>
      <c r="BV83" s="1059"/>
      <c r="BW83" s="1059"/>
      <c r="BX83" s="1059"/>
      <c r="BY83" s="1059"/>
      <c r="BZ83" s="1059"/>
      <c r="CA83" s="1059"/>
      <c r="CB83" s="1059"/>
      <c r="CC83" s="1059"/>
      <c r="CD83" s="1059"/>
      <c r="CE83" s="1059"/>
      <c r="CF83" s="1059"/>
      <c r="CG83" s="1060"/>
      <c r="CH83" s="1061"/>
      <c r="CI83" s="1062"/>
      <c r="CJ83" s="1062"/>
      <c r="CK83" s="1062"/>
      <c r="CL83" s="1063"/>
      <c r="CM83" s="1061"/>
      <c r="CN83" s="1062"/>
      <c r="CO83" s="1062"/>
      <c r="CP83" s="1062"/>
      <c r="CQ83" s="1063"/>
      <c r="CR83" s="1061"/>
      <c r="CS83" s="1062"/>
      <c r="CT83" s="1062"/>
      <c r="CU83" s="1062"/>
      <c r="CV83" s="1063"/>
      <c r="CW83" s="1061"/>
      <c r="CX83" s="1062"/>
      <c r="CY83" s="1062"/>
      <c r="CZ83" s="1062"/>
      <c r="DA83" s="1063"/>
      <c r="DB83" s="1061"/>
      <c r="DC83" s="1062"/>
      <c r="DD83" s="1062"/>
      <c r="DE83" s="1062"/>
      <c r="DF83" s="1063"/>
      <c r="DG83" s="1061"/>
      <c r="DH83" s="1062"/>
      <c r="DI83" s="1062"/>
      <c r="DJ83" s="1062"/>
      <c r="DK83" s="1063"/>
      <c r="DL83" s="1061"/>
      <c r="DM83" s="1062"/>
      <c r="DN83" s="1062"/>
      <c r="DO83" s="1062"/>
      <c r="DP83" s="1063"/>
      <c r="DQ83" s="1061"/>
      <c r="DR83" s="1062"/>
      <c r="DS83" s="1062"/>
      <c r="DT83" s="1062"/>
      <c r="DU83" s="1063"/>
      <c r="DV83" s="1046"/>
      <c r="DW83" s="1047"/>
      <c r="DX83" s="1047"/>
      <c r="DY83" s="1047"/>
      <c r="DZ83" s="1048"/>
      <c r="EA83" s="248"/>
    </row>
    <row r="84" spans="1:131" s="249" customFormat="1" ht="26.25" customHeight="1" x14ac:dyDescent="0.15">
      <c r="A84" s="263">
        <v>17</v>
      </c>
      <c r="B84" s="806"/>
      <c r="C84" s="807"/>
      <c r="D84" s="807"/>
      <c r="E84" s="807"/>
      <c r="F84" s="807"/>
      <c r="G84" s="807"/>
      <c r="H84" s="807"/>
      <c r="I84" s="807"/>
      <c r="J84" s="807"/>
      <c r="K84" s="807"/>
      <c r="L84" s="807"/>
      <c r="M84" s="807"/>
      <c r="N84" s="807"/>
      <c r="O84" s="807"/>
      <c r="P84" s="808"/>
      <c r="Q84" s="1075"/>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1073"/>
      <c r="BA84" s="1073"/>
      <c r="BB84" s="1073"/>
      <c r="BC84" s="1073"/>
      <c r="BD84" s="1074"/>
      <c r="BE84" s="267"/>
      <c r="BF84" s="267"/>
      <c r="BG84" s="267"/>
      <c r="BH84" s="267"/>
      <c r="BI84" s="267"/>
      <c r="BJ84" s="267"/>
      <c r="BK84" s="267"/>
      <c r="BL84" s="267"/>
      <c r="BM84" s="267"/>
      <c r="BN84" s="267"/>
      <c r="BO84" s="267"/>
      <c r="BP84" s="267"/>
      <c r="BQ84" s="264">
        <v>78</v>
      </c>
      <c r="BR84" s="269"/>
      <c r="BS84" s="1058"/>
      <c r="BT84" s="1059"/>
      <c r="BU84" s="1059"/>
      <c r="BV84" s="1059"/>
      <c r="BW84" s="1059"/>
      <c r="BX84" s="1059"/>
      <c r="BY84" s="1059"/>
      <c r="BZ84" s="1059"/>
      <c r="CA84" s="1059"/>
      <c r="CB84" s="1059"/>
      <c r="CC84" s="1059"/>
      <c r="CD84" s="1059"/>
      <c r="CE84" s="1059"/>
      <c r="CF84" s="1059"/>
      <c r="CG84" s="1060"/>
      <c r="CH84" s="1061"/>
      <c r="CI84" s="1062"/>
      <c r="CJ84" s="1062"/>
      <c r="CK84" s="1062"/>
      <c r="CL84" s="1063"/>
      <c r="CM84" s="1061"/>
      <c r="CN84" s="1062"/>
      <c r="CO84" s="1062"/>
      <c r="CP84" s="1062"/>
      <c r="CQ84" s="1063"/>
      <c r="CR84" s="1061"/>
      <c r="CS84" s="1062"/>
      <c r="CT84" s="1062"/>
      <c r="CU84" s="1062"/>
      <c r="CV84" s="1063"/>
      <c r="CW84" s="1061"/>
      <c r="CX84" s="1062"/>
      <c r="CY84" s="1062"/>
      <c r="CZ84" s="1062"/>
      <c r="DA84" s="1063"/>
      <c r="DB84" s="1061"/>
      <c r="DC84" s="1062"/>
      <c r="DD84" s="1062"/>
      <c r="DE84" s="1062"/>
      <c r="DF84" s="1063"/>
      <c r="DG84" s="1061"/>
      <c r="DH84" s="1062"/>
      <c r="DI84" s="1062"/>
      <c r="DJ84" s="1062"/>
      <c r="DK84" s="1063"/>
      <c r="DL84" s="1061"/>
      <c r="DM84" s="1062"/>
      <c r="DN84" s="1062"/>
      <c r="DO84" s="1062"/>
      <c r="DP84" s="1063"/>
      <c r="DQ84" s="1061"/>
      <c r="DR84" s="1062"/>
      <c r="DS84" s="1062"/>
      <c r="DT84" s="1062"/>
      <c r="DU84" s="1063"/>
      <c r="DV84" s="1046"/>
      <c r="DW84" s="1047"/>
      <c r="DX84" s="1047"/>
      <c r="DY84" s="1047"/>
      <c r="DZ84" s="1048"/>
      <c r="EA84" s="248"/>
    </row>
    <row r="85" spans="1:131" s="249" customFormat="1" ht="26.25" customHeight="1" x14ac:dyDescent="0.15">
      <c r="A85" s="263">
        <v>18</v>
      </c>
      <c r="B85" s="806"/>
      <c r="C85" s="807"/>
      <c r="D85" s="807"/>
      <c r="E85" s="807"/>
      <c r="F85" s="807"/>
      <c r="G85" s="807"/>
      <c r="H85" s="807"/>
      <c r="I85" s="807"/>
      <c r="J85" s="807"/>
      <c r="K85" s="807"/>
      <c r="L85" s="807"/>
      <c r="M85" s="807"/>
      <c r="N85" s="807"/>
      <c r="O85" s="807"/>
      <c r="P85" s="808"/>
      <c r="Q85" s="1075"/>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1073"/>
      <c r="BA85" s="1073"/>
      <c r="BB85" s="1073"/>
      <c r="BC85" s="1073"/>
      <c r="BD85" s="1074"/>
      <c r="BE85" s="267"/>
      <c r="BF85" s="267"/>
      <c r="BG85" s="267"/>
      <c r="BH85" s="267"/>
      <c r="BI85" s="267"/>
      <c r="BJ85" s="267"/>
      <c r="BK85" s="267"/>
      <c r="BL85" s="267"/>
      <c r="BM85" s="267"/>
      <c r="BN85" s="267"/>
      <c r="BO85" s="267"/>
      <c r="BP85" s="267"/>
      <c r="BQ85" s="264">
        <v>79</v>
      </c>
      <c r="BR85" s="269"/>
      <c r="BS85" s="1058"/>
      <c r="BT85" s="1059"/>
      <c r="BU85" s="1059"/>
      <c r="BV85" s="1059"/>
      <c r="BW85" s="1059"/>
      <c r="BX85" s="1059"/>
      <c r="BY85" s="1059"/>
      <c r="BZ85" s="1059"/>
      <c r="CA85" s="1059"/>
      <c r="CB85" s="1059"/>
      <c r="CC85" s="1059"/>
      <c r="CD85" s="1059"/>
      <c r="CE85" s="1059"/>
      <c r="CF85" s="1059"/>
      <c r="CG85" s="1060"/>
      <c r="CH85" s="1061"/>
      <c r="CI85" s="1062"/>
      <c r="CJ85" s="1062"/>
      <c r="CK85" s="1062"/>
      <c r="CL85" s="1063"/>
      <c r="CM85" s="1061"/>
      <c r="CN85" s="1062"/>
      <c r="CO85" s="1062"/>
      <c r="CP85" s="1062"/>
      <c r="CQ85" s="1063"/>
      <c r="CR85" s="1061"/>
      <c r="CS85" s="1062"/>
      <c r="CT85" s="1062"/>
      <c r="CU85" s="1062"/>
      <c r="CV85" s="1063"/>
      <c r="CW85" s="1061"/>
      <c r="CX85" s="1062"/>
      <c r="CY85" s="1062"/>
      <c r="CZ85" s="1062"/>
      <c r="DA85" s="1063"/>
      <c r="DB85" s="1061"/>
      <c r="DC85" s="1062"/>
      <c r="DD85" s="1062"/>
      <c r="DE85" s="1062"/>
      <c r="DF85" s="1063"/>
      <c r="DG85" s="1061"/>
      <c r="DH85" s="1062"/>
      <c r="DI85" s="1062"/>
      <c r="DJ85" s="1062"/>
      <c r="DK85" s="1063"/>
      <c r="DL85" s="1061"/>
      <c r="DM85" s="1062"/>
      <c r="DN85" s="1062"/>
      <c r="DO85" s="1062"/>
      <c r="DP85" s="1063"/>
      <c r="DQ85" s="1061"/>
      <c r="DR85" s="1062"/>
      <c r="DS85" s="1062"/>
      <c r="DT85" s="1062"/>
      <c r="DU85" s="1063"/>
      <c r="DV85" s="1046"/>
      <c r="DW85" s="1047"/>
      <c r="DX85" s="1047"/>
      <c r="DY85" s="1047"/>
      <c r="DZ85" s="1048"/>
      <c r="EA85" s="248"/>
    </row>
    <row r="86" spans="1:131" s="249" customFormat="1" ht="26.25" customHeight="1" x14ac:dyDescent="0.15">
      <c r="A86" s="263">
        <v>19</v>
      </c>
      <c r="B86" s="806"/>
      <c r="C86" s="807"/>
      <c r="D86" s="807"/>
      <c r="E86" s="807"/>
      <c r="F86" s="807"/>
      <c r="G86" s="807"/>
      <c r="H86" s="807"/>
      <c r="I86" s="807"/>
      <c r="J86" s="807"/>
      <c r="K86" s="807"/>
      <c r="L86" s="807"/>
      <c r="M86" s="807"/>
      <c r="N86" s="807"/>
      <c r="O86" s="807"/>
      <c r="P86" s="808"/>
      <c r="Q86" s="1075"/>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1073"/>
      <c r="BA86" s="1073"/>
      <c r="BB86" s="1073"/>
      <c r="BC86" s="1073"/>
      <c r="BD86" s="1074"/>
      <c r="BE86" s="267"/>
      <c r="BF86" s="267"/>
      <c r="BG86" s="267"/>
      <c r="BH86" s="267"/>
      <c r="BI86" s="267"/>
      <c r="BJ86" s="267"/>
      <c r="BK86" s="267"/>
      <c r="BL86" s="267"/>
      <c r="BM86" s="267"/>
      <c r="BN86" s="267"/>
      <c r="BO86" s="267"/>
      <c r="BP86" s="267"/>
      <c r="BQ86" s="264">
        <v>80</v>
      </c>
      <c r="BR86" s="269"/>
      <c r="BS86" s="1058"/>
      <c r="BT86" s="1059"/>
      <c r="BU86" s="1059"/>
      <c r="BV86" s="1059"/>
      <c r="BW86" s="1059"/>
      <c r="BX86" s="1059"/>
      <c r="BY86" s="1059"/>
      <c r="BZ86" s="1059"/>
      <c r="CA86" s="1059"/>
      <c r="CB86" s="1059"/>
      <c r="CC86" s="1059"/>
      <c r="CD86" s="1059"/>
      <c r="CE86" s="1059"/>
      <c r="CF86" s="1059"/>
      <c r="CG86" s="1060"/>
      <c r="CH86" s="1061"/>
      <c r="CI86" s="1062"/>
      <c r="CJ86" s="1062"/>
      <c r="CK86" s="1062"/>
      <c r="CL86" s="1063"/>
      <c r="CM86" s="1061"/>
      <c r="CN86" s="1062"/>
      <c r="CO86" s="1062"/>
      <c r="CP86" s="1062"/>
      <c r="CQ86" s="1063"/>
      <c r="CR86" s="1061"/>
      <c r="CS86" s="1062"/>
      <c r="CT86" s="1062"/>
      <c r="CU86" s="1062"/>
      <c r="CV86" s="1063"/>
      <c r="CW86" s="1061"/>
      <c r="CX86" s="1062"/>
      <c r="CY86" s="1062"/>
      <c r="CZ86" s="1062"/>
      <c r="DA86" s="1063"/>
      <c r="DB86" s="1061"/>
      <c r="DC86" s="1062"/>
      <c r="DD86" s="1062"/>
      <c r="DE86" s="1062"/>
      <c r="DF86" s="1063"/>
      <c r="DG86" s="1061"/>
      <c r="DH86" s="1062"/>
      <c r="DI86" s="1062"/>
      <c r="DJ86" s="1062"/>
      <c r="DK86" s="1063"/>
      <c r="DL86" s="1061"/>
      <c r="DM86" s="1062"/>
      <c r="DN86" s="1062"/>
      <c r="DO86" s="1062"/>
      <c r="DP86" s="1063"/>
      <c r="DQ86" s="1061"/>
      <c r="DR86" s="1062"/>
      <c r="DS86" s="1062"/>
      <c r="DT86" s="1062"/>
      <c r="DU86" s="1063"/>
      <c r="DV86" s="1046"/>
      <c r="DW86" s="1047"/>
      <c r="DX86" s="1047"/>
      <c r="DY86" s="1047"/>
      <c r="DZ86" s="1048"/>
      <c r="EA86" s="248"/>
    </row>
    <row r="87" spans="1:131" s="249" customFormat="1" ht="26.25" customHeight="1" x14ac:dyDescent="0.15">
      <c r="A87" s="271">
        <v>20</v>
      </c>
      <c r="B87" s="1066"/>
      <c r="C87" s="1067"/>
      <c r="D87" s="1067"/>
      <c r="E87" s="1067"/>
      <c r="F87" s="1067"/>
      <c r="G87" s="1067"/>
      <c r="H87" s="1067"/>
      <c r="I87" s="1067"/>
      <c r="J87" s="1067"/>
      <c r="K87" s="1067"/>
      <c r="L87" s="1067"/>
      <c r="M87" s="1067"/>
      <c r="N87" s="1067"/>
      <c r="O87" s="1067"/>
      <c r="P87" s="1068"/>
      <c r="Q87" s="1069"/>
      <c r="R87" s="1070"/>
      <c r="S87" s="1070"/>
      <c r="T87" s="1070"/>
      <c r="U87" s="1070"/>
      <c r="V87" s="1070"/>
      <c r="W87" s="1070"/>
      <c r="X87" s="1070"/>
      <c r="Y87" s="1070"/>
      <c r="Z87" s="1070"/>
      <c r="AA87" s="1070"/>
      <c r="AB87" s="1070"/>
      <c r="AC87" s="1070"/>
      <c r="AD87" s="1070"/>
      <c r="AE87" s="1070"/>
      <c r="AF87" s="1070"/>
      <c r="AG87" s="1070"/>
      <c r="AH87" s="1070"/>
      <c r="AI87" s="1070"/>
      <c r="AJ87" s="1070"/>
      <c r="AK87" s="1070"/>
      <c r="AL87" s="1070"/>
      <c r="AM87" s="1070"/>
      <c r="AN87" s="1070"/>
      <c r="AO87" s="1070"/>
      <c r="AP87" s="1070"/>
      <c r="AQ87" s="1070"/>
      <c r="AR87" s="1070"/>
      <c r="AS87" s="1070"/>
      <c r="AT87" s="1070"/>
      <c r="AU87" s="1070"/>
      <c r="AV87" s="1070"/>
      <c r="AW87" s="1070"/>
      <c r="AX87" s="1070"/>
      <c r="AY87" s="1070"/>
      <c r="AZ87" s="1071"/>
      <c r="BA87" s="1071"/>
      <c r="BB87" s="1071"/>
      <c r="BC87" s="1071"/>
      <c r="BD87" s="1072"/>
      <c r="BE87" s="267"/>
      <c r="BF87" s="267"/>
      <c r="BG87" s="267"/>
      <c r="BH87" s="267"/>
      <c r="BI87" s="267"/>
      <c r="BJ87" s="267"/>
      <c r="BK87" s="267"/>
      <c r="BL87" s="267"/>
      <c r="BM87" s="267"/>
      <c r="BN87" s="267"/>
      <c r="BO87" s="267"/>
      <c r="BP87" s="267"/>
      <c r="BQ87" s="264">
        <v>81</v>
      </c>
      <c r="BR87" s="269"/>
      <c r="BS87" s="1058"/>
      <c r="BT87" s="1059"/>
      <c r="BU87" s="1059"/>
      <c r="BV87" s="1059"/>
      <c r="BW87" s="1059"/>
      <c r="BX87" s="1059"/>
      <c r="BY87" s="1059"/>
      <c r="BZ87" s="1059"/>
      <c r="CA87" s="1059"/>
      <c r="CB87" s="1059"/>
      <c r="CC87" s="1059"/>
      <c r="CD87" s="1059"/>
      <c r="CE87" s="1059"/>
      <c r="CF87" s="1059"/>
      <c r="CG87" s="1060"/>
      <c r="CH87" s="1061"/>
      <c r="CI87" s="1062"/>
      <c r="CJ87" s="1062"/>
      <c r="CK87" s="1062"/>
      <c r="CL87" s="1063"/>
      <c r="CM87" s="1061"/>
      <c r="CN87" s="1062"/>
      <c r="CO87" s="1062"/>
      <c r="CP87" s="1062"/>
      <c r="CQ87" s="1063"/>
      <c r="CR87" s="1061"/>
      <c r="CS87" s="1062"/>
      <c r="CT87" s="1062"/>
      <c r="CU87" s="1062"/>
      <c r="CV87" s="1063"/>
      <c r="CW87" s="1061"/>
      <c r="CX87" s="1062"/>
      <c r="CY87" s="1062"/>
      <c r="CZ87" s="1062"/>
      <c r="DA87" s="1063"/>
      <c r="DB87" s="1061"/>
      <c r="DC87" s="1062"/>
      <c r="DD87" s="1062"/>
      <c r="DE87" s="1062"/>
      <c r="DF87" s="1063"/>
      <c r="DG87" s="1061"/>
      <c r="DH87" s="1062"/>
      <c r="DI87" s="1062"/>
      <c r="DJ87" s="1062"/>
      <c r="DK87" s="1063"/>
      <c r="DL87" s="1061"/>
      <c r="DM87" s="1062"/>
      <c r="DN87" s="1062"/>
      <c r="DO87" s="1062"/>
      <c r="DP87" s="1063"/>
      <c r="DQ87" s="1061"/>
      <c r="DR87" s="1062"/>
      <c r="DS87" s="1062"/>
      <c r="DT87" s="1062"/>
      <c r="DU87" s="1063"/>
      <c r="DV87" s="1046"/>
      <c r="DW87" s="1047"/>
      <c r="DX87" s="1047"/>
      <c r="DY87" s="1047"/>
      <c r="DZ87" s="1048"/>
      <c r="EA87" s="248"/>
    </row>
    <row r="88" spans="1:131" s="249" customFormat="1" ht="26.25" customHeight="1" thickBot="1" x14ac:dyDescent="0.2">
      <c r="A88" s="266" t="s">
        <v>396</v>
      </c>
      <c r="B88" s="1049" t="s">
        <v>429</v>
      </c>
      <c r="C88" s="1050"/>
      <c r="D88" s="1050"/>
      <c r="E88" s="1050"/>
      <c r="F88" s="1050"/>
      <c r="G88" s="1050"/>
      <c r="H88" s="1050"/>
      <c r="I88" s="1050"/>
      <c r="J88" s="1050"/>
      <c r="K88" s="1050"/>
      <c r="L88" s="1050"/>
      <c r="M88" s="1050"/>
      <c r="N88" s="1050"/>
      <c r="O88" s="1050"/>
      <c r="P88" s="1051"/>
      <c r="Q88" s="1064"/>
      <c r="R88" s="1065"/>
      <c r="S88" s="1065"/>
      <c r="T88" s="1065"/>
      <c r="U88" s="1065"/>
      <c r="V88" s="1065"/>
      <c r="W88" s="1065"/>
      <c r="X88" s="1065"/>
      <c r="Y88" s="1065"/>
      <c r="Z88" s="1065"/>
      <c r="AA88" s="1065"/>
      <c r="AB88" s="1065"/>
      <c r="AC88" s="1065"/>
      <c r="AD88" s="1065"/>
      <c r="AE88" s="1065"/>
      <c r="AF88" s="841">
        <f>SUM(AF68:AJ77)</f>
        <v>41705</v>
      </c>
      <c r="AG88" s="841"/>
      <c r="AH88" s="841"/>
      <c r="AI88" s="841"/>
      <c r="AJ88" s="841"/>
      <c r="AK88" s="1065"/>
      <c r="AL88" s="1065"/>
      <c r="AM88" s="1065"/>
      <c r="AN88" s="1065"/>
      <c r="AO88" s="1065"/>
      <c r="AP88" s="841">
        <f>SUM(AP68:AT77)</f>
        <v>9580</v>
      </c>
      <c r="AQ88" s="841"/>
      <c r="AR88" s="841"/>
      <c r="AS88" s="841"/>
      <c r="AT88" s="841"/>
      <c r="AU88" s="841">
        <f>SUM(AU68:AY77)</f>
        <v>1439</v>
      </c>
      <c r="AV88" s="841"/>
      <c r="AW88" s="841"/>
      <c r="AX88" s="841"/>
      <c r="AY88" s="841"/>
      <c r="AZ88" s="842"/>
      <c r="BA88" s="842"/>
      <c r="BB88" s="842"/>
      <c r="BC88" s="842"/>
      <c r="BD88" s="843"/>
      <c r="BE88" s="267"/>
      <c r="BF88" s="267"/>
      <c r="BG88" s="267"/>
      <c r="BH88" s="267"/>
      <c r="BI88" s="267"/>
      <c r="BJ88" s="267"/>
      <c r="BK88" s="267"/>
      <c r="BL88" s="267"/>
      <c r="BM88" s="267"/>
      <c r="BN88" s="267"/>
      <c r="BO88" s="267"/>
      <c r="BP88" s="267"/>
      <c r="BQ88" s="264">
        <v>82</v>
      </c>
      <c r="BR88" s="269"/>
      <c r="BS88" s="1058"/>
      <c r="BT88" s="1059"/>
      <c r="BU88" s="1059"/>
      <c r="BV88" s="1059"/>
      <c r="BW88" s="1059"/>
      <c r="BX88" s="1059"/>
      <c r="BY88" s="1059"/>
      <c r="BZ88" s="1059"/>
      <c r="CA88" s="1059"/>
      <c r="CB88" s="1059"/>
      <c r="CC88" s="1059"/>
      <c r="CD88" s="1059"/>
      <c r="CE88" s="1059"/>
      <c r="CF88" s="1059"/>
      <c r="CG88" s="1060"/>
      <c r="CH88" s="1061"/>
      <c r="CI88" s="1062"/>
      <c r="CJ88" s="1062"/>
      <c r="CK88" s="1062"/>
      <c r="CL88" s="1063"/>
      <c r="CM88" s="1061"/>
      <c r="CN88" s="1062"/>
      <c r="CO88" s="1062"/>
      <c r="CP88" s="1062"/>
      <c r="CQ88" s="1063"/>
      <c r="CR88" s="1061"/>
      <c r="CS88" s="1062"/>
      <c r="CT88" s="1062"/>
      <c r="CU88" s="1062"/>
      <c r="CV88" s="1063"/>
      <c r="CW88" s="1061"/>
      <c r="CX88" s="1062"/>
      <c r="CY88" s="1062"/>
      <c r="CZ88" s="1062"/>
      <c r="DA88" s="1063"/>
      <c r="DB88" s="1061"/>
      <c r="DC88" s="1062"/>
      <c r="DD88" s="1062"/>
      <c r="DE88" s="1062"/>
      <c r="DF88" s="1063"/>
      <c r="DG88" s="1061"/>
      <c r="DH88" s="1062"/>
      <c r="DI88" s="1062"/>
      <c r="DJ88" s="1062"/>
      <c r="DK88" s="1063"/>
      <c r="DL88" s="1061"/>
      <c r="DM88" s="1062"/>
      <c r="DN88" s="1062"/>
      <c r="DO88" s="1062"/>
      <c r="DP88" s="1063"/>
      <c r="DQ88" s="1061"/>
      <c r="DR88" s="1062"/>
      <c r="DS88" s="1062"/>
      <c r="DT88" s="1062"/>
      <c r="DU88" s="1063"/>
      <c r="DV88" s="1046"/>
      <c r="DW88" s="1047"/>
      <c r="DX88" s="1047"/>
      <c r="DY88" s="1047"/>
      <c r="DZ88" s="10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8"/>
      <c r="BT89" s="1059"/>
      <c r="BU89" s="1059"/>
      <c r="BV89" s="1059"/>
      <c r="BW89" s="1059"/>
      <c r="BX89" s="1059"/>
      <c r="BY89" s="1059"/>
      <c r="BZ89" s="1059"/>
      <c r="CA89" s="1059"/>
      <c r="CB89" s="1059"/>
      <c r="CC89" s="1059"/>
      <c r="CD89" s="1059"/>
      <c r="CE89" s="1059"/>
      <c r="CF89" s="1059"/>
      <c r="CG89" s="1060"/>
      <c r="CH89" s="1061"/>
      <c r="CI89" s="1062"/>
      <c r="CJ89" s="1062"/>
      <c r="CK89" s="1062"/>
      <c r="CL89" s="1063"/>
      <c r="CM89" s="1061"/>
      <c r="CN89" s="1062"/>
      <c r="CO89" s="1062"/>
      <c r="CP89" s="1062"/>
      <c r="CQ89" s="1063"/>
      <c r="CR89" s="1061"/>
      <c r="CS89" s="1062"/>
      <c r="CT89" s="1062"/>
      <c r="CU89" s="1062"/>
      <c r="CV89" s="1063"/>
      <c r="CW89" s="1061"/>
      <c r="CX89" s="1062"/>
      <c r="CY89" s="1062"/>
      <c r="CZ89" s="1062"/>
      <c r="DA89" s="1063"/>
      <c r="DB89" s="1061"/>
      <c r="DC89" s="1062"/>
      <c r="DD89" s="1062"/>
      <c r="DE89" s="1062"/>
      <c r="DF89" s="1063"/>
      <c r="DG89" s="1061"/>
      <c r="DH89" s="1062"/>
      <c r="DI89" s="1062"/>
      <c r="DJ89" s="1062"/>
      <c r="DK89" s="1063"/>
      <c r="DL89" s="1061"/>
      <c r="DM89" s="1062"/>
      <c r="DN89" s="1062"/>
      <c r="DO89" s="1062"/>
      <c r="DP89" s="1063"/>
      <c r="DQ89" s="1061"/>
      <c r="DR89" s="1062"/>
      <c r="DS89" s="1062"/>
      <c r="DT89" s="1062"/>
      <c r="DU89" s="1063"/>
      <c r="DV89" s="1046"/>
      <c r="DW89" s="1047"/>
      <c r="DX89" s="1047"/>
      <c r="DY89" s="1047"/>
      <c r="DZ89" s="10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8"/>
      <c r="BT90" s="1059"/>
      <c r="BU90" s="1059"/>
      <c r="BV90" s="1059"/>
      <c r="BW90" s="1059"/>
      <c r="BX90" s="1059"/>
      <c r="BY90" s="1059"/>
      <c r="BZ90" s="1059"/>
      <c r="CA90" s="1059"/>
      <c r="CB90" s="1059"/>
      <c r="CC90" s="1059"/>
      <c r="CD90" s="1059"/>
      <c r="CE90" s="1059"/>
      <c r="CF90" s="1059"/>
      <c r="CG90" s="1060"/>
      <c r="CH90" s="1061"/>
      <c r="CI90" s="1062"/>
      <c r="CJ90" s="1062"/>
      <c r="CK90" s="1062"/>
      <c r="CL90" s="1063"/>
      <c r="CM90" s="1061"/>
      <c r="CN90" s="1062"/>
      <c r="CO90" s="1062"/>
      <c r="CP90" s="1062"/>
      <c r="CQ90" s="1063"/>
      <c r="CR90" s="1061"/>
      <c r="CS90" s="1062"/>
      <c r="CT90" s="1062"/>
      <c r="CU90" s="1062"/>
      <c r="CV90" s="1063"/>
      <c r="CW90" s="1061"/>
      <c r="CX90" s="1062"/>
      <c r="CY90" s="1062"/>
      <c r="CZ90" s="1062"/>
      <c r="DA90" s="1063"/>
      <c r="DB90" s="1061"/>
      <c r="DC90" s="1062"/>
      <c r="DD90" s="1062"/>
      <c r="DE90" s="1062"/>
      <c r="DF90" s="1063"/>
      <c r="DG90" s="1061"/>
      <c r="DH90" s="1062"/>
      <c r="DI90" s="1062"/>
      <c r="DJ90" s="1062"/>
      <c r="DK90" s="1063"/>
      <c r="DL90" s="1061"/>
      <c r="DM90" s="1062"/>
      <c r="DN90" s="1062"/>
      <c r="DO90" s="1062"/>
      <c r="DP90" s="1063"/>
      <c r="DQ90" s="1061"/>
      <c r="DR90" s="1062"/>
      <c r="DS90" s="1062"/>
      <c r="DT90" s="1062"/>
      <c r="DU90" s="1063"/>
      <c r="DV90" s="1046"/>
      <c r="DW90" s="1047"/>
      <c r="DX90" s="1047"/>
      <c r="DY90" s="1047"/>
      <c r="DZ90" s="10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8"/>
      <c r="BT91" s="1059"/>
      <c r="BU91" s="1059"/>
      <c r="BV91" s="1059"/>
      <c r="BW91" s="1059"/>
      <c r="BX91" s="1059"/>
      <c r="BY91" s="1059"/>
      <c r="BZ91" s="1059"/>
      <c r="CA91" s="1059"/>
      <c r="CB91" s="1059"/>
      <c r="CC91" s="1059"/>
      <c r="CD91" s="1059"/>
      <c r="CE91" s="1059"/>
      <c r="CF91" s="1059"/>
      <c r="CG91" s="1060"/>
      <c r="CH91" s="1061"/>
      <c r="CI91" s="1062"/>
      <c r="CJ91" s="1062"/>
      <c r="CK91" s="1062"/>
      <c r="CL91" s="1063"/>
      <c r="CM91" s="1061"/>
      <c r="CN91" s="1062"/>
      <c r="CO91" s="1062"/>
      <c r="CP91" s="1062"/>
      <c r="CQ91" s="1063"/>
      <c r="CR91" s="1061"/>
      <c r="CS91" s="1062"/>
      <c r="CT91" s="1062"/>
      <c r="CU91" s="1062"/>
      <c r="CV91" s="1063"/>
      <c r="CW91" s="1061"/>
      <c r="CX91" s="1062"/>
      <c r="CY91" s="1062"/>
      <c r="CZ91" s="1062"/>
      <c r="DA91" s="1063"/>
      <c r="DB91" s="1061"/>
      <c r="DC91" s="1062"/>
      <c r="DD91" s="1062"/>
      <c r="DE91" s="1062"/>
      <c r="DF91" s="1063"/>
      <c r="DG91" s="1061"/>
      <c r="DH91" s="1062"/>
      <c r="DI91" s="1062"/>
      <c r="DJ91" s="1062"/>
      <c r="DK91" s="1063"/>
      <c r="DL91" s="1061"/>
      <c r="DM91" s="1062"/>
      <c r="DN91" s="1062"/>
      <c r="DO91" s="1062"/>
      <c r="DP91" s="1063"/>
      <c r="DQ91" s="1061"/>
      <c r="DR91" s="1062"/>
      <c r="DS91" s="1062"/>
      <c r="DT91" s="1062"/>
      <c r="DU91" s="1063"/>
      <c r="DV91" s="1046"/>
      <c r="DW91" s="1047"/>
      <c r="DX91" s="1047"/>
      <c r="DY91" s="1047"/>
      <c r="DZ91" s="10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8"/>
      <c r="BT92" s="1059"/>
      <c r="BU92" s="1059"/>
      <c r="BV92" s="1059"/>
      <c r="BW92" s="1059"/>
      <c r="BX92" s="1059"/>
      <c r="BY92" s="1059"/>
      <c r="BZ92" s="1059"/>
      <c r="CA92" s="1059"/>
      <c r="CB92" s="1059"/>
      <c r="CC92" s="1059"/>
      <c r="CD92" s="1059"/>
      <c r="CE92" s="1059"/>
      <c r="CF92" s="1059"/>
      <c r="CG92" s="1060"/>
      <c r="CH92" s="1061"/>
      <c r="CI92" s="1062"/>
      <c r="CJ92" s="1062"/>
      <c r="CK92" s="1062"/>
      <c r="CL92" s="1063"/>
      <c r="CM92" s="1061"/>
      <c r="CN92" s="1062"/>
      <c r="CO92" s="1062"/>
      <c r="CP92" s="1062"/>
      <c r="CQ92" s="1063"/>
      <c r="CR92" s="1061"/>
      <c r="CS92" s="1062"/>
      <c r="CT92" s="1062"/>
      <c r="CU92" s="1062"/>
      <c r="CV92" s="1063"/>
      <c r="CW92" s="1061"/>
      <c r="CX92" s="1062"/>
      <c r="CY92" s="1062"/>
      <c r="CZ92" s="1062"/>
      <c r="DA92" s="1063"/>
      <c r="DB92" s="1061"/>
      <c r="DC92" s="1062"/>
      <c r="DD92" s="1062"/>
      <c r="DE92" s="1062"/>
      <c r="DF92" s="1063"/>
      <c r="DG92" s="1061"/>
      <c r="DH92" s="1062"/>
      <c r="DI92" s="1062"/>
      <c r="DJ92" s="1062"/>
      <c r="DK92" s="1063"/>
      <c r="DL92" s="1061"/>
      <c r="DM92" s="1062"/>
      <c r="DN92" s="1062"/>
      <c r="DO92" s="1062"/>
      <c r="DP92" s="1063"/>
      <c r="DQ92" s="1061"/>
      <c r="DR92" s="1062"/>
      <c r="DS92" s="1062"/>
      <c r="DT92" s="1062"/>
      <c r="DU92" s="1063"/>
      <c r="DV92" s="1046"/>
      <c r="DW92" s="1047"/>
      <c r="DX92" s="1047"/>
      <c r="DY92" s="1047"/>
      <c r="DZ92" s="10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8"/>
      <c r="BT93" s="1059"/>
      <c r="BU93" s="1059"/>
      <c r="BV93" s="1059"/>
      <c r="BW93" s="1059"/>
      <c r="BX93" s="1059"/>
      <c r="BY93" s="1059"/>
      <c r="BZ93" s="1059"/>
      <c r="CA93" s="1059"/>
      <c r="CB93" s="1059"/>
      <c r="CC93" s="1059"/>
      <c r="CD93" s="1059"/>
      <c r="CE93" s="1059"/>
      <c r="CF93" s="1059"/>
      <c r="CG93" s="1060"/>
      <c r="CH93" s="1061"/>
      <c r="CI93" s="1062"/>
      <c r="CJ93" s="1062"/>
      <c r="CK93" s="1062"/>
      <c r="CL93" s="1063"/>
      <c r="CM93" s="1061"/>
      <c r="CN93" s="1062"/>
      <c r="CO93" s="1062"/>
      <c r="CP93" s="1062"/>
      <c r="CQ93" s="1063"/>
      <c r="CR93" s="1061"/>
      <c r="CS93" s="1062"/>
      <c r="CT93" s="1062"/>
      <c r="CU93" s="1062"/>
      <c r="CV93" s="1063"/>
      <c r="CW93" s="1061"/>
      <c r="CX93" s="1062"/>
      <c r="CY93" s="1062"/>
      <c r="CZ93" s="1062"/>
      <c r="DA93" s="1063"/>
      <c r="DB93" s="1061"/>
      <c r="DC93" s="1062"/>
      <c r="DD93" s="1062"/>
      <c r="DE93" s="1062"/>
      <c r="DF93" s="1063"/>
      <c r="DG93" s="1061"/>
      <c r="DH93" s="1062"/>
      <c r="DI93" s="1062"/>
      <c r="DJ93" s="1062"/>
      <c r="DK93" s="1063"/>
      <c r="DL93" s="1061"/>
      <c r="DM93" s="1062"/>
      <c r="DN93" s="1062"/>
      <c r="DO93" s="1062"/>
      <c r="DP93" s="1063"/>
      <c r="DQ93" s="1061"/>
      <c r="DR93" s="1062"/>
      <c r="DS93" s="1062"/>
      <c r="DT93" s="1062"/>
      <c r="DU93" s="1063"/>
      <c r="DV93" s="1046"/>
      <c r="DW93" s="1047"/>
      <c r="DX93" s="1047"/>
      <c r="DY93" s="1047"/>
      <c r="DZ93" s="10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8"/>
      <c r="BT94" s="1059"/>
      <c r="BU94" s="1059"/>
      <c r="BV94" s="1059"/>
      <c r="BW94" s="1059"/>
      <c r="BX94" s="1059"/>
      <c r="BY94" s="1059"/>
      <c r="BZ94" s="1059"/>
      <c r="CA94" s="1059"/>
      <c r="CB94" s="1059"/>
      <c r="CC94" s="1059"/>
      <c r="CD94" s="1059"/>
      <c r="CE94" s="1059"/>
      <c r="CF94" s="1059"/>
      <c r="CG94" s="1060"/>
      <c r="CH94" s="1061"/>
      <c r="CI94" s="1062"/>
      <c r="CJ94" s="1062"/>
      <c r="CK94" s="1062"/>
      <c r="CL94" s="1063"/>
      <c r="CM94" s="1061"/>
      <c r="CN94" s="1062"/>
      <c r="CO94" s="1062"/>
      <c r="CP94" s="1062"/>
      <c r="CQ94" s="1063"/>
      <c r="CR94" s="1061"/>
      <c r="CS94" s="1062"/>
      <c r="CT94" s="1062"/>
      <c r="CU94" s="1062"/>
      <c r="CV94" s="1063"/>
      <c r="CW94" s="1061"/>
      <c r="CX94" s="1062"/>
      <c r="CY94" s="1062"/>
      <c r="CZ94" s="1062"/>
      <c r="DA94" s="1063"/>
      <c r="DB94" s="1061"/>
      <c r="DC94" s="1062"/>
      <c r="DD94" s="1062"/>
      <c r="DE94" s="1062"/>
      <c r="DF94" s="1063"/>
      <c r="DG94" s="1061"/>
      <c r="DH94" s="1062"/>
      <c r="DI94" s="1062"/>
      <c r="DJ94" s="1062"/>
      <c r="DK94" s="1063"/>
      <c r="DL94" s="1061"/>
      <c r="DM94" s="1062"/>
      <c r="DN94" s="1062"/>
      <c r="DO94" s="1062"/>
      <c r="DP94" s="1063"/>
      <c r="DQ94" s="1061"/>
      <c r="DR94" s="1062"/>
      <c r="DS94" s="1062"/>
      <c r="DT94" s="1062"/>
      <c r="DU94" s="1063"/>
      <c r="DV94" s="1046"/>
      <c r="DW94" s="1047"/>
      <c r="DX94" s="1047"/>
      <c r="DY94" s="1047"/>
      <c r="DZ94" s="10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8"/>
      <c r="BT95" s="1059"/>
      <c r="BU95" s="1059"/>
      <c r="BV95" s="1059"/>
      <c r="BW95" s="1059"/>
      <c r="BX95" s="1059"/>
      <c r="BY95" s="1059"/>
      <c r="BZ95" s="1059"/>
      <c r="CA95" s="1059"/>
      <c r="CB95" s="1059"/>
      <c r="CC95" s="1059"/>
      <c r="CD95" s="1059"/>
      <c r="CE95" s="1059"/>
      <c r="CF95" s="1059"/>
      <c r="CG95" s="1060"/>
      <c r="CH95" s="1061"/>
      <c r="CI95" s="1062"/>
      <c r="CJ95" s="1062"/>
      <c r="CK95" s="1062"/>
      <c r="CL95" s="1063"/>
      <c r="CM95" s="1061"/>
      <c r="CN95" s="1062"/>
      <c r="CO95" s="1062"/>
      <c r="CP95" s="1062"/>
      <c r="CQ95" s="1063"/>
      <c r="CR95" s="1061"/>
      <c r="CS95" s="1062"/>
      <c r="CT95" s="1062"/>
      <c r="CU95" s="1062"/>
      <c r="CV95" s="1063"/>
      <c r="CW95" s="1061"/>
      <c r="CX95" s="1062"/>
      <c r="CY95" s="1062"/>
      <c r="CZ95" s="1062"/>
      <c r="DA95" s="1063"/>
      <c r="DB95" s="1061"/>
      <c r="DC95" s="1062"/>
      <c r="DD95" s="1062"/>
      <c r="DE95" s="1062"/>
      <c r="DF95" s="1063"/>
      <c r="DG95" s="1061"/>
      <c r="DH95" s="1062"/>
      <c r="DI95" s="1062"/>
      <c r="DJ95" s="1062"/>
      <c r="DK95" s="1063"/>
      <c r="DL95" s="1061"/>
      <c r="DM95" s="1062"/>
      <c r="DN95" s="1062"/>
      <c r="DO95" s="1062"/>
      <c r="DP95" s="1063"/>
      <c r="DQ95" s="1061"/>
      <c r="DR95" s="1062"/>
      <c r="DS95" s="1062"/>
      <c r="DT95" s="1062"/>
      <c r="DU95" s="1063"/>
      <c r="DV95" s="1046"/>
      <c r="DW95" s="1047"/>
      <c r="DX95" s="1047"/>
      <c r="DY95" s="1047"/>
      <c r="DZ95" s="10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8"/>
      <c r="BT96" s="1059"/>
      <c r="BU96" s="1059"/>
      <c r="BV96" s="1059"/>
      <c r="BW96" s="1059"/>
      <c r="BX96" s="1059"/>
      <c r="BY96" s="1059"/>
      <c r="BZ96" s="1059"/>
      <c r="CA96" s="1059"/>
      <c r="CB96" s="1059"/>
      <c r="CC96" s="1059"/>
      <c r="CD96" s="1059"/>
      <c r="CE96" s="1059"/>
      <c r="CF96" s="1059"/>
      <c r="CG96" s="1060"/>
      <c r="CH96" s="1061"/>
      <c r="CI96" s="1062"/>
      <c r="CJ96" s="1062"/>
      <c r="CK96" s="1062"/>
      <c r="CL96" s="1063"/>
      <c r="CM96" s="1061"/>
      <c r="CN96" s="1062"/>
      <c r="CO96" s="1062"/>
      <c r="CP96" s="1062"/>
      <c r="CQ96" s="1063"/>
      <c r="CR96" s="1061"/>
      <c r="CS96" s="1062"/>
      <c r="CT96" s="1062"/>
      <c r="CU96" s="1062"/>
      <c r="CV96" s="1063"/>
      <c r="CW96" s="1061"/>
      <c r="CX96" s="1062"/>
      <c r="CY96" s="1062"/>
      <c r="CZ96" s="1062"/>
      <c r="DA96" s="1063"/>
      <c r="DB96" s="1061"/>
      <c r="DC96" s="1062"/>
      <c r="DD96" s="1062"/>
      <c r="DE96" s="1062"/>
      <c r="DF96" s="1063"/>
      <c r="DG96" s="1061"/>
      <c r="DH96" s="1062"/>
      <c r="DI96" s="1062"/>
      <c r="DJ96" s="1062"/>
      <c r="DK96" s="1063"/>
      <c r="DL96" s="1061"/>
      <c r="DM96" s="1062"/>
      <c r="DN96" s="1062"/>
      <c r="DO96" s="1062"/>
      <c r="DP96" s="1063"/>
      <c r="DQ96" s="1061"/>
      <c r="DR96" s="1062"/>
      <c r="DS96" s="1062"/>
      <c r="DT96" s="1062"/>
      <c r="DU96" s="1063"/>
      <c r="DV96" s="1046"/>
      <c r="DW96" s="1047"/>
      <c r="DX96" s="1047"/>
      <c r="DY96" s="1047"/>
      <c r="DZ96" s="10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8"/>
      <c r="BT97" s="1059"/>
      <c r="BU97" s="1059"/>
      <c r="BV97" s="1059"/>
      <c r="BW97" s="1059"/>
      <c r="BX97" s="1059"/>
      <c r="BY97" s="1059"/>
      <c r="BZ97" s="1059"/>
      <c r="CA97" s="1059"/>
      <c r="CB97" s="1059"/>
      <c r="CC97" s="1059"/>
      <c r="CD97" s="1059"/>
      <c r="CE97" s="1059"/>
      <c r="CF97" s="1059"/>
      <c r="CG97" s="1060"/>
      <c r="CH97" s="1061"/>
      <c r="CI97" s="1062"/>
      <c r="CJ97" s="1062"/>
      <c r="CK97" s="1062"/>
      <c r="CL97" s="1063"/>
      <c r="CM97" s="1061"/>
      <c r="CN97" s="1062"/>
      <c r="CO97" s="1062"/>
      <c r="CP97" s="1062"/>
      <c r="CQ97" s="1063"/>
      <c r="CR97" s="1061"/>
      <c r="CS97" s="1062"/>
      <c r="CT97" s="1062"/>
      <c r="CU97" s="1062"/>
      <c r="CV97" s="1063"/>
      <c r="CW97" s="1061"/>
      <c r="CX97" s="1062"/>
      <c r="CY97" s="1062"/>
      <c r="CZ97" s="1062"/>
      <c r="DA97" s="1063"/>
      <c r="DB97" s="1061"/>
      <c r="DC97" s="1062"/>
      <c r="DD97" s="1062"/>
      <c r="DE97" s="1062"/>
      <c r="DF97" s="1063"/>
      <c r="DG97" s="1061"/>
      <c r="DH97" s="1062"/>
      <c r="DI97" s="1062"/>
      <c r="DJ97" s="1062"/>
      <c r="DK97" s="1063"/>
      <c r="DL97" s="1061"/>
      <c r="DM97" s="1062"/>
      <c r="DN97" s="1062"/>
      <c r="DO97" s="1062"/>
      <c r="DP97" s="1063"/>
      <c r="DQ97" s="1061"/>
      <c r="DR97" s="1062"/>
      <c r="DS97" s="1062"/>
      <c r="DT97" s="1062"/>
      <c r="DU97" s="1063"/>
      <c r="DV97" s="1046"/>
      <c r="DW97" s="1047"/>
      <c r="DX97" s="1047"/>
      <c r="DY97" s="1047"/>
      <c r="DZ97" s="10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8"/>
      <c r="BT98" s="1059"/>
      <c r="BU98" s="1059"/>
      <c r="BV98" s="1059"/>
      <c r="BW98" s="1059"/>
      <c r="BX98" s="1059"/>
      <c r="BY98" s="1059"/>
      <c r="BZ98" s="1059"/>
      <c r="CA98" s="1059"/>
      <c r="CB98" s="1059"/>
      <c r="CC98" s="1059"/>
      <c r="CD98" s="1059"/>
      <c r="CE98" s="1059"/>
      <c r="CF98" s="1059"/>
      <c r="CG98" s="1060"/>
      <c r="CH98" s="1061"/>
      <c r="CI98" s="1062"/>
      <c r="CJ98" s="1062"/>
      <c r="CK98" s="1062"/>
      <c r="CL98" s="1063"/>
      <c r="CM98" s="1061"/>
      <c r="CN98" s="1062"/>
      <c r="CO98" s="1062"/>
      <c r="CP98" s="1062"/>
      <c r="CQ98" s="1063"/>
      <c r="CR98" s="1061"/>
      <c r="CS98" s="1062"/>
      <c r="CT98" s="1062"/>
      <c r="CU98" s="1062"/>
      <c r="CV98" s="1063"/>
      <c r="CW98" s="1061"/>
      <c r="CX98" s="1062"/>
      <c r="CY98" s="1062"/>
      <c r="CZ98" s="1062"/>
      <c r="DA98" s="1063"/>
      <c r="DB98" s="1061"/>
      <c r="DC98" s="1062"/>
      <c r="DD98" s="1062"/>
      <c r="DE98" s="1062"/>
      <c r="DF98" s="1063"/>
      <c r="DG98" s="1061"/>
      <c r="DH98" s="1062"/>
      <c r="DI98" s="1062"/>
      <c r="DJ98" s="1062"/>
      <c r="DK98" s="1063"/>
      <c r="DL98" s="1061"/>
      <c r="DM98" s="1062"/>
      <c r="DN98" s="1062"/>
      <c r="DO98" s="1062"/>
      <c r="DP98" s="1063"/>
      <c r="DQ98" s="1061"/>
      <c r="DR98" s="1062"/>
      <c r="DS98" s="1062"/>
      <c r="DT98" s="1062"/>
      <c r="DU98" s="1063"/>
      <c r="DV98" s="1046"/>
      <c r="DW98" s="1047"/>
      <c r="DX98" s="1047"/>
      <c r="DY98" s="1047"/>
      <c r="DZ98" s="10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8"/>
      <c r="BT99" s="1059"/>
      <c r="BU99" s="1059"/>
      <c r="BV99" s="1059"/>
      <c r="BW99" s="1059"/>
      <c r="BX99" s="1059"/>
      <c r="BY99" s="1059"/>
      <c r="BZ99" s="1059"/>
      <c r="CA99" s="1059"/>
      <c r="CB99" s="1059"/>
      <c r="CC99" s="1059"/>
      <c r="CD99" s="1059"/>
      <c r="CE99" s="1059"/>
      <c r="CF99" s="1059"/>
      <c r="CG99" s="1060"/>
      <c r="CH99" s="1061"/>
      <c r="CI99" s="1062"/>
      <c r="CJ99" s="1062"/>
      <c r="CK99" s="1062"/>
      <c r="CL99" s="1063"/>
      <c r="CM99" s="1061"/>
      <c r="CN99" s="1062"/>
      <c r="CO99" s="1062"/>
      <c r="CP99" s="1062"/>
      <c r="CQ99" s="1063"/>
      <c r="CR99" s="1061"/>
      <c r="CS99" s="1062"/>
      <c r="CT99" s="1062"/>
      <c r="CU99" s="1062"/>
      <c r="CV99" s="1063"/>
      <c r="CW99" s="1061"/>
      <c r="CX99" s="1062"/>
      <c r="CY99" s="1062"/>
      <c r="CZ99" s="1062"/>
      <c r="DA99" s="1063"/>
      <c r="DB99" s="1061"/>
      <c r="DC99" s="1062"/>
      <c r="DD99" s="1062"/>
      <c r="DE99" s="1062"/>
      <c r="DF99" s="1063"/>
      <c r="DG99" s="1061"/>
      <c r="DH99" s="1062"/>
      <c r="DI99" s="1062"/>
      <c r="DJ99" s="1062"/>
      <c r="DK99" s="1063"/>
      <c r="DL99" s="1061"/>
      <c r="DM99" s="1062"/>
      <c r="DN99" s="1062"/>
      <c r="DO99" s="1062"/>
      <c r="DP99" s="1063"/>
      <c r="DQ99" s="1061"/>
      <c r="DR99" s="1062"/>
      <c r="DS99" s="1062"/>
      <c r="DT99" s="1062"/>
      <c r="DU99" s="1063"/>
      <c r="DV99" s="1046"/>
      <c r="DW99" s="1047"/>
      <c r="DX99" s="1047"/>
      <c r="DY99" s="1047"/>
      <c r="DZ99" s="10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8"/>
      <c r="BT100" s="1059"/>
      <c r="BU100" s="1059"/>
      <c r="BV100" s="1059"/>
      <c r="BW100" s="1059"/>
      <c r="BX100" s="1059"/>
      <c r="BY100" s="1059"/>
      <c r="BZ100" s="1059"/>
      <c r="CA100" s="1059"/>
      <c r="CB100" s="1059"/>
      <c r="CC100" s="1059"/>
      <c r="CD100" s="1059"/>
      <c r="CE100" s="1059"/>
      <c r="CF100" s="1059"/>
      <c r="CG100" s="1060"/>
      <c r="CH100" s="1061"/>
      <c r="CI100" s="1062"/>
      <c r="CJ100" s="1062"/>
      <c r="CK100" s="1062"/>
      <c r="CL100" s="1063"/>
      <c r="CM100" s="1061"/>
      <c r="CN100" s="1062"/>
      <c r="CO100" s="1062"/>
      <c r="CP100" s="1062"/>
      <c r="CQ100" s="1063"/>
      <c r="CR100" s="1061"/>
      <c r="CS100" s="1062"/>
      <c r="CT100" s="1062"/>
      <c r="CU100" s="1062"/>
      <c r="CV100" s="1063"/>
      <c r="CW100" s="1061"/>
      <c r="CX100" s="1062"/>
      <c r="CY100" s="1062"/>
      <c r="CZ100" s="1062"/>
      <c r="DA100" s="1063"/>
      <c r="DB100" s="1061"/>
      <c r="DC100" s="1062"/>
      <c r="DD100" s="1062"/>
      <c r="DE100" s="1062"/>
      <c r="DF100" s="1063"/>
      <c r="DG100" s="1061"/>
      <c r="DH100" s="1062"/>
      <c r="DI100" s="1062"/>
      <c r="DJ100" s="1062"/>
      <c r="DK100" s="1063"/>
      <c r="DL100" s="1061"/>
      <c r="DM100" s="1062"/>
      <c r="DN100" s="1062"/>
      <c r="DO100" s="1062"/>
      <c r="DP100" s="1063"/>
      <c r="DQ100" s="1061"/>
      <c r="DR100" s="1062"/>
      <c r="DS100" s="1062"/>
      <c r="DT100" s="1062"/>
      <c r="DU100" s="1063"/>
      <c r="DV100" s="1046"/>
      <c r="DW100" s="1047"/>
      <c r="DX100" s="1047"/>
      <c r="DY100" s="1047"/>
      <c r="DZ100" s="10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8"/>
      <c r="BT101" s="1059"/>
      <c r="BU101" s="1059"/>
      <c r="BV101" s="1059"/>
      <c r="BW101" s="1059"/>
      <c r="BX101" s="1059"/>
      <c r="BY101" s="1059"/>
      <c r="BZ101" s="1059"/>
      <c r="CA101" s="1059"/>
      <c r="CB101" s="1059"/>
      <c r="CC101" s="1059"/>
      <c r="CD101" s="1059"/>
      <c r="CE101" s="1059"/>
      <c r="CF101" s="1059"/>
      <c r="CG101" s="1060"/>
      <c r="CH101" s="1061"/>
      <c r="CI101" s="1062"/>
      <c r="CJ101" s="1062"/>
      <c r="CK101" s="1062"/>
      <c r="CL101" s="1063"/>
      <c r="CM101" s="1061"/>
      <c r="CN101" s="1062"/>
      <c r="CO101" s="1062"/>
      <c r="CP101" s="1062"/>
      <c r="CQ101" s="1063"/>
      <c r="CR101" s="1061"/>
      <c r="CS101" s="1062"/>
      <c r="CT101" s="1062"/>
      <c r="CU101" s="1062"/>
      <c r="CV101" s="1063"/>
      <c r="CW101" s="1061"/>
      <c r="CX101" s="1062"/>
      <c r="CY101" s="1062"/>
      <c r="CZ101" s="1062"/>
      <c r="DA101" s="1063"/>
      <c r="DB101" s="1061"/>
      <c r="DC101" s="1062"/>
      <c r="DD101" s="1062"/>
      <c r="DE101" s="1062"/>
      <c r="DF101" s="1063"/>
      <c r="DG101" s="1061"/>
      <c r="DH101" s="1062"/>
      <c r="DI101" s="1062"/>
      <c r="DJ101" s="1062"/>
      <c r="DK101" s="1063"/>
      <c r="DL101" s="1061"/>
      <c r="DM101" s="1062"/>
      <c r="DN101" s="1062"/>
      <c r="DO101" s="1062"/>
      <c r="DP101" s="1063"/>
      <c r="DQ101" s="1061"/>
      <c r="DR101" s="1062"/>
      <c r="DS101" s="1062"/>
      <c r="DT101" s="1062"/>
      <c r="DU101" s="1063"/>
      <c r="DV101" s="1046"/>
      <c r="DW101" s="1047"/>
      <c r="DX101" s="1047"/>
      <c r="DY101" s="1047"/>
      <c r="DZ101" s="10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49" t="s">
        <v>430</v>
      </c>
      <c r="BS102" s="1050"/>
      <c r="BT102" s="1050"/>
      <c r="BU102" s="1050"/>
      <c r="BV102" s="1050"/>
      <c r="BW102" s="1050"/>
      <c r="BX102" s="1050"/>
      <c r="BY102" s="1050"/>
      <c r="BZ102" s="1050"/>
      <c r="CA102" s="1050"/>
      <c r="CB102" s="1050"/>
      <c r="CC102" s="1050"/>
      <c r="CD102" s="1050"/>
      <c r="CE102" s="1050"/>
      <c r="CF102" s="1050"/>
      <c r="CG102" s="1051"/>
      <c r="CH102" s="1052"/>
      <c r="CI102" s="1053"/>
      <c r="CJ102" s="1053"/>
      <c r="CK102" s="1053"/>
      <c r="CL102" s="1054"/>
      <c r="CM102" s="1052"/>
      <c r="CN102" s="1053"/>
      <c r="CO102" s="1053"/>
      <c r="CP102" s="1053"/>
      <c r="CQ102" s="1054"/>
      <c r="CR102" s="1055"/>
      <c r="CS102" s="1056"/>
      <c r="CT102" s="1056"/>
      <c r="CU102" s="1056"/>
      <c r="CV102" s="1057"/>
      <c r="CW102" s="1055"/>
      <c r="CX102" s="1056"/>
      <c r="CY102" s="1056"/>
      <c r="CZ102" s="1056"/>
      <c r="DA102" s="1057"/>
      <c r="DB102" s="1055"/>
      <c r="DC102" s="1056"/>
      <c r="DD102" s="1056"/>
      <c r="DE102" s="1056"/>
      <c r="DF102" s="1057"/>
      <c r="DG102" s="1055"/>
      <c r="DH102" s="1056"/>
      <c r="DI102" s="1056"/>
      <c r="DJ102" s="1056"/>
      <c r="DK102" s="1057"/>
      <c r="DL102" s="1055"/>
      <c r="DM102" s="1056"/>
      <c r="DN102" s="1056"/>
      <c r="DO102" s="1056"/>
      <c r="DP102" s="1057"/>
      <c r="DQ102" s="1055"/>
      <c r="DR102" s="1056"/>
      <c r="DS102" s="1056"/>
      <c r="DT102" s="1056"/>
      <c r="DU102" s="1057"/>
      <c r="DV102" s="1038"/>
      <c r="DW102" s="1039"/>
      <c r="DX102" s="1039"/>
      <c r="DY102" s="1039"/>
      <c r="DZ102" s="104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41" t="s">
        <v>431</v>
      </c>
      <c r="BR103" s="1041"/>
      <c r="BS103" s="1041"/>
      <c r="BT103" s="1041"/>
      <c r="BU103" s="1041"/>
      <c r="BV103" s="1041"/>
      <c r="BW103" s="1041"/>
      <c r="BX103" s="1041"/>
      <c r="BY103" s="1041"/>
      <c r="BZ103" s="1041"/>
      <c r="CA103" s="1041"/>
      <c r="CB103" s="1041"/>
      <c r="CC103" s="1041"/>
      <c r="CD103" s="1041"/>
      <c r="CE103" s="1041"/>
      <c r="CF103" s="1041"/>
      <c r="CG103" s="1041"/>
      <c r="CH103" s="1041"/>
      <c r="CI103" s="1041"/>
      <c r="CJ103" s="1041"/>
      <c r="CK103" s="1041"/>
      <c r="CL103" s="1041"/>
      <c r="CM103" s="1041"/>
      <c r="CN103" s="1041"/>
      <c r="CO103" s="1041"/>
      <c r="CP103" s="1041"/>
      <c r="CQ103" s="1041"/>
      <c r="CR103" s="1041"/>
      <c r="CS103" s="1041"/>
      <c r="CT103" s="1041"/>
      <c r="CU103" s="1041"/>
      <c r="CV103" s="1041"/>
      <c r="CW103" s="1041"/>
      <c r="CX103" s="1041"/>
      <c r="CY103" s="1041"/>
      <c r="CZ103" s="1041"/>
      <c r="DA103" s="1041"/>
      <c r="DB103" s="1041"/>
      <c r="DC103" s="1041"/>
      <c r="DD103" s="1041"/>
      <c r="DE103" s="1041"/>
      <c r="DF103" s="1041"/>
      <c r="DG103" s="1041"/>
      <c r="DH103" s="1041"/>
      <c r="DI103" s="1041"/>
      <c r="DJ103" s="1041"/>
      <c r="DK103" s="1041"/>
      <c r="DL103" s="1041"/>
      <c r="DM103" s="1041"/>
      <c r="DN103" s="1041"/>
      <c r="DO103" s="1041"/>
      <c r="DP103" s="1041"/>
      <c r="DQ103" s="1041"/>
      <c r="DR103" s="1041"/>
      <c r="DS103" s="1041"/>
      <c r="DT103" s="1041"/>
      <c r="DU103" s="1041"/>
      <c r="DV103" s="1041"/>
      <c r="DW103" s="1041"/>
      <c r="DX103" s="1041"/>
      <c r="DY103" s="1041"/>
      <c r="DZ103" s="104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42" t="s">
        <v>432</v>
      </c>
      <c r="BR104" s="1042"/>
      <c r="BS104" s="1042"/>
      <c r="BT104" s="1042"/>
      <c r="BU104" s="1042"/>
      <c r="BV104" s="1042"/>
      <c r="BW104" s="1042"/>
      <c r="BX104" s="1042"/>
      <c r="BY104" s="1042"/>
      <c r="BZ104" s="1042"/>
      <c r="CA104" s="1042"/>
      <c r="CB104" s="1042"/>
      <c r="CC104" s="1042"/>
      <c r="CD104" s="1042"/>
      <c r="CE104" s="1042"/>
      <c r="CF104" s="1042"/>
      <c r="CG104" s="1042"/>
      <c r="CH104" s="1042"/>
      <c r="CI104" s="1042"/>
      <c r="CJ104" s="1042"/>
      <c r="CK104" s="1042"/>
      <c r="CL104" s="1042"/>
      <c r="CM104" s="1042"/>
      <c r="CN104" s="1042"/>
      <c r="CO104" s="1042"/>
      <c r="CP104" s="1042"/>
      <c r="CQ104" s="1042"/>
      <c r="CR104" s="1042"/>
      <c r="CS104" s="1042"/>
      <c r="CT104" s="1042"/>
      <c r="CU104" s="1042"/>
      <c r="CV104" s="1042"/>
      <c r="CW104" s="1042"/>
      <c r="CX104" s="1042"/>
      <c r="CY104" s="1042"/>
      <c r="CZ104" s="1042"/>
      <c r="DA104" s="1042"/>
      <c r="DB104" s="1042"/>
      <c r="DC104" s="1042"/>
      <c r="DD104" s="1042"/>
      <c r="DE104" s="1042"/>
      <c r="DF104" s="1042"/>
      <c r="DG104" s="1042"/>
      <c r="DH104" s="1042"/>
      <c r="DI104" s="1042"/>
      <c r="DJ104" s="1042"/>
      <c r="DK104" s="1042"/>
      <c r="DL104" s="1042"/>
      <c r="DM104" s="1042"/>
      <c r="DN104" s="1042"/>
      <c r="DO104" s="1042"/>
      <c r="DP104" s="1042"/>
      <c r="DQ104" s="1042"/>
      <c r="DR104" s="1042"/>
      <c r="DS104" s="1042"/>
      <c r="DT104" s="1042"/>
      <c r="DU104" s="1042"/>
      <c r="DV104" s="1042"/>
      <c r="DW104" s="1042"/>
      <c r="DX104" s="1042"/>
      <c r="DY104" s="1042"/>
      <c r="DZ104" s="104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43" t="s">
        <v>435</v>
      </c>
      <c r="B108" s="1044"/>
      <c r="C108" s="1044"/>
      <c r="D108" s="1044"/>
      <c r="E108" s="1044"/>
      <c r="F108" s="1044"/>
      <c r="G108" s="1044"/>
      <c r="H108" s="1044"/>
      <c r="I108" s="1044"/>
      <c r="J108" s="1044"/>
      <c r="K108" s="1044"/>
      <c r="L108" s="1044"/>
      <c r="M108" s="1044"/>
      <c r="N108" s="1044"/>
      <c r="O108" s="1044"/>
      <c r="P108" s="1044"/>
      <c r="Q108" s="1044"/>
      <c r="R108" s="1044"/>
      <c r="S108" s="1044"/>
      <c r="T108" s="1044"/>
      <c r="U108" s="1044"/>
      <c r="V108" s="1044"/>
      <c r="W108" s="1044"/>
      <c r="X108" s="1044"/>
      <c r="Y108" s="1044"/>
      <c r="Z108" s="1044"/>
      <c r="AA108" s="1044"/>
      <c r="AB108" s="1044"/>
      <c r="AC108" s="1044"/>
      <c r="AD108" s="1044"/>
      <c r="AE108" s="1044"/>
      <c r="AF108" s="1044"/>
      <c r="AG108" s="1044"/>
      <c r="AH108" s="1044"/>
      <c r="AI108" s="1044"/>
      <c r="AJ108" s="1044"/>
      <c r="AK108" s="1044"/>
      <c r="AL108" s="1044"/>
      <c r="AM108" s="1044"/>
      <c r="AN108" s="1044"/>
      <c r="AO108" s="1044"/>
      <c r="AP108" s="1044"/>
      <c r="AQ108" s="1044"/>
      <c r="AR108" s="1044"/>
      <c r="AS108" s="1044"/>
      <c r="AT108" s="1045"/>
      <c r="AU108" s="1043" t="s">
        <v>436</v>
      </c>
      <c r="AV108" s="104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c r="BT108" s="1044"/>
      <c r="BU108" s="1044"/>
      <c r="BV108" s="1044"/>
      <c r="BW108" s="1044"/>
      <c r="BX108" s="1044"/>
      <c r="BY108" s="1044"/>
      <c r="BZ108" s="1044"/>
      <c r="CA108" s="1044"/>
      <c r="CB108" s="1044"/>
      <c r="CC108" s="1044"/>
      <c r="CD108" s="1044"/>
      <c r="CE108" s="1044"/>
      <c r="CF108" s="1044"/>
      <c r="CG108" s="1044"/>
      <c r="CH108" s="1044"/>
      <c r="CI108" s="1044"/>
      <c r="CJ108" s="1044"/>
      <c r="CK108" s="1044"/>
      <c r="CL108" s="1044"/>
      <c r="CM108" s="1044"/>
      <c r="CN108" s="1044"/>
      <c r="CO108" s="1044"/>
      <c r="CP108" s="1044"/>
      <c r="CQ108" s="1044"/>
      <c r="CR108" s="1044"/>
      <c r="CS108" s="1044"/>
      <c r="CT108" s="1044"/>
      <c r="CU108" s="1044"/>
      <c r="CV108" s="1044"/>
      <c r="CW108" s="1044"/>
      <c r="CX108" s="1044"/>
      <c r="CY108" s="1044"/>
      <c r="CZ108" s="1044"/>
      <c r="DA108" s="1044"/>
      <c r="DB108" s="1044"/>
      <c r="DC108" s="1044"/>
      <c r="DD108" s="1044"/>
      <c r="DE108" s="1044"/>
      <c r="DF108" s="1044"/>
      <c r="DG108" s="1044"/>
      <c r="DH108" s="1044"/>
      <c r="DI108" s="1044"/>
      <c r="DJ108" s="1044"/>
      <c r="DK108" s="1044"/>
      <c r="DL108" s="1044"/>
      <c r="DM108" s="1044"/>
      <c r="DN108" s="1044"/>
      <c r="DO108" s="1044"/>
      <c r="DP108" s="1044"/>
      <c r="DQ108" s="1044"/>
      <c r="DR108" s="1044"/>
      <c r="DS108" s="1044"/>
      <c r="DT108" s="1044"/>
      <c r="DU108" s="1044"/>
      <c r="DV108" s="1044"/>
      <c r="DW108" s="1044"/>
      <c r="DX108" s="1044"/>
      <c r="DY108" s="1044"/>
      <c r="DZ108" s="1045"/>
    </row>
    <row r="109" spans="1:131" s="248" customFormat="1" ht="26.25" customHeight="1" x14ac:dyDescent="0.15">
      <c r="A109" s="998" t="s">
        <v>437</v>
      </c>
      <c r="B109" s="999"/>
      <c r="C109" s="999"/>
      <c r="D109" s="999"/>
      <c r="E109" s="999"/>
      <c r="F109" s="999"/>
      <c r="G109" s="999"/>
      <c r="H109" s="999"/>
      <c r="I109" s="999"/>
      <c r="J109" s="999"/>
      <c r="K109" s="999"/>
      <c r="L109" s="999"/>
      <c r="M109" s="999"/>
      <c r="N109" s="999"/>
      <c r="O109" s="999"/>
      <c r="P109" s="999"/>
      <c r="Q109" s="999"/>
      <c r="R109" s="999"/>
      <c r="S109" s="999"/>
      <c r="T109" s="999"/>
      <c r="U109" s="999"/>
      <c r="V109" s="999"/>
      <c r="W109" s="999"/>
      <c r="X109" s="999"/>
      <c r="Y109" s="999"/>
      <c r="Z109" s="1000"/>
      <c r="AA109" s="1001" t="s">
        <v>438</v>
      </c>
      <c r="AB109" s="999"/>
      <c r="AC109" s="999"/>
      <c r="AD109" s="999"/>
      <c r="AE109" s="1000"/>
      <c r="AF109" s="1001" t="s">
        <v>439</v>
      </c>
      <c r="AG109" s="999"/>
      <c r="AH109" s="999"/>
      <c r="AI109" s="999"/>
      <c r="AJ109" s="1000"/>
      <c r="AK109" s="1001" t="s">
        <v>310</v>
      </c>
      <c r="AL109" s="999"/>
      <c r="AM109" s="999"/>
      <c r="AN109" s="999"/>
      <c r="AO109" s="1000"/>
      <c r="AP109" s="1001" t="s">
        <v>440</v>
      </c>
      <c r="AQ109" s="999"/>
      <c r="AR109" s="999"/>
      <c r="AS109" s="999"/>
      <c r="AT109" s="1030"/>
      <c r="AU109" s="998" t="s">
        <v>437</v>
      </c>
      <c r="AV109" s="999"/>
      <c r="AW109" s="999"/>
      <c r="AX109" s="999"/>
      <c r="AY109" s="999"/>
      <c r="AZ109" s="999"/>
      <c r="BA109" s="999"/>
      <c r="BB109" s="999"/>
      <c r="BC109" s="999"/>
      <c r="BD109" s="999"/>
      <c r="BE109" s="999"/>
      <c r="BF109" s="999"/>
      <c r="BG109" s="999"/>
      <c r="BH109" s="999"/>
      <c r="BI109" s="999"/>
      <c r="BJ109" s="999"/>
      <c r="BK109" s="999"/>
      <c r="BL109" s="999"/>
      <c r="BM109" s="999"/>
      <c r="BN109" s="999"/>
      <c r="BO109" s="999"/>
      <c r="BP109" s="1000"/>
      <c r="BQ109" s="1001" t="s">
        <v>438</v>
      </c>
      <c r="BR109" s="999"/>
      <c r="BS109" s="999"/>
      <c r="BT109" s="999"/>
      <c r="BU109" s="1000"/>
      <c r="BV109" s="1001" t="s">
        <v>439</v>
      </c>
      <c r="BW109" s="999"/>
      <c r="BX109" s="999"/>
      <c r="BY109" s="999"/>
      <c r="BZ109" s="1000"/>
      <c r="CA109" s="1001" t="s">
        <v>310</v>
      </c>
      <c r="CB109" s="999"/>
      <c r="CC109" s="999"/>
      <c r="CD109" s="999"/>
      <c r="CE109" s="1000"/>
      <c r="CF109" s="1037" t="s">
        <v>440</v>
      </c>
      <c r="CG109" s="1037"/>
      <c r="CH109" s="1037"/>
      <c r="CI109" s="1037"/>
      <c r="CJ109" s="1037"/>
      <c r="CK109" s="1001" t="s">
        <v>441</v>
      </c>
      <c r="CL109" s="999"/>
      <c r="CM109" s="999"/>
      <c r="CN109" s="999"/>
      <c r="CO109" s="999"/>
      <c r="CP109" s="999"/>
      <c r="CQ109" s="999"/>
      <c r="CR109" s="999"/>
      <c r="CS109" s="999"/>
      <c r="CT109" s="999"/>
      <c r="CU109" s="999"/>
      <c r="CV109" s="999"/>
      <c r="CW109" s="999"/>
      <c r="CX109" s="999"/>
      <c r="CY109" s="999"/>
      <c r="CZ109" s="999"/>
      <c r="DA109" s="999"/>
      <c r="DB109" s="999"/>
      <c r="DC109" s="999"/>
      <c r="DD109" s="999"/>
      <c r="DE109" s="999"/>
      <c r="DF109" s="1000"/>
      <c r="DG109" s="1001" t="s">
        <v>438</v>
      </c>
      <c r="DH109" s="999"/>
      <c r="DI109" s="999"/>
      <c r="DJ109" s="999"/>
      <c r="DK109" s="1000"/>
      <c r="DL109" s="1001" t="s">
        <v>439</v>
      </c>
      <c r="DM109" s="999"/>
      <c r="DN109" s="999"/>
      <c r="DO109" s="999"/>
      <c r="DP109" s="1000"/>
      <c r="DQ109" s="1001" t="s">
        <v>310</v>
      </c>
      <c r="DR109" s="999"/>
      <c r="DS109" s="999"/>
      <c r="DT109" s="999"/>
      <c r="DU109" s="1000"/>
      <c r="DV109" s="1001" t="s">
        <v>440</v>
      </c>
      <c r="DW109" s="999"/>
      <c r="DX109" s="999"/>
      <c r="DY109" s="999"/>
      <c r="DZ109" s="1030"/>
    </row>
    <row r="110" spans="1:131" s="248"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91">
        <v>586236</v>
      </c>
      <c r="AB110" s="992"/>
      <c r="AC110" s="992"/>
      <c r="AD110" s="992"/>
      <c r="AE110" s="993"/>
      <c r="AF110" s="994">
        <v>573909</v>
      </c>
      <c r="AG110" s="992"/>
      <c r="AH110" s="992"/>
      <c r="AI110" s="992"/>
      <c r="AJ110" s="993"/>
      <c r="AK110" s="994">
        <v>632214</v>
      </c>
      <c r="AL110" s="992"/>
      <c r="AM110" s="992"/>
      <c r="AN110" s="992"/>
      <c r="AO110" s="993"/>
      <c r="AP110" s="995">
        <v>19.399999999999999</v>
      </c>
      <c r="AQ110" s="996"/>
      <c r="AR110" s="996"/>
      <c r="AS110" s="996"/>
      <c r="AT110" s="997"/>
      <c r="AU110" s="1031" t="s">
        <v>72</v>
      </c>
      <c r="AV110" s="1032"/>
      <c r="AW110" s="1032"/>
      <c r="AX110" s="1032"/>
      <c r="AY110" s="1032"/>
      <c r="AZ110" s="962" t="s">
        <v>443</v>
      </c>
      <c r="BA110" s="910"/>
      <c r="BB110" s="910"/>
      <c r="BC110" s="910"/>
      <c r="BD110" s="910"/>
      <c r="BE110" s="910"/>
      <c r="BF110" s="910"/>
      <c r="BG110" s="910"/>
      <c r="BH110" s="910"/>
      <c r="BI110" s="910"/>
      <c r="BJ110" s="910"/>
      <c r="BK110" s="910"/>
      <c r="BL110" s="910"/>
      <c r="BM110" s="910"/>
      <c r="BN110" s="910"/>
      <c r="BO110" s="910"/>
      <c r="BP110" s="911"/>
      <c r="BQ110" s="963">
        <v>6960127</v>
      </c>
      <c r="BR110" s="944"/>
      <c r="BS110" s="944"/>
      <c r="BT110" s="944"/>
      <c r="BU110" s="944"/>
      <c r="BV110" s="944">
        <v>7048248</v>
      </c>
      <c r="BW110" s="944"/>
      <c r="BX110" s="944"/>
      <c r="BY110" s="944"/>
      <c r="BZ110" s="944"/>
      <c r="CA110" s="944">
        <v>7372302</v>
      </c>
      <c r="CB110" s="944"/>
      <c r="CC110" s="944"/>
      <c r="CD110" s="944"/>
      <c r="CE110" s="944"/>
      <c r="CF110" s="965">
        <v>225.7</v>
      </c>
      <c r="CG110" s="966"/>
      <c r="CH110" s="966"/>
      <c r="CI110" s="966"/>
      <c r="CJ110" s="966"/>
      <c r="CK110" s="1027" t="s">
        <v>444</v>
      </c>
      <c r="CL110" s="921"/>
      <c r="CM110" s="988" t="s">
        <v>445</v>
      </c>
      <c r="CN110" s="989"/>
      <c r="CO110" s="989"/>
      <c r="CP110" s="989"/>
      <c r="CQ110" s="989"/>
      <c r="CR110" s="989"/>
      <c r="CS110" s="989"/>
      <c r="CT110" s="989"/>
      <c r="CU110" s="989"/>
      <c r="CV110" s="989"/>
      <c r="CW110" s="989"/>
      <c r="CX110" s="989"/>
      <c r="CY110" s="989"/>
      <c r="CZ110" s="989"/>
      <c r="DA110" s="989"/>
      <c r="DB110" s="989"/>
      <c r="DC110" s="989"/>
      <c r="DD110" s="989"/>
      <c r="DE110" s="989"/>
      <c r="DF110" s="990"/>
      <c r="DG110" s="963" t="s">
        <v>446</v>
      </c>
      <c r="DH110" s="944"/>
      <c r="DI110" s="944"/>
      <c r="DJ110" s="944"/>
      <c r="DK110" s="944"/>
      <c r="DL110" s="944" t="s">
        <v>419</v>
      </c>
      <c r="DM110" s="944"/>
      <c r="DN110" s="944"/>
      <c r="DO110" s="944"/>
      <c r="DP110" s="944"/>
      <c r="DQ110" s="944" t="s">
        <v>447</v>
      </c>
      <c r="DR110" s="944"/>
      <c r="DS110" s="944"/>
      <c r="DT110" s="944"/>
      <c r="DU110" s="944"/>
      <c r="DV110" s="945" t="s">
        <v>448</v>
      </c>
      <c r="DW110" s="945"/>
      <c r="DX110" s="945"/>
      <c r="DY110" s="945"/>
      <c r="DZ110" s="946"/>
    </row>
    <row r="111" spans="1:131" s="248" customFormat="1" ht="26.25" customHeight="1" x14ac:dyDescent="0.15">
      <c r="A111" s="880" t="s">
        <v>449</v>
      </c>
      <c r="B111" s="881"/>
      <c r="C111" s="881"/>
      <c r="D111" s="881"/>
      <c r="E111" s="881"/>
      <c r="F111" s="881"/>
      <c r="G111" s="881"/>
      <c r="H111" s="881"/>
      <c r="I111" s="881"/>
      <c r="J111" s="881"/>
      <c r="K111" s="881"/>
      <c r="L111" s="881"/>
      <c r="M111" s="881"/>
      <c r="N111" s="881"/>
      <c r="O111" s="881"/>
      <c r="P111" s="881"/>
      <c r="Q111" s="881"/>
      <c r="R111" s="881"/>
      <c r="S111" s="881"/>
      <c r="T111" s="881"/>
      <c r="U111" s="881"/>
      <c r="V111" s="881"/>
      <c r="W111" s="881"/>
      <c r="X111" s="881"/>
      <c r="Y111" s="881"/>
      <c r="Z111" s="1026"/>
      <c r="AA111" s="1019" t="s">
        <v>450</v>
      </c>
      <c r="AB111" s="1020"/>
      <c r="AC111" s="1020"/>
      <c r="AD111" s="1020"/>
      <c r="AE111" s="1021"/>
      <c r="AF111" s="1022" t="s">
        <v>450</v>
      </c>
      <c r="AG111" s="1020"/>
      <c r="AH111" s="1020"/>
      <c r="AI111" s="1020"/>
      <c r="AJ111" s="1021"/>
      <c r="AK111" s="1022" t="s">
        <v>451</v>
      </c>
      <c r="AL111" s="1020"/>
      <c r="AM111" s="1020"/>
      <c r="AN111" s="1020"/>
      <c r="AO111" s="1021"/>
      <c r="AP111" s="1023" t="s">
        <v>452</v>
      </c>
      <c r="AQ111" s="1024"/>
      <c r="AR111" s="1024"/>
      <c r="AS111" s="1024"/>
      <c r="AT111" s="1025"/>
      <c r="AU111" s="1033"/>
      <c r="AV111" s="1034"/>
      <c r="AW111" s="1034"/>
      <c r="AX111" s="1034"/>
      <c r="AY111" s="1034"/>
      <c r="AZ111" s="917" t="s">
        <v>453</v>
      </c>
      <c r="BA111" s="824"/>
      <c r="BB111" s="824"/>
      <c r="BC111" s="824"/>
      <c r="BD111" s="824"/>
      <c r="BE111" s="824"/>
      <c r="BF111" s="824"/>
      <c r="BG111" s="824"/>
      <c r="BH111" s="824"/>
      <c r="BI111" s="824"/>
      <c r="BJ111" s="824"/>
      <c r="BK111" s="824"/>
      <c r="BL111" s="824"/>
      <c r="BM111" s="824"/>
      <c r="BN111" s="824"/>
      <c r="BO111" s="824"/>
      <c r="BP111" s="825"/>
      <c r="BQ111" s="918" t="s">
        <v>454</v>
      </c>
      <c r="BR111" s="919"/>
      <c r="BS111" s="919"/>
      <c r="BT111" s="919"/>
      <c r="BU111" s="919"/>
      <c r="BV111" s="919" t="s">
        <v>455</v>
      </c>
      <c r="BW111" s="919"/>
      <c r="BX111" s="919"/>
      <c r="BY111" s="919"/>
      <c r="BZ111" s="919"/>
      <c r="CA111" s="919" t="s">
        <v>452</v>
      </c>
      <c r="CB111" s="919"/>
      <c r="CC111" s="919"/>
      <c r="CD111" s="919"/>
      <c r="CE111" s="919"/>
      <c r="CF111" s="974" t="s">
        <v>419</v>
      </c>
      <c r="CG111" s="975"/>
      <c r="CH111" s="975"/>
      <c r="CI111" s="975"/>
      <c r="CJ111" s="975"/>
      <c r="CK111" s="1028"/>
      <c r="CL111" s="923"/>
      <c r="CM111" s="926" t="s">
        <v>456</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18" t="s">
        <v>452</v>
      </c>
      <c r="DH111" s="919"/>
      <c r="DI111" s="919"/>
      <c r="DJ111" s="919"/>
      <c r="DK111" s="919"/>
      <c r="DL111" s="919" t="s">
        <v>128</v>
      </c>
      <c r="DM111" s="919"/>
      <c r="DN111" s="919"/>
      <c r="DO111" s="919"/>
      <c r="DP111" s="919"/>
      <c r="DQ111" s="919" t="s">
        <v>451</v>
      </c>
      <c r="DR111" s="919"/>
      <c r="DS111" s="919"/>
      <c r="DT111" s="919"/>
      <c r="DU111" s="919"/>
      <c r="DV111" s="896" t="s">
        <v>451</v>
      </c>
      <c r="DW111" s="896"/>
      <c r="DX111" s="896"/>
      <c r="DY111" s="896"/>
      <c r="DZ111" s="897"/>
    </row>
    <row r="112" spans="1:131" s="248" customFormat="1" ht="26.25" customHeight="1" x14ac:dyDescent="0.15">
      <c r="A112" s="1013" t="s">
        <v>457</v>
      </c>
      <c r="B112" s="1014"/>
      <c r="C112" s="824" t="s">
        <v>458</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31" t="s">
        <v>455</v>
      </c>
      <c r="AB112" s="832"/>
      <c r="AC112" s="832"/>
      <c r="AD112" s="832"/>
      <c r="AE112" s="833"/>
      <c r="AF112" s="834" t="s">
        <v>455</v>
      </c>
      <c r="AG112" s="832"/>
      <c r="AH112" s="832"/>
      <c r="AI112" s="832"/>
      <c r="AJ112" s="833"/>
      <c r="AK112" s="834" t="s">
        <v>419</v>
      </c>
      <c r="AL112" s="832"/>
      <c r="AM112" s="832"/>
      <c r="AN112" s="832"/>
      <c r="AO112" s="833"/>
      <c r="AP112" s="835" t="s">
        <v>459</v>
      </c>
      <c r="AQ112" s="836"/>
      <c r="AR112" s="836"/>
      <c r="AS112" s="836"/>
      <c r="AT112" s="837"/>
      <c r="AU112" s="1033"/>
      <c r="AV112" s="1034"/>
      <c r="AW112" s="1034"/>
      <c r="AX112" s="1034"/>
      <c r="AY112" s="1034"/>
      <c r="AZ112" s="917" t="s">
        <v>460</v>
      </c>
      <c r="BA112" s="824"/>
      <c r="BB112" s="824"/>
      <c r="BC112" s="824"/>
      <c r="BD112" s="824"/>
      <c r="BE112" s="824"/>
      <c r="BF112" s="824"/>
      <c r="BG112" s="824"/>
      <c r="BH112" s="824"/>
      <c r="BI112" s="824"/>
      <c r="BJ112" s="824"/>
      <c r="BK112" s="824"/>
      <c r="BL112" s="824"/>
      <c r="BM112" s="824"/>
      <c r="BN112" s="824"/>
      <c r="BO112" s="824"/>
      <c r="BP112" s="825"/>
      <c r="BQ112" s="918">
        <v>300042</v>
      </c>
      <c r="BR112" s="919"/>
      <c r="BS112" s="919"/>
      <c r="BT112" s="919"/>
      <c r="BU112" s="919"/>
      <c r="BV112" s="919">
        <v>280911</v>
      </c>
      <c r="BW112" s="919"/>
      <c r="BX112" s="919"/>
      <c r="BY112" s="919"/>
      <c r="BZ112" s="919"/>
      <c r="CA112" s="919">
        <v>264655</v>
      </c>
      <c r="CB112" s="919"/>
      <c r="CC112" s="919"/>
      <c r="CD112" s="919"/>
      <c r="CE112" s="919"/>
      <c r="CF112" s="974">
        <v>8.1</v>
      </c>
      <c r="CG112" s="975"/>
      <c r="CH112" s="975"/>
      <c r="CI112" s="975"/>
      <c r="CJ112" s="975"/>
      <c r="CK112" s="1028"/>
      <c r="CL112" s="923"/>
      <c r="CM112" s="926" t="s">
        <v>461</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18" t="s">
        <v>451</v>
      </c>
      <c r="DH112" s="919"/>
      <c r="DI112" s="919"/>
      <c r="DJ112" s="919"/>
      <c r="DK112" s="919"/>
      <c r="DL112" s="919" t="s">
        <v>455</v>
      </c>
      <c r="DM112" s="919"/>
      <c r="DN112" s="919"/>
      <c r="DO112" s="919"/>
      <c r="DP112" s="919"/>
      <c r="DQ112" s="919" t="s">
        <v>455</v>
      </c>
      <c r="DR112" s="919"/>
      <c r="DS112" s="919"/>
      <c r="DT112" s="919"/>
      <c r="DU112" s="919"/>
      <c r="DV112" s="896" t="s">
        <v>455</v>
      </c>
      <c r="DW112" s="896"/>
      <c r="DX112" s="896"/>
      <c r="DY112" s="896"/>
      <c r="DZ112" s="897"/>
    </row>
    <row r="113" spans="1:130" s="248" customFormat="1" ht="26.25" customHeight="1" x14ac:dyDescent="0.15">
      <c r="A113" s="1015"/>
      <c r="B113" s="1016"/>
      <c r="C113" s="824" t="s">
        <v>462</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1019">
        <v>25317</v>
      </c>
      <c r="AB113" s="1020"/>
      <c r="AC113" s="1020"/>
      <c r="AD113" s="1020"/>
      <c r="AE113" s="1021"/>
      <c r="AF113" s="1022">
        <v>25198</v>
      </c>
      <c r="AG113" s="1020"/>
      <c r="AH113" s="1020"/>
      <c r="AI113" s="1020"/>
      <c r="AJ113" s="1021"/>
      <c r="AK113" s="1022">
        <v>25528</v>
      </c>
      <c r="AL113" s="1020"/>
      <c r="AM113" s="1020"/>
      <c r="AN113" s="1020"/>
      <c r="AO113" s="1021"/>
      <c r="AP113" s="1023">
        <v>0.8</v>
      </c>
      <c r="AQ113" s="1024"/>
      <c r="AR113" s="1024"/>
      <c r="AS113" s="1024"/>
      <c r="AT113" s="1025"/>
      <c r="AU113" s="1033"/>
      <c r="AV113" s="1034"/>
      <c r="AW113" s="1034"/>
      <c r="AX113" s="1034"/>
      <c r="AY113" s="1034"/>
      <c r="AZ113" s="917" t="s">
        <v>463</v>
      </c>
      <c r="BA113" s="824"/>
      <c r="BB113" s="824"/>
      <c r="BC113" s="824"/>
      <c r="BD113" s="824"/>
      <c r="BE113" s="824"/>
      <c r="BF113" s="824"/>
      <c r="BG113" s="824"/>
      <c r="BH113" s="824"/>
      <c r="BI113" s="824"/>
      <c r="BJ113" s="824"/>
      <c r="BK113" s="824"/>
      <c r="BL113" s="824"/>
      <c r="BM113" s="824"/>
      <c r="BN113" s="824"/>
      <c r="BO113" s="824"/>
      <c r="BP113" s="825"/>
      <c r="BQ113" s="918">
        <v>1260345</v>
      </c>
      <c r="BR113" s="919"/>
      <c r="BS113" s="919"/>
      <c r="BT113" s="919"/>
      <c r="BU113" s="919"/>
      <c r="BV113" s="919">
        <v>1362332</v>
      </c>
      <c r="BW113" s="919"/>
      <c r="BX113" s="919"/>
      <c r="BY113" s="919"/>
      <c r="BZ113" s="919"/>
      <c r="CA113" s="919">
        <v>1438438</v>
      </c>
      <c r="CB113" s="919"/>
      <c r="CC113" s="919"/>
      <c r="CD113" s="919"/>
      <c r="CE113" s="919"/>
      <c r="CF113" s="974">
        <v>44</v>
      </c>
      <c r="CG113" s="975"/>
      <c r="CH113" s="975"/>
      <c r="CI113" s="975"/>
      <c r="CJ113" s="975"/>
      <c r="CK113" s="1028"/>
      <c r="CL113" s="923"/>
      <c r="CM113" s="926" t="s">
        <v>464</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831" t="s">
        <v>419</v>
      </c>
      <c r="DH113" s="832"/>
      <c r="DI113" s="832"/>
      <c r="DJ113" s="832"/>
      <c r="DK113" s="833"/>
      <c r="DL113" s="834" t="s">
        <v>446</v>
      </c>
      <c r="DM113" s="832"/>
      <c r="DN113" s="832"/>
      <c r="DO113" s="832"/>
      <c r="DP113" s="833"/>
      <c r="DQ113" s="834" t="s">
        <v>419</v>
      </c>
      <c r="DR113" s="832"/>
      <c r="DS113" s="832"/>
      <c r="DT113" s="832"/>
      <c r="DU113" s="833"/>
      <c r="DV113" s="835" t="s">
        <v>419</v>
      </c>
      <c r="DW113" s="836"/>
      <c r="DX113" s="836"/>
      <c r="DY113" s="836"/>
      <c r="DZ113" s="837"/>
    </row>
    <row r="114" spans="1:130" s="248" customFormat="1" ht="26.25" customHeight="1" x14ac:dyDescent="0.15">
      <c r="A114" s="1015"/>
      <c r="B114" s="1016"/>
      <c r="C114" s="824" t="s">
        <v>465</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31">
        <v>134576</v>
      </c>
      <c r="AB114" s="832"/>
      <c r="AC114" s="832"/>
      <c r="AD114" s="832"/>
      <c r="AE114" s="833"/>
      <c r="AF114" s="834">
        <v>155210</v>
      </c>
      <c r="AG114" s="832"/>
      <c r="AH114" s="832"/>
      <c r="AI114" s="832"/>
      <c r="AJ114" s="833"/>
      <c r="AK114" s="834">
        <v>152481</v>
      </c>
      <c r="AL114" s="832"/>
      <c r="AM114" s="832"/>
      <c r="AN114" s="832"/>
      <c r="AO114" s="833"/>
      <c r="AP114" s="835">
        <v>4.7</v>
      </c>
      <c r="AQ114" s="836"/>
      <c r="AR114" s="836"/>
      <c r="AS114" s="836"/>
      <c r="AT114" s="837"/>
      <c r="AU114" s="1033"/>
      <c r="AV114" s="1034"/>
      <c r="AW114" s="1034"/>
      <c r="AX114" s="1034"/>
      <c r="AY114" s="1034"/>
      <c r="AZ114" s="917" t="s">
        <v>466</v>
      </c>
      <c r="BA114" s="824"/>
      <c r="BB114" s="824"/>
      <c r="BC114" s="824"/>
      <c r="BD114" s="824"/>
      <c r="BE114" s="824"/>
      <c r="BF114" s="824"/>
      <c r="BG114" s="824"/>
      <c r="BH114" s="824"/>
      <c r="BI114" s="824"/>
      <c r="BJ114" s="824"/>
      <c r="BK114" s="824"/>
      <c r="BL114" s="824"/>
      <c r="BM114" s="824"/>
      <c r="BN114" s="824"/>
      <c r="BO114" s="824"/>
      <c r="BP114" s="825"/>
      <c r="BQ114" s="918">
        <v>686460</v>
      </c>
      <c r="BR114" s="919"/>
      <c r="BS114" s="919"/>
      <c r="BT114" s="919"/>
      <c r="BU114" s="919"/>
      <c r="BV114" s="919">
        <v>713088</v>
      </c>
      <c r="BW114" s="919"/>
      <c r="BX114" s="919"/>
      <c r="BY114" s="919"/>
      <c r="BZ114" s="919"/>
      <c r="CA114" s="919">
        <v>691694</v>
      </c>
      <c r="CB114" s="919"/>
      <c r="CC114" s="919"/>
      <c r="CD114" s="919"/>
      <c r="CE114" s="919"/>
      <c r="CF114" s="974">
        <v>21.2</v>
      </c>
      <c r="CG114" s="975"/>
      <c r="CH114" s="975"/>
      <c r="CI114" s="975"/>
      <c r="CJ114" s="975"/>
      <c r="CK114" s="1028"/>
      <c r="CL114" s="923"/>
      <c r="CM114" s="926" t="s">
        <v>467</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831" t="s">
        <v>128</v>
      </c>
      <c r="DH114" s="832"/>
      <c r="DI114" s="832"/>
      <c r="DJ114" s="832"/>
      <c r="DK114" s="833"/>
      <c r="DL114" s="834" t="s">
        <v>468</v>
      </c>
      <c r="DM114" s="832"/>
      <c r="DN114" s="832"/>
      <c r="DO114" s="832"/>
      <c r="DP114" s="833"/>
      <c r="DQ114" s="834" t="s">
        <v>469</v>
      </c>
      <c r="DR114" s="832"/>
      <c r="DS114" s="832"/>
      <c r="DT114" s="832"/>
      <c r="DU114" s="833"/>
      <c r="DV114" s="835" t="s">
        <v>419</v>
      </c>
      <c r="DW114" s="836"/>
      <c r="DX114" s="836"/>
      <c r="DY114" s="836"/>
      <c r="DZ114" s="837"/>
    </row>
    <row r="115" spans="1:130" s="248" customFormat="1" ht="26.25" customHeight="1" x14ac:dyDescent="0.15">
      <c r="A115" s="1015"/>
      <c r="B115" s="1016"/>
      <c r="C115" s="824" t="s">
        <v>470</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1019" t="s">
        <v>459</v>
      </c>
      <c r="AB115" s="1020"/>
      <c r="AC115" s="1020"/>
      <c r="AD115" s="1020"/>
      <c r="AE115" s="1021"/>
      <c r="AF115" s="1022" t="s">
        <v>455</v>
      </c>
      <c r="AG115" s="1020"/>
      <c r="AH115" s="1020"/>
      <c r="AI115" s="1020"/>
      <c r="AJ115" s="1021"/>
      <c r="AK115" s="1022" t="s">
        <v>469</v>
      </c>
      <c r="AL115" s="1020"/>
      <c r="AM115" s="1020"/>
      <c r="AN115" s="1020"/>
      <c r="AO115" s="1021"/>
      <c r="AP115" s="1023" t="s">
        <v>419</v>
      </c>
      <c r="AQ115" s="1024"/>
      <c r="AR115" s="1024"/>
      <c r="AS115" s="1024"/>
      <c r="AT115" s="1025"/>
      <c r="AU115" s="1033"/>
      <c r="AV115" s="1034"/>
      <c r="AW115" s="1034"/>
      <c r="AX115" s="1034"/>
      <c r="AY115" s="1034"/>
      <c r="AZ115" s="917" t="s">
        <v>471</v>
      </c>
      <c r="BA115" s="824"/>
      <c r="BB115" s="824"/>
      <c r="BC115" s="824"/>
      <c r="BD115" s="824"/>
      <c r="BE115" s="824"/>
      <c r="BF115" s="824"/>
      <c r="BG115" s="824"/>
      <c r="BH115" s="824"/>
      <c r="BI115" s="824"/>
      <c r="BJ115" s="824"/>
      <c r="BK115" s="824"/>
      <c r="BL115" s="824"/>
      <c r="BM115" s="824"/>
      <c r="BN115" s="824"/>
      <c r="BO115" s="824"/>
      <c r="BP115" s="825"/>
      <c r="BQ115" s="918" t="s">
        <v>446</v>
      </c>
      <c r="BR115" s="919"/>
      <c r="BS115" s="919"/>
      <c r="BT115" s="919"/>
      <c r="BU115" s="919"/>
      <c r="BV115" s="919" t="s">
        <v>448</v>
      </c>
      <c r="BW115" s="919"/>
      <c r="BX115" s="919"/>
      <c r="BY115" s="919"/>
      <c r="BZ115" s="919"/>
      <c r="CA115" s="919" t="s">
        <v>452</v>
      </c>
      <c r="CB115" s="919"/>
      <c r="CC115" s="919"/>
      <c r="CD115" s="919"/>
      <c r="CE115" s="919"/>
      <c r="CF115" s="974" t="s">
        <v>128</v>
      </c>
      <c r="CG115" s="975"/>
      <c r="CH115" s="975"/>
      <c r="CI115" s="975"/>
      <c r="CJ115" s="975"/>
      <c r="CK115" s="1028"/>
      <c r="CL115" s="923"/>
      <c r="CM115" s="917" t="s">
        <v>472</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825"/>
      <c r="DG115" s="831" t="s">
        <v>419</v>
      </c>
      <c r="DH115" s="832"/>
      <c r="DI115" s="832"/>
      <c r="DJ115" s="832"/>
      <c r="DK115" s="833"/>
      <c r="DL115" s="834" t="s">
        <v>447</v>
      </c>
      <c r="DM115" s="832"/>
      <c r="DN115" s="832"/>
      <c r="DO115" s="832"/>
      <c r="DP115" s="833"/>
      <c r="DQ115" s="834" t="s">
        <v>454</v>
      </c>
      <c r="DR115" s="832"/>
      <c r="DS115" s="832"/>
      <c r="DT115" s="832"/>
      <c r="DU115" s="833"/>
      <c r="DV115" s="835" t="s">
        <v>452</v>
      </c>
      <c r="DW115" s="836"/>
      <c r="DX115" s="836"/>
      <c r="DY115" s="836"/>
      <c r="DZ115" s="837"/>
    </row>
    <row r="116" spans="1:130" s="248" customFormat="1" ht="26.25" customHeight="1" x14ac:dyDescent="0.15">
      <c r="A116" s="1017"/>
      <c r="B116" s="1018"/>
      <c r="C116" s="829" t="s">
        <v>473</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31">
        <v>420</v>
      </c>
      <c r="AB116" s="832"/>
      <c r="AC116" s="832"/>
      <c r="AD116" s="832"/>
      <c r="AE116" s="833"/>
      <c r="AF116" s="834">
        <v>277</v>
      </c>
      <c r="AG116" s="832"/>
      <c r="AH116" s="832"/>
      <c r="AI116" s="832"/>
      <c r="AJ116" s="833"/>
      <c r="AK116" s="834">
        <v>77</v>
      </c>
      <c r="AL116" s="832"/>
      <c r="AM116" s="832"/>
      <c r="AN116" s="832"/>
      <c r="AO116" s="833"/>
      <c r="AP116" s="835">
        <v>0</v>
      </c>
      <c r="AQ116" s="836"/>
      <c r="AR116" s="836"/>
      <c r="AS116" s="836"/>
      <c r="AT116" s="837"/>
      <c r="AU116" s="1033"/>
      <c r="AV116" s="1034"/>
      <c r="AW116" s="1034"/>
      <c r="AX116" s="1034"/>
      <c r="AY116" s="1034"/>
      <c r="AZ116" s="838" t="s">
        <v>474</v>
      </c>
      <c r="BA116" s="839"/>
      <c r="BB116" s="839"/>
      <c r="BC116" s="839"/>
      <c r="BD116" s="839"/>
      <c r="BE116" s="839"/>
      <c r="BF116" s="839"/>
      <c r="BG116" s="839"/>
      <c r="BH116" s="839"/>
      <c r="BI116" s="839"/>
      <c r="BJ116" s="839"/>
      <c r="BK116" s="839"/>
      <c r="BL116" s="839"/>
      <c r="BM116" s="839"/>
      <c r="BN116" s="839"/>
      <c r="BO116" s="839"/>
      <c r="BP116" s="840"/>
      <c r="BQ116" s="918" t="s">
        <v>446</v>
      </c>
      <c r="BR116" s="919"/>
      <c r="BS116" s="919"/>
      <c r="BT116" s="919"/>
      <c r="BU116" s="919"/>
      <c r="BV116" s="919" t="s">
        <v>419</v>
      </c>
      <c r="BW116" s="919"/>
      <c r="BX116" s="919"/>
      <c r="BY116" s="919"/>
      <c r="BZ116" s="919"/>
      <c r="CA116" s="919" t="s">
        <v>455</v>
      </c>
      <c r="CB116" s="919"/>
      <c r="CC116" s="919"/>
      <c r="CD116" s="919"/>
      <c r="CE116" s="919"/>
      <c r="CF116" s="974" t="s">
        <v>419</v>
      </c>
      <c r="CG116" s="975"/>
      <c r="CH116" s="975"/>
      <c r="CI116" s="975"/>
      <c r="CJ116" s="975"/>
      <c r="CK116" s="1028"/>
      <c r="CL116" s="923"/>
      <c r="CM116" s="926" t="s">
        <v>475</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831" t="s">
        <v>419</v>
      </c>
      <c r="DH116" s="832"/>
      <c r="DI116" s="832"/>
      <c r="DJ116" s="832"/>
      <c r="DK116" s="833"/>
      <c r="DL116" s="834" t="s">
        <v>451</v>
      </c>
      <c r="DM116" s="832"/>
      <c r="DN116" s="832"/>
      <c r="DO116" s="832"/>
      <c r="DP116" s="833"/>
      <c r="DQ116" s="834" t="s">
        <v>452</v>
      </c>
      <c r="DR116" s="832"/>
      <c r="DS116" s="832"/>
      <c r="DT116" s="832"/>
      <c r="DU116" s="833"/>
      <c r="DV116" s="835" t="s">
        <v>454</v>
      </c>
      <c r="DW116" s="836"/>
      <c r="DX116" s="836"/>
      <c r="DY116" s="836"/>
      <c r="DZ116" s="837"/>
    </row>
    <row r="117" spans="1:130" s="248" customFormat="1" ht="26.25" customHeight="1" x14ac:dyDescent="0.15">
      <c r="A117" s="998" t="s">
        <v>189</v>
      </c>
      <c r="B117" s="999"/>
      <c r="C117" s="999"/>
      <c r="D117" s="999"/>
      <c r="E117" s="999"/>
      <c r="F117" s="999"/>
      <c r="G117" s="999"/>
      <c r="H117" s="999"/>
      <c r="I117" s="999"/>
      <c r="J117" s="999"/>
      <c r="K117" s="999"/>
      <c r="L117" s="999"/>
      <c r="M117" s="999"/>
      <c r="N117" s="999"/>
      <c r="O117" s="999"/>
      <c r="P117" s="999"/>
      <c r="Q117" s="999"/>
      <c r="R117" s="999"/>
      <c r="S117" s="999"/>
      <c r="T117" s="999"/>
      <c r="U117" s="999"/>
      <c r="V117" s="999"/>
      <c r="W117" s="999"/>
      <c r="X117" s="999"/>
      <c r="Y117" s="976" t="s">
        <v>476</v>
      </c>
      <c r="Z117" s="1000"/>
      <c r="AA117" s="1005">
        <v>746549</v>
      </c>
      <c r="AB117" s="1006"/>
      <c r="AC117" s="1006"/>
      <c r="AD117" s="1006"/>
      <c r="AE117" s="1007"/>
      <c r="AF117" s="1008">
        <v>754594</v>
      </c>
      <c r="AG117" s="1006"/>
      <c r="AH117" s="1006"/>
      <c r="AI117" s="1006"/>
      <c r="AJ117" s="1007"/>
      <c r="AK117" s="1008">
        <v>810300</v>
      </c>
      <c r="AL117" s="1006"/>
      <c r="AM117" s="1006"/>
      <c r="AN117" s="1006"/>
      <c r="AO117" s="1007"/>
      <c r="AP117" s="1009"/>
      <c r="AQ117" s="1010"/>
      <c r="AR117" s="1010"/>
      <c r="AS117" s="1010"/>
      <c r="AT117" s="1011"/>
      <c r="AU117" s="1033"/>
      <c r="AV117" s="1034"/>
      <c r="AW117" s="1034"/>
      <c r="AX117" s="1034"/>
      <c r="AY117" s="1034"/>
      <c r="AZ117" s="838" t="s">
        <v>477</v>
      </c>
      <c r="BA117" s="839"/>
      <c r="BB117" s="839"/>
      <c r="BC117" s="839"/>
      <c r="BD117" s="839"/>
      <c r="BE117" s="839"/>
      <c r="BF117" s="839"/>
      <c r="BG117" s="839"/>
      <c r="BH117" s="839"/>
      <c r="BI117" s="839"/>
      <c r="BJ117" s="839"/>
      <c r="BK117" s="839"/>
      <c r="BL117" s="839"/>
      <c r="BM117" s="839"/>
      <c r="BN117" s="839"/>
      <c r="BO117" s="839"/>
      <c r="BP117" s="840"/>
      <c r="BQ117" s="918" t="s">
        <v>128</v>
      </c>
      <c r="BR117" s="919"/>
      <c r="BS117" s="919"/>
      <c r="BT117" s="919"/>
      <c r="BU117" s="919"/>
      <c r="BV117" s="919" t="s">
        <v>128</v>
      </c>
      <c r="BW117" s="919"/>
      <c r="BX117" s="919"/>
      <c r="BY117" s="919"/>
      <c r="BZ117" s="919"/>
      <c r="CA117" s="919" t="s">
        <v>451</v>
      </c>
      <c r="CB117" s="919"/>
      <c r="CC117" s="919"/>
      <c r="CD117" s="919"/>
      <c r="CE117" s="919"/>
      <c r="CF117" s="974" t="s">
        <v>451</v>
      </c>
      <c r="CG117" s="975"/>
      <c r="CH117" s="975"/>
      <c r="CI117" s="975"/>
      <c r="CJ117" s="975"/>
      <c r="CK117" s="1028"/>
      <c r="CL117" s="923"/>
      <c r="CM117" s="926" t="s">
        <v>478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831" t="s">
        <v>128</v>
      </c>
      <c r="DH117" s="832"/>
      <c r="DI117" s="832"/>
      <c r="DJ117" s="832"/>
      <c r="DK117" s="833"/>
      <c r="DL117" s="834" t="s">
        <v>455</v>
      </c>
      <c r="DM117" s="832"/>
      <c r="DN117" s="832"/>
      <c r="DO117" s="832"/>
      <c r="DP117" s="833"/>
      <c r="DQ117" s="834" t="s">
        <v>448</v>
      </c>
      <c r="DR117" s="832"/>
      <c r="DS117" s="832"/>
      <c r="DT117" s="832"/>
      <c r="DU117" s="833"/>
      <c r="DV117" s="835" t="s">
        <v>455</v>
      </c>
      <c r="DW117" s="836"/>
      <c r="DX117" s="836"/>
      <c r="DY117" s="836"/>
      <c r="DZ117" s="837"/>
    </row>
    <row r="118" spans="1:130" s="248" customFormat="1" ht="26.25" customHeight="1" x14ac:dyDescent="0.15">
      <c r="A118" s="998" t="s">
        <v>441</v>
      </c>
      <c r="B118" s="999"/>
      <c r="C118" s="999"/>
      <c r="D118" s="999"/>
      <c r="E118" s="999"/>
      <c r="F118" s="999"/>
      <c r="G118" s="999"/>
      <c r="H118" s="999"/>
      <c r="I118" s="999"/>
      <c r="J118" s="999"/>
      <c r="K118" s="999"/>
      <c r="L118" s="999"/>
      <c r="M118" s="999"/>
      <c r="N118" s="999"/>
      <c r="O118" s="999"/>
      <c r="P118" s="999"/>
      <c r="Q118" s="999"/>
      <c r="R118" s="999"/>
      <c r="S118" s="999"/>
      <c r="T118" s="999"/>
      <c r="U118" s="999"/>
      <c r="V118" s="999"/>
      <c r="W118" s="999"/>
      <c r="X118" s="999"/>
      <c r="Y118" s="999"/>
      <c r="Z118" s="1000"/>
      <c r="AA118" s="1001" t="s">
        <v>438</v>
      </c>
      <c r="AB118" s="999"/>
      <c r="AC118" s="999"/>
      <c r="AD118" s="999"/>
      <c r="AE118" s="1000"/>
      <c r="AF118" s="1001" t="s">
        <v>439</v>
      </c>
      <c r="AG118" s="999"/>
      <c r="AH118" s="999"/>
      <c r="AI118" s="999"/>
      <c r="AJ118" s="1000"/>
      <c r="AK118" s="1001" t="s">
        <v>310</v>
      </c>
      <c r="AL118" s="999"/>
      <c r="AM118" s="999"/>
      <c r="AN118" s="999"/>
      <c r="AO118" s="1000"/>
      <c r="AP118" s="1002" t="s">
        <v>440</v>
      </c>
      <c r="AQ118" s="1003"/>
      <c r="AR118" s="1003"/>
      <c r="AS118" s="1003"/>
      <c r="AT118" s="1004"/>
      <c r="AU118" s="1033"/>
      <c r="AV118" s="1034"/>
      <c r="AW118" s="1034"/>
      <c r="AX118" s="1034"/>
      <c r="AY118" s="1034"/>
      <c r="AZ118" s="978" t="s">
        <v>479</v>
      </c>
      <c r="BA118" s="829"/>
      <c r="BB118" s="829"/>
      <c r="BC118" s="829"/>
      <c r="BD118" s="829"/>
      <c r="BE118" s="829"/>
      <c r="BF118" s="829"/>
      <c r="BG118" s="829"/>
      <c r="BH118" s="829"/>
      <c r="BI118" s="829"/>
      <c r="BJ118" s="829"/>
      <c r="BK118" s="829"/>
      <c r="BL118" s="829"/>
      <c r="BM118" s="829"/>
      <c r="BN118" s="829"/>
      <c r="BO118" s="829"/>
      <c r="BP118" s="830"/>
      <c r="BQ118" s="979" t="s">
        <v>451</v>
      </c>
      <c r="BR118" s="947"/>
      <c r="BS118" s="947"/>
      <c r="BT118" s="947"/>
      <c r="BU118" s="947"/>
      <c r="BV118" s="947" t="s">
        <v>447</v>
      </c>
      <c r="BW118" s="947"/>
      <c r="BX118" s="947"/>
      <c r="BY118" s="947"/>
      <c r="BZ118" s="947"/>
      <c r="CA118" s="947" t="s">
        <v>419</v>
      </c>
      <c r="CB118" s="947"/>
      <c r="CC118" s="947"/>
      <c r="CD118" s="947"/>
      <c r="CE118" s="947"/>
      <c r="CF118" s="974" t="s">
        <v>447</v>
      </c>
      <c r="CG118" s="975"/>
      <c r="CH118" s="975"/>
      <c r="CI118" s="975"/>
      <c r="CJ118" s="975"/>
      <c r="CK118" s="1028"/>
      <c r="CL118" s="923"/>
      <c r="CM118" s="926" t="s">
        <v>480</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831" t="s">
        <v>128</v>
      </c>
      <c r="DH118" s="832"/>
      <c r="DI118" s="832"/>
      <c r="DJ118" s="832"/>
      <c r="DK118" s="833"/>
      <c r="DL118" s="834" t="s">
        <v>447</v>
      </c>
      <c r="DM118" s="832"/>
      <c r="DN118" s="832"/>
      <c r="DO118" s="832"/>
      <c r="DP118" s="833"/>
      <c r="DQ118" s="834" t="s">
        <v>447</v>
      </c>
      <c r="DR118" s="832"/>
      <c r="DS118" s="832"/>
      <c r="DT118" s="832"/>
      <c r="DU118" s="833"/>
      <c r="DV118" s="835" t="s">
        <v>419</v>
      </c>
      <c r="DW118" s="836"/>
      <c r="DX118" s="836"/>
      <c r="DY118" s="836"/>
      <c r="DZ118" s="837"/>
    </row>
    <row r="119" spans="1:130" s="248" customFormat="1" ht="26.25" customHeight="1" x14ac:dyDescent="0.15">
      <c r="A119" s="920" t="s">
        <v>444</v>
      </c>
      <c r="B119" s="921"/>
      <c r="C119" s="988" t="s">
        <v>445</v>
      </c>
      <c r="D119" s="989"/>
      <c r="E119" s="989"/>
      <c r="F119" s="989"/>
      <c r="G119" s="989"/>
      <c r="H119" s="989"/>
      <c r="I119" s="989"/>
      <c r="J119" s="989"/>
      <c r="K119" s="989"/>
      <c r="L119" s="989"/>
      <c r="M119" s="989"/>
      <c r="N119" s="989"/>
      <c r="O119" s="989"/>
      <c r="P119" s="989"/>
      <c r="Q119" s="989"/>
      <c r="R119" s="989"/>
      <c r="S119" s="989"/>
      <c r="T119" s="989"/>
      <c r="U119" s="989"/>
      <c r="V119" s="989"/>
      <c r="W119" s="989"/>
      <c r="X119" s="989"/>
      <c r="Y119" s="989"/>
      <c r="Z119" s="990"/>
      <c r="AA119" s="991" t="s">
        <v>448</v>
      </c>
      <c r="AB119" s="992"/>
      <c r="AC119" s="992"/>
      <c r="AD119" s="992"/>
      <c r="AE119" s="993"/>
      <c r="AF119" s="994" t="s">
        <v>459</v>
      </c>
      <c r="AG119" s="992"/>
      <c r="AH119" s="992"/>
      <c r="AI119" s="992"/>
      <c r="AJ119" s="993"/>
      <c r="AK119" s="994" t="s">
        <v>128</v>
      </c>
      <c r="AL119" s="992"/>
      <c r="AM119" s="992"/>
      <c r="AN119" s="992"/>
      <c r="AO119" s="993"/>
      <c r="AP119" s="995" t="s">
        <v>451</v>
      </c>
      <c r="AQ119" s="996"/>
      <c r="AR119" s="996"/>
      <c r="AS119" s="996"/>
      <c r="AT119" s="997"/>
      <c r="AU119" s="1035"/>
      <c r="AV119" s="1036"/>
      <c r="AW119" s="1036"/>
      <c r="AX119" s="1036"/>
      <c r="AY119" s="1036"/>
      <c r="AZ119" s="279" t="s">
        <v>189</v>
      </c>
      <c r="BA119" s="279"/>
      <c r="BB119" s="279"/>
      <c r="BC119" s="279"/>
      <c r="BD119" s="279"/>
      <c r="BE119" s="279"/>
      <c r="BF119" s="279"/>
      <c r="BG119" s="279"/>
      <c r="BH119" s="279"/>
      <c r="BI119" s="279"/>
      <c r="BJ119" s="279"/>
      <c r="BK119" s="279"/>
      <c r="BL119" s="279"/>
      <c r="BM119" s="279"/>
      <c r="BN119" s="279"/>
      <c r="BO119" s="976" t="s">
        <v>481</v>
      </c>
      <c r="BP119" s="977"/>
      <c r="BQ119" s="979">
        <v>9206974</v>
      </c>
      <c r="BR119" s="947"/>
      <c r="BS119" s="947"/>
      <c r="BT119" s="947"/>
      <c r="BU119" s="947"/>
      <c r="BV119" s="947">
        <v>9404579</v>
      </c>
      <c r="BW119" s="947"/>
      <c r="BX119" s="947"/>
      <c r="BY119" s="947"/>
      <c r="BZ119" s="947"/>
      <c r="CA119" s="947">
        <v>9767089</v>
      </c>
      <c r="CB119" s="947"/>
      <c r="CC119" s="947"/>
      <c r="CD119" s="947"/>
      <c r="CE119" s="947"/>
      <c r="CF119" s="858"/>
      <c r="CG119" s="859"/>
      <c r="CH119" s="859"/>
      <c r="CI119" s="859"/>
      <c r="CJ119" s="936"/>
      <c r="CK119" s="1029"/>
      <c r="CL119" s="925"/>
      <c r="CM119" s="940" t="s">
        <v>482</v>
      </c>
      <c r="CN119" s="941"/>
      <c r="CO119" s="941"/>
      <c r="CP119" s="941"/>
      <c r="CQ119" s="941"/>
      <c r="CR119" s="941"/>
      <c r="CS119" s="941"/>
      <c r="CT119" s="941"/>
      <c r="CU119" s="941"/>
      <c r="CV119" s="941"/>
      <c r="CW119" s="941"/>
      <c r="CX119" s="941"/>
      <c r="CY119" s="941"/>
      <c r="CZ119" s="941"/>
      <c r="DA119" s="941"/>
      <c r="DB119" s="941"/>
      <c r="DC119" s="941"/>
      <c r="DD119" s="941"/>
      <c r="DE119" s="941"/>
      <c r="DF119" s="942"/>
      <c r="DG119" s="871" t="s">
        <v>128</v>
      </c>
      <c r="DH119" s="872"/>
      <c r="DI119" s="872"/>
      <c r="DJ119" s="872"/>
      <c r="DK119" s="873"/>
      <c r="DL119" s="874" t="s">
        <v>468</v>
      </c>
      <c r="DM119" s="872"/>
      <c r="DN119" s="872"/>
      <c r="DO119" s="872"/>
      <c r="DP119" s="873"/>
      <c r="DQ119" s="874" t="s">
        <v>128</v>
      </c>
      <c r="DR119" s="872"/>
      <c r="DS119" s="872"/>
      <c r="DT119" s="872"/>
      <c r="DU119" s="873"/>
      <c r="DV119" s="950" t="s">
        <v>450</v>
      </c>
      <c r="DW119" s="951"/>
      <c r="DX119" s="951"/>
      <c r="DY119" s="951"/>
      <c r="DZ119" s="952"/>
    </row>
    <row r="120" spans="1:130" s="248" customFormat="1" ht="26.25" customHeight="1" x14ac:dyDescent="0.15">
      <c r="A120" s="922"/>
      <c r="B120" s="923"/>
      <c r="C120" s="926" t="s">
        <v>456</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831" t="s">
        <v>419</v>
      </c>
      <c r="AB120" s="832"/>
      <c r="AC120" s="832"/>
      <c r="AD120" s="832"/>
      <c r="AE120" s="833"/>
      <c r="AF120" s="834" t="s">
        <v>128</v>
      </c>
      <c r="AG120" s="832"/>
      <c r="AH120" s="832"/>
      <c r="AI120" s="832"/>
      <c r="AJ120" s="833"/>
      <c r="AK120" s="834" t="s">
        <v>447</v>
      </c>
      <c r="AL120" s="832"/>
      <c r="AM120" s="832"/>
      <c r="AN120" s="832"/>
      <c r="AO120" s="833"/>
      <c r="AP120" s="835" t="s">
        <v>455</v>
      </c>
      <c r="AQ120" s="836"/>
      <c r="AR120" s="836"/>
      <c r="AS120" s="836"/>
      <c r="AT120" s="837"/>
      <c r="AU120" s="980" t="s">
        <v>483</v>
      </c>
      <c r="AV120" s="981"/>
      <c r="AW120" s="981"/>
      <c r="AX120" s="981"/>
      <c r="AY120" s="982"/>
      <c r="AZ120" s="962" t="s">
        <v>484</v>
      </c>
      <c r="BA120" s="910"/>
      <c r="BB120" s="910"/>
      <c r="BC120" s="910"/>
      <c r="BD120" s="910"/>
      <c r="BE120" s="910"/>
      <c r="BF120" s="910"/>
      <c r="BG120" s="910"/>
      <c r="BH120" s="910"/>
      <c r="BI120" s="910"/>
      <c r="BJ120" s="910"/>
      <c r="BK120" s="910"/>
      <c r="BL120" s="910"/>
      <c r="BM120" s="910"/>
      <c r="BN120" s="910"/>
      <c r="BO120" s="910"/>
      <c r="BP120" s="911"/>
      <c r="BQ120" s="963">
        <v>788082</v>
      </c>
      <c r="BR120" s="944"/>
      <c r="BS120" s="944"/>
      <c r="BT120" s="944"/>
      <c r="BU120" s="944"/>
      <c r="BV120" s="944">
        <v>875078</v>
      </c>
      <c r="BW120" s="944"/>
      <c r="BX120" s="944"/>
      <c r="BY120" s="944"/>
      <c r="BZ120" s="944"/>
      <c r="CA120" s="944">
        <v>1050670</v>
      </c>
      <c r="CB120" s="944"/>
      <c r="CC120" s="944"/>
      <c r="CD120" s="944"/>
      <c r="CE120" s="944"/>
      <c r="CF120" s="965">
        <v>32.200000000000003</v>
      </c>
      <c r="CG120" s="966"/>
      <c r="CH120" s="966"/>
      <c r="CI120" s="966"/>
      <c r="CJ120" s="966"/>
      <c r="CK120" s="967" t="s">
        <v>485</v>
      </c>
      <c r="CL120" s="954"/>
      <c r="CM120" s="954"/>
      <c r="CN120" s="954"/>
      <c r="CO120" s="955"/>
      <c r="CP120" s="971" t="s">
        <v>486</v>
      </c>
      <c r="CQ120" s="972"/>
      <c r="CR120" s="972"/>
      <c r="CS120" s="972"/>
      <c r="CT120" s="972"/>
      <c r="CU120" s="972"/>
      <c r="CV120" s="972"/>
      <c r="CW120" s="972"/>
      <c r="CX120" s="972"/>
      <c r="CY120" s="972"/>
      <c r="CZ120" s="972"/>
      <c r="DA120" s="972"/>
      <c r="DB120" s="972"/>
      <c r="DC120" s="972"/>
      <c r="DD120" s="972"/>
      <c r="DE120" s="972"/>
      <c r="DF120" s="973"/>
      <c r="DG120" s="963">
        <v>278396</v>
      </c>
      <c r="DH120" s="944"/>
      <c r="DI120" s="944"/>
      <c r="DJ120" s="944"/>
      <c r="DK120" s="944"/>
      <c r="DL120" s="944">
        <v>259039</v>
      </c>
      <c r="DM120" s="944"/>
      <c r="DN120" s="944"/>
      <c r="DO120" s="944"/>
      <c r="DP120" s="944"/>
      <c r="DQ120" s="944">
        <v>240533</v>
      </c>
      <c r="DR120" s="944"/>
      <c r="DS120" s="944"/>
      <c r="DT120" s="944"/>
      <c r="DU120" s="944"/>
      <c r="DV120" s="945">
        <v>7.4</v>
      </c>
      <c r="DW120" s="945"/>
      <c r="DX120" s="945"/>
      <c r="DY120" s="945"/>
      <c r="DZ120" s="946"/>
    </row>
    <row r="121" spans="1:130" s="248" customFormat="1" ht="26.25" customHeight="1" x14ac:dyDescent="0.15">
      <c r="A121" s="922"/>
      <c r="B121" s="923"/>
      <c r="C121" s="838" t="s">
        <v>487</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31" t="s">
        <v>451</v>
      </c>
      <c r="AB121" s="832"/>
      <c r="AC121" s="832"/>
      <c r="AD121" s="832"/>
      <c r="AE121" s="833"/>
      <c r="AF121" s="834" t="s">
        <v>128</v>
      </c>
      <c r="AG121" s="832"/>
      <c r="AH121" s="832"/>
      <c r="AI121" s="832"/>
      <c r="AJ121" s="833"/>
      <c r="AK121" s="834" t="s">
        <v>455</v>
      </c>
      <c r="AL121" s="832"/>
      <c r="AM121" s="832"/>
      <c r="AN121" s="832"/>
      <c r="AO121" s="833"/>
      <c r="AP121" s="835" t="s">
        <v>448</v>
      </c>
      <c r="AQ121" s="836"/>
      <c r="AR121" s="836"/>
      <c r="AS121" s="836"/>
      <c r="AT121" s="837"/>
      <c r="AU121" s="983"/>
      <c r="AV121" s="984"/>
      <c r="AW121" s="984"/>
      <c r="AX121" s="984"/>
      <c r="AY121" s="985"/>
      <c r="AZ121" s="917" t="s">
        <v>488</v>
      </c>
      <c r="BA121" s="824"/>
      <c r="BB121" s="824"/>
      <c r="BC121" s="824"/>
      <c r="BD121" s="824"/>
      <c r="BE121" s="824"/>
      <c r="BF121" s="824"/>
      <c r="BG121" s="824"/>
      <c r="BH121" s="824"/>
      <c r="BI121" s="824"/>
      <c r="BJ121" s="824"/>
      <c r="BK121" s="824"/>
      <c r="BL121" s="824"/>
      <c r="BM121" s="824"/>
      <c r="BN121" s="824"/>
      <c r="BO121" s="824"/>
      <c r="BP121" s="825"/>
      <c r="BQ121" s="918" t="s">
        <v>128</v>
      </c>
      <c r="BR121" s="919"/>
      <c r="BS121" s="919"/>
      <c r="BT121" s="919"/>
      <c r="BU121" s="919"/>
      <c r="BV121" s="919" t="s">
        <v>128</v>
      </c>
      <c r="BW121" s="919"/>
      <c r="BX121" s="919"/>
      <c r="BY121" s="919"/>
      <c r="BZ121" s="919"/>
      <c r="CA121" s="919" t="s">
        <v>128</v>
      </c>
      <c r="CB121" s="919"/>
      <c r="CC121" s="919"/>
      <c r="CD121" s="919"/>
      <c r="CE121" s="919"/>
      <c r="CF121" s="974" t="s">
        <v>451</v>
      </c>
      <c r="CG121" s="975"/>
      <c r="CH121" s="975"/>
      <c r="CI121" s="975"/>
      <c r="CJ121" s="975"/>
      <c r="CK121" s="968"/>
      <c r="CL121" s="957"/>
      <c r="CM121" s="957"/>
      <c r="CN121" s="957"/>
      <c r="CO121" s="958"/>
      <c r="CP121" s="937" t="s">
        <v>489</v>
      </c>
      <c r="CQ121" s="938"/>
      <c r="CR121" s="938"/>
      <c r="CS121" s="938"/>
      <c r="CT121" s="938"/>
      <c r="CU121" s="938"/>
      <c r="CV121" s="938"/>
      <c r="CW121" s="938"/>
      <c r="CX121" s="938"/>
      <c r="CY121" s="938"/>
      <c r="CZ121" s="938"/>
      <c r="DA121" s="938"/>
      <c r="DB121" s="938"/>
      <c r="DC121" s="938"/>
      <c r="DD121" s="938"/>
      <c r="DE121" s="938"/>
      <c r="DF121" s="939"/>
      <c r="DG121" s="918">
        <v>21117</v>
      </c>
      <c r="DH121" s="919"/>
      <c r="DI121" s="919"/>
      <c r="DJ121" s="919"/>
      <c r="DK121" s="919"/>
      <c r="DL121" s="919">
        <v>21469</v>
      </c>
      <c r="DM121" s="919"/>
      <c r="DN121" s="919"/>
      <c r="DO121" s="919"/>
      <c r="DP121" s="919"/>
      <c r="DQ121" s="919">
        <v>23795</v>
      </c>
      <c r="DR121" s="919"/>
      <c r="DS121" s="919"/>
      <c r="DT121" s="919"/>
      <c r="DU121" s="919"/>
      <c r="DV121" s="896">
        <v>0.7</v>
      </c>
      <c r="DW121" s="896"/>
      <c r="DX121" s="896"/>
      <c r="DY121" s="896"/>
      <c r="DZ121" s="897"/>
    </row>
    <row r="122" spans="1:130" s="248" customFormat="1" ht="26.25" customHeight="1" x14ac:dyDescent="0.15">
      <c r="A122" s="922"/>
      <c r="B122" s="923"/>
      <c r="C122" s="926" t="s">
        <v>467</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831" t="s">
        <v>419</v>
      </c>
      <c r="AB122" s="832"/>
      <c r="AC122" s="832"/>
      <c r="AD122" s="832"/>
      <c r="AE122" s="833"/>
      <c r="AF122" s="834" t="s">
        <v>447</v>
      </c>
      <c r="AG122" s="832"/>
      <c r="AH122" s="832"/>
      <c r="AI122" s="832"/>
      <c r="AJ122" s="833"/>
      <c r="AK122" s="834" t="s">
        <v>128</v>
      </c>
      <c r="AL122" s="832"/>
      <c r="AM122" s="832"/>
      <c r="AN122" s="832"/>
      <c r="AO122" s="833"/>
      <c r="AP122" s="835" t="s">
        <v>447</v>
      </c>
      <c r="AQ122" s="836"/>
      <c r="AR122" s="836"/>
      <c r="AS122" s="836"/>
      <c r="AT122" s="837"/>
      <c r="AU122" s="983"/>
      <c r="AV122" s="984"/>
      <c r="AW122" s="984"/>
      <c r="AX122" s="984"/>
      <c r="AY122" s="985"/>
      <c r="AZ122" s="978" t="s">
        <v>490</v>
      </c>
      <c r="BA122" s="829"/>
      <c r="BB122" s="829"/>
      <c r="BC122" s="829"/>
      <c r="BD122" s="829"/>
      <c r="BE122" s="829"/>
      <c r="BF122" s="829"/>
      <c r="BG122" s="829"/>
      <c r="BH122" s="829"/>
      <c r="BI122" s="829"/>
      <c r="BJ122" s="829"/>
      <c r="BK122" s="829"/>
      <c r="BL122" s="829"/>
      <c r="BM122" s="829"/>
      <c r="BN122" s="829"/>
      <c r="BO122" s="829"/>
      <c r="BP122" s="830"/>
      <c r="BQ122" s="979">
        <v>5019898</v>
      </c>
      <c r="BR122" s="947"/>
      <c r="BS122" s="947"/>
      <c r="BT122" s="947"/>
      <c r="BU122" s="947"/>
      <c r="BV122" s="947">
        <v>4942512</v>
      </c>
      <c r="BW122" s="947"/>
      <c r="BX122" s="947"/>
      <c r="BY122" s="947"/>
      <c r="BZ122" s="947"/>
      <c r="CA122" s="947">
        <v>4822997</v>
      </c>
      <c r="CB122" s="947"/>
      <c r="CC122" s="947"/>
      <c r="CD122" s="947"/>
      <c r="CE122" s="947"/>
      <c r="CF122" s="948">
        <v>147.69999999999999</v>
      </c>
      <c r="CG122" s="949"/>
      <c r="CH122" s="949"/>
      <c r="CI122" s="949"/>
      <c r="CJ122" s="949"/>
      <c r="CK122" s="968"/>
      <c r="CL122" s="957"/>
      <c r="CM122" s="957"/>
      <c r="CN122" s="957"/>
      <c r="CO122" s="958"/>
      <c r="CP122" s="937" t="s">
        <v>491</v>
      </c>
      <c r="CQ122" s="938"/>
      <c r="CR122" s="938"/>
      <c r="CS122" s="938"/>
      <c r="CT122" s="938"/>
      <c r="CU122" s="938"/>
      <c r="CV122" s="938"/>
      <c r="CW122" s="938"/>
      <c r="CX122" s="938"/>
      <c r="CY122" s="938"/>
      <c r="CZ122" s="938"/>
      <c r="DA122" s="938"/>
      <c r="DB122" s="938"/>
      <c r="DC122" s="938"/>
      <c r="DD122" s="938"/>
      <c r="DE122" s="938"/>
      <c r="DF122" s="939"/>
      <c r="DG122" s="918">
        <v>529</v>
      </c>
      <c r="DH122" s="919"/>
      <c r="DI122" s="919"/>
      <c r="DJ122" s="919"/>
      <c r="DK122" s="919"/>
      <c r="DL122" s="919">
        <v>403</v>
      </c>
      <c r="DM122" s="919"/>
      <c r="DN122" s="919"/>
      <c r="DO122" s="919"/>
      <c r="DP122" s="919"/>
      <c r="DQ122" s="919">
        <v>327</v>
      </c>
      <c r="DR122" s="919"/>
      <c r="DS122" s="919"/>
      <c r="DT122" s="919"/>
      <c r="DU122" s="919"/>
      <c r="DV122" s="896">
        <v>0</v>
      </c>
      <c r="DW122" s="896"/>
      <c r="DX122" s="896"/>
      <c r="DY122" s="896"/>
      <c r="DZ122" s="897"/>
    </row>
    <row r="123" spans="1:130" s="248" customFormat="1" ht="26.25" customHeight="1" x14ac:dyDescent="0.15">
      <c r="A123" s="922"/>
      <c r="B123" s="923"/>
      <c r="C123" s="926" t="s">
        <v>475</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831" t="s">
        <v>448</v>
      </c>
      <c r="AB123" s="832"/>
      <c r="AC123" s="832"/>
      <c r="AD123" s="832"/>
      <c r="AE123" s="833"/>
      <c r="AF123" s="834" t="s">
        <v>448</v>
      </c>
      <c r="AG123" s="832"/>
      <c r="AH123" s="832"/>
      <c r="AI123" s="832"/>
      <c r="AJ123" s="833"/>
      <c r="AK123" s="834" t="s">
        <v>128</v>
      </c>
      <c r="AL123" s="832"/>
      <c r="AM123" s="832"/>
      <c r="AN123" s="832"/>
      <c r="AO123" s="833"/>
      <c r="AP123" s="835" t="s">
        <v>452</v>
      </c>
      <c r="AQ123" s="836"/>
      <c r="AR123" s="836"/>
      <c r="AS123" s="836"/>
      <c r="AT123" s="837"/>
      <c r="AU123" s="986"/>
      <c r="AV123" s="987"/>
      <c r="AW123" s="987"/>
      <c r="AX123" s="987"/>
      <c r="AY123" s="987"/>
      <c r="AZ123" s="279" t="s">
        <v>189</v>
      </c>
      <c r="BA123" s="279"/>
      <c r="BB123" s="279"/>
      <c r="BC123" s="279"/>
      <c r="BD123" s="279"/>
      <c r="BE123" s="279"/>
      <c r="BF123" s="279"/>
      <c r="BG123" s="279"/>
      <c r="BH123" s="279"/>
      <c r="BI123" s="279"/>
      <c r="BJ123" s="279"/>
      <c r="BK123" s="279"/>
      <c r="BL123" s="279"/>
      <c r="BM123" s="279"/>
      <c r="BN123" s="279"/>
      <c r="BO123" s="976" t="s">
        <v>492</v>
      </c>
      <c r="BP123" s="977"/>
      <c r="BQ123" s="934">
        <v>5807980</v>
      </c>
      <c r="BR123" s="935"/>
      <c r="BS123" s="935"/>
      <c r="BT123" s="935"/>
      <c r="BU123" s="935"/>
      <c r="BV123" s="935">
        <v>5817590</v>
      </c>
      <c r="BW123" s="935"/>
      <c r="BX123" s="935"/>
      <c r="BY123" s="935"/>
      <c r="BZ123" s="935"/>
      <c r="CA123" s="935">
        <v>5873667</v>
      </c>
      <c r="CB123" s="935"/>
      <c r="CC123" s="935"/>
      <c r="CD123" s="935"/>
      <c r="CE123" s="935"/>
      <c r="CF123" s="858"/>
      <c r="CG123" s="859"/>
      <c r="CH123" s="859"/>
      <c r="CI123" s="859"/>
      <c r="CJ123" s="936"/>
      <c r="CK123" s="968"/>
      <c r="CL123" s="957"/>
      <c r="CM123" s="957"/>
      <c r="CN123" s="957"/>
      <c r="CO123" s="958"/>
      <c r="CP123" s="937"/>
      <c r="CQ123" s="938"/>
      <c r="CR123" s="938"/>
      <c r="CS123" s="938"/>
      <c r="CT123" s="938"/>
      <c r="CU123" s="938"/>
      <c r="CV123" s="938"/>
      <c r="CW123" s="938"/>
      <c r="CX123" s="938"/>
      <c r="CY123" s="938"/>
      <c r="CZ123" s="938"/>
      <c r="DA123" s="938"/>
      <c r="DB123" s="938"/>
      <c r="DC123" s="938"/>
      <c r="DD123" s="938"/>
      <c r="DE123" s="938"/>
      <c r="DF123" s="939"/>
      <c r="DG123" s="831"/>
      <c r="DH123" s="832"/>
      <c r="DI123" s="832"/>
      <c r="DJ123" s="832"/>
      <c r="DK123" s="833"/>
      <c r="DL123" s="834"/>
      <c r="DM123" s="832"/>
      <c r="DN123" s="832"/>
      <c r="DO123" s="832"/>
      <c r="DP123" s="833"/>
      <c r="DQ123" s="834"/>
      <c r="DR123" s="832"/>
      <c r="DS123" s="832"/>
      <c r="DT123" s="832"/>
      <c r="DU123" s="833"/>
      <c r="DV123" s="835"/>
      <c r="DW123" s="836"/>
      <c r="DX123" s="836"/>
      <c r="DY123" s="836"/>
      <c r="DZ123" s="837"/>
    </row>
    <row r="124" spans="1:130" s="248" customFormat="1" ht="26.25" customHeight="1" thickBot="1" x14ac:dyDescent="0.2">
      <c r="A124" s="922"/>
      <c r="B124" s="923"/>
      <c r="C124" s="926" t="s">
        <v>478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831" t="s">
        <v>452</v>
      </c>
      <c r="AB124" s="832"/>
      <c r="AC124" s="832"/>
      <c r="AD124" s="832"/>
      <c r="AE124" s="833"/>
      <c r="AF124" s="834" t="s">
        <v>128</v>
      </c>
      <c r="AG124" s="832"/>
      <c r="AH124" s="832"/>
      <c r="AI124" s="832"/>
      <c r="AJ124" s="833"/>
      <c r="AK124" s="834" t="s">
        <v>419</v>
      </c>
      <c r="AL124" s="832"/>
      <c r="AM124" s="832"/>
      <c r="AN124" s="832"/>
      <c r="AO124" s="833"/>
      <c r="AP124" s="835" t="s">
        <v>128</v>
      </c>
      <c r="AQ124" s="836"/>
      <c r="AR124" s="836"/>
      <c r="AS124" s="836"/>
      <c r="AT124" s="837"/>
      <c r="AU124" s="929" t="s">
        <v>493</v>
      </c>
      <c r="AV124" s="930"/>
      <c r="AW124" s="930"/>
      <c r="AX124" s="930"/>
      <c r="AY124" s="930"/>
      <c r="AZ124" s="930"/>
      <c r="BA124" s="930"/>
      <c r="BB124" s="930"/>
      <c r="BC124" s="930"/>
      <c r="BD124" s="930"/>
      <c r="BE124" s="930"/>
      <c r="BF124" s="930"/>
      <c r="BG124" s="930"/>
      <c r="BH124" s="930"/>
      <c r="BI124" s="930"/>
      <c r="BJ124" s="930"/>
      <c r="BK124" s="930"/>
      <c r="BL124" s="930"/>
      <c r="BM124" s="930"/>
      <c r="BN124" s="930"/>
      <c r="BO124" s="930"/>
      <c r="BP124" s="931"/>
      <c r="BQ124" s="932">
        <v>109.4</v>
      </c>
      <c r="BR124" s="933"/>
      <c r="BS124" s="933"/>
      <c r="BT124" s="933"/>
      <c r="BU124" s="933"/>
      <c r="BV124" s="933">
        <v>115.4</v>
      </c>
      <c r="BW124" s="933"/>
      <c r="BX124" s="933"/>
      <c r="BY124" s="933"/>
      <c r="BZ124" s="933"/>
      <c r="CA124" s="933">
        <v>119.2</v>
      </c>
      <c r="CB124" s="933"/>
      <c r="CC124" s="933"/>
      <c r="CD124" s="933"/>
      <c r="CE124" s="933"/>
      <c r="CF124" s="814"/>
      <c r="CG124" s="815"/>
      <c r="CH124" s="815"/>
      <c r="CI124" s="815"/>
      <c r="CJ124" s="964"/>
      <c r="CK124" s="969"/>
      <c r="CL124" s="969"/>
      <c r="CM124" s="969"/>
      <c r="CN124" s="969"/>
      <c r="CO124" s="970"/>
      <c r="CP124" s="937" t="s">
        <v>494</v>
      </c>
      <c r="CQ124" s="938"/>
      <c r="CR124" s="938"/>
      <c r="CS124" s="938"/>
      <c r="CT124" s="938"/>
      <c r="CU124" s="938"/>
      <c r="CV124" s="938"/>
      <c r="CW124" s="938"/>
      <c r="CX124" s="938"/>
      <c r="CY124" s="938"/>
      <c r="CZ124" s="938"/>
      <c r="DA124" s="938"/>
      <c r="DB124" s="938"/>
      <c r="DC124" s="938"/>
      <c r="DD124" s="938"/>
      <c r="DE124" s="938"/>
      <c r="DF124" s="939"/>
      <c r="DG124" s="871" t="s">
        <v>452</v>
      </c>
      <c r="DH124" s="872"/>
      <c r="DI124" s="872"/>
      <c r="DJ124" s="872"/>
      <c r="DK124" s="873"/>
      <c r="DL124" s="874" t="s">
        <v>452</v>
      </c>
      <c r="DM124" s="872"/>
      <c r="DN124" s="872"/>
      <c r="DO124" s="872"/>
      <c r="DP124" s="873"/>
      <c r="DQ124" s="874" t="s">
        <v>455</v>
      </c>
      <c r="DR124" s="872"/>
      <c r="DS124" s="872"/>
      <c r="DT124" s="872"/>
      <c r="DU124" s="873"/>
      <c r="DV124" s="950" t="s">
        <v>451</v>
      </c>
      <c r="DW124" s="951"/>
      <c r="DX124" s="951"/>
      <c r="DY124" s="951"/>
      <c r="DZ124" s="952"/>
    </row>
    <row r="125" spans="1:130" s="248" customFormat="1" ht="26.25" customHeight="1" x14ac:dyDescent="0.15">
      <c r="A125" s="922"/>
      <c r="B125" s="923"/>
      <c r="C125" s="926" t="s">
        <v>480</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831" t="s">
        <v>452</v>
      </c>
      <c r="AB125" s="832"/>
      <c r="AC125" s="832"/>
      <c r="AD125" s="832"/>
      <c r="AE125" s="833"/>
      <c r="AF125" s="834" t="s">
        <v>452</v>
      </c>
      <c r="AG125" s="832"/>
      <c r="AH125" s="832"/>
      <c r="AI125" s="832"/>
      <c r="AJ125" s="833"/>
      <c r="AK125" s="834" t="s">
        <v>452</v>
      </c>
      <c r="AL125" s="832"/>
      <c r="AM125" s="832"/>
      <c r="AN125" s="832"/>
      <c r="AO125" s="833"/>
      <c r="AP125" s="835" t="s">
        <v>455</v>
      </c>
      <c r="AQ125" s="836"/>
      <c r="AR125" s="836"/>
      <c r="AS125" s="836"/>
      <c r="AT125" s="83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53" t="s">
        <v>495</v>
      </c>
      <c r="CL125" s="954"/>
      <c r="CM125" s="954"/>
      <c r="CN125" s="954"/>
      <c r="CO125" s="955"/>
      <c r="CP125" s="962" t="s">
        <v>496</v>
      </c>
      <c r="CQ125" s="910"/>
      <c r="CR125" s="910"/>
      <c r="CS125" s="910"/>
      <c r="CT125" s="910"/>
      <c r="CU125" s="910"/>
      <c r="CV125" s="910"/>
      <c r="CW125" s="910"/>
      <c r="CX125" s="910"/>
      <c r="CY125" s="910"/>
      <c r="CZ125" s="910"/>
      <c r="DA125" s="910"/>
      <c r="DB125" s="910"/>
      <c r="DC125" s="910"/>
      <c r="DD125" s="910"/>
      <c r="DE125" s="910"/>
      <c r="DF125" s="911"/>
      <c r="DG125" s="963" t="s">
        <v>128</v>
      </c>
      <c r="DH125" s="944"/>
      <c r="DI125" s="944"/>
      <c r="DJ125" s="944"/>
      <c r="DK125" s="944"/>
      <c r="DL125" s="944" t="s">
        <v>452</v>
      </c>
      <c r="DM125" s="944"/>
      <c r="DN125" s="944"/>
      <c r="DO125" s="944"/>
      <c r="DP125" s="944"/>
      <c r="DQ125" s="944" t="s">
        <v>455</v>
      </c>
      <c r="DR125" s="944"/>
      <c r="DS125" s="944"/>
      <c r="DT125" s="944"/>
      <c r="DU125" s="944"/>
      <c r="DV125" s="945" t="s">
        <v>452</v>
      </c>
      <c r="DW125" s="945"/>
      <c r="DX125" s="945"/>
      <c r="DY125" s="945"/>
      <c r="DZ125" s="946"/>
    </row>
    <row r="126" spans="1:130" s="248" customFormat="1" ht="26.25" customHeight="1" thickBot="1" x14ac:dyDescent="0.2">
      <c r="A126" s="922"/>
      <c r="B126" s="923"/>
      <c r="C126" s="926" t="s">
        <v>482</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831" t="s">
        <v>448</v>
      </c>
      <c r="AB126" s="832"/>
      <c r="AC126" s="832"/>
      <c r="AD126" s="832"/>
      <c r="AE126" s="833"/>
      <c r="AF126" s="834" t="s">
        <v>452</v>
      </c>
      <c r="AG126" s="832"/>
      <c r="AH126" s="832"/>
      <c r="AI126" s="832"/>
      <c r="AJ126" s="833"/>
      <c r="AK126" s="834" t="s">
        <v>455</v>
      </c>
      <c r="AL126" s="832"/>
      <c r="AM126" s="832"/>
      <c r="AN126" s="832"/>
      <c r="AO126" s="833"/>
      <c r="AP126" s="835" t="s">
        <v>128</v>
      </c>
      <c r="AQ126" s="836"/>
      <c r="AR126" s="836"/>
      <c r="AS126" s="836"/>
      <c r="AT126" s="83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56"/>
      <c r="CL126" s="957"/>
      <c r="CM126" s="957"/>
      <c r="CN126" s="957"/>
      <c r="CO126" s="958"/>
      <c r="CP126" s="917" t="s">
        <v>497</v>
      </c>
      <c r="CQ126" s="824"/>
      <c r="CR126" s="824"/>
      <c r="CS126" s="824"/>
      <c r="CT126" s="824"/>
      <c r="CU126" s="824"/>
      <c r="CV126" s="824"/>
      <c r="CW126" s="824"/>
      <c r="CX126" s="824"/>
      <c r="CY126" s="824"/>
      <c r="CZ126" s="824"/>
      <c r="DA126" s="824"/>
      <c r="DB126" s="824"/>
      <c r="DC126" s="824"/>
      <c r="DD126" s="824"/>
      <c r="DE126" s="824"/>
      <c r="DF126" s="825"/>
      <c r="DG126" s="918" t="s">
        <v>455</v>
      </c>
      <c r="DH126" s="919"/>
      <c r="DI126" s="919"/>
      <c r="DJ126" s="919"/>
      <c r="DK126" s="919"/>
      <c r="DL126" s="919" t="s">
        <v>452</v>
      </c>
      <c r="DM126" s="919"/>
      <c r="DN126" s="919"/>
      <c r="DO126" s="919"/>
      <c r="DP126" s="919"/>
      <c r="DQ126" s="919" t="s">
        <v>451</v>
      </c>
      <c r="DR126" s="919"/>
      <c r="DS126" s="919"/>
      <c r="DT126" s="919"/>
      <c r="DU126" s="919"/>
      <c r="DV126" s="896" t="s">
        <v>452</v>
      </c>
      <c r="DW126" s="896"/>
      <c r="DX126" s="896"/>
      <c r="DY126" s="896"/>
      <c r="DZ126" s="897"/>
    </row>
    <row r="127" spans="1:130" s="248" customFormat="1" ht="26.25" customHeight="1" x14ac:dyDescent="0.15">
      <c r="A127" s="924"/>
      <c r="B127" s="925"/>
      <c r="C127" s="940" t="s">
        <v>498</v>
      </c>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c r="Z127" s="942"/>
      <c r="AA127" s="831" t="s">
        <v>454</v>
      </c>
      <c r="AB127" s="832"/>
      <c r="AC127" s="832"/>
      <c r="AD127" s="832"/>
      <c r="AE127" s="833"/>
      <c r="AF127" s="834" t="s">
        <v>455</v>
      </c>
      <c r="AG127" s="832"/>
      <c r="AH127" s="832"/>
      <c r="AI127" s="832"/>
      <c r="AJ127" s="833"/>
      <c r="AK127" s="834" t="s">
        <v>452</v>
      </c>
      <c r="AL127" s="832"/>
      <c r="AM127" s="832"/>
      <c r="AN127" s="832"/>
      <c r="AO127" s="833"/>
      <c r="AP127" s="835" t="s">
        <v>451</v>
      </c>
      <c r="AQ127" s="836"/>
      <c r="AR127" s="836"/>
      <c r="AS127" s="836"/>
      <c r="AT127" s="837"/>
      <c r="AU127" s="284"/>
      <c r="AV127" s="284"/>
      <c r="AW127" s="284"/>
      <c r="AX127" s="943" t="s">
        <v>499</v>
      </c>
      <c r="AY127" s="914"/>
      <c r="AZ127" s="914"/>
      <c r="BA127" s="914"/>
      <c r="BB127" s="914"/>
      <c r="BC127" s="914"/>
      <c r="BD127" s="914"/>
      <c r="BE127" s="915"/>
      <c r="BF127" s="913" t="s">
        <v>500</v>
      </c>
      <c r="BG127" s="914"/>
      <c r="BH127" s="914"/>
      <c r="BI127" s="914"/>
      <c r="BJ127" s="914"/>
      <c r="BK127" s="914"/>
      <c r="BL127" s="915"/>
      <c r="BM127" s="913" t="s">
        <v>501</v>
      </c>
      <c r="BN127" s="914"/>
      <c r="BO127" s="914"/>
      <c r="BP127" s="914"/>
      <c r="BQ127" s="914"/>
      <c r="BR127" s="914"/>
      <c r="BS127" s="915"/>
      <c r="BT127" s="913" t="s">
        <v>502</v>
      </c>
      <c r="BU127" s="914"/>
      <c r="BV127" s="914"/>
      <c r="BW127" s="914"/>
      <c r="BX127" s="914"/>
      <c r="BY127" s="914"/>
      <c r="BZ127" s="916"/>
      <c r="CA127" s="284"/>
      <c r="CB127" s="284"/>
      <c r="CC127" s="284"/>
      <c r="CD127" s="285"/>
      <c r="CE127" s="285"/>
      <c r="CF127" s="285"/>
      <c r="CG127" s="282"/>
      <c r="CH127" s="282"/>
      <c r="CI127" s="282"/>
      <c r="CJ127" s="283"/>
      <c r="CK127" s="956"/>
      <c r="CL127" s="957"/>
      <c r="CM127" s="957"/>
      <c r="CN127" s="957"/>
      <c r="CO127" s="958"/>
      <c r="CP127" s="917" t="s">
        <v>503</v>
      </c>
      <c r="CQ127" s="824"/>
      <c r="CR127" s="824"/>
      <c r="CS127" s="824"/>
      <c r="CT127" s="824"/>
      <c r="CU127" s="824"/>
      <c r="CV127" s="824"/>
      <c r="CW127" s="824"/>
      <c r="CX127" s="824"/>
      <c r="CY127" s="824"/>
      <c r="CZ127" s="824"/>
      <c r="DA127" s="824"/>
      <c r="DB127" s="824"/>
      <c r="DC127" s="824"/>
      <c r="DD127" s="824"/>
      <c r="DE127" s="824"/>
      <c r="DF127" s="825"/>
      <c r="DG127" s="918" t="s">
        <v>448</v>
      </c>
      <c r="DH127" s="919"/>
      <c r="DI127" s="919"/>
      <c r="DJ127" s="919"/>
      <c r="DK127" s="919"/>
      <c r="DL127" s="919" t="s">
        <v>448</v>
      </c>
      <c r="DM127" s="919"/>
      <c r="DN127" s="919"/>
      <c r="DO127" s="919"/>
      <c r="DP127" s="919"/>
      <c r="DQ127" s="919" t="s">
        <v>448</v>
      </c>
      <c r="DR127" s="919"/>
      <c r="DS127" s="919"/>
      <c r="DT127" s="919"/>
      <c r="DU127" s="919"/>
      <c r="DV127" s="896" t="s">
        <v>448</v>
      </c>
      <c r="DW127" s="896"/>
      <c r="DX127" s="896"/>
      <c r="DY127" s="896"/>
      <c r="DZ127" s="897"/>
    </row>
    <row r="128" spans="1:130" s="248" customFormat="1" ht="26.25" customHeight="1" thickBot="1" x14ac:dyDescent="0.2">
      <c r="A128" s="898" t="s">
        <v>504</v>
      </c>
      <c r="B128" s="899"/>
      <c r="C128" s="899"/>
      <c r="D128" s="899"/>
      <c r="E128" s="899"/>
      <c r="F128" s="899"/>
      <c r="G128" s="899"/>
      <c r="H128" s="899"/>
      <c r="I128" s="899"/>
      <c r="J128" s="899"/>
      <c r="K128" s="899"/>
      <c r="L128" s="899"/>
      <c r="M128" s="899"/>
      <c r="N128" s="899"/>
      <c r="O128" s="899"/>
      <c r="P128" s="899"/>
      <c r="Q128" s="899"/>
      <c r="R128" s="899"/>
      <c r="S128" s="899"/>
      <c r="T128" s="899"/>
      <c r="U128" s="899"/>
      <c r="V128" s="899"/>
      <c r="W128" s="900" t="s">
        <v>505</v>
      </c>
      <c r="X128" s="900"/>
      <c r="Y128" s="900"/>
      <c r="Z128" s="901"/>
      <c r="AA128" s="902" t="s">
        <v>448</v>
      </c>
      <c r="AB128" s="903"/>
      <c r="AC128" s="903"/>
      <c r="AD128" s="903"/>
      <c r="AE128" s="904"/>
      <c r="AF128" s="905" t="s">
        <v>448</v>
      </c>
      <c r="AG128" s="903"/>
      <c r="AH128" s="903"/>
      <c r="AI128" s="903"/>
      <c r="AJ128" s="904"/>
      <c r="AK128" s="905" t="s">
        <v>448</v>
      </c>
      <c r="AL128" s="903"/>
      <c r="AM128" s="903"/>
      <c r="AN128" s="903"/>
      <c r="AO128" s="904"/>
      <c r="AP128" s="906"/>
      <c r="AQ128" s="907"/>
      <c r="AR128" s="907"/>
      <c r="AS128" s="907"/>
      <c r="AT128" s="908"/>
      <c r="AU128" s="284"/>
      <c r="AV128" s="284"/>
      <c r="AW128" s="284"/>
      <c r="AX128" s="909" t="s">
        <v>506</v>
      </c>
      <c r="AY128" s="910"/>
      <c r="AZ128" s="910"/>
      <c r="BA128" s="910"/>
      <c r="BB128" s="910"/>
      <c r="BC128" s="910"/>
      <c r="BD128" s="910"/>
      <c r="BE128" s="911"/>
      <c r="BF128" s="888" t="s">
        <v>454</v>
      </c>
      <c r="BG128" s="889"/>
      <c r="BH128" s="889"/>
      <c r="BI128" s="889"/>
      <c r="BJ128" s="889"/>
      <c r="BK128" s="889"/>
      <c r="BL128" s="912"/>
      <c r="BM128" s="888">
        <v>15</v>
      </c>
      <c r="BN128" s="889"/>
      <c r="BO128" s="889"/>
      <c r="BP128" s="889"/>
      <c r="BQ128" s="889"/>
      <c r="BR128" s="889"/>
      <c r="BS128" s="912"/>
      <c r="BT128" s="888">
        <v>20</v>
      </c>
      <c r="BU128" s="889"/>
      <c r="BV128" s="889"/>
      <c r="BW128" s="889"/>
      <c r="BX128" s="889"/>
      <c r="BY128" s="889"/>
      <c r="BZ128" s="890"/>
      <c r="CA128" s="285"/>
      <c r="CB128" s="285"/>
      <c r="CC128" s="285"/>
      <c r="CD128" s="285"/>
      <c r="CE128" s="285"/>
      <c r="CF128" s="285"/>
      <c r="CG128" s="282"/>
      <c r="CH128" s="282"/>
      <c r="CI128" s="282"/>
      <c r="CJ128" s="283"/>
      <c r="CK128" s="959"/>
      <c r="CL128" s="960"/>
      <c r="CM128" s="960"/>
      <c r="CN128" s="960"/>
      <c r="CO128" s="961"/>
      <c r="CP128" s="891" t="s">
        <v>507</v>
      </c>
      <c r="CQ128" s="818"/>
      <c r="CR128" s="818"/>
      <c r="CS128" s="818"/>
      <c r="CT128" s="818"/>
      <c r="CU128" s="818"/>
      <c r="CV128" s="818"/>
      <c r="CW128" s="818"/>
      <c r="CX128" s="818"/>
      <c r="CY128" s="818"/>
      <c r="CZ128" s="818"/>
      <c r="DA128" s="818"/>
      <c r="DB128" s="818"/>
      <c r="DC128" s="818"/>
      <c r="DD128" s="818"/>
      <c r="DE128" s="818"/>
      <c r="DF128" s="819"/>
      <c r="DG128" s="892" t="s">
        <v>454</v>
      </c>
      <c r="DH128" s="893"/>
      <c r="DI128" s="893"/>
      <c r="DJ128" s="893"/>
      <c r="DK128" s="893"/>
      <c r="DL128" s="893" t="s">
        <v>455</v>
      </c>
      <c r="DM128" s="893"/>
      <c r="DN128" s="893"/>
      <c r="DO128" s="893"/>
      <c r="DP128" s="893"/>
      <c r="DQ128" s="893" t="s">
        <v>468</v>
      </c>
      <c r="DR128" s="893"/>
      <c r="DS128" s="893"/>
      <c r="DT128" s="893"/>
      <c r="DU128" s="893"/>
      <c r="DV128" s="894" t="s">
        <v>455</v>
      </c>
      <c r="DW128" s="894"/>
      <c r="DX128" s="894"/>
      <c r="DY128" s="894"/>
      <c r="DZ128" s="895"/>
    </row>
    <row r="129" spans="1:131" s="248" customFormat="1" ht="26.25" customHeight="1" x14ac:dyDescent="0.15">
      <c r="A129" s="880" t="s">
        <v>107</v>
      </c>
      <c r="B129" s="881"/>
      <c r="C129" s="881"/>
      <c r="D129" s="881"/>
      <c r="E129" s="881"/>
      <c r="F129" s="881"/>
      <c r="G129" s="881"/>
      <c r="H129" s="881"/>
      <c r="I129" s="881"/>
      <c r="J129" s="881"/>
      <c r="K129" s="881"/>
      <c r="L129" s="881"/>
      <c r="M129" s="881"/>
      <c r="N129" s="881"/>
      <c r="O129" s="881"/>
      <c r="P129" s="881"/>
      <c r="Q129" s="881"/>
      <c r="R129" s="881"/>
      <c r="S129" s="881"/>
      <c r="T129" s="881"/>
      <c r="U129" s="881"/>
      <c r="V129" s="881"/>
      <c r="W129" s="882" t="s">
        <v>508</v>
      </c>
      <c r="X129" s="883"/>
      <c r="Y129" s="883"/>
      <c r="Z129" s="884"/>
      <c r="AA129" s="831">
        <v>3535400</v>
      </c>
      <c r="AB129" s="832"/>
      <c r="AC129" s="832"/>
      <c r="AD129" s="832"/>
      <c r="AE129" s="833"/>
      <c r="AF129" s="834">
        <v>3535269</v>
      </c>
      <c r="AG129" s="832"/>
      <c r="AH129" s="832"/>
      <c r="AI129" s="832"/>
      <c r="AJ129" s="833"/>
      <c r="AK129" s="834">
        <v>3707973</v>
      </c>
      <c r="AL129" s="832"/>
      <c r="AM129" s="832"/>
      <c r="AN129" s="832"/>
      <c r="AO129" s="833"/>
      <c r="AP129" s="885"/>
      <c r="AQ129" s="886"/>
      <c r="AR129" s="886"/>
      <c r="AS129" s="886"/>
      <c r="AT129" s="887"/>
      <c r="AU129" s="286"/>
      <c r="AV129" s="286"/>
      <c r="AW129" s="286"/>
      <c r="AX129" s="823" t="s">
        <v>509</v>
      </c>
      <c r="AY129" s="824"/>
      <c r="AZ129" s="824"/>
      <c r="BA129" s="824"/>
      <c r="BB129" s="824"/>
      <c r="BC129" s="824"/>
      <c r="BD129" s="824"/>
      <c r="BE129" s="825"/>
      <c r="BF129" s="826" t="s">
        <v>455</v>
      </c>
      <c r="BG129" s="827"/>
      <c r="BH129" s="827"/>
      <c r="BI129" s="827"/>
      <c r="BJ129" s="827"/>
      <c r="BK129" s="827"/>
      <c r="BL129" s="828"/>
      <c r="BM129" s="826">
        <v>20</v>
      </c>
      <c r="BN129" s="827"/>
      <c r="BO129" s="827"/>
      <c r="BP129" s="827"/>
      <c r="BQ129" s="827"/>
      <c r="BR129" s="827"/>
      <c r="BS129" s="828"/>
      <c r="BT129" s="826">
        <v>30</v>
      </c>
      <c r="BU129" s="878"/>
      <c r="BV129" s="878"/>
      <c r="BW129" s="878"/>
      <c r="BX129" s="878"/>
      <c r="BY129" s="878"/>
      <c r="BZ129" s="87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80" t="s">
        <v>510</v>
      </c>
      <c r="B130" s="881"/>
      <c r="C130" s="881"/>
      <c r="D130" s="881"/>
      <c r="E130" s="881"/>
      <c r="F130" s="881"/>
      <c r="G130" s="881"/>
      <c r="H130" s="881"/>
      <c r="I130" s="881"/>
      <c r="J130" s="881"/>
      <c r="K130" s="881"/>
      <c r="L130" s="881"/>
      <c r="M130" s="881"/>
      <c r="N130" s="881"/>
      <c r="O130" s="881"/>
      <c r="P130" s="881"/>
      <c r="Q130" s="881"/>
      <c r="R130" s="881"/>
      <c r="S130" s="881"/>
      <c r="T130" s="881"/>
      <c r="U130" s="881"/>
      <c r="V130" s="881"/>
      <c r="W130" s="882" t="s">
        <v>511</v>
      </c>
      <c r="X130" s="883"/>
      <c r="Y130" s="883"/>
      <c r="Z130" s="884"/>
      <c r="AA130" s="831">
        <v>429957</v>
      </c>
      <c r="AB130" s="832"/>
      <c r="AC130" s="832"/>
      <c r="AD130" s="832"/>
      <c r="AE130" s="833"/>
      <c r="AF130" s="834">
        <v>429420</v>
      </c>
      <c r="AG130" s="832"/>
      <c r="AH130" s="832"/>
      <c r="AI130" s="832"/>
      <c r="AJ130" s="833"/>
      <c r="AK130" s="834">
        <v>442093</v>
      </c>
      <c r="AL130" s="832"/>
      <c r="AM130" s="832"/>
      <c r="AN130" s="832"/>
      <c r="AO130" s="833"/>
      <c r="AP130" s="885"/>
      <c r="AQ130" s="886"/>
      <c r="AR130" s="886"/>
      <c r="AS130" s="886"/>
      <c r="AT130" s="887"/>
      <c r="AU130" s="286"/>
      <c r="AV130" s="286"/>
      <c r="AW130" s="286"/>
      <c r="AX130" s="823" t="s">
        <v>512</v>
      </c>
      <c r="AY130" s="824"/>
      <c r="AZ130" s="824"/>
      <c r="BA130" s="824"/>
      <c r="BB130" s="824"/>
      <c r="BC130" s="824"/>
      <c r="BD130" s="824"/>
      <c r="BE130" s="825"/>
      <c r="BF130" s="861">
        <v>10.6</v>
      </c>
      <c r="BG130" s="862"/>
      <c r="BH130" s="862"/>
      <c r="BI130" s="862"/>
      <c r="BJ130" s="862"/>
      <c r="BK130" s="862"/>
      <c r="BL130" s="863"/>
      <c r="BM130" s="861">
        <v>25</v>
      </c>
      <c r="BN130" s="862"/>
      <c r="BO130" s="862"/>
      <c r="BP130" s="862"/>
      <c r="BQ130" s="862"/>
      <c r="BR130" s="862"/>
      <c r="BS130" s="863"/>
      <c r="BT130" s="861">
        <v>35</v>
      </c>
      <c r="BU130" s="864"/>
      <c r="BV130" s="864"/>
      <c r="BW130" s="864"/>
      <c r="BX130" s="864"/>
      <c r="BY130" s="864"/>
      <c r="BZ130" s="8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66"/>
      <c r="B131" s="867"/>
      <c r="C131" s="867"/>
      <c r="D131" s="867"/>
      <c r="E131" s="867"/>
      <c r="F131" s="867"/>
      <c r="G131" s="867"/>
      <c r="H131" s="867"/>
      <c r="I131" s="867"/>
      <c r="J131" s="867"/>
      <c r="K131" s="867"/>
      <c r="L131" s="867"/>
      <c r="M131" s="867"/>
      <c r="N131" s="867"/>
      <c r="O131" s="867"/>
      <c r="P131" s="867"/>
      <c r="Q131" s="867"/>
      <c r="R131" s="867"/>
      <c r="S131" s="867"/>
      <c r="T131" s="867"/>
      <c r="U131" s="867"/>
      <c r="V131" s="867"/>
      <c r="W131" s="868" t="s">
        <v>513</v>
      </c>
      <c r="X131" s="869"/>
      <c r="Y131" s="869"/>
      <c r="Z131" s="870"/>
      <c r="AA131" s="871">
        <v>3105443</v>
      </c>
      <c r="AB131" s="872"/>
      <c r="AC131" s="872"/>
      <c r="AD131" s="872"/>
      <c r="AE131" s="873"/>
      <c r="AF131" s="874">
        <v>3105849</v>
      </c>
      <c r="AG131" s="872"/>
      <c r="AH131" s="872"/>
      <c r="AI131" s="872"/>
      <c r="AJ131" s="873"/>
      <c r="AK131" s="874">
        <v>3265880</v>
      </c>
      <c r="AL131" s="872"/>
      <c r="AM131" s="872"/>
      <c r="AN131" s="872"/>
      <c r="AO131" s="873"/>
      <c r="AP131" s="875"/>
      <c r="AQ131" s="876"/>
      <c r="AR131" s="876"/>
      <c r="AS131" s="876"/>
      <c r="AT131" s="877"/>
      <c r="AU131" s="286"/>
      <c r="AV131" s="286"/>
      <c r="AW131" s="286"/>
      <c r="AX131" s="817" t="s">
        <v>514</v>
      </c>
      <c r="AY131" s="818"/>
      <c r="AZ131" s="818"/>
      <c r="BA131" s="818"/>
      <c r="BB131" s="818"/>
      <c r="BC131" s="818"/>
      <c r="BD131" s="818"/>
      <c r="BE131" s="819"/>
      <c r="BF131" s="820">
        <v>119.2</v>
      </c>
      <c r="BG131" s="821"/>
      <c r="BH131" s="821"/>
      <c r="BI131" s="821"/>
      <c r="BJ131" s="821"/>
      <c r="BK131" s="821"/>
      <c r="BL131" s="822"/>
      <c r="BM131" s="820">
        <v>350</v>
      </c>
      <c r="BN131" s="821"/>
      <c r="BO131" s="821"/>
      <c r="BP131" s="821"/>
      <c r="BQ131" s="821"/>
      <c r="BR131" s="821"/>
      <c r="BS131" s="822"/>
      <c r="BT131" s="845"/>
      <c r="BU131" s="846"/>
      <c r="BV131" s="846"/>
      <c r="BW131" s="846"/>
      <c r="BX131" s="846"/>
      <c r="BY131" s="846"/>
      <c r="BZ131" s="84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48" t="s">
        <v>515</v>
      </c>
      <c r="B132" s="849"/>
      <c r="C132" s="849"/>
      <c r="D132" s="849"/>
      <c r="E132" s="849"/>
      <c r="F132" s="849"/>
      <c r="G132" s="849"/>
      <c r="H132" s="849"/>
      <c r="I132" s="849"/>
      <c r="J132" s="849"/>
      <c r="K132" s="849"/>
      <c r="L132" s="849"/>
      <c r="M132" s="849"/>
      <c r="N132" s="849"/>
      <c r="O132" s="849"/>
      <c r="P132" s="849"/>
      <c r="Q132" s="849"/>
      <c r="R132" s="849"/>
      <c r="S132" s="849"/>
      <c r="T132" s="849"/>
      <c r="U132" s="849"/>
      <c r="V132" s="852" t="s">
        <v>516</v>
      </c>
      <c r="W132" s="852"/>
      <c r="X132" s="852"/>
      <c r="Y132" s="852"/>
      <c r="Z132" s="853"/>
      <c r="AA132" s="854">
        <v>10.19474516</v>
      </c>
      <c r="AB132" s="855"/>
      <c r="AC132" s="855"/>
      <c r="AD132" s="855"/>
      <c r="AE132" s="856"/>
      <c r="AF132" s="857">
        <v>10.46972985</v>
      </c>
      <c r="AG132" s="855"/>
      <c r="AH132" s="855"/>
      <c r="AI132" s="855"/>
      <c r="AJ132" s="856"/>
      <c r="AK132" s="857">
        <v>11.274357910000001</v>
      </c>
      <c r="AL132" s="855"/>
      <c r="AM132" s="855"/>
      <c r="AN132" s="855"/>
      <c r="AO132" s="856"/>
      <c r="AP132" s="858"/>
      <c r="AQ132" s="859"/>
      <c r="AR132" s="859"/>
      <c r="AS132" s="859"/>
      <c r="AT132" s="8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50"/>
      <c r="B133" s="851"/>
      <c r="C133" s="851"/>
      <c r="D133" s="851"/>
      <c r="E133" s="851"/>
      <c r="F133" s="851"/>
      <c r="G133" s="851"/>
      <c r="H133" s="851"/>
      <c r="I133" s="851"/>
      <c r="J133" s="851"/>
      <c r="K133" s="851"/>
      <c r="L133" s="851"/>
      <c r="M133" s="851"/>
      <c r="N133" s="851"/>
      <c r="O133" s="851"/>
      <c r="P133" s="851"/>
      <c r="Q133" s="851"/>
      <c r="R133" s="851"/>
      <c r="S133" s="851"/>
      <c r="T133" s="851"/>
      <c r="U133" s="851"/>
      <c r="V133" s="809" t="s">
        <v>517</v>
      </c>
      <c r="W133" s="809"/>
      <c r="X133" s="809"/>
      <c r="Y133" s="809"/>
      <c r="Z133" s="810"/>
      <c r="AA133" s="811">
        <v>9.3000000000000007</v>
      </c>
      <c r="AB133" s="812"/>
      <c r="AC133" s="812"/>
      <c r="AD133" s="812"/>
      <c r="AE133" s="813"/>
      <c r="AF133" s="811">
        <v>10.199999999999999</v>
      </c>
      <c r="AG133" s="812"/>
      <c r="AH133" s="812"/>
      <c r="AI133" s="812"/>
      <c r="AJ133" s="813"/>
      <c r="AK133" s="811">
        <v>10.6</v>
      </c>
      <c r="AL133" s="812"/>
      <c r="AM133" s="812"/>
      <c r="AN133" s="812"/>
      <c r="AO133" s="813"/>
      <c r="AP133" s="814"/>
      <c r="AQ133" s="815"/>
      <c r="AR133" s="815"/>
      <c r="AS133" s="815"/>
      <c r="AT133" s="81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Cl16qgyz3M54BC0YILsocGSE7eDenuO3aTqLFUySCBMMrpzzLP+2Yho891MG1/0jEASUkcoYcHuxDvdTkg8Ug==" saltValue="wEO9bMBj1FhTaWVwPxFY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B76:P76"/>
    <mergeCell ref="B77:P77"/>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1" zoomScale="85" zoomScaleNormal="85" zoomScaleSheetLayoutView="85" workbookViewId="0">
      <selection activeCell="C1" sqref="C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bFPDLmALGC1z2rDjvJAsb0+dAs/Fhn1FXOykMsHi6nG1HwUkEj8z3/DBx71cgdfCiu2/BQgBuFlCD0We66S6Q==" saltValue="4IxCpDkNtf2KfJEbNo3r3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531+GntQemBG3OfjOFaYtzRSqIgsz+s7iX0YwzGvnfq4+2CrUv+ZNIhfvZQkJRC0JdFsdOR/T9gw2lF2nef/A==" saltValue="iM77sBks9fgYk5uJyvDfl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985109</v>
      </c>
      <c r="AP9" s="314">
        <v>73264</v>
      </c>
      <c r="AQ9" s="315">
        <v>105491</v>
      </c>
      <c r="AR9" s="316">
        <v>-30.5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247055</v>
      </c>
      <c r="AP10" s="317">
        <v>18374</v>
      </c>
      <c r="AQ10" s="318">
        <v>15011</v>
      </c>
      <c r="AR10" s="319">
        <v>22.4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v>11882</v>
      </c>
      <c r="AP11" s="317">
        <v>884</v>
      </c>
      <c r="AQ11" s="318">
        <v>1542</v>
      </c>
      <c r="AR11" s="319">
        <v>-42.7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530</v>
      </c>
      <c r="AP12" s="317" t="s">
        <v>530</v>
      </c>
      <c r="AQ12" s="318">
        <v>23</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92439</v>
      </c>
      <c r="AP13" s="317">
        <v>6875</v>
      </c>
      <c r="AQ13" s="318">
        <v>4603</v>
      </c>
      <c r="AR13" s="319">
        <v>49.4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v>12151</v>
      </c>
      <c r="AP14" s="317">
        <v>904</v>
      </c>
      <c r="AQ14" s="318">
        <v>2567</v>
      </c>
      <c r="AR14" s="319">
        <v>-64.8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-63564</v>
      </c>
      <c r="AP15" s="317">
        <v>-4727</v>
      </c>
      <c r="AQ15" s="318">
        <v>-8232</v>
      </c>
      <c r="AR15" s="319">
        <v>-42.6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1285072</v>
      </c>
      <c r="AP16" s="317">
        <v>95573</v>
      </c>
      <c r="AQ16" s="318">
        <v>121006</v>
      </c>
      <c r="AR16" s="319">
        <v>-21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7.51</v>
      </c>
      <c r="AP21" s="331">
        <v>10.65</v>
      </c>
      <c r="AQ21" s="332">
        <v>-3.14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96.7</v>
      </c>
      <c r="AP22" s="336">
        <v>96.6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632214</v>
      </c>
      <c r="AP32" s="345">
        <v>47019</v>
      </c>
      <c r="AQ32" s="346">
        <v>57338</v>
      </c>
      <c r="AR32" s="347">
        <v>-18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25528</v>
      </c>
      <c r="AP35" s="345">
        <v>1899</v>
      </c>
      <c r="AQ35" s="346">
        <v>15348</v>
      </c>
      <c r="AR35" s="347">
        <v>-87.6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v>152481</v>
      </c>
      <c r="AP36" s="345">
        <v>11340</v>
      </c>
      <c r="AQ36" s="346">
        <v>3535</v>
      </c>
      <c r="AR36" s="347">
        <v>220.8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t="s">
        <v>530</v>
      </c>
      <c r="AP37" s="345" t="s">
        <v>530</v>
      </c>
      <c r="AQ37" s="346">
        <v>572</v>
      </c>
      <c r="AR37" s="347" t="s">
        <v>530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v>77</v>
      </c>
      <c r="AP38" s="348">
        <v>6</v>
      </c>
      <c r="AQ38" s="349">
        <v>6</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t="s">
        <v>530</v>
      </c>
      <c r="AP39" s="345" t="s">
        <v>530</v>
      </c>
      <c r="AQ39" s="346">
        <v>-3451</v>
      </c>
      <c r="AR39" s="347" t="s">
        <v>530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-442093</v>
      </c>
      <c r="AP40" s="345">
        <v>-32879</v>
      </c>
      <c r="AQ40" s="346">
        <v>-50518</v>
      </c>
      <c r="AR40" s="347">
        <v>-34.9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368207</v>
      </c>
      <c r="AP41" s="345">
        <v>27384</v>
      </c>
      <c r="AQ41" s="346">
        <v>22830</v>
      </c>
      <c r="AR41" s="347">
        <v>19.899999999999999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653944</v>
      </c>
      <c r="AN51" s="367">
        <v>46166</v>
      </c>
      <c r="AO51" s="368">
        <v>121.4</v>
      </c>
      <c r="AP51" s="369">
        <v>79466</v>
      </c>
      <c r="AQ51" s="370">
        <v>4.5999999999999996</v>
      </c>
      <c r="AR51" s="371">
        <v>116.8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77992</v>
      </c>
      <c r="AN52" s="375">
        <v>5506</v>
      </c>
      <c r="AO52" s="376">
        <v>-14.7</v>
      </c>
      <c r="AP52" s="377">
        <v>44645</v>
      </c>
      <c r="AQ52" s="378">
        <v>9.6999999999999993</v>
      </c>
      <c r="AR52" s="379">
        <v>-24.4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1590506</v>
      </c>
      <c r="AN53" s="367">
        <v>113608</v>
      </c>
      <c r="AO53" s="368">
        <v>146.1</v>
      </c>
      <c r="AP53" s="369">
        <v>90072</v>
      </c>
      <c r="AQ53" s="370">
        <v>13.3</v>
      </c>
      <c r="AR53" s="371">
        <v>132.80000000000001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201488</v>
      </c>
      <c r="AN54" s="375">
        <v>14392</v>
      </c>
      <c r="AO54" s="376">
        <v>161.4</v>
      </c>
      <c r="AP54" s="377">
        <v>46083</v>
      </c>
      <c r="AQ54" s="378">
        <v>3.2</v>
      </c>
      <c r="AR54" s="379">
        <v>158.19999999999999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694851</v>
      </c>
      <c r="AN55" s="367">
        <v>50271</v>
      </c>
      <c r="AO55" s="368">
        <v>-55.8</v>
      </c>
      <c r="AP55" s="369">
        <v>88328</v>
      </c>
      <c r="AQ55" s="370">
        <v>-1.9</v>
      </c>
      <c r="AR55" s="371">
        <v>-53.9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529446</v>
      </c>
      <c r="AN56" s="375">
        <v>38305</v>
      </c>
      <c r="AO56" s="376">
        <v>166.2</v>
      </c>
      <c r="AP56" s="377">
        <v>49013</v>
      </c>
      <c r="AQ56" s="378">
        <v>6.4</v>
      </c>
      <c r="AR56" s="379">
        <v>159.80000000000001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673232</v>
      </c>
      <c r="AN57" s="367">
        <v>49296</v>
      </c>
      <c r="AO57" s="368">
        <v>-1.9</v>
      </c>
      <c r="AP57" s="369">
        <v>103390</v>
      </c>
      <c r="AQ57" s="370">
        <v>17.100000000000001</v>
      </c>
      <c r="AR57" s="371">
        <v>-19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440700</v>
      </c>
      <c r="AN58" s="375">
        <v>32269</v>
      </c>
      <c r="AO58" s="376">
        <v>-15.8</v>
      </c>
      <c r="AP58" s="377">
        <v>51269</v>
      </c>
      <c r="AQ58" s="378">
        <v>4.5999999999999996</v>
      </c>
      <c r="AR58" s="379">
        <v>-20.399999999999999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1367758</v>
      </c>
      <c r="AN59" s="367">
        <v>101722</v>
      </c>
      <c r="AO59" s="368">
        <v>106.3</v>
      </c>
      <c r="AP59" s="369">
        <v>117234</v>
      </c>
      <c r="AQ59" s="370">
        <v>13.4</v>
      </c>
      <c r="AR59" s="371">
        <v>92.9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992047</v>
      </c>
      <c r="AN60" s="375">
        <v>73780</v>
      </c>
      <c r="AO60" s="376">
        <v>128.6</v>
      </c>
      <c r="AP60" s="377">
        <v>59796</v>
      </c>
      <c r="AQ60" s="378">
        <v>16.600000000000001</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996058</v>
      </c>
      <c r="AN61" s="382">
        <v>72213</v>
      </c>
      <c r="AO61" s="383">
        <v>63.2</v>
      </c>
      <c r="AP61" s="384">
        <v>95698</v>
      </c>
      <c r="AQ61" s="385">
        <v>9.3000000000000007</v>
      </c>
      <c r="AR61" s="371">
        <v>53.9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448335</v>
      </c>
      <c r="AN62" s="375">
        <v>32850</v>
      </c>
      <c r="AO62" s="376">
        <v>85.1</v>
      </c>
      <c r="AP62" s="377">
        <v>50161</v>
      </c>
      <c r="AQ62" s="378">
        <v>8.1</v>
      </c>
      <c r="AR62" s="379">
        <v>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XZsZy6Fp2YXN4SYrT0WGSpjLg6D8ZuDWjhB5uIgG+EF7698p1ObuZ/5KwXsBv5TDDccgvYNf4n6GiTwogqBuw==" saltValue="NZnN/HUHGNPH104L8yG4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WEgD08pW/u0oA/prvVZVXoEl2JFIuQ+GycaiwZhGMEFBr84PNiQX6N8cAVjTLio1PEVdcFdw5Y7xNT7q0d50iQ==" saltValue="mqxp+KGhfFUbiOw/4pvhy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tiNK95eK0qPMbnSMsflJfWljBoUHIJZvkNivcWLM3lcSjMXmB0sqwo0LYPqLKl50KSGN2xbARisNgyFuZG447A==" saltValue="9bXz+O/vzeeZ1EDVojUV/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7.46</v>
      </c>
      <c r="G47" s="12">
        <v>5.82</v>
      </c>
      <c r="H47" s="12">
        <v>5.69</v>
      </c>
      <c r="I47" s="12">
        <v>6.23</v>
      </c>
      <c r="J47" s="13">
        <v>8.68</v>
      </c>
    </row>
    <row r="48" spans="2:10" ht="57.75" customHeight="1" x14ac:dyDescent="0.15">
      <c r="B48" s="14"/>
      <c r="C48" s="1240" t="s">
        <v>4</v>
      </c>
      <c r="D48" s="1240"/>
      <c r="E48" s="1241"/>
      <c r="F48" s="15">
        <v>1.38</v>
      </c>
      <c r="G48" s="16">
        <v>3.07</v>
      </c>
      <c r="H48" s="16">
        <v>2.1</v>
      </c>
      <c r="I48" s="16">
        <v>3.03</v>
      </c>
      <c r="J48" s="17">
        <v>4.67</v>
      </c>
    </row>
    <row r="49" spans="2:10" ht="57.75" customHeight="1" thickBot="1" x14ac:dyDescent="0.2">
      <c r="B49" s="18"/>
      <c r="C49" s="1242" t="s">
        <v>5</v>
      </c>
      <c r="D49" s="1242"/>
      <c r="E49" s="1243"/>
      <c r="F49" s="19" t="s">
        <v>576</v>
      </c>
      <c r="G49" s="20">
        <v>0.04</v>
      </c>
      <c r="H49" s="20" t="s">
        <v>577</v>
      </c>
      <c r="I49" s="20">
        <v>1.47</v>
      </c>
      <c r="J49" s="21">
        <v>4.5199999999999996</v>
      </c>
    </row>
    <row r="50" spans="2:10" ht="13.5" customHeight="1" x14ac:dyDescent="0.15"/>
  </sheetData>
  <sheetProtection algorithmName="SHA-512" hashValue="XrUbIlhZsdBsqQFqzPrZi15btxTmYXqba6XcEdgTi0Suuwg4/HTdXu4e9QS5SpxBvm/MhhSl9c2CTL/6ng/n0w==" saltValue="tf7mgi4B/TGw4cKiQxkyj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578</v>
      </c>
      <c r="D34" s="1250"/>
      <c r="E34" s="1251"/>
      <c r="F34" s="32">
        <v>18.64</v>
      </c>
      <c r="G34" s="33">
        <v>17.940000000000001</v>
      </c>
      <c r="H34" s="33">
        <v>18.739999999999998</v>
      </c>
      <c r="I34" s="33">
        <v>18.350000000000001</v>
      </c>
      <c r="J34" s="34">
        <v>17.84</v>
      </c>
      <c r="K34" s="22"/>
      <c r="L34" s="22"/>
      <c r="M34" s="22"/>
      <c r="N34" s="22"/>
      <c r="O34" s="22"/>
      <c r="P34" s="22"/>
    </row>
    <row r="35" spans="1:16" ht="39" customHeight="1" x14ac:dyDescent="0.15">
      <c r="A35" s="22"/>
      <c r="B35" s="35"/>
      <c r="C35" s="1244" t="s">
        <v>579</v>
      </c>
      <c r="D35" s="1245"/>
      <c r="E35" s="1246"/>
      <c r="F35" s="36">
        <v>1.35</v>
      </c>
      <c r="G35" s="37">
        <v>2.96</v>
      </c>
      <c r="H35" s="37">
        <v>2.0499999999999998</v>
      </c>
      <c r="I35" s="37">
        <v>3.01</v>
      </c>
      <c r="J35" s="38">
        <v>4.67</v>
      </c>
      <c r="K35" s="22"/>
      <c r="L35" s="22"/>
      <c r="M35" s="22"/>
      <c r="N35" s="22"/>
      <c r="O35" s="22"/>
      <c r="P35" s="22"/>
    </row>
    <row r="36" spans="1:16" ht="39" customHeight="1" x14ac:dyDescent="0.15">
      <c r="A36" s="22"/>
      <c r="B36" s="35"/>
      <c r="C36" s="1244" t="s">
        <v>580</v>
      </c>
      <c r="D36" s="1245"/>
      <c r="E36" s="1246"/>
      <c r="F36" s="36">
        <v>3.54</v>
      </c>
      <c r="G36" s="37">
        <v>5.0999999999999996</v>
      </c>
      <c r="H36" s="37">
        <v>3.58</v>
      </c>
      <c r="I36" s="37">
        <v>2.88</v>
      </c>
      <c r="J36" s="38">
        <v>3.16</v>
      </c>
      <c r="K36" s="22"/>
      <c r="L36" s="22"/>
      <c r="M36" s="22"/>
      <c r="N36" s="22"/>
      <c r="O36" s="22"/>
      <c r="P36" s="22"/>
    </row>
    <row r="37" spans="1:16" ht="39" customHeight="1" x14ac:dyDescent="0.15">
      <c r="A37" s="22"/>
      <c r="B37" s="35"/>
      <c r="C37" s="1244" t="s">
        <v>581</v>
      </c>
      <c r="D37" s="1245"/>
      <c r="E37" s="1246"/>
      <c r="F37" s="36">
        <v>1.8</v>
      </c>
      <c r="G37" s="37">
        <v>1.7</v>
      </c>
      <c r="H37" s="37">
        <v>2.11</v>
      </c>
      <c r="I37" s="37">
        <v>1.72</v>
      </c>
      <c r="J37" s="38">
        <v>1.72</v>
      </c>
      <c r="K37" s="22"/>
      <c r="L37" s="22"/>
      <c r="M37" s="22"/>
      <c r="N37" s="22"/>
      <c r="O37" s="22"/>
      <c r="P37" s="22"/>
    </row>
    <row r="38" spans="1:16" ht="39" customHeight="1" x14ac:dyDescent="0.15">
      <c r="A38" s="22"/>
      <c r="B38" s="35"/>
      <c r="C38" s="1244" t="s">
        <v>582</v>
      </c>
      <c r="D38" s="1245"/>
      <c r="E38" s="1246"/>
      <c r="F38" s="36">
        <v>0.03</v>
      </c>
      <c r="G38" s="37">
        <v>0.03</v>
      </c>
      <c r="H38" s="37">
        <v>0.05</v>
      </c>
      <c r="I38" s="37">
        <v>0.04</v>
      </c>
      <c r="J38" s="38">
        <v>0.04</v>
      </c>
      <c r="K38" s="22"/>
      <c r="L38" s="22"/>
      <c r="M38" s="22"/>
      <c r="N38" s="22"/>
      <c r="O38" s="22"/>
      <c r="P38" s="22"/>
    </row>
    <row r="39" spans="1:16" ht="39" customHeight="1" x14ac:dyDescent="0.15">
      <c r="A39" s="22"/>
      <c r="B39" s="35"/>
      <c r="C39" s="1244" t="s">
        <v>583</v>
      </c>
      <c r="D39" s="1245"/>
      <c r="E39" s="1246"/>
      <c r="F39" s="36">
        <v>0</v>
      </c>
      <c r="G39" s="37">
        <v>0.02</v>
      </c>
      <c r="H39" s="37">
        <v>0</v>
      </c>
      <c r="I39" s="37">
        <v>0.01</v>
      </c>
      <c r="J39" s="38">
        <v>0.02</v>
      </c>
      <c r="K39" s="22"/>
      <c r="L39" s="22"/>
      <c r="M39" s="22"/>
      <c r="N39" s="22"/>
      <c r="O39" s="22"/>
      <c r="P39" s="22"/>
    </row>
    <row r="40" spans="1:16" ht="39" customHeight="1" x14ac:dyDescent="0.15">
      <c r="A40" s="22"/>
      <c r="B40" s="35"/>
      <c r="C40" s="1244" t="s">
        <v>584</v>
      </c>
      <c r="D40" s="1245"/>
      <c r="E40" s="1246"/>
      <c r="F40" s="36">
        <v>0.01</v>
      </c>
      <c r="G40" s="37">
        <v>0.01</v>
      </c>
      <c r="H40" s="37">
        <v>0.01</v>
      </c>
      <c r="I40" s="37">
        <v>0.02</v>
      </c>
      <c r="J40" s="38">
        <v>0.02</v>
      </c>
      <c r="K40" s="22"/>
      <c r="L40" s="22"/>
      <c r="M40" s="22"/>
      <c r="N40" s="22"/>
      <c r="O40" s="22"/>
      <c r="P40" s="22"/>
    </row>
    <row r="41" spans="1:16" ht="39" customHeight="1" x14ac:dyDescent="0.15">
      <c r="A41" s="22"/>
      <c r="B41" s="35"/>
      <c r="C41" s="1244" t="s">
        <v>585</v>
      </c>
      <c r="D41" s="1245"/>
      <c r="E41" s="1246"/>
      <c r="F41" s="36">
        <v>0.19</v>
      </c>
      <c r="G41" s="37">
        <v>0.21</v>
      </c>
      <c r="H41" s="37">
        <v>0.2</v>
      </c>
      <c r="I41" s="37">
        <v>0.01</v>
      </c>
      <c r="J41" s="38">
        <v>0</v>
      </c>
      <c r="K41" s="22"/>
      <c r="L41" s="22"/>
      <c r="M41" s="22"/>
      <c r="N41" s="22"/>
      <c r="O41" s="22"/>
      <c r="P41" s="22"/>
    </row>
    <row r="42" spans="1:16" ht="39" customHeight="1" x14ac:dyDescent="0.15">
      <c r="A42" s="22"/>
      <c r="B42" s="39"/>
      <c r="C42" s="1244" t="s">
        <v>586</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587</v>
      </c>
      <c r="D43" s="1248"/>
      <c r="E43" s="1249"/>
      <c r="F43" s="41">
        <v>0.02</v>
      </c>
      <c r="G43" s="42">
        <v>0.1</v>
      </c>
      <c r="H43" s="42">
        <v>0.04</v>
      </c>
      <c r="I43" s="42" t="s">
        <v>530</v>
      </c>
      <c r="J43" s="43" t="s">
        <v>530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3tnhg73DHkalX2XbVJ09gcwQvfwH8rYiY9ZgEE8lStukLJTYEIxqt1ycczfxmNELqGfnSGSqv97qR1MxwK7Jw==" saltValue="2Q07W7F9fKfJvFxxWCAW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495</v>
      </c>
      <c r="L45" s="60">
        <v>572</v>
      </c>
      <c r="M45" s="60">
        <v>586</v>
      </c>
      <c r="N45" s="60">
        <v>574</v>
      </c>
      <c r="O45" s="61">
        <v>632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72"/>
      <c r="C48" s="1273"/>
      <c r="D48" s="62"/>
      <c r="E48" s="1254" t="s">
        <v>14</v>
      </c>
      <c r="F48" s="1254"/>
      <c r="G48" s="1254"/>
      <c r="H48" s="1254"/>
      <c r="I48" s="1254"/>
      <c r="J48" s="1255"/>
      <c r="K48" s="63">
        <v>25</v>
      </c>
      <c r="L48" s="64">
        <v>25</v>
      </c>
      <c r="M48" s="64">
        <v>25</v>
      </c>
      <c r="N48" s="64">
        <v>25</v>
      </c>
      <c r="O48" s="65">
        <v>26</v>
      </c>
      <c r="P48" s="48"/>
      <c r="Q48" s="48"/>
      <c r="R48" s="48"/>
      <c r="S48" s="48"/>
      <c r="T48" s="48"/>
      <c r="U48" s="48"/>
    </row>
    <row r="49" spans="1:21" ht="30.75" customHeight="1" x14ac:dyDescent="0.15">
      <c r="A49" s="48"/>
      <c r="B49" s="1272"/>
      <c r="C49" s="1273"/>
      <c r="D49" s="62"/>
      <c r="E49" s="1254" t="s">
        <v>15</v>
      </c>
      <c r="F49" s="1254"/>
      <c r="G49" s="1254"/>
      <c r="H49" s="1254"/>
      <c r="I49" s="1254"/>
      <c r="J49" s="1255"/>
      <c r="K49" s="63">
        <v>141</v>
      </c>
      <c r="L49" s="64">
        <v>137</v>
      </c>
      <c r="M49" s="64">
        <v>135</v>
      </c>
      <c r="N49" s="64">
        <v>155</v>
      </c>
      <c r="O49" s="65">
        <v>152</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530</v>
      </c>
      <c r="L50" s="64" t="s">
        <v>530</v>
      </c>
      <c r="M50" s="64" t="s">
        <v>530</v>
      </c>
      <c r="N50" s="64" t="s">
        <v>530</v>
      </c>
      <c r="O50" s="65" t="s">
        <v>530</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1</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411</v>
      </c>
      <c r="L52" s="64">
        <v>428</v>
      </c>
      <c r="M52" s="64">
        <v>430</v>
      </c>
      <c r="N52" s="64">
        <v>429</v>
      </c>
      <c r="O52" s="65">
        <v>442</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250</v>
      </c>
      <c r="L53" s="69">
        <v>307</v>
      </c>
      <c r="M53" s="69">
        <v>316</v>
      </c>
      <c r="N53" s="69">
        <v>325</v>
      </c>
      <c r="O53" s="70">
        <v>368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Z1OtWrcC3hy9QKXE7lWU14UJ5mftdwMPLniPVJhZdAX7SgCioSRmdnEXPkyVn6G4L9MtqQK4GH1Rk7BXIEKQ==" saltValue="1DNcXa0+eh2xWUb3qYH+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90" t="s">
        <v>29</v>
      </c>
      <c r="C41" s="1291"/>
      <c r="D41" s="102"/>
      <c r="E41" s="1292" t="s">
        <v>30</v>
      </c>
      <c r="F41" s="1292"/>
      <c r="G41" s="1292"/>
      <c r="H41" s="1293"/>
      <c r="I41" s="103">
        <v>5980</v>
      </c>
      <c r="J41" s="104">
        <v>6692</v>
      </c>
      <c r="K41" s="104">
        <v>6960</v>
      </c>
      <c r="L41" s="104">
        <v>7048</v>
      </c>
      <c r="M41" s="105">
        <v>7372</v>
      </c>
    </row>
    <row r="42" spans="2:13" ht="27.75" customHeight="1" x14ac:dyDescent="0.15">
      <c r="B42" s="1280"/>
      <c r="C42" s="1281"/>
      <c r="D42" s="106"/>
      <c r="E42" s="1284" t="s">
        <v>31</v>
      </c>
      <c r="F42" s="1284"/>
      <c r="G42" s="1284"/>
      <c r="H42" s="1285"/>
      <c r="I42" s="107" t="s">
        <v>530</v>
      </c>
      <c r="J42" s="108" t="s">
        <v>530</v>
      </c>
      <c r="K42" s="108" t="s">
        <v>530</v>
      </c>
      <c r="L42" s="108" t="s">
        <v>530</v>
      </c>
      <c r="M42" s="109" t="s">
        <v>530</v>
      </c>
    </row>
    <row r="43" spans="2:13" ht="27.75" customHeight="1" x14ac:dyDescent="0.15">
      <c r="B43" s="1280"/>
      <c r="C43" s="1281"/>
      <c r="D43" s="106"/>
      <c r="E43" s="1284" t="s">
        <v>32</v>
      </c>
      <c r="F43" s="1284"/>
      <c r="G43" s="1284"/>
      <c r="H43" s="1285"/>
      <c r="I43" s="107">
        <v>274</v>
      </c>
      <c r="J43" s="108">
        <v>277</v>
      </c>
      <c r="K43" s="108">
        <v>300</v>
      </c>
      <c r="L43" s="108">
        <v>281</v>
      </c>
      <c r="M43" s="109">
        <v>265</v>
      </c>
    </row>
    <row r="44" spans="2:13" ht="27.75" customHeight="1" x14ac:dyDescent="0.15">
      <c r="B44" s="1280"/>
      <c r="C44" s="1281"/>
      <c r="D44" s="106"/>
      <c r="E44" s="1284" t="s">
        <v>33</v>
      </c>
      <c r="F44" s="1284"/>
      <c r="G44" s="1284"/>
      <c r="H44" s="1285"/>
      <c r="I44" s="107">
        <v>1251</v>
      </c>
      <c r="J44" s="108">
        <v>1256</v>
      </c>
      <c r="K44" s="108">
        <v>1260</v>
      </c>
      <c r="L44" s="108">
        <v>1362</v>
      </c>
      <c r="M44" s="109">
        <v>1438</v>
      </c>
    </row>
    <row r="45" spans="2:13" ht="27.75" customHeight="1" x14ac:dyDescent="0.15">
      <c r="B45" s="1280"/>
      <c r="C45" s="1281"/>
      <c r="D45" s="106"/>
      <c r="E45" s="1284" t="s">
        <v>34</v>
      </c>
      <c r="F45" s="1284"/>
      <c r="G45" s="1284"/>
      <c r="H45" s="1285"/>
      <c r="I45" s="107">
        <v>760</v>
      </c>
      <c r="J45" s="108">
        <v>787</v>
      </c>
      <c r="K45" s="108">
        <v>686</v>
      </c>
      <c r="L45" s="108">
        <v>713</v>
      </c>
      <c r="M45" s="109">
        <v>692</v>
      </c>
    </row>
    <row r="46" spans="2:13" ht="27.75" customHeight="1" x14ac:dyDescent="0.15">
      <c r="B46" s="1280"/>
      <c r="C46" s="1281"/>
      <c r="D46" s="110"/>
      <c r="E46" s="1284" t="s">
        <v>35</v>
      </c>
      <c r="F46" s="1284"/>
      <c r="G46" s="1284"/>
      <c r="H46" s="1285"/>
      <c r="I46" s="107" t="s">
        <v>530</v>
      </c>
      <c r="J46" s="108" t="s">
        <v>530</v>
      </c>
      <c r="K46" s="108" t="s">
        <v>530</v>
      </c>
      <c r="L46" s="108" t="s">
        <v>530</v>
      </c>
      <c r="M46" s="109" t="s">
        <v>530</v>
      </c>
    </row>
    <row r="47" spans="2:13" ht="27.75" customHeight="1" x14ac:dyDescent="0.15">
      <c r="B47" s="1280"/>
      <c r="C47" s="1281"/>
      <c r="D47" s="111"/>
      <c r="E47" s="1294" t="s">
        <v>36</v>
      </c>
      <c r="F47" s="1295"/>
      <c r="G47" s="1295"/>
      <c r="H47" s="1296"/>
      <c r="I47" s="107" t="s">
        <v>530</v>
      </c>
      <c r="J47" s="108" t="s">
        <v>530</v>
      </c>
      <c r="K47" s="108" t="s">
        <v>530</v>
      </c>
      <c r="L47" s="108" t="s">
        <v>530</v>
      </c>
      <c r="M47" s="109" t="s">
        <v>530</v>
      </c>
    </row>
    <row r="48" spans="2:13" ht="27.75" customHeight="1" x14ac:dyDescent="0.15">
      <c r="B48" s="1280"/>
      <c r="C48" s="1281"/>
      <c r="D48" s="106"/>
      <c r="E48" s="1284" t="s">
        <v>37</v>
      </c>
      <c r="F48" s="1284"/>
      <c r="G48" s="1284"/>
      <c r="H48" s="1285"/>
      <c r="I48" s="107" t="s">
        <v>530</v>
      </c>
      <c r="J48" s="108" t="s">
        <v>530</v>
      </c>
      <c r="K48" s="108" t="s">
        <v>530</v>
      </c>
      <c r="L48" s="108" t="s">
        <v>530</v>
      </c>
      <c r="M48" s="109" t="s">
        <v>530</v>
      </c>
    </row>
    <row r="49" spans="2:13" ht="27.75" customHeight="1" x14ac:dyDescent="0.15">
      <c r="B49" s="1282"/>
      <c r="C49" s="1283"/>
      <c r="D49" s="106"/>
      <c r="E49" s="1284" t="s">
        <v>38</v>
      </c>
      <c r="F49" s="1284"/>
      <c r="G49" s="1284"/>
      <c r="H49" s="1285"/>
      <c r="I49" s="107" t="s">
        <v>530</v>
      </c>
      <c r="J49" s="108" t="s">
        <v>530</v>
      </c>
      <c r="K49" s="108" t="s">
        <v>530</v>
      </c>
      <c r="L49" s="108" t="s">
        <v>530</v>
      </c>
      <c r="M49" s="109" t="s">
        <v>530</v>
      </c>
    </row>
    <row r="50" spans="2:13" ht="27.75" customHeight="1" x14ac:dyDescent="0.15">
      <c r="B50" s="1278" t="s">
        <v>39</v>
      </c>
      <c r="C50" s="1279"/>
      <c r="D50" s="112"/>
      <c r="E50" s="1284" t="s">
        <v>40</v>
      </c>
      <c r="F50" s="1284"/>
      <c r="G50" s="1284"/>
      <c r="H50" s="1285"/>
      <c r="I50" s="107">
        <v>656</v>
      </c>
      <c r="J50" s="108">
        <v>661</v>
      </c>
      <c r="K50" s="108">
        <v>788</v>
      </c>
      <c r="L50" s="108">
        <v>875</v>
      </c>
      <c r="M50" s="109">
        <v>1051</v>
      </c>
    </row>
    <row r="51" spans="2:13" ht="27.75" customHeight="1" x14ac:dyDescent="0.15">
      <c r="B51" s="1280"/>
      <c r="C51" s="1281"/>
      <c r="D51" s="106"/>
      <c r="E51" s="1284" t="s">
        <v>41</v>
      </c>
      <c r="F51" s="1284"/>
      <c r="G51" s="1284"/>
      <c r="H51" s="1285"/>
      <c r="I51" s="107" t="s">
        <v>530</v>
      </c>
      <c r="J51" s="108" t="s">
        <v>530</v>
      </c>
      <c r="K51" s="108" t="s">
        <v>530</v>
      </c>
      <c r="L51" s="108" t="s">
        <v>530</v>
      </c>
      <c r="M51" s="109" t="s">
        <v>530</v>
      </c>
    </row>
    <row r="52" spans="2:13" ht="27.75" customHeight="1" x14ac:dyDescent="0.15">
      <c r="B52" s="1282"/>
      <c r="C52" s="1283"/>
      <c r="D52" s="106"/>
      <c r="E52" s="1284" t="s">
        <v>42</v>
      </c>
      <c r="F52" s="1284"/>
      <c r="G52" s="1284"/>
      <c r="H52" s="1285"/>
      <c r="I52" s="107">
        <v>5180</v>
      </c>
      <c r="J52" s="108">
        <v>5059</v>
      </c>
      <c r="K52" s="108">
        <v>5020</v>
      </c>
      <c r="L52" s="108">
        <v>4943</v>
      </c>
      <c r="M52" s="109">
        <v>4823</v>
      </c>
    </row>
    <row r="53" spans="2:13" ht="27.75" customHeight="1" thickBot="1" x14ac:dyDescent="0.2">
      <c r="B53" s="1286" t="s">
        <v>43</v>
      </c>
      <c r="C53" s="1287"/>
      <c r="D53" s="113"/>
      <c r="E53" s="1288" t="s">
        <v>44</v>
      </c>
      <c r="F53" s="1288"/>
      <c r="G53" s="1288"/>
      <c r="H53" s="1289"/>
      <c r="I53" s="114">
        <v>2430</v>
      </c>
      <c r="J53" s="115">
        <v>3292</v>
      </c>
      <c r="K53" s="115">
        <v>3399</v>
      </c>
      <c r="L53" s="115">
        <v>3587</v>
      </c>
      <c r="M53" s="116">
        <v>3893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oqYHUfaf8ODyM9eFwETC7Si+MDt4Lku6PM1GNpXUyQ7uXc4R5QjMPR2+Rajjg4f+8X/q2apnviZozt+d0d6zg==" saltValue="qEAWyHuQ+zEwnU2Tb9LJ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H1" zoomScale="85" zoomScaleNormal="85"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47</v>
      </c>
      <c r="D55" s="1305"/>
      <c r="E55" s="1306"/>
      <c r="F55" s="128">
        <v>201</v>
      </c>
      <c r="G55" s="128">
        <v>220</v>
      </c>
      <c r="H55" s="129">
        <v>322</v>
      </c>
    </row>
    <row r="56" spans="2:8" ht="52.5" customHeight="1" x14ac:dyDescent="0.15">
      <c r="B56" s="130"/>
      <c r="C56" s="1307" t="s">
        <v>48</v>
      </c>
      <c r="D56" s="1307"/>
      <c r="E56" s="1308"/>
      <c r="F56" s="131">
        <v>0</v>
      </c>
      <c r="G56" s="131">
        <v>0</v>
      </c>
      <c r="H56" s="132">
        <v>0</v>
      </c>
    </row>
    <row r="57" spans="2:8" ht="53.25" customHeight="1" x14ac:dyDescent="0.15">
      <c r="B57" s="130"/>
      <c r="C57" s="1309" t="s">
        <v>49</v>
      </c>
      <c r="D57" s="1309"/>
      <c r="E57" s="1310"/>
      <c r="F57" s="133">
        <v>256</v>
      </c>
      <c r="G57" s="133">
        <v>243</v>
      </c>
      <c r="H57" s="134">
        <v>259</v>
      </c>
    </row>
    <row r="58" spans="2:8" ht="45.75" customHeight="1" x14ac:dyDescent="0.15">
      <c r="B58" s="135"/>
      <c r="C58" s="1297" t="s">
        <v>606</v>
      </c>
      <c r="D58" s="1298"/>
      <c r="E58" s="1299"/>
      <c r="F58" s="136">
        <v>202</v>
      </c>
      <c r="G58" s="136">
        <v>202</v>
      </c>
      <c r="H58" s="137">
        <v>206</v>
      </c>
    </row>
    <row r="59" spans="2:8" ht="45.75" customHeight="1" x14ac:dyDescent="0.15">
      <c r="B59" s="135"/>
      <c r="C59" s="1297" t="s">
        <v>607</v>
      </c>
      <c r="D59" s="1298"/>
      <c r="E59" s="1299"/>
      <c r="F59" s="136">
        <v>10</v>
      </c>
      <c r="G59" s="136">
        <v>6</v>
      </c>
      <c r="H59" s="137">
        <v>6</v>
      </c>
    </row>
    <row r="60" spans="2:8" ht="45.75" customHeight="1" x14ac:dyDescent="0.15">
      <c r="B60" s="135"/>
      <c r="C60" s="1297" t="s">
        <v>608</v>
      </c>
      <c r="D60" s="1298"/>
      <c r="E60" s="1299"/>
      <c r="F60" s="136">
        <v>14</v>
      </c>
      <c r="G60" s="136">
        <v>10</v>
      </c>
      <c r="H60" s="137">
        <v>8</v>
      </c>
    </row>
    <row r="61" spans="2:8" ht="45.75" customHeight="1" x14ac:dyDescent="0.15">
      <c r="B61" s="135"/>
      <c r="C61" s="1297" t="s">
        <v>609</v>
      </c>
      <c r="D61" s="1298"/>
      <c r="E61" s="1299"/>
      <c r="F61" s="136">
        <v>13</v>
      </c>
      <c r="G61" s="136">
        <v>17</v>
      </c>
      <c r="H61" s="137">
        <v>29</v>
      </c>
    </row>
    <row r="62" spans="2:8" ht="45.75" customHeight="1" thickBot="1" x14ac:dyDescent="0.2">
      <c r="B62" s="138"/>
      <c r="C62" s="1300" t="s">
        <v>610</v>
      </c>
      <c r="D62" s="1301"/>
      <c r="E62" s="1302"/>
      <c r="F62" s="139">
        <v>17</v>
      </c>
      <c r="G62" s="139">
        <v>8</v>
      </c>
      <c r="H62" s="140">
        <v>10</v>
      </c>
    </row>
    <row r="63" spans="2:8" ht="52.5" customHeight="1" thickBot="1" x14ac:dyDescent="0.2">
      <c r="B63" s="141"/>
      <c r="C63" s="1303" t="s">
        <v>50</v>
      </c>
      <c r="D63" s="1303"/>
      <c r="E63" s="1304"/>
      <c r="F63" s="142">
        <v>458</v>
      </c>
      <c r="G63" s="142">
        <v>463</v>
      </c>
      <c r="H63" s="143">
        <v>581</v>
      </c>
    </row>
    <row r="64" spans="2:8" ht="15" customHeight="1" x14ac:dyDescent="0.15"/>
  </sheetData>
  <sheetProtection algorithmName="SHA-512" hashValue="nNOtRKaRUMdbhVXNdVHJVwlfb1QjB/xsH8zsWLkK8+uTumfAdcIneLFHz6HDplOM+ZlOirwcJXxIITI0I8lO8Q==" saltValue="XI8pmYTLznvambNFn6N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E829-1592-4975-8F31-02206AB98957}">
  <sheetPr>
    <pageSetUpPr fitToPage="1"/>
  </sheetPr>
  <dimension ref="A1:WZM160"/>
  <sheetViews>
    <sheetView showGridLines="0" topLeftCell="AU49"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571</v>
      </c>
      <c r="BQ50" s="1324"/>
      <c r="BR50" s="1324"/>
      <c r="BS50" s="1324"/>
      <c r="BT50" s="1324"/>
      <c r="BU50" s="1324"/>
      <c r="BV50" s="1324"/>
      <c r="BW50" s="1324"/>
      <c r="BX50" s="1324" t="s">
        <v>572</v>
      </c>
      <c r="BY50" s="1324"/>
      <c r="BZ50" s="1324"/>
      <c r="CA50" s="1324"/>
      <c r="CB50" s="1324"/>
      <c r="CC50" s="1324"/>
      <c r="CD50" s="1324"/>
      <c r="CE50" s="1324"/>
      <c r="CF50" s="1324" t="s">
        <v>573</v>
      </c>
      <c r="CG50" s="1324"/>
      <c r="CH50" s="1324"/>
      <c r="CI50" s="1324"/>
      <c r="CJ50" s="1324"/>
      <c r="CK50" s="1324"/>
      <c r="CL50" s="1324"/>
      <c r="CM50" s="1324"/>
      <c r="CN50" s="1324" t="s">
        <v>574</v>
      </c>
      <c r="CO50" s="1324"/>
      <c r="CP50" s="1324"/>
      <c r="CQ50" s="1324"/>
      <c r="CR50" s="1324"/>
      <c r="CS50" s="1324"/>
      <c r="CT50" s="1324"/>
      <c r="CU50" s="1324"/>
      <c r="CV50" s="1324" t="s">
        <v>575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615</v>
      </c>
      <c r="AO51" s="1327"/>
      <c r="AP51" s="1327"/>
      <c r="AQ51" s="1327"/>
      <c r="AR51" s="1327"/>
      <c r="AS51" s="1327"/>
      <c r="AT51" s="1327"/>
      <c r="AU51" s="1327"/>
      <c r="AV51" s="1327"/>
      <c r="AW51" s="1327"/>
      <c r="AX51" s="1327"/>
      <c r="AY51" s="1327"/>
      <c r="AZ51" s="1327"/>
      <c r="BA51" s="1327"/>
      <c r="BB51" s="1327" t="s">
        <v>616</v>
      </c>
      <c r="BC51" s="1327"/>
      <c r="BD51" s="1327"/>
      <c r="BE51" s="1327"/>
      <c r="BF51" s="1327"/>
      <c r="BG51" s="1327"/>
      <c r="BH51" s="1327"/>
      <c r="BI51" s="1327"/>
      <c r="BJ51" s="1327"/>
      <c r="BK51" s="1327"/>
      <c r="BL51" s="1327"/>
      <c r="BM51" s="1327"/>
      <c r="BN51" s="1327"/>
      <c r="BO51" s="1327"/>
      <c r="BP51" s="1325">
        <v>78.099999999999994</v>
      </c>
      <c r="BQ51" s="1325"/>
      <c r="BR51" s="1325"/>
      <c r="BS51" s="1325"/>
      <c r="BT51" s="1325"/>
      <c r="BU51" s="1325"/>
      <c r="BV51" s="1325"/>
      <c r="BW51" s="1325"/>
      <c r="BX51" s="1325">
        <v>106.5</v>
      </c>
      <c r="BY51" s="1325"/>
      <c r="BZ51" s="1325"/>
      <c r="CA51" s="1325"/>
      <c r="CB51" s="1325"/>
      <c r="CC51" s="1325"/>
      <c r="CD51" s="1325"/>
      <c r="CE51" s="1325"/>
      <c r="CF51" s="1325">
        <v>109.4</v>
      </c>
      <c r="CG51" s="1325"/>
      <c r="CH51" s="1325"/>
      <c r="CI51" s="1325"/>
      <c r="CJ51" s="1325"/>
      <c r="CK51" s="1325"/>
      <c r="CL51" s="1325"/>
      <c r="CM51" s="1325"/>
      <c r="CN51" s="1325">
        <v>115.4</v>
      </c>
      <c r="CO51" s="1325"/>
      <c r="CP51" s="1325"/>
      <c r="CQ51" s="1325"/>
      <c r="CR51" s="1325"/>
      <c r="CS51" s="1325"/>
      <c r="CT51" s="1325"/>
      <c r="CU51" s="1325"/>
      <c r="CV51" s="1325">
        <v>119.2</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617</v>
      </c>
      <c r="BC53" s="1327"/>
      <c r="BD53" s="1327"/>
      <c r="BE53" s="1327"/>
      <c r="BF53" s="1327"/>
      <c r="BG53" s="1327"/>
      <c r="BH53" s="1327"/>
      <c r="BI53" s="1327"/>
      <c r="BJ53" s="1327"/>
      <c r="BK53" s="1327"/>
      <c r="BL53" s="1327"/>
      <c r="BM53" s="1327"/>
      <c r="BN53" s="1327"/>
      <c r="BO53" s="1327"/>
      <c r="BP53" s="1325">
        <v>66.099999999999994</v>
      </c>
      <c r="BQ53" s="1325"/>
      <c r="BR53" s="1325"/>
      <c r="BS53" s="1325"/>
      <c r="BT53" s="1325"/>
      <c r="BU53" s="1325"/>
      <c r="BV53" s="1325"/>
      <c r="BW53" s="1325"/>
      <c r="BX53" s="1325">
        <v>66.099999999999994</v>
      </c>
      <c r="BY53" s="1325"/>
      <c r="BZ53" s="1325"/>
      <c r="CA53" s="1325"/>
      <c r="CB53" s="1325"/>
      <c r="CC53" s="1325"/>
      <c r="CD53" s="1325"/>
      <c r="CE53" s="1325"/>
      <c r="CF53" s="1325">
        <v>67.400000000000006</v>
      </c>
      <c r="CG53" s="1325"/>
      <c r="CH53" s="1325"/>
      <c r="CI53" s="1325"/>
      <c r="CJ53" s="1325"/>
      <c r="CK53" s="1325"/>
      <c r="CL53" s="1325"/>
      <c r="CM53" s="1325"/>
      <c r="CN53" s="1325">
        <v>69.400000000000006</v>
      </c>
      <c r="CO53" s="1325"/>
      <c r="CP53" s="1325"/>
      <c r="CQ53" s="1325"/>
      <c r="CR53" s="1325"/>
      <c r="CS53" s="1325"/>
      <c r="CT53" s="1325"/>
      <c r="CU53" s="1325"/>
      <c r="CV53" s="1325">
        <v>72</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618</v>
      </c>
      <c r="AO55" s="1324"/>
      <c r="AP55" s="1324"/>
      <c r="AQ55" s="1324"/>
      <c r="AR55" s="1324"/>
      <c r="AS55" s="1324"/>
      <c r="AT55" s="1324"/>
      <c r="AU55" s="1324"/>
      <c r="AV55" s="1324"/>
      <c r="AW55" s="1324"/>
      <c r="AX55" s="1324"/>
      <c r="AY55" s="1324"/>
      <c r="AZ55" s="1324"/>
      <c r="BA55" s="1324"/>
      <c r="BB55" s="1327" t="s">
        <v>616</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3.1</v>
      </c>
      <c r="CO55" s="1325"/>
      <c r="CP55" s="1325"/>
      <c r="CQ55" s="1325"/>
      <c r="CR55" s="1325"/>
      <c r="CS55" s="1325"/>
      <c r="CT55" s="1325"/>
      <c r="CU55" s="1325"/>
      <c r="CV55" s="1325">
        <v>13.7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617</v>
      </c>
      <c r="BC57" s="1327"/>
      <c r="BD57" s="1327"/>
      <c r="BE57" s="1327"/>
      <c r="BF57" s="1327"/>
      <c r="BG57" s="1327"/>
      <c r="BH57" s="1327"/>
      <c r="BI57" s="1327"/>
      <c r="BJ57" s="1327"/>
      <c r="BK57" s="1327"/>
      <c r="BL57" s="1327"/>
      <c r="BM57" s="1327"/>
      <c r="BN57" s="1327"/>
      <c r="BO57" s="1327"/>
      <c r="BP57" s="1325">
        <v>52.3</v>
      </c>
      <c r="BQ57" s="1325"/>
      <c r="BR57" s="1325"/>
      <c r="BS57" s="1325"/>
      <c r="BT57" s="1325"/>
      <c r="BU57" s="1325"/>
      <c r="BV57" s="1325"/>
      <c r="BW57" s="1325"/>
      <c r="BX57" s="1325">
        <v>59.3</v>
      </c>
      <c r="BY57" s="1325"/>
      <c r="BZ57" s="1325"/>
      <c r="CA57" s="1325"/>
      <c r="CB57" s="1325"/>
      <c r="CC57" s="1325"/>
      <c r="CD57" s="1325"/>
      <c r="CE57" s="1325"/>
      <c r="CF57" s="1325">
        <v>59.9</v>
      </c>
      <c r="CG57" s="1325"/>
      <c r="CH57" s="1325"/>
      <c r="CI57" s="1325"/>
      <c r="CJ57" s="1325"/>
      <c r="CK57" s="1325"/>
      <c r="CL57" s="1325"/>
      <c r="CM57" s="1325"/>
      <c r="CN57" s="1325">
        <v>61</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571</v>
      </c>
      <c r="BQ72" s="1324"/>
      <c r="BR72" s="1324"/>
      <c r="BS72" s="1324"/>
      <c r="BT72" s="1324"/>
      <c r="BU72" s="1324"/>
      <c r="BV72" s="1324"/>
      <c r="BW72" s="1324"/>
      <c r="BX72" s="1324" t="s">
        <v>572</v>
      </c>
      <c r="BY72" s="1324"/>
      <c r="BZ72" s="1324"/>
      <c r="CA72" s="1324"/>
      <c r="CB72" s="1324"/>
      <c r="CC72" s="1324"/>
      <c r="CD72" s="1324"/>
      <c r="CE72" s="1324"/>
      <c r="CF72" s="1324" t="s">
        <v>573</v>
      </c>
      <c r="CG72" s="1324"/>
      <c r="CH72" s="1324"/>
      <c r="CI72" s="1324"/>
      <c r="CJ72" s="1324"/>
      <c r="CK72" s="1324"/>
      <c r="CL72" s="1324"/>
      <c r="CM72" s="1324"/>
      <c r="CN72" s="1324" t="s">
        <v>574</v>
      </c>
      <c r="CO72" s="1324"/>
      <c r="CP72" s="1324"/>
      <c r="CQ72" s="1324"/>
      <c r="CR72" s="1324"/>
      <c r="CS72" s="1324"/>
      <c r="CT72" s="1324"/>
      <c r="CU72" s="1324"/>
      <c r="CV72" s="1324" t="s">
        <v>575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615</v>
      </c>
      <c r="AO73" s="1327"/>
      <c r="AP73" s="1327"/>
      <c r="AQ73" s="1327"/>
      <c r="AR73" s="1327"/>
      <c r="AS73" s="1327"/>
      <c r="AT73" s="1327"/>
      <c r="AU73" s="1327"/>
      <c r="AV73" s="1327"/>
      <c r="AW73" s="1327"/>
      <c r="AX73" s="1327"/>
      <c r="AY73" s="1327"/>
      <c r="AZ73" s="1327"/>
      <c r="BA73" s="1327"/>
      <c r="BB73" s="1327" t="s">
        <v>616</v>
      </c>
      <c r="BC73" s="1327"/>
      <c r="BD73" s="1327"/>
      <c r="BE73" s="1327"/>
      <c r="BF73" s="1327"/>
      <c r="BG73" s="1327"/>
      <c r="BH73" s="1327"/>
      <c r="BI73" s="1327"/>
      <c r="BJ73" s="1327"/>
      <c r="BK73" s="1327"/>
      <c r="BL73" s="1327"/>
      <c r="BM73" s="1327"/>
      <c r="BN73" s="1327"/>
      <c r="BO73" s="1327"/>
      <c r="BP73" s="1325">
        <v>78.099999999999994</v>
      </c>
      <c r="BQ73" s="1325"/>
      <c r="BR73" s="1325"/>
      <c r="BS73" s="1325"/>
      <c r="BT73" s="1325"/>
      <c r="BU73" s="1325"/>
      <c r="BV73" s="1325"/>
      <c r="BW73" s="1325"/>
      <c r="BX73" s="1325">
        <v>106.5</v>
      </c>
      <c r="BY73" s="1325"/>
      <c r="BZ73" s="1325"/>
      <c r="CA73" s="1325"/>
      <c r="CB73" s="1325"/>
      <c r="CC73" s="1325"/>
      <c r="CD73" s="1325"/>
      <c r="CE73" s="1325"/>
      <c r="CF73" s="1325">
        <v>109.4</v>
      </c>
      <c r="CG73" s="1325"/>
      <c r="CH73" s="1325"/>
      <c r="CI73" s="1325"/>
      <c r="CJ73" s="1325"/>
      <c r="CK73" s="1325"/>
      <c r="CL73" s="1325"/>
      <c r="CM73" s="1325"/>
      <c r="CN73" s="1325">
        <v>115.4</v>
      </c>
      <c r="CO73" s="1325"/>
      <c r="CP73" s="1325"/>
      <c r="CQ73" s="1325"/>
      <c r="CR73" s="1325"/>
      <c r="CS73" s="1325"/>
      <c r="CT73" s="1325"/>
      <c r="CU73" s="1325"/>
      <c r="CV73" s="1325">
        <v>119.2</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620</v>
      </c>
      <c r="BC75" s="1327"/>
      <c r="BD75" s="1327"/>
      <c r="BE75" s="1327"/>
      <c r="BF75" s="1327"/>
      <c r="BG75" s="1327"/>
      <c r="BH75" s="1327"/>
      <c r="BI75" s="1327"/>
      <c r="BJ75" s="1327"/>
      <c r="BK75" s="1327"/>
      <c r="BL75" s="1327"/>
      <c r="BM75" s="1327"/>
      <c r="BN75" s="1327"/>
      <c r="BO75" s="1327"/>
      <c r="BP75" s="1325">
        <v>6.7</v>
      </c>
      <c r="BQ75" s="1325"/>
      <c r="BR75" s="1325"/>
      <c r="BS75" s="1325"/>
      <c r="BT75" s="1325"/>
      <c r="BU75" s="1325"/>
      <c r="BV75" s="1325"/>
      <c r="BW75" s="1325"/>
      <c r="BX75" s="1325">
        <v>7.8</v>
      </c>
      <c r="BY75" s="1325"/>
      <c r="BZ75" s="1325"/>
      <c r="CA75" s="1325"/>
      <c r="CB75" s="1325"/>
      <c r="CC75" s="1325"/>
      <c r="CD75" s="1325"/>
      <c r="CE75" s="1325"/>
      <c r="CF75" s="1325">
        <v>9.3000000000000007</v>
      </c>
      <c r="CG75" s="1325"/>
      <c r="CH75" s="1325"/>
      <c r="CI75" s="1325"/>
      <c r="CJ75" s="1325"/>
      <c r="CK75" s="1325"/>
      <c r="CL75" s="1325"/>
      <c r="CM75" s="1325"/>
      <c r="CN75" s="1325">
        <v>10.199999999999999</v>
      </c>
      <c r="CO75" s="1325"/>
      <c r="CP75" s="1325"/>
      <c r="CQ75" s="1325"/>
      <c r="CR75" s="1325"/>
      <c r="CS75" s="1325"/>
      <c r="CT75" s="1325"/>
      <c r="CU75" s="1325"/>
      <c r="CV75" s="1325">
        <v>10.6</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618</v>
      </c>
      <c r="AO77" s="1324"/>
      <c r="AP77" s="1324"/>
      <c r="AQ77" s="1324"/>
      <c r="AR77" s="1324"/>
      <c r="AS77" s="1324"/>
      <c r="AT77" s="1324"/>
      <c r="AU77" s="1324"/>
      <c r="AV77" s="1324"/>
      <c r="AW77" s="1324"/>
      <c r="AX77" s="1324"/>
      <c r="AY77" s="1324"/>
      <c r="AZ77" s="1324"/>
      <c r="BA77" s="1324"/>
      <c r="BB77" s="1327" t="s">
        <v>616</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3.1</v>
      </c>
      <c r="CO77" s="1325"/>
      <c r="CP77" s="1325"/>
      <c r="CQ77" s="1325"/>
      <c r="CR77" s="1325"/>
      <c r="CS77" s="1325"/>
      <c r="CT77" s="1325"/>
      <c r="CU77" s="1325"/>
      <c r="CV77" s="1325">
        <v>13.7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620</v>
      </c>
      <c r="BC79" s="1327"/>
      <c r="BD79" s="1327"/>
      <c r="BE79" s="1327"/>
      <c r="BF79" s="1327"/>
      <c r="BG79" s="1327"/>
      <c r="BH79" s="1327"/>
      <c r="BI79" s="1327"/>
      <c r="BJ79" s="1327"/>
      <c r="BK79" s="1327"/>
      <c r="BL79" s="1327"/>
      <c r="BM79" s="1327"/>
      <c r="BN79" s="1327"/>
      <c r="BO79" s="1327"/>
      <c r="BP79" s="1325">
        <v>7.9</v>
      </c>
      <c r="BQ79" s="1325"/>
      <c r="BR79" s="1325"/>
      <c r="BS79" s="1325"/>
      <c r="BT79" s="1325"/>
      <c r="BU79" s="1325"/>
      <c r="BV79" s="1325"/>
      <c r="BW79" s="1325"/>
      <c r="BX79" s="1325">
        <v>7.9</v>
      </c>
      <c r="BY79" s="1325"/>
      <c r="BZ79" s="1325"/>
      <c r="CA79" s="1325"/>
      <c r="CB79" s="1325"/>
      <c r="CC79" s="1325"/>
      <c r="CD79" s="1325"/>
      <c r="CE79" s="1325"/>
      <c r="CF79" s="1325">
        <v>7.8</v>
      </c>
      <c r="CG79" s="1325"/>
      <c r="CH79" s="1325"/>
      <c r="CI79" s="1325"/>
      <c r="CJ79" s="1325"/>
      <c r="CK79" s="1325"/>
      <c r="CL79" s="1325"/>
      <c r="CM79" s="1325"/>
      <c r="CN79" s="1325">
        <v>7.9</v>
      </c>
      <c r="CO79" s="1325"/>
      <c r="CP79" s="1325"/>
      <c r="CQ79" s="1325"/>
      <c r="CR79" s="1325"/>
      <c r="CS79" s="1325"/>
      <c r="CT79" s="1325"/>
      <c r="CU79" s="1325"/>
      <c r="CV79" s="1325">
        <v>7.9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9X4NeaCHx7V1TdseWUerSx4DgJNeYTdJRtEo6myLuBpl8MzfKF+SmwHB7AoJO4D+Wm+AvjcsdHJYsVUolb/WWg==" saltValue="KRa1O2wSFX+N00d7phXL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9E8C-2678-4656-B42A-144FA2C62365}">
  <sheetPr>
    <pageSetUpPr fitToPage="1"/>
  </sheetPr>
  <dimension ref="A1:DR125"/>
  <sheetViews>
    <sheetView showGridLines="0" topLeftCell="F103" zoomScaleNormal="100" zoomScaleSheetLayoutView="70" workbookViewId="0">
      <selection activeCell="E113" sqref="E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XnZ1ZmNNdgBTtCqbDUVXTgzsk58BXs0Xxrv2SMoJK20hs9tBLw7X8isTV07U+LmTqQQqIGdmqpRsOLL8U8JX7g==" saltValue="AdHQ86S3D5G1lYuqKYsO9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2823-0741-47E6-A861-109C1E3DE032}">
  <sheetPr>
    <pageSetUpPr fitToPage="1"/>
  </sheetPr>
  <dimension ref="A1:DR125"/>
  <sheetViews>
    <sheetView showGridLines="0" zoomScaleNormal="100" zoomScaleSheetLayoutView="55" workbookViewId="0">
      <selection activeCell="AE110" sqref="AE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CrSeQbwS3puVr0qGMmBRa697DH4zdpbn5wU95h8Zbn6nPgfDfI4DkBnt57dwrmZ0hS/UOhkUnPlZKgR+OeEsuw==" saltValue="j31vlQSs4mtiElw8z4R2S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46166</v>
      </c>
      <c r="E3" s="162"/>
      <c r="F3" s="163">
        <v>79466</v>
      </c>
      <c r="G3" s="164"/>
      <c r="H3" s="165"/>
    </row>
    <row r="4" spans="1:8" x14ac:dyDescent="0.15">
      <c r="A4" s="166"/>
      <c r="B4" s="167"/>
      <c r="C4" s="168"/>
      <c r="D4" s="169">
        <v>5506</v>
      </c>
      <c r="E4" s="170"/>
      <c r="F4" s="171">
        <v>44645</v>
      </c>
      <c r="G4" s="172"/>
      <c r="H4" s="173"/>
    </row>
    <row r="5" spans="1:8" x14ac:dyDescent="0.15">
      <c r="A5" s="154" t="s">
        <v>563</v>
      </c>
      <c r="B5" s="159"/>
      <c r="C5" s="160"/>
      <c r="D5" s="161">
        <v>113608</v>
      </c>
      <c r="E5" s="162"/>
      <c r="F5" s="163">
        <v>90072</v>
      </c>
      <c r="G5" s="164"/>
      <c r="H5" s="165"/>
    </row>
    <row r="6" spans="1:8" x14ac:dyDescent="0.15">
      <c r="A6" s="166"/>
      <c r="B6" s="167"/>
      <c r="C6" s="168"/>
      <c r="D6" s="169">
        <v>14392</v>
      </c>
      <c r="E6" s="170"/>
      <c r="F6" s="171">
        <v>46083</v>
      </c>
      <c r="G6" s="172"/>
      <c r="H6" s="173"/>
    </row>
    <row r="7" spans="1:8" x14ac:dyDescent="0.15">
      <c r="A7" s="154" t="s">
        <v>564</v>
      </c>
      <c r="B7" s="159"/>
      <c r="C7" s="160"/>
      <c r="D7" s="161">
        <v>50271</v>
      </c>
      <c r="E7" s="162"/>
      <c r="F7" s="163">
        <v>88328</v>
      </c>
      <c r="G7" s="164"/>
      <c r="H7" s="165"/>
    </row>
    <row r="8" spans="1:8" x14ac:dyDescent="0.15">
      <c r="A8" s="166"/>
      <c r="B8" s="167"/>
      <c r="C8" s="168"/>
      <c r="D8" s="169">
        <v>38305</v>
      </c>
      <c r="E8" s="170"/>
      <c r="F8" s="171">
        <v>49013</v>
      </c>
      <c r="G8" s="172"/>
      <c r="H8" s="173"/>
    </row>
    <row r="9" spans="1:8" x14ac:dyDescent="0.15">
      <c r="A9" s="154" t="s">
        <v>565</v>
      </c>
      <c r="B9" s="159"/>
      <c r="C9" s="160"/>
      <c r="D9" s="161">
        <v>49296</v>
      </c>
      <c r="E9" s="162"/>
      <c r="F9" s="163">
        <v>103390</v>
      </c>
      <c r="G9" s="164"/>
      <c r="H9" s="165"/>
    </row>
    <row r="10" spans="1:8" x14ac:dyDescent="0.15">
      <c r="A10" s="166"/>
      <c r="B10" s="167"/>
      <c r="C10" s="168"/>
      <c r="D10" s="169">
        <v>32269</v>
      </c>
      <c r="E10" s="170"/>
      <c r="F10" s="171">
        <v>51269</v>
      </c>
      <c r="G10" s="172"/>
      <c r="H10" s="173"/>
    </row>
    <row r="11" spans="1:8" x14ac:dyDescent="0.15">
      <c r="A11" s="154" t="s">
        <v>566</v>
      </c>
      <c r="B11" s="159"/>
      <c r="C11" s="160"/>
      <c r="D11" s="161">
        <v>101722</v>
      </c>
      <c r="E11" s="162"/>
      <c r="F11" s="163">
        <v>117234</v>
      </c>
      <c r="G11" s="164"/>
      <c r="H11" s="165"/>
    </row>
    <row r="12" spans="1:8" x14ac:dyDescent="0.15">
      <c r="A12" s="166"/>
      <c r="B12" s="167"/>
      <c r="C12" s="174"/>
      <c r="D12" s="169">
        <v>73780</v>
      </c>
      <c r="E12" s="170"/>
      <c r="F12" s="171">
        <v>59796</v>
      </c>
      <c r="G12" s="172"/>
      <c r="H12" s="173"/>
    </row>
    <row r="13" spans="1:8" x14ac:dyDescent="0.15">
      <c r="A13" s="154"/>
      <c r="B13" s="159"/>
      <c r="C13" s="175"/>
      <c r="D13" s="176">
        <v>72213</v>
      </c>
      <c r="E13" s="177"/>
      <c r="F13" s="178">
        <v>95698</v>
      </c>
      <c r="G13" s="179"/>
      <c r="H13" s="165"/>
    </row>
    <row r="14" spans="1:8" x14ac:dyDescent="0.15">
      <c r="A14" s="166"/>
      <c r="B14" s="167"/>
      <c r="C14" s="168"/>
      <c r="D14" s="169">
        <v>32850</v>
      </c>
      <c r="E14" s="170"/>
      <c r="F14" s="171">
        <v>50161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1.38</v>
      </c>
      <c r="C19" s="180">
        <f>ROUND(VALUE(SUBSTITUTE(実質収支比率等に係る経年分析!G$48,"▲","-")),2)</f>
        <v>3.07</v>
      </c>
      <c r="D19" s="180">
        <f>ROUND(VALUE(SUBSTITUTE(実質収支比率等に係る経年分析!H$48,"▲","-")),2)</f>
        <v>2.1</v>
      </c>
      <c r="E19" s="180">
        <f>ROUND(VALUE(SUBSTITUTE(実質収支比率等に係る経年分析!I$48,"▲","-")),2)</f>
        <v>3.03</v>
      </c>
      <c r="F19" s="180">
        <f>ROUND(VALUE(SUBSTITUTE(実質収支比率等に係る経年分析!J$48,"▲","-")),2)</f>
        <v>4.67</v>
      </c>
    </row>
    <row r="20" spans="1:11" x14ac:dyDescent="0.15">
      <c r="A20" s="180" t="s">
        <v>54</v>
      </c>
      <c r="B20" s="180">
        <f>ROUND(VALUE(SUBSTITUTE(実質収支比率等に係る経年分析!F$47,"▲","-")),2)</f>
        <v>7.46</v>
      </c>
      <c r="C20" s="180">
        <f>ROUND(VALUE(SUBSTITUTE(実質収支比率等に係る経年分析!G$47,"▲","-")),2)</f>
        <v>5.82</v>
      </c>
      <c r="D20" s="180">
        <f>ROUND(VALUE(SUBSTITUTE(実質収支比率等に係る経年分析!H$47,"▲","-")),2)</f>
        <v>5.69</v>
      </c>
      <c r="E20" s="180">
        <f>ROUND(VALUE(SUBSTITUTE(実質収支比率等に係る経年分析!I$47,"▲","-")),2)</f>
        <v>6.23</v>
      </c>
      <c r="F20" s="180">
        <f>ROUND(VALUE(SUBSTITUTE(実質収支比率等に係る経年分析!J$47,"▲","-")),2)</f>
        <v>8.68</v>
      </c>
    </row>
    <row r="21" spans="1:11" x14ac:dyDescent="0.15">
      <c r="A21" s="180" t="s">
        <v>55</v>
      </c>
      <c r="B21" s="180">
        <f>IF(ISNUMBER(VALUE(SUBSTITUTE(実質収支比率等に係る経年分析!F$49,"▲","-"))),ROUND(VALUE(SUBSTITUTE(実質収支比率等に係る経年分析!F$49,"▲","-")),2),NA())</f>
        <v>-1.72</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-1.05</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4.5199999999999996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鳩山町毛呂山・越生都市計画事業今宿東土地区画整理事業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浄化槽設置管理事業特別会計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17.940000000000001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18.739999999999998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18.350000000000001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411</v>
      </c>
      <c r="E42" s="182"/>
      <c r="F42" s="182"/>
      <c r="G42" s="182">
        <f>'実質公債費比率（分子）の構造'!L$52</f>
        <v>428</v>
      </c>
      <c r="H42" s="182"/>
      <c r="I42" s="182"/>
      <c r="J42" s="182">
        <f>'実質公債費比率（分子）の構造'!M$52</f>
        <v>430</v>
      </c>
      <c r="K42" s="182"/>
      <c r="L42" s="182"/>
      <c r="M42" s="182">
        <f>'実質公債費比率（分子）の構造'!N$52</f>
        <v>429</v>
      </c>
      <c r="N42" s="182"/>
      <c r="O42" s="182"/>
      <c r="P42" s="182">
        <f>'実質公債費比率（分子）の構造'!O$52</f>
        <v>442</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141</v>
      </c>
      <c r="C45" s="182"/>
      <c r="D45" s="182"/>
      <c r="E45" s="182">
        <f>'実質公債費比率（分子）の構造'!L$49</f>
        <v>137</v>
      </c>
      <c r="F45" s="182"/>
      <c r="G45" s="182"/>
      <c r="H45" s="182">
        <f>'実質公債費比率（分子）の構造'!M$49</f>
        <v>135</v>
      </c>
      <c r="I45" s="182"/>
      <c r="J45" s="182"/>
      <c r="K45" s="182">
        <f>'実質公債費比率（分子）の構造'!N$49</f>
        <v>155</v>
      </c>
      <c r="L45" s="182"/>
      <c r="M45" s="182"/>
      <c r="N45" s="182">
        <f>'実質公債費比率（分子）の構造'!O$49</f>
        <v>152</v>
      </c>
      <c r="O45" s="182"/>
      <c r="P45" s="182"/>
    </row>
    <row r="46" spans="1:16" x14ac:dyDescent="0.15">
      <c r="A46" s="182" t="s">
        <v>66</v>
      </c>
      <c r="B46" s="182">
        <f>'実質公債費比率（分子）の構造'!K$48</f>
        <v>25</v>
      </c>
      <c r="C46" s="182"/>
      <c r="D46" s="182"/>
      <c r="E46" s="182">
        <f>'実質公債費比率（分子）の構造'!L$48</f>
        <v>25</v>
      </c>
      <c r="F46" s="182"/>
      <c r="G46" s="182"/>
      <c r="H46" s="182">
        <f>'実質公債費比率（分子）の構造'!M$48</f>
        <v>25</v>
      </c>
      <c r="I46" s="182"/>
      <c r="J46" s="182"/>
      <c r="K46" s="182">
        <f>'実質公債費比率（分子）の構造'!N$48</f>
        <v>25</v>
      </c>
      <c r="L46" s="182"/>
      <c r="M46" s="182"/>
      <c r="N46" s="182">
        <f>'実質公債費比率（分子）の構造'!O$48</f>
        <v>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495</v>
      </c>
      <c r="C49" s="182"/>
      <c r="D49" s="182"/>
      <c r="E49" s="182">
        <f>'実質公債費比率（分子）の構造'!L$45</f>
        <v>572</v>
      </c>
      <c r="F49" s="182"/>
      <c r="G49" s="182"/>
      <c r="H49" s="182">
        <f>'実質公債費比率（分子）の構造'!M$45</f>
        <v>586</v>
      </c>
      <c r="I49" s="182"/>
      <c r="J49" s="182"/>
      <c r="K49" s="182">
        <f>'実質公債費比率（分子）の構造'!N$45</f>
        <v>574</v>
      </c>
      <c r="L49" s="182"/>
      <c r="M49" s="182"/>
      <c r="N49" s="182">
        <f>'実質公債費比率（分子）の構造'!O$45</f>
        <v>632</v>
      </c>
      <c r="O49" s="182"/>
      <c r="P49" s="182"/>
    </row>
    <row r="50" spans="1:16" x14ac:dyDescent="0.15">
      <c r="A50" s="182" t="s">
        <v>70</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307</v>
      </c>
      <c r="G50" s="182" t="e">
        <f>NA()</f>
        <v>#N/A</v>
      </c>
      <c r="H50" s="182" t="e">
        <f>NA()</f>
        <v>#N/A</v>
      </c>
      <c r="I50" s="182">
        <f>IF(ISNUMBER('実質公債費比率（分子）の構造'!M$53),'実質公債費比率（分子）の構造'!M$53,NA())</f>
        <v>316</v>
      </c>
      <c r="J50" s="182" t="e">
        <f>NA()</f>
        <v>#N/A</v>
      </c>
      <c r="K50" s="182" t="e">
        <f>NA()</f>
        <v>#N/A</v>
      </c>
      <c r="L50" s="182">
        <f>IF(ISNUMBER('実質公債費比率（分子）の構造'!N$53),'実質公債費比率（分子）の構造'!N$53,NA())</f>
        <v>325</v>
      </c>
      <c r="M50" s="182" t="e">
        <f>NA()</f>
        <v>#N/A</v>
      </c>
      <c r="N50" s="182" t="e">
        <f>NA()</f>
        <v>#N/A</v>
      </c>
      <c r="O50" s="182">
        <f>IF(ISNUMBER('実質公債費比率（分子）の構造'!O$53),'実質公債費比率（分子）の構造'!O$53,NA())</f>
        <v>368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5180</v>
      </c>
      <c r="E56" s="181"/>
      <c r="F56" s="181"/>
      <c r="G56" s="181">
        <f>'将来負担比率（分子）の構造'!J$52</f>
        <v>5059</v>
      </c>
      <c r="H56" s="181"/>
      <c r="I56" s="181"/>
      <c r="J56" s="181">
        <f>'将来負担比率（分子）の構造'!K$52</f>
        <v>5020</v>
      </c>
      <c r="K56" s="181"/>
      <c r="L56" s="181"/>
      <c r="M56" s="181">
        <f>'将来負担比率（分子）の構造'!L$52</f>
        <v>4943</v>
      </c>
      <c r="N56" s="181"/>
      <c r="O56" s="181"/>
      <c r="P56" s="181">
        <f>'将来負担比率（分子）の構造'!M$52</f>
        <v>4823</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656</v>
      </c>
      <c r="E58" s="181"/>
      <c r="F58" s="181"/>
      <c r="G58" s="181">
        <f>'将来負担比率（分子）の構造'!J$50</f>
        <v>661</v>
      </c>
      <c r="H58" s="181"/>
      <c r="I58" s="181"/>
      <c r="J58" s="181">
        <f>'将来負担比率（分子）の構造'!K$50</f>
        <v>788</v>
      </c>
      <c r="K58" s="181"/>
      <c r="L58" s="181"/>
      <c r="M58" s="181">
        <f>'将来負担比率（分子）の構造'!L$50</f>
        <v>875</v>
      </c>
      <c r="N58" s="181"/>
      <c r="O58" s="181"/>
      <c r="P58" s="181">
        <f>'将来負担比率（分子）の構造'!M$50</f>
        <v>1051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760</v>
      </c>
      <c r="C62" s="181"/>
      <c r="D62" s="181"/>
      <c r="E62" s="181">
        <f>'将来負担比率（分子）の構造'!J$45</f>
        <v>787</v>
      </c>
      <c r="F62" s="181"/>
      <c r="G62" s="181"/>
      <c r="H62" s="181">
        <f>'将来負担比率（分子）の構造'!K$45</f>
        <v>686</v>
      </c>
      <c r="I62" s="181"/>
      <c r="J62" s="181"/>
      <c r="K62" s="181">
        <f>'将来負担比率（分子）の構造'!L$45</f>
        <v>713</v>
      </c>
      <c r="L62" s="181"/>
      <c r="M62" s="181"/>
      <c r="N62" s="181">
        <f>'将来負担比率（分子）の構造'!M$45</f>
        <v>692</v>
      </c>
      <c r="O62" s="181"/>
      <c r="P62" s="181"/>
    </row>
    <row r="63" spans="1:16" x14ac:dyDescent="0.15">
      <c r="A63" s="181" t="s">
        <v>33</v>
      </c>
      <c r="B63" s="181">
        <f>'将来負担比率（分子）の構造'!I$44</f>
        <v>1251</v>
      </c>
      <c r="C63" s="181"/>
      <c r="D63" s="181"/>
      <c r="E63" s="181">
        <f>'将来負担比率（分子）の構造'!J$44</f>
        <v>1256</v>
      </c>
      <c r="F63" s="181"/>
      <c r="G63" s="181"/>
      <c r="H63" s="181">
        <f>'将来負担比率（分子）の構造'!K$44</f>
        <v>1260</v>
      </c>
      <c r="I63" s="181"/>
      <c r="J63" s="181"/>
      <c r="K63" s="181">
        <f>'将来負担比率（分子）の構造'!L$44</f>
        <v>1362</v>
      </c>
      <c r="L63" s="181"/>
      <c r="M63" s="181"/>
      <c r="N63" s="181">
        <f>'将来負担比率（分子）の構造'!M$44</f>
        <v>1438</v>
      </c>
      <c r="O63" s="181"/>
      <c r="P63" s="181"/>
    </row>
    <row r="64" spans="1:16" x14ac:dyDescent="0.15">
      <c r="A64" s="181" t="s">
        <v>32</v>
      </c>
      <c r="B64" s="181">
        <f>'将来負担比率（分子）の構造'!I$43</f>
        <v>274</v>
      </c>
      <c r="C64" s="181"/>
      <c r="D64" s="181"/>
      <c r="E64" s="181">
        <f>'将来負担比率（分子）の構造'!J$43</f>
        <v>277</v>
      </c>
      <c r="F64" s="181"/>
      <c r="G64" s="181"/>
      <c r="H64" s="181">
        <f>'将来負担比率（分子）の構造'!K$43</f>
        <v>300</v>
      </c>
      <c r="I64" s="181"/>
      <c r="J64" s="181"/>
      <c r="K64" s="181">
        <f>'将来負担比率（分子）の構造'!L$43</f>
        <v>281</v>
      </c>
      <c r="L64" s="181"/>
      <c r="M64" s="181"/>
      <c r="N64" s="181">
        <f>'将来負担比率（分子）の構造'!M$43</f>
        <v>265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5980</v>
      </c>
      <c r="C66" s="181"/>
      <c r="D66" s="181"/>
      <c r="E66" s="181">
        <f>'将来負担比率（分子）の構造'!J$41</f>
        <v>6692</v>
      </c>
      <c r="F66" s="181"/>
      <c r="G66" s="181"/>
      <c r="H66" s="181">
        <f>'将来負担比率（分子）の構造'!K$41</f>
        <v>6960</v>
      </c>
      <c r="I66" s="181"/>
      <c r="J66" s="181"/>
      <c r="K66" s="181">
        <f>'将来負担比率（分子）の構造'!L$41</f>
        <v>7048</v>
      </c>
      <c r="L66" s="181"/>
      <c r="M66" s="181"/>
      <c r="N66" s="181">
        <f>'将来負担比率（分子）の構造'!M$41</f>
        <v>7372</v>
      </c>
      <c r="O66" s="181"/>
      <c r="P66" s="181"/>
    </row>
    <row r="67" spans="1:16" x14ac:dyDescent="0.15">
      <c r="A67" s="181" t="s">
        <v>74</v>
      </c>
      <c r="B67" s="181" t="e">
        <f>NA()</f>
        <v>#N/A</v>
      </c>
      <c r="C67" s="181">
        <f>IF(ISNUMBER('将来負担比率（分子）の構造'!I$53), IF('将来負担比率（分子）の構造'!I$53 &lt; 0, 0, '将来負担比率（分子）の構造'!I$53), NA())</f>
        <v>2430</v>
      </c>
      <c r="D67" s="181" t="e">
        <f>NA()</f>
        <v>#N/A</v>
      </c>
      <c r="E67" s="181" t="e">
        <f>NA()</f>
        <v>#N/A</v>
      </c>
      <c r="F67" s="181">
        <f>IF(ISNUMBER('将来負担比率（分子）の構造'!J$53), IF('将来負担比率（分子）の構造'!J$53 &lt; 0, 0, '将来負担比率（分子）の構造'!J$53), NA())</f>
        <v>3292</v>
      </c>
      <c r="G67" s="181" t="e">
        <f>NA()</f>
        <v>#N/A</v>
      </c>
      <c r="H67" s="181" t="e">
        <f>NA()</f>
        <v>#N/A</v>
      </c>
      <c r="I67" s="181">
        <f>IF(ISNUMBER('将来負担比率（分子）の構造'!K$53), IF('将来負担比率（分子）の構造'!K$53 &lt; 0, 0, '将来負担比率（分子）の構造'!K$53), NA())</f>
        <v>3399</v>
      </c>
      <c r="J67" s="181" t="e">
        <f>NA()</f>
        <v>#N/A</v>
      </c>
      <c r="K67" s="181" t="e">
        <f>NA()</f>
        <v>#N/A</v>
      </c>
      <c r="L67" s="181">
        <f>IF(ISNUMBER('将来負担比率（分子）の構造'!L$53), IF('将来負担比率（分子）の構造'!L$53 &lt; 0, 0, '将来負担比率（分子）の構造'!L$53), NA())</f>
        <v>3587</v>
      </c>
      <c r="M67" s="181" t="e">
        <f>NA()</f>
        <v>#N/A</v>
      </c>
      <c r="N67" s="181" t="e">
        <f>NA()</f>
        <v>#N/A</v>
      </c>
      <c r="O67" s="181">
        <f>IF(ISNUMBER('将来負担比率（分子）の構造'!M$53), IF('将来負担比率（分子）の構造'!M$53 &lt; 0, 0, '将来負担比率（分子）の構造'!M$53), NA())</f>
        <v>3893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201</v>
      </c>
      <c r="C72" s="185">
        <f>基金残高に係る経年分析!G55</f>
        <v>220</v>
      </c>
      <c r="D72" s="185">
        <f>基金残高に係る経年分析!H55</f>
        <v>322</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256</v>
      </c>
      <c r="C74" s="185">
        <f>基金残高に係る経年分析!G57</f>
        <v>243</v>
      </c>
      <c r="D74" s="185">
        <f>基金残高に係る経年分析!H57</f>
        <v>259</v>
      </c>
    </row>
  </sheetData>
  <sheetProtection algorithmName="SHA-512" hashValue="rBR3KDrjaBB3QtgNGktMc9DoxzWyyJPUpq+KJNxVonj3dVdKodOUyL1fgPx32W3e4dXnrRO8ribnKZxyfV4ShA==" saltValue="lhRD5iDL2ISWVrUZ++Ur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2022-09-12T02:56:47Z</cp:lastPrinted>
  <dcterms:created xsi:type="dcterms:W3CDTF">2022-02-02T04:18:18Z</dcterms:created>
  <dcterms:modified xsi:type="dcterms:W3CDTF">2022-09-12T02:57:07Z</dcterms:modified>
  <cp:category/>
</cp:coreProperties>
</file>