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rata-s\Desktop\"/>
    </mc:Choice>
  </mc:AlternateContent>
  <bookViews>
    <workbookView xWindow="0" yWindow="0" windowWidth="15360" windowHeight="7635" tabRatio="731"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<sst xmlns="http://schemas.openxmlformats.org/spreadsheetml/2006/main" count="1083" uniqueCount="609">
  <si>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</si>
  <si>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</si>
  <si>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</si>
  <si>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</si>
  <si>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</si>
  <si>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</si>
  <si>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</si>
  <si>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</si>
  <si>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</si>
  <si>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</si>
  <si>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</si>
  <si>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</si>
  <si>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</si>
  <si>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</si>
  <si>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</si>
  <si>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</si>
  <si>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</si>
  <si>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</si>
  <si>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</si>
  <si>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</si>
  <si>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</si>
  <si>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</si>
  <si>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</si>
  <si>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</si>
  <si>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</si>
  <si>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</si>
  <si>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</si>
  <si>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</si>
  <si>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</si>
  <si>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</si>
  <si>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</si>
  <si>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</si>
  <si>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</si>
  <si>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</si>
  <si>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</si>
  <si>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</si>
  <si>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</si>
  <si>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</si>
  <si>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</si>
  <si>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</si>
  <si>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</si>
  <si>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</si>
  <si>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</si>
  <si>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</si>
  <si>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</si>
  <si>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</si>
  <si>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</si>
  <si>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</si>
  <si>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</si>
  <si>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</si>
  <si>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</si>
  <si>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</si>
  <si>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</si>
  <si>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</si>
  <si>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</si>
  <si>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</si>
  <si>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</si>
  <si>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</si>
  <si>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</si>
  <si>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</si>
  <si>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</si>
  <si>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</si>
  <si>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</si>
  <si>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</si>
  <si>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</si>
  <si>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</si>
  <si>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</si>
  <si>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</si>
  <si>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</si>
  <si>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</si>
  <si>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</si>
  <si>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</si>
  <si>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</si>
  <si>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</si>
  <si>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</si>
  <si>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</si>
  <si>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</si>
  <si>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</si>
  <si>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</si>
  <si>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</si>
  <si>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</si>
  <si>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</si>
  <si>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</si>
  <si>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</si>
  <si>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</si>
  <si>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</si>
  <si>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</si>
  <si>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</si>
  <si>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</si>
  <si>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</si>
  <si>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</si>
  <si>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</si>
  <si>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</si>
  <si>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</si>
  <si>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</si>
  <si>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</si>
  <si>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</si>
  <si>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嵐山町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</si>
  <si>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</si>
  <si>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</si>
  <si>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</si>
  <si>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</si>
  <si>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</si>
  <si>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</si>
  <si>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</si>
  <si>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</si>
  <si>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</si>
  <si>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</si>
  <si>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</si>
  <si>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</si>
  <si>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</si>
  <si>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</si>
  <si>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</si>
  <si>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</si>
  <si>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</si>
  <si>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</si>
  <si>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</si>
  <si>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</si>
  <si>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</si>
  <si>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</si>
  <si>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</si>
  <si>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</si>
  <si>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</si>
  <si>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</si>
  <si>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</si>
  <si>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</si>
  <si>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</si>
  <si>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</si>
  <si>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</si>
  <si>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</si>
  <si>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</si>
  <si>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</si>
  <si>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</si>
  <si>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</si>
  <si>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</si>
  <si>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</si>
  <si>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</si>
  <si>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</si>
  <si>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</si>
  <si>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</si>
  <si>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</si>
  <si>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</si>
  <si>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</si>
  <si>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</si>
  <si>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</si>
  <si>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</si>
  <si>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</si>
  <si>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</si>
  <si>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</si>
  <si>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</si>
  <si>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</si>
  <si>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</si>
  <si>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</si>
  <si>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</si>
  <si>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</si>
  <si>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</si>
  <si>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</si>
  <si>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</si>
  <si>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</si>
  <si>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</si>
  <si>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</si>
  <si>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</si>
  <si>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</si>
  <si>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</si>
  <si>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</si>
  <si>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</si>
  <si>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</si>
  <si>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</si>
  <si>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</si>
  <si>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</si>
  <si>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</si>
  <si>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</si>
  <si>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</si>
  <si>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</si>
  <si>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</si>
  <si>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</si>
  <si>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</si>
  <si>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</si>
  <si>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</si>
  <si>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</si>
  <si>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</si>
  <si>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</si>
  <si>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</si>
  <si>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</si>
  <si>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</si>
  <si>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</si>
  <si>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</si>
  <si>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</si>
  <si>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</si>
  <si>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</si>
  <si>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</si>
  <si>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</si>
  <si>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</si>
  <si>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</si>
  <si>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</si>
  <si>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</si>
  <si>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</si>
  <si>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</si>
  <si>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</si>
  <si>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</si>
  <si>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</si>
  <si>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</si>
  <si>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</si>
  <si>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</si>
  <si>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</si>
  <si>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</si>
  <si>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</si>
  <si>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</si>
  <si>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</si>
  <si>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</si>
  <si>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</si>
  <si>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</si>
  <si>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</si>
  <si>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</si>
  <si>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</si>
  <si>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</si>
  <si>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</si>
  <si>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</si>
  <si>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埼玉県嵐山町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</si>
  <si>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</si>
  <si>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</si>
  <si>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</si>
  <si>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</si>
  <si>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</si>
  <si>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</si>
  <si>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</si>
  <si>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</si>
  <si>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</si>
  <si>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</si>
  <si>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</si>
  <si>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</si>
  <si>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</si>
  <si>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</si>
  <si>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</si>
  <si>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</si>
  <si>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</si>
  <si>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</si>
  <si>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</si>
  <si>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</si>
  <si>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</si>
  <si>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</si>
  <si>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</si>
  <si>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</si>
  <si>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</si>
  <si>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</si>
  <si>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</si>
  <si>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</si>
  <si>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</si>
  <si>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</si>
  <si>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</si>
  <si>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</si>
  <si>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</si>
  <si>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</si>
  <si>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</si>
  <si>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</si>
  <si>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</si>
  <si>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</si>
  <si>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</si>
  <si>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</si>
  <si>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</si>
  <si>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</si>
  <si>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</si>
  <si>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</si>
  <si>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</si>
  <si>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</si>
  <si>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</si>
  <si>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</si>
  <si>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</si>
  <si>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</si>
  <si>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</si>
  <si>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</si>
  <si>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</si>
  <si>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</si>
  <si>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</si>
  <si>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</si>
  <si>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</si>
  <si>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</si>
  <si>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</si>
  <si>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</si>
  <si>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</si>
  <si>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</si>
  <si>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</si>
  <si>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</si>
  <si>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</si>
  <si>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</si>
  <si>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</si>
  <si>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</si>
  <si>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</si>
  <si>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</si>
  <si>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</si>
  <si>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</si>
  <si>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</si>
  <si>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</si>
  <si>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</si>
  <si>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</si>
  <si>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</si>
  <si>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</si>
  <si>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</si>
  <si>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</si>
  <si>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</si>
  <si>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</si>
  <si>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</si>
  <si>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</si>
  <si>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</si>
  <si>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</si>
  <si>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</si>
  <si>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</si>
  <si>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</si>
  <si>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</si>
  <si>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</si>
  <si>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</si>
  <si>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</si>
  <si>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</si>
  <si>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</si>
  <si>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</si>
  <si>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</si>
  <si>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</si>
  <si>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</si>
  <si>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</si>
  <si>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</si>
  <si>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</si>
  <si>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</si>
  <si>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</si>
  <si>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</si>
  <si>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</si>
  <si>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</si>
  <si>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</si>
  <si>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</si>
  <si>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</si>
  <si>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</si>
  <si>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</si>
  <si>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</si>
  <si>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</si>
  <si>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</si>
  <si>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</si>
  <si>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</si>
  <si>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</si>
  <si>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</si>
  <si>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</si>
  <si>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</si>
  <si>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</si>
  <si>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</si>
  <si>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</si>
  <si>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</si>
  <si>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</si>
  <si>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</si>
  <si>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</si>
  <si>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</si>
  <si>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</si>
  <si>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</si>
  <si>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</si>
  <si>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</si>
  <si>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</si>
  <si>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</si>
  <si>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</si>
  <si>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</si>
  <si>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</si>
  <si>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</si>
  <si>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</si>
  <si>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</si>
  <si>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</si>
  <si>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</si>
  <si>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</si>
  <si>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</si>
  <si>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</si>
  <si>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</si>
  <si>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</si>
  <si>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</si>
  <si>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</si>
  <si>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</si>
  <si>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</si>
  <si>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</si>
  <si>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</si>
  <si>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</si>
  <si>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埼玉県嵐山町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</si>
  <si>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</si>
  <si>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</si>
  <si>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</si>
  <si>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</si>
  <si>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</si>
  <si>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</si>
  <si>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</si>
  <si>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</si>
  <si>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</si>
  <si>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</si>
  <si>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</si>
  <si>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</si>
  <si>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</si>
  <si>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</si>
  <si>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</si>
  <si>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</si>
  <si>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</si>
  <si>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</si>
  <si>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</si>
  <si>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</si>
  <si>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</si>
  <si>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</si>
  <si>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</si>
  <si>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</si>
  <si>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</si>
  <si>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</si>
  <si>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</si>
  <si>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</si>
  <si>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</si>
  <si>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</si>
  <si>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</si>
  <si>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</si>
  <si>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</si>
  <si>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</si>
  <si>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</si>
  <si>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</si>
  <si>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</si>
  <si>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</si>
  <si>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</si>
  <si>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</si>
  <si>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</si>
  <si>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</si>
  <si>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</si>
  <si>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</si>
  <si>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</si>
  <si>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</si>
  <si>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</si>
  <si>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</si>
  <si>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</si>
  <si>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</si>
  <si>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</si>
  <si>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</si>
  <si>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</si>
  <si>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</si>
  <si>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</si>
  <si>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</si>
  <si>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</si>
  <si>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</si>
  <si>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</si>
  <si>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</si>
  <si>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</si>
  <si>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</si>
  <si>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</si>
  <si>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</si>
  <si>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</si>
  <si>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</si>
  <si>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</si>
  <si>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</si>
  <si>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</si>
  <si>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</si>
  <si>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</si>
  <si>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</si>
  <si>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</si>
  <si>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</si>
  <si>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</si>
  <si>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</si>
  <si>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</si>
  <si>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</si>
  <si>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</si>
  <si>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</si>
  <si>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</si>
  <si>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</si>
  <si>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</si>
  <si>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</si>
  <si>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</si>
  <si>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</si>
  <si>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</si>
  <si>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</si>
  <si>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</si>
  <si>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</si>
  <si>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</si>
  <si>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</si>
  <si>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</si>
  <si>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</si>
  <si>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</si>
  <si>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</si>
  <si>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</si>
  <si>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</si>
  <si>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</si>
  <si>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</si>
  <si>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</si>
  <si>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</si>
  <si>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</si>
  <si>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</si>
  <si>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</si>
  <si>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</si>
  <si>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</si>
  <si>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</si>
  <si>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</si>
  <si>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</si>
  <si>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</si>
  <si>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</si>
  <si>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</si>
  <si>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</si>
  <si>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</si>
  <si>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</si>
  <si>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</si>
  <si>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</si>
  <si>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</si>
  <si>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</si>
  <si>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</si>
  <si>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</si>
  <si>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</si>
  <si>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</si>
  <si>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</si>
  <si>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</si>
  <si>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</si>
  <si>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</si>
  <si>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</si>
  <si>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</si>
  <si>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</si>
  <si>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</si>
  <si>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</si>
  <si>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</si>
  <si>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</si>
  <si>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</si>
  <si>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</si>
  <si>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</si>
  <si>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</si>
  <si>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</si>
  <si>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</si>
  <si>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</si>
  <si>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</si>
  <si>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</si>
  <si>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</si>
  <si>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</si>
  <si>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</si>
  <si>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</si>
  <si>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</si>
  <si>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</si>
  <si>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</si>
  <si>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</si>
  <si>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</si>
  <si>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</si>
  <si>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</si>
  <si>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</si>
  <si>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</si>
  <si>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</si>
  <si>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</si>
  <si>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</si>
  <si>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</si>
  <si>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</si>
  <si>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</si>
  <si>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</si>
  <si>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</si>
  <si>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</si>
  <si>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</si>
  <si>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</si>
  <si>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</si>
  <si>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</si>
  <si>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</si>
  <si>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</si>
  <si>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</si>
  <si>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</si>
  <si>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</si>
  <si>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</si>
  <si>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</si>
  <si>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</si>
  <si>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</si>
  <si>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</si>
  <si>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</si>
  <si>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</si>
  <si>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</si>
  <si>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</si>
  <si>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</si>
  <si>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4.07</t>
  </si>
  <si>
    <t>▲ 2.01</t>
  </si>
  <si>
    <t>▲ 3.57</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</si>
  <si>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</si>
  <si>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</si>
  <si>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</si>
  <si>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</si>
  <si>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</si>
  <si>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</si>
  <si>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</si>
  <si>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</si>
  <si>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</si>
  <si>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</si>
  <si>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</si>
  <si>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</si>
  <si>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</si>
  <si>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</si>
  <si>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</si>
  <si>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</si>
  <si>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</si>
  <si>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小川地区衛生組合</t>
    <rPh sb="0" eb="2">
      <t>オガワ</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</si>
  <si>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</si>
  <si>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</si>
  <si>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</si>
  <si>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</si>
  <si>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</si>
  <si>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</si>
  <si>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3" eb="5">
      <t>ショウガイ</t>
    </rPh>
    <rPh sb="5" eb="7">
      <t>トクベツ</t>
    </rPh>
    <rPh sb="7" eb="9">
      <t>カイケイ</t>
    </rPh>
    <phoneticPr fontId="2"/>
  </si>
  <si>
    <t>公平委員会特別会計</t>
    <rPh sb="0" eb="2">
      <t>コウヘイ</t>
    </rPh>
    <rPh sb="2" eb="5">
      <t>イインカイ</t>
    </rPh>
    <rPh sb="5" eb="7">
      <t>トクベツ</t>
    </rPh>
    <rPh sb="7" eb="9">
      <t>カイケイ</t>
    </rPh>
    <phoneticPr fontId="2"/>
  </si>
  <si>
    <t>ふるさとづくり基金</t>
    <rPh sb="7" eb="9">
      <t>キキン</t>
    </rPh>
    <phoneticPr fontId="5"/>
  </si>
  <si>
    <t>地域福祉人材育成基金</t>
    <rPh sb="0" eb="2">
      <t>チイキ</t>
    </rPh>
    <rPh sb="2" eb="4">
      <t>フクシ</t>
    </rPh>
    <rPh sb="4" eb="6">
      <t>ジンザイ</t>
    </rPh>
    <rPh sb="6" eb="8">
      <t>イクセイ</t>
    </rPh>
    <rPh sb="8" eb="10">
      <t>キキン</t>
    </rPh>
    <phoneticPr fontId="5"/>
  </si>
  <si>
    <t>公共公益施設建設基金</t>
    <rPh sb="0" eb="2">
      <t>コウキョウ</t>
    </rPh>
    <rPh sb="2" eb="4">
      <t>コウエキ</t>
    </rPh>
    <rPh sb="4" eb="6">
      <t>シセツ</t>
    </rPh>
    <rPh sb="6" eb="8">
      <t>ケンセツ</t>
    </rPh>
    <rPh sb="8" eb="10">
      <t>キキン</t>
    </rPh>
    <phoneticPr fontId="5"/>
  </si>
  <si>
    <t>福祉基金</t>
    <rPh sb="0" eb="2">
      <t>フクシ</t>
    </rPh>
    <rPh sb="2" eb="4">
      <t>キキン</t>
    </rPh>
    <phoneticPr fontId="5"/>
  </si>
  <si>
    <t>スポーツ振興基金</t>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</si>
  <si>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</si>
  <si>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</si>
  <si>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</si>
  <si>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元年度と比較して9.2％減少したが、依然として類似団体と比較して高くなっている。一方で、有形固定資産減価償却率については、低い水準を維持している。平成26年度以降、交流センターの大規模改修や嵐山町ステーションプラザ嵐なびの建設等により、起債が増加する一方で、固定資産減価償却率が低下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</si>
  <si>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</si>
  <si>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</si>
  <si>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</si>
  <si>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</si>
  <si>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</si>
  <si>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</si>
  <si>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</si>
  <si>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はともに類似団体平均を上回っている。将来負担比率については、平成28年度以降類似団体平均は減少傾向にあるが、当町は増加傾向にある。これは、北部交流センターの大規模改修、嵐山町ステーションプラザ嵐なびの建設及び武蔵嵐山駅西口地区整備事業等による起債等の増加によるものである。将来負担比率についても同様で、平成28年度以降類似団体平均は減少傾向にあるのに対し、当町は増加傾向にあった。令和元年度から２年連続で改善は見られたものの、依然として高い水準にいる。令和２年度の減少理由として、基金残高の増加が挙げられる。</t>
    <rPh sb="212" eb="213">
      <t>ネン</t>
    </rPh>
    <rPh sb="213" eb="215">
      <t>レンゾク</t>
    </rPh>
    <rPh sb="254" eb="256">
      <t>キキン</t>
    </rPh>
    <rPh sb="256" eb="258">
      <t>ザンダカ</t>
    </rPh>
    <rPh sb="259" eb="261">
      <t>ゾウカ</t>
    </rPh>
    <rPh sb="262" eb="263">
      <t>ア</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</si>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</sst>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C84E-43CD-B880-552E8F4A0D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43852</c:v>
                </c:pt>
                <c:pt idx="1">
                  <c:v>36284</c:v>
                </c:pt>
                <c:pt idx="2">
                  <c:v>24918</c:v>
                </c:pt>
                <c:pt idx="3">
                  <c:v>38973</c:v>
                </c:pt>
                <c:pt idx="4">
                  <c:v>22234</c:v>
                </c:pt>
              </c:numCache>
            </c:numRef>
          </c:val>
          <c:smooth val="0"/>
          <c:extLst>
            <c:ext xmlns:c16="http://schemas.microsoft.com/office/drawing/2014/chart" uri="{C3380CC4-5D6E-409C-BE32-E72D297353CC}">
              <c16:uniqueId val="{00000001-C84E-43CD-B880-552E8F4A0D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5.47</c:v>
                </c:pt>
                <c:pt idx="1">
                  <c:v>6.28</c:v>
                </c:pt>
                <c:pt idx="2">
                  <c:v>4.88</c:v>
                </c:pt>
                <c:pt idx="3">
                  <c:v>5.09</c:v>
                </c:pt>
                <c:pt idx="4">
                  <c:v>6.65</c:v>
                </c:pt>
              </c:numCache>
            </c:numRef>
          </c:val>
          <c:extLst>
            <c:ext xmlns:c16="http://schemas.microsoft.com/office/drawing/2014/chart" uri="{C3380CC4-5D6E-409C-BE32-E72D297353CC}">
              <c16:uniqueId val="{00000000-CAC4-4E49-BFAE-B932D45A09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10.43</c:v>
                </c:pt>
                <c:pt idx="1">
                  <c:v>7.63</c:v>
                </c:pt>
                <c:pt idx="2">
                  <c:v>5.28</c:v>
                </c:pt>
                <c:pt idx="3">
                  <c:v>5.76</c:v>
                </c:pt>
                <c:pt idx="4">
                  <c:v>7.95</c:v>
                </c:pt>
              </c:numCache>
            </c:numRef>
          </c:val>
          <c:extLst>
            <c:ext xmlns:c16="http://schemas.microsoft.com/office/drawing/2014/chart" uri="{C3380CC4-5D6E-409C-BE32-E72D297353CC}">
              <c16:uniqueId val="{00000001-CAC4-4E49-BFAE-B932D45A09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-4.07</c:v>
                </c:pt>
                <c:pt idx="1">
                  <c:v>-2.0099999999999998</c:v>
                </c:pt>
                <c:pt idx="2">
                  <c:v>-3.57</c:v>
                </c:pt>
                <c:pt idx="3">
                  <c:v>0.68</c:v>
                </c:pt>
                <c:pt idx="4">
                  <c:v>4.2</c:v>
                </c:pt>
              </c:numCache>
            </c:numRef>
          </c:val>
          <c:smooth val="0"/>
          <c:extLst>
            <c:ext xmlns:c16="http://schemas.microsoft.com/office/drawing/2014/chart" uri="{C3380CC4-5D6E-409C-BE32-E72D297353CC}">
              <c16:uniqueId val="{00000002-CAC4-4E49-BFAE-B932D45A09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0.18</c:v>
                </c:pt>
                <c:pt idx="4">
                  <c:v>#N/A</c:v>
                </c:pt>
                <c:pt idx="5">
                  <c:v>0.19</c:v>
                </c:pt>
                <c:pt idx="6">
                  <c:v>#N/A</c:v>
                </c:pt>
                <c:pt idx="7">
                  <c:v>0.69</c:v>
                </c:pt>
                <c:pt idx="8">
                  <c:v>0</c:v>
                </c:pt>
                <c:pt idx="9">
                  <c:v>0</c:v>
                </c:pt>
              </c:numCache>
            </c:numRef>
          </c:val>
          <c:extLst>
            <c:ext xmlns:c16="http://schemas.microsoft.com/office/drawing/2014/chart" uri="{C3380CC4-5D6E-409C-BE32-E72D297353CC}">
              <c16:uniqueId val="{00000000-C0B8-4E68-BD09-E198D4038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B8-4E68-BD09-E198D40381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B8-4E68-BD09-E198D40381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B8-4E68-BD09-E198D403818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0.09</c:v>
                </c:pt>
                <c:pt idx="4">
                  <c:v>#N/A</c:v>
                </c:pt>
                <c:pt idx="5">
                  <c:v>0.08</c:v>
                </c:pt>
                <c:pt idx="6">
                  <c:v>#N/A</c:v>
                </c:pt>
                <c:pt idx="7">
                  <c:v>0.09</c:v>
                </c:pt>
                <c:pt idx="8">
                  <c:v>#N/A</c:v>
                </c:pt>
                <c:pt idx="9">
                  <c:v>0.08</c:v>
                </c:pt>
              </c:numCache>
            </c:numRef>
          </c:val>
          <c:extLst>
            <c:ext xmlns:c16="http://schemas.microsoft.com/office/drawing/2014/chart" uri="{C3380CC4-5D6E-409C-BE32-E72D297353CC}">
              <c16:uniqueId val="{00000004-C0B8-4E68-BD09-E198D403818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0.87</c:v>
                </c:pt>
              </c:numCache>
            </c:numRef>
          </c:val>
          <c:extLst>
            <c:ext xmlns:c16="http://schemas.microsoft.com/office/drawing/2014/chart" uri="{C3380CC4-5D6E-409C-BE32-E72D297353CC}">
              <c16:uniqueId val="{00000005-C0B8-4E68-BD09-E198D403818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2.33</c:v>
                </c:pt>
                <c:pt idx="2">
                  <c:v>#N/A</c:v>
                </c:pt>
                <c:pt idx="3">
                  <c:v>3.65</c:v>
                </c:pt>
                <c:pt idx="4">
                  <c:v>#N/A</c:v>
                </c:pt>
                <c:pt idx="5">
                  <c:v>1.39</c:v>
                </c:pt>
                <c:pt idx="6">
                  <c:v>#N/A</c:v>
                </c:pt>
                <c:pt idx="7">
                  <c:v>1.4</c:v>
                </c:pt>
                <c:pt idx="8">
                  <c:v>#N/A</c:v>
                </c:pt>
                <c:pt idx="9">
                  <c:v>1.56</c:v>
                </c:pt>
              </c:numCache>
            </c:numRef>
          </c:val>
          <c:extLst>
            <c:ext xmlns:c16="http://schemas.microsoft.com/office/drawing/2014/chart" uri="{C3380CC4-5D6E-409C-BE32-E72D297353CC}">
              <c16:uniqueId val="{00000006-C0B8-4E68-BD09-E198D403818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1.82</c:v>
                </c:pt>
                <c:pt idx="2">
                  <c:v>#N/A</c:v>
                </c:pt>
                <c:pt idx="3">
                  <c:v>1.68</c:v>
                </c:pt>
                <c:pt idx="4">
                  <c:v>#N/A</c:v>
                </c:pt>
                <c:pt idx="5">
                  <c:v>0.88</c:v>
                </c:pt>
                <c:pt idx="6">
                  <c:v>#N/A</c:v>
                </c:pt>
                <c:pt idx="7">
                  <c:v>1.94</c:v>
                </c:pt>
                <c:pt idx="8">
                  <c:v>#N/A</c:v>
                </c:pt>
                <c:pt idx="9">
                  <c:v>3.57</c:v>
                </c:pt>
              </c:numCache>
            </c:numRef>
          </c:val>
          <c:extLst>
            <c:ext xmlns:c16="http://schemas.microsoft.com/office/drawing/2014/chart" uri="{C3380CC4-5D6E-409C-BE32-E72D297353CC}">
              <c16:uniqueId val="{00000007-C0B8-4E68-BD09-E198D40381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5.87</c:v>
                </c:pt>
                <c:pt idx="2">
                  <c:v>#N/A</c:v>
                </c:pt>
                <c:pt idx="3">
                  <c:v>6.69</c:v>
                </c:pt>
                <c:pt idx="4">
                  <c:v>#N/A</c:v>
                </c:pt>
                <c:pt idx="5">
                  <c:v>5.29</c:v>
                </c:pt>
                <c:pt idx="6">
                  <c:v>#N/A</c:v>
                </c:pt>
                <c:pt idx="7">
                  <c:v>5.51</c:v>
                </c:pt>
                <c:pt idx="8">
                  <c:v>#N/A</c:v>
                </c:pt>
                <c:pt idx="9">
                  <c:v>7.07</c:v>
                </c:pt>
              </c:numCache>
            </c:numRef>
          </c:val>
          <c:extLst>
            <c:ext xmlns:c16="http://schemas.microsoft.com/office/drawing/2014/chart" uri="{C3380CC4-5D6E-409C-BE32-E72D297353CC}">
              <c16:uniqueId val="{00000008-C0B8-4E68-BD09-E198D40381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28.04</c:v>
                </c:pt>
                <c:pt idx="2">
                  <c:v>#N/A</c:v>
                </c:pt>
                <c:pt idx="3">
                  <c:v>31.51</c:v>
                </c:pt>
                <c:pt idx="4">
                  <c:v>#N/A</c:v>
                </c:pt>
                <c:pt idx="5">
                  <c:v>35.270000000000003</c:v>
                </c:pt>
                <c:pt idx="6">
                  <c:v>#N/A</c:v>
                </c:pt>
                <c:pt idx="7">
                  <c:v>35</c:v>
                </c:pt>
                <c:pt idx="8">
                  <c:v>#N/A</c:v>
                </c:pt>
                <c:pt idx="9">
                  <c:v>36.6</c:v>
                </c:pt>
              </c:numCache>
            </c:numRef>
          </c:val>
          <c:extLst>
            <c:ext xmlns:c16="http://schemas.microsoft.com/office/drawing/2014/chart" uri="{C3380CC4-5D6E-409C-BE32-E72D297353CC}">
              <c16:uniqueId val="{00000009-C0B8-4E68-BD09-E198D4038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551</c:v>
                </c:pt>
                <c:pt idx="5">
                  <c:v>563</c:v>
                </c:pt>
                <c:pt idx="8">
                  <c:v>502</c:v>
                </c:pt>
                <c:pt idx="11">
                  <c:v>496</c:v>
                </c:pt>
                <c:pt idx="14">
                  <c:v>501</c:v>
                </c:pt>
              </c:numCache>
            </c:numRef>
          </c:val>
          <c:extLst>
            <c:ext xmlns:c16="http://schemas.microsoft.com/office/drawing/2014/chart" uri="{C3380CC4-5D6E-409C-BE32-E72D297353CC}">
              <c16:uniqueId val="{00000000-A748-4892-8D38-18EAF8FB70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A748-4892-8D38-18EAF8FB70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c:v>
                </c:pt>
                <c:pt idx="3">
                  <c:v>26</c:v>
                </c:pt>
                <c:pt idx="6">
                  <c:v>21</c:v>
                </c:pt>
                <c:pt idx="9">
                  <c:v>20</c:v>
                </c:pt>
                <c:pt idx="12">
                  <c:v>20</c:v>
                </c:pt>
              </c:numCache>
            </c:numRef>
          </c:val>
          <c:extLst>
            <c:ext xmlns:c16="http://schemas.microsoft.com/office/drawing/2014/chart" uri="{C3380CC4-5D6E-409C-BE32-E72D297353CC}">
              <c16:uniqueId val="{00000002-A748-4892-8D38-18EAF8FB70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22</c:v>
                </c:pt>
                <c:pt idx="6">
                  <c:v>22</c:v>
                </c:pt>
                <c:pt idx="9">
                  <c:v>17</c:v>
                </c:pt>
                <c:pt idx="12">
                  <c:v>16</c:v>
                </c:pt>
              </c:numCache>
            </c:numRef>
          </c:val>
          <c:extLst>
            <c:ext xmlns:c16="http://schemas.microsoft.com/office/drawing/2014/chart" uri="{C3380CC4-5D6E-409C-BE32-E72D297353CC}">
              <c16:uniqueId val="{00000003-A748-4892-8D38-18EAF8FB70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149</c:v>
                </c:pt>
                <c:pt idx="3">
                  <c:v>142</c:v>
                </c:pt>
                <c:pt idx="6">
                  <c:v>132</c:v>
                </c:pt>
                <c:pt idx="9">
                  <c:v>123</c:v>
                </c:pt>
                <c:pt idx="12">
                  <c:v>140</c:v>
                </c:pt>
              </c:numCache>
            </c:numRef>
          </c:val>
          <c:extLst>
            <c:ext xmlns:c16="http://schemas.microsoft.com/office/drawing/2014/chart" uri="{C3380CC4-5D6E-409C-BE32-E72D297353CC}">
              <c16:uniqueId val="{00000004-A748-4892-8D38-18EAF8FB70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48-4892-8D38-18EAF8FB70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48-4892-8D38-18EAF8FB70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678</c:v>
                </c:pt>
                <c:pt idx="3">
                  <c:v>709</c:v>
                </c:pt>
                <c:pt idx="6">
                  <c:v>666</c:v>
                </c:pt>
                <c:pt idx="9">
                  <c:v>674</c:v>
                </c:pt>
                <c:pt idx="12">
                  <c:v>697</c:v>
                </c:pt>
              </c:numCache>
            </c:numRef>
          </c:val>
          <c:extLst>
            <c:ext xmlns:c16="http://schemas.microsoft.com/office/drawing/2014/chart" uri="{C3380CC4-5D6E-409C-BE32-E72D297353CC}">
              <c16:uniqueId val="{00000007-A748-4892-8D38-18EAF8FB70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327</c:v>
                </c:pt>
                <c:pt idx="2">
                  <c:v>#N/A</c:v>
                </c:pt>
                <c:pt idx="3">
                  <c:v>#N/A</c:v>
                </c:pt>
                <c:pt idx="4">
                  <c:v>336</c:v>
                </c:pt>
                <c:pt idx="5">
                  <c:v>#N/A</c:v>
                </c:pt>
                <c:pt idx="6">
                  <c:v>#N/A</c:v>
                </c:pt>
                <c:pt idx="7">
                  <c:v>339</c:v>
                </c:pt>
                <c:pt idx="8">
                  <c:v>#N/A</c:v>
                </c:pt>
                <c:pt idx="9">
                  <c:v>#N/A</c:v>
                </c:pt>
                <c:pt idx="10">
                  <c:v>338</c:v>
                </c:pt>
                <c:pt idx="11">
                  <c:v>#N/A</c:v>
                </c:pt>
                <c:pt idx="12">
                  <c:v>#N/A</c:v>
                </c:pt>
                <c:pt idx="13">
                  <c:v>372</c:v>
                </c:pt>
                <c:pt idx="14">
                  <c:v>#N/A</c:v>
                </c:pt>
              </c:numCache>
            </c:numRef>
          </c:val>
          <c:smooth val="0"/>
          <c:extLst>
            <c:ext xmlns:c16="http://schemas.microsoft.com/office/drawing/2014/chart" uri="{C3380CC4-5D6E-409C-BE32-E72D297353CC}">
              <c16:uniqueId val="{00000008-A748-4892-8D38-18EAF8FB70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5936</c:v>
                </c:pt>
                <c:pt idx="5">
                  <c:v>5872</c:v>
                </c:pt>
                <c:pt idx="8">
                  <c:v>5808</c:v>
                </c:pt>
                <c:pt idx="11">
                  <c:v>5932</c:v>
                </c:pt>
                <c:pt idx="14">
                  <c:v>5868</c:v>
                </c:pt>
              </c:numCache>
            </c:numRef>
          </c:val>
          <c:extLst>
            <c:ext xmlns:c16="http://schemas.microsoft.com/office/drawing/2014/chart" uri="{C3380CC4-5D6E-409C-BE32-E72D297353CC}">
              <c16:uniqueId val="{00000000-FE39-4648-ACAD-48842E3C9F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c:v>
                </c:pt>
                <c:pt idx="5">
                  <c:v>13</c:v>
                </c:pt>
                <c:pt idx="8">
                  <c:v>0</c:v>
                </c:pt>
                <c:pt idx="11">
                  <c:v>0</c:v>
                </c:pt>
                <c:pt idx="14">
                  <c:v>0</c:v>
                </c:pt>
              </c:numCache>
            </c:numRef>
          </c:val>
          <c:extLst>
            <c:ext xmlns:c16="http://schemas.microsoft.com/office/drawing/2014/chart" uri="{C3380CC4-5D6E-409C-BE32-E72D297353CC}">
              <c16:uniqueId val="{00000001-FE39-4648-ACAD-48842E3C9F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800</c:v>
                </c:pt>
                <c:pt idx="5">
                  <c:v>704</c:v>
                </c:pt>
                <c:pt idx="8">
                  <c:v>716</c:v>
                </c:pt>
                <c:pt idx="11">
                  <c:v>697</c:v>
                </c:pt>
                <c:pt idx="14">
                  <c:v>822</c:v>
                </c:pt>
              </c:numCache>
            </c:numRef>
          </c:val>
          <c:extLst>
            <c:ext xmlns:c16="http://schemas.microsoft.com/office/drawing/2014/chart" uri="{C3380CC4-5D6E-409C-BE32-E72D297353CC}">
              <c16:uniqueId val="{00000002-FE39-4648-ACAD-48842E3C9F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39-4648-ACAD-48842E3C9F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39-4648-ACAD-48842E3C9F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39-4648-ACAD-48842E3C9F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1031</c:v>
                </c:pt>
                <c:pt idx="3">
                  <c:v>1100</c:v>
                </c:pt>
                <c:pt idx="6">
                  <c:v>1022</c:v>
                </c:pt>
                <c:pt idx="9">
                  <c:v>1039</c:v>
                </c:pt>
                <c:pt idx="12">
                  <c:v>1073</c:v>
                </c:pt>
              </c:numCache>
            </c:numRef>
          </c:val>
          <c:extLst>
            <c:ext xmlns:c16="http://schemas.microsoft.com/office/drawing/2014/chart" uri="{C3380CC4-5D6E-409C-BE32-E72D297353CC}">
              <c16:uniqueId val="{00000006-FE39-4648-ACAD-48842E3C9F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156</c:v>
                </c:pt>
                <c:pt idx="3">
                  <c:v>152</c:v>
                </c:pt>
                <c:pt idx="6">
                  <c:v>131</c:v>
                </c:pt>
                <c:pt idx="9">
                  <c:v>176</c:v>
                </c:pt>
                <c:pt idx="12">
                  <c:v>266</c:v>
                </c:pt>
              </c:numCache>
            </c:numRef>
          </c:val>
          <c:extLst>
            <c:ext xmlns:c16="http://schemas.microsoft.com/office/drawing/2014/chart" uri="{C3380CC4-5D6E-409C-BE32-E72D297353CC}">
              <c16:uniqueId val="{00000007-FE39-4648-ACAD-48842E3C9F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1416</c:v>
                </c:pt>
                <c:pt idx="3">
                  <c:v>1265</c:v>
                </c:pt>
                <c:pt idx="6">
                  <c:v>1160</c:v>
                </c:pt>
                <c:pt idx="9">
                  <c:v>1045</c:v>
                </c:pt>
                <c:pt idx="12">
                  <c:v>998</c:v>
                </c:pt>
              </c:numCache>
            </c:numRef>
          </c:val>
          <c:extLst>
            <c:ext xmlns:c16="http://schemas.microsoft.com/office/drawing/2014/chart" uri="{C3380CC4-5D6E-409C-BE32-E72D297353CC}">
              <c16:uniqueId val="{00000008-FE39-4648-ACAD-48842E3C9F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196</c:v>
                </c:pt>
                <c:pt idx="3">
                  <c:v>305</c:v>
                </c:pt>
                <c:pt idx="6">
                  <c:v>756</c:v>
                </c:pt>
                <c:pt idx="9">
                  <c:v>360</c:v>
                </c:pt>
                <c:pt idx="12">
                  <c:v>311</c:v>
                </c:pt>
              </c:numCache>
            </c:numRef>
          </c:val>
          <c:extLst>
            <c:ext xmlns:c16="http://schemas.microsoft.com/office/drawing/2014/chart" uri="{C3380CC4-5D6E-409C-BE32-E72D297353CC}">
              <c16:uniqueId val="{00000009-FE39-4648-ACAD-48842E3C9F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7010</c:v>
                </c:pt>
                <c:pt idx="3">
                  <c:v>6875</c:v>
                </c:pt>
                <c:pt idx="6">
                  <c:v>6667</c:v>
                </c:pt>
                <c:pt idx="9">
                  <c:v>6780</c:v>
                </c:pt>
                <c:pt idx="12">
                  <c:v>6583</c:v>
                </c:pt>
              </c:numCache>
            </c:numRef>
          </c:val>
          <c:extLst>
            <c:ext xmlns:c16="http://schemas.microsoft.com/office/drawing/2014/chart" uri="{C3380CC4-5D6E-409C-BE32-E72D297353CC}">
              <c16:uniqueId val="{0000000A-FE39-4648-ACAD-48842E3C9F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2998</c:v>
                </c:pt>
                <c:pt idx="2">
                  <c:v>#N/A</c:v>
                </c:pt>
                <c:pt idx="3">
                  <c:v>#N/A</c:v>
                </c:pt>
                <c:pt idx="4">
                  <c:v>3109</c:v>
                </c:pt>
                <c:pt idx="5">
                  <c:v>#N/A</c:v>
                </c:pt>
                <c:pt idx="6">
                  <c:v>#N/A</c:v>
                </c:pt>
                <c:pt idx="7">
                  <c:v>3213</c:v>
                </c:pt>
                <c:pt idx="8">
                  <c:v>#N/A</c:v>
                </c:pt>
                <c:pt idx="9">
                  <c:v>#N/A</c:v>
                </c:pt>
                <c:pt idx="10">
                  <c:v>2772</c:v>
                </c:pt>
                <c:pt idx="11">
                  <c:v>#N/A</c:v>
                </c:pt>
                <c:pt idx="12">
                  <c:v>#N/A</c:v>
                </c:pt>
                <c:pt idx="13">
                  <c:v>2541</c:v>
                </c:pt>
                <c:pt idx="14">
                  <c:v>#N/A</c:v>
                </c:pt>
              </c:numCache>
            </c:numRef>
          </c:val>
          <c:smooth val="0"/>
          <c:extLst>
            <c:ext xmlns:c16="http://schemas.microsoft.com/office/drawing/2014/chart" uri="{C3380CC4-5D6E-409C-BE32-E72D297353CC}">
              <c16:uniqueId val="{0000000B-FE39-4648-ACAD-48842E3C9F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223</c:v>
                </c:pt>
                <c:pt idx="1">
                  <c:v>243</c:v>
                </c:pt>
                <c:pt idx="2">
                  <c:v>350</c:v>
                </c:pt>
              </c:numCache>
            </c:numRef>
          </c:val>
          <c:extLst>
            <c:ext xmlns:c16="http://schemas.microsoft.com/office/drawing/2014/chart" uri="{C3380CC4-5D6E-409C-BE32-E72D297353CC}">
              <c16:uniqueId val="{00000000-E26E-432B-B398-54BB79548A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E26E-432B-B398-54BB79548A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90</c:v>
                </c:pt>
                <c:pt idx="1">
                  <c:v>90</c:v>
                </c:pt>
                <c:pt idx="2">
                  <c:v>82</c:v>
                </c:pt>
              </c:numCache>
            </c:numRef>
          </c:val>
          <c:extLst>
            <c:ext xmlns:c16="http://schemas.microsoft.com/office/drawing/2014/chart" uri="{C3380CC4-5D6E-409C-BE32-E72D297353CC}">
              <c16:uniqueId val="{00000002-E26E-432B-B398-54BB79548A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{F61FFC8F-3332-4664-920C-F43673E4286F}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6E9-4D31-AE75-4FEBDE212B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{F99CF152-EF04-42F9-949F-FC03E7AAA5A4}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E9-4D31-AE75-4FEBDE212B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{CB60E21A-53EB-429E-9049-2ADBFA5B5FEA}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E9-4D31-AE75-4FEBDE212B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{8C595FDE-28FD-4EE4-AFAF-B2AF828BAFB0}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E9-4D31-AE75-4FEBDE212B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{4EFB71DF-BD24-4FBB-AB32-544EF6EB0142}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E9-4D31-AE75-4FEBDE212B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{BE079D87-7152-4821-AE28-3A86F31E4376}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6E9-4D31-AE75-4FEBDE212B7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{B2F31F86-C7C8-4CC7-981E-6F177CFF7F2A}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6E9-4D31-AE75-4FEBDE212B7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{EC1D590E-6396-4113-9D17-A245159D60CD}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6E9-4D31-AE75-4FEBDE212B7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{0781DA7E-8998-4A6F-943D-7BA1C1D6A8E1}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6E9-4D31-AE75-4FEBDE212B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50.2</c:v>
                </c:pt>
                <c:pt idx="24">
                  <c:v>51.8</c:v>
                </c:pt>
                <c:pt idx="32">
                  <c:v>53.8</c:v>
                </c:pt>
              </c:numCache>
            </c:numRef>
          </c:xVal>
          <c:yVal>
            <c:numRef>
              <c:f>公会計指標分析・財政指標組合せ分析表!$BP$51:$DC$51</c:f>
              <c:numCache>
                <c:formatCode>#,##0.0;"▲ "#,##0.0</c:formatCode>
                <c:ptCount val="40"/>
                <c:pt idx="16">
                  <c:v>86.2</c:v>
                </c:pt>
                <c:pt idx="24">
                  <c:v>74.3</c:v>
                </c:pt>
                <c:pt idx="32">
                  <c:v>65.099999999999994</c:v>
                </c:pt>
              </c:numCache>
            </c:numRef>
          </c:yVal>
          <c:smooth val="0"/>
          <c:extLst>
            <c:ext xmlns:c16="http://schemas.microsoft.com/office/drawing/2014/chart" uri="{C3380CC4-5D6E-409C-BE32-E72D297353CC}">
              <c16:uniqueId val="{00000009-16E9-4D31-AE75-4FEBDE212B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{3A02266E-3609-4886-A1DC-1CF9B8FDAAD7}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6E9-4D31-AE75-4FEBDE212B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{FEBF4371-4958-4671-AB3E-D98BB62F66BE}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E9-4D31-AE75-4FEBDE212B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{DB09AC9B-8F63-4FF0-9C07-8AC6E3A6C040}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E9-4D31-AE75-4FEBDE212B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{A27859CE-5420-4F1C-ABA3-6FB06E9C6C23}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E9-4D31-AE75-4FEBDE212B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{C668ED49-C6DA-41D5-BAE8-7E68988B6D7D}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E9-4D31-AE75-4FEBDE212B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{3D7B9AC6-236C-41F4-BB64-39F9F6FFFADE}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6E9-4D31-AE75-4FEBDE212B73}"/>
                </c:ext>
              </c:extLst>
            </c:dLbl>
            <c:dLbl>
              <c:idx val="16"/>
              <c:layout>
                <c:manualLayout>
                  <c:x val="0"/>
                  <c:y val="-1.643546468277358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{2C5D08FB-4BC0-4C33-BB64-AE55A5F1DF38}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6E9-4D31-AE75-4FEBDE212B73}"/>
                </c:ext>
              </c:extLst>
            </c:dLbl>
            <c:dLbl>
              <c:idx val="24"/>
              <c:layout>
                <c:manualLayout>
                  <c:x val="0"/>
                  <c:y val="1.64354646827735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{5E412A1B-4F3F-4B33-B938-D2EE102B15C3}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6E9-4D31-AE75-4FEBDE212B73}"/>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{11217D7A-22B7-4E9D-ACA2-783F2E9DAD33}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6E9-4D31-AE75-4FEBDE212B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c:v>
                </c:pt>
                <c:pt idx="24">
                  <c:v>60.3</c:v>
                </c:pt>
                <c:pt idx="32">
                  <c:v>61</c:v>
                </c:pt>
              </c:numCache>
            </c:numRef>
          </c:xVal>
          <c:yVal>
            <c:numRef>
              <c:f>公会計指標分析・財政指標組合せ分析表!$BP$55:$DC$55</c:f>
              <c:numCache>
                <c:formatCode>#,##0.0;"▲ "#,##0.0</c:formatCode>
                <c:ptCount val="40"/>
                <c:pt idx="16">
                  <c:v>20.5</c:v>
                </c:pt>
                <c:pt idx="24">
                  <c:v>21.4</c:v>
                </c:pt>
                <c:pt idx="32">
                  <c:v>12.8</c:v>
                </c:pt>
              </c:numCache>
            </c:numRef>
          </c:yVal>
          <c:smooth val="0"/>
          <c:extLst>
            <c:ext xmlns:c16="http://schemas.microsoft.com/office/drawing/2014/chart" uri="{C3380CC4-5D6E-409C-BE32-E72D297353CC}">
              <c16:uniqueId val="{00000013-16E9-4D31-AE75-4FEBDE212B7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{7E4CF932-AFD4-4152-835A-62760CC38598}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33D-466E-8CCA-A1A81E00EC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{5F645BAE-E99A-4F69-A94B-CF12CF56CC7F}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3D-466E-8CCA-A1A81E00EC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{AACACAB9-E6DC-4118-9F23-D3F8E006474C}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3D-466E-8CCA-A1A81E00EC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{03958B26-6EDD-4DEF-805E-043D0B6E703C}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3D-466E-8CCA-A1A81E00EC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{6FA625C8-F8B4-486A-8CA0-31818CB7C3D3}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3D-466E-8CCA-A1A81E00ECF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{BB8C30FA-949C-48E6-8659-4A4001A92A69}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33D-466E-8CCA-A1A81E00ECF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{D1203D43-242F-4823-96D3-5171CFFA4479}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33D-466E-8CCA-A1A81E00ECF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{FC7C3AE2-9878-4814-AB4F-BA418C6571E3}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33D-466E-8CCA-A1A81E00ECF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{3C86D78D-BACB-41D5-A97F-ACD9E4E9CA9F}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33D-466E-8CCA-A1A81E00EC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8.4</c:v>
                </c:pt>
                <c:pt idx="16">
                  <c:v>9</c:v>
                </c:pt>
                <c:pt idx="24">
                  <c:v>9.1</c:v>
                </c:pt>
                <c:pt idx="32">
                  <c:v>9.1999999999999993</c:v>
                </c:pt>
              </c:numCache>
            </c:numRef>
          </c:xVal>
          <c:yVal>
            <c:numRef>
              <c:f>公会計指標分析・財政指標組合せ分析表!$BP$73:$DC$73</c:f>
              <c:numCache>
                <c:formatCode>#,##0.0;"▲ "#,##0.0</c:formatCode>
                <c:ptCount val="40"/>
                <c:pt idx="0">
                  <c:v>81.3</c:v>
                </c:pt>
                <c:pt idx="8">
                  <c:v>84.7</c:v>
                </c:pt>
                <c:pt idx="16">
                  <c:v>86.2</c:v>
                </c:pt>
                <c:pt idx="24">
                  <c:v>74.3</c:v>
                </c:pt>
                <c:pt idx="32">
                  <c:v>65.099999999999994</c:v>
                </c:pt>
              </c:numCache>
            </c:numRef>
          </c:yVal>
          <c:smooth val="0"/>
          <c:extLst>
            <c:ext xmlns:c16="http://schemas.microsoft.com/office/drawing/2014/chart" uri="{C3380CC4-5D6E-409C-BE32-E72D297353CC}">
              <c16:uniqueId val="{00000009-233D-466E-8CCA-A1A81E00EC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{6044B9AE-A883-47E1-8936-5A9964BE2120}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33D-466E-8CCA-A1A81E00EC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{96BC731F-33AF-4D94-89E6-210A742B8DC3}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3D-466E-8CCA-A1A81E00EC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{3171E55C-AE7D-455C-B42A-3596685BFDB1}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3D-466E-8CCA-A1A81E00EC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{49562A78-C969-4F84-AC88-0443DA5CA9B9}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3D-466E-8CCA-A1A81E00EC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{457278CD-82BC-4CC0-A488-F63E34820370}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3D-466E-8CCA-A1A81E00ECF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{D152E51A-33EB-4FC9-B9EE-BFFEFCCCFB30}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33D-466E-8CCA-A1A81E00ECF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{34A0E4E0-B62D-48A2-9D7C-27C48241655C}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33D-466E-8CCA-A1A81E00ECF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{6CE97183-4F66-47A9-A92A-B1A47EE512B7}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33D-466E-8CCA-A1A81E00ECF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{C86F21F2-E27D-4971-B3B0-E5932D89B7AB}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33D-466E-8CCA-A1A81E00EC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233D-466E-8CCA-A1A81E00ECFE}"/>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17,747
17,166
29.92
8,677,199
8,320,628
292,635
4,402,694
6,582,730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市町村民税は、減少しているが、地方消費税交付金や法人事業税交付金の増により、前年度比で２．７％の増となっている。また、基準財政需要額については、地域社会再生事業費や、幼保無償化によるその他の教育費、社会福祉費の需要額の増加により、前年度比で９．５％の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66146</xdr:rowOff>
    </xdr:from>
    <xdr:to>
      <xdr:col>23</xdr:col>
      <xdr:colOff>133350</xdr:colOff>
      <xdr:row>41</xdr:row>
      <xdr:rowOff>66146</xdr:rowOff>
    </xdr:to>
    <xdr:cxnSp macro="">
      <xdr:nvCxnSpPr>
        <xdr:cNvPr id="72" name="直線コネクタ 71"/>
        <xdr:cNvCxnSpPr/>
      </xdr:nvCxnSpPr>
      <xdr:spPr>
        <a:xfrm>
          <a:off x="4114800" y="7095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66146</xdr:rowOff>
    </xdr:from>
    <xdr:to>
      <xdr:col>19</xdr:col>
      <xdr:colOff>133350</xdr:colOff>
      <xdr:row>41</xdr:row>
      <xdr:rowOff>66146</xdr:rowOff>
    </xdr:to>
    <xdr:cxnSp macro="">
      <xdr:nvCxnSpPr>
        <xdr:cNvPr id="75" name="直線コネクタ 74"/>
        <xdr:cNvCxnSpPr/>
      </xdr:nvCxnSpPr>
      <xdr:spPr>
        <a:xfrm>
          <a:off x="3225800" y="7095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66146</xdr:rowOff>
    </xdr:from>
    <xdr:to>
      <xdr:col>15</xdr:col>
      <xdr:colOff>82550</xdr:colOff>
      <xdr:row>41</xdr:row>
      <xdr:rowOff>76200</xdr:rowOff>
    </xdr:to>
    <xdr:cxnSp macro="">
      <xdr:nvCxnSpPr>
        <xdr:cNvPr id="78" name="直線コネクタ 77"/>
        <xdr:cNvCxnSpPr/>
      </xdr:nvCxnSpPr>
      <xdr:spPr>
        <a:xfrm flipV="1">
          <a:off x="2336800" y="70955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1" name="直線コネクタ 80"/>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15346</xdr:rowOff>
    </xdr:from>
    <xdr:to>
      <xdr:col>23</xdr:col>
      <xdr:colOff>184150</xdr:colOff>
      <xdr:row>41</xdr:row>
      <xdr:rowOff>116946</xdr:rowOff>
    </xdr:to>
    <xdr:sp macro="" textlink="">
      <xdr:nvSpPr>
        <xdr:cNvPr id="91" name="楕円 90"/>
        <xdr:cNvSpPr/>
      </xdr:nvSpPr>
      <xdr:spPr>
        <a:xfrm>
          <a:off x="49022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31873</xdr:rowOff>
    </xdr:from>
    <xdr:ext cx="762000" cy="259045"/>
    <xdr:sp macro="" textlink="">
      <xdr:nvSpPr>
        <xdr:cNvPr id="92" name="財政力該当値テキスト"/>
        <xdr:cNvSpPr txBox="1"/>
      </xdr:nvSpPr>
      <xdr:spPr>
        <a:xfrm>
          <a:off x="50419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15346</xdr:rowOff>
    </xdr:from>
    <xdr:to>
      <xdr:col>19</xdr:col>
      <xdr:colOff>184150</xdr:colOff>
      <xdr:row>41</xdr:row>
      <xdr:rowOff>116946</xdr:rowOff>
    </xdr:to>
    <xdr:sp macro="" textlink="">
      <xdr:nvSpPr>
        <xdr:cNvPr id="93" name="楕円 92"/>
        <xdr:cNvSpPr/>
      </xdr:nvSpPr>
      <xdr:spPr>
        <a:xfrm>
          <a:off x="4064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127123</xdr:rowOff>
    </xdr:from>
    <xdr:ext cx="736600" cy="259045"/>
    <xdr:sp macro="" textlink="">
      <xdr:nvSpPr>
        <xdr:cNvPr id="94" name="テキスト ボックス 93"/>
        <xdr:cNvSpPr txBox="1"/>
      </xdr:nvSpPr>
      <xdr:spPr>
        <a:xfrm>
          <a:off x="3733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15346</xdr:rowOff>
    </xdr:from>
    <xdr:to>
      <xdr:col>15</xdr:col>
      <xdr:colOff>133350</xdr:colOff>
      <xdr:row>41</xdr:row>
      <xdr:rowOff>116946</xdr:rowOff>
    </xdr:to>
    <xdr:sp macro="" textlink="">
      <xdr:nvSpPr>
        <xdr:cNvPr id="95" name="楕円 94"/>
        <xdr:cNvSpPr/>
      </xdr:nvSpPr>
      <xdr:spPr>
        <a:xfrm>
          <a:off x="3175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127123</xdr:rowOff>
    </xdr:from>
    <xdr:ext cx="762000" cy="259045"/>
    <xdr:sp macro="" textlink="">
      <xdr:nvSpPr>
        <xdr:cNvPr id="96" name="テキスト ボックス 95"/>
        <xdr:cNvSpPr txBox="1"/>
      </xdr:nvSpPr>
      <xdr:spPr>
        <a:xfrm>
          <a:off x="2844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7" name="楕円 96"/>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8" name="テキスト ボックス 9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9" name="楕円 98"/>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100" name="テキスト ボックス 9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充当している経常一般財源は増加したものの、こども医療費給付金の減少などにより扶助費に充当している経常一般財源が減少したため、また、普通交付税の増加により経常一般財源が増加したため、経常収支比率が２．２％減少した。経常収支比率を上昇させないために、さらなる徴収対策の強化、企業誘致による自主財源の確保を図るとともに、公債費等の義務的経費の抑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62</xdr:row>
      <xdr:rowOff>128905</xdr:rowOff>
    </xdr:to>
    <xdr:cxnSp macro="">
      <xdr:nvCxnSpPr>
        <xdr:cNvPr id="135" name="直線コネクタ 134"/>
        <xdr:cNvCxnSpPr/>
      </xdr:nvCxnSpPr>
      <xdr:spPr>
        <a:xfrm flipV="1">
          <a:off x="4114800" y="10670329"/>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128905</xdr:rowOff>
    </xdr:to>
    <xdr:cxnSp macro="">
      <xdr:nvCxnSpPr>
        <xdr:cNvPr id="138" name="直線コネクタ 137"/>
        <xdr:cNvCxnSpPr/>
      </xdr:nvCxnSpPr>
      <xdr:spPr>
        <a:xfrm>
          <a:off x="3225800" y="107467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116840</xdr:rowOff>
    </xdr:to>
    <xdr:cxnSp macro="">
      <xdr:nvCxnSpPr>
        <xdr:cNvPr id="141" name="直線コネクタ 140"/>
        <xdr:cNvCxnSpPr/>
      </xdr:nvCxnSpPr>
      <xdr:spPr>
        <a:xfrm>
          <a:off x="2336800" y="106341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12277</xdr:rowOff>
    </xdr:to>
    <xdr:cxnSp macro="">
      <xdr:nvCxnSpPr>
        <xdr:cNvPr id="144" name="直線コネクタ 143"/>
        <xdr:cNvCxnSpPr/>
      </xdr:nvCxnSpPr>
      <xdr:spPr>
        <a:xfrm flipV="1">
          <a:off x="1447800" y="1063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54" name="楕円 153"/>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6156</xdr:rowOff>
    </xdr:from>
    <xdr:ext cx="762000" cy="259045"/>
    <xdr:sp macro="" textlink="">
      <xdr:nvSpPr>
        <xdr:cNvPr id="155" name="財政構造の弾力性該当値テキスト"/>
        <xdr:cNvSpPr txBox="1"/>
      </xdr:nvSpPr>
      <xdr:spPr>
        <a:xfrm>
          <a:off x="5041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6" name="楕円 155"/>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7" name="テキスト ボックス 156"/>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8" name="楕円 157"/>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9" name="テキスト ボックス 158"/>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60" name="楕円 159"/>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61" name="テキスト ボックス 160"/>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62" name="楕円 161"/>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3" name="テキスト ボックス 162"/>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人件費は、会計年度職員制度の創設により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た。また、物件費は、新型コロナウイルス感染症の拡大によりインフルエンザ予防接種委託料、感染予防対策の備品の購入等が増加したものの、賃金が皆減となったため、全体の決算額としては０．２％減少したが、人口が増加しているため人口１人当たりの決算額は増加した。引き続き、業務の効率化を図り、コストの軽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34413</xdr:rowOff>
    </xdr:from>
    <xdr:to>
      <xdr:col>23</xdr:col>
      <xdr:colOff>133350</xdr:colOff>
      <xdr:row>81</xdr:row>
      <xdr:rowOff>68317</xdr:rowOff>
    </xdr:to>
    <xdr:cxnSp macro="">
      <xdr:nvCxnSpPr>
        <xdr:cNvPr id="198" name="直線コネクタ 197"/>
        <xdr:cNvCxnSpPr/>
      </xdr:nvCxnSpPr>
      <xdr:spPr>
        <a:xfrm>
          <a:off x="4114800" y="13921863"/>
          <a:ext cx="838200" cy="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149471</xdr:rowOff>
    </xdr:from>
    <xdr:to>
      <xdr:col>19</xdr:col>
      <xdr:colOff>133350</xdr:colOff>
      <xdr:row>81</xdr:row>
      <xdr:rowOff>34413</xdr:rowOff>
    </xdr:to>
    <xdr:cxnSp macro="">
      <xdr:nvCxnSpPr>
        <xdr:cNvPr id="201" name="直線コネクタ 200"/>
        <xdr:cNvCxnSpPr/>
      </xdr:nvCxnSpPr>
      <xdr:spPr>
        <a:xfrm>
          <a:off x="3225800" y="13865471"/>
          <a:ext cx="889000" cy="5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143890</xdr:rowOff>
    </xdr:from>
    <xdr:to>
      <xdr:col>15</xdr:col>
      <xdr:colOff>82550</xdr:colOff>
      <xdr:row>80</xdr:row>
      <xdr:rowOff>149471</xdr:rowOff>
    </xdr:to>
    <xdr:cxnSp macro="">
      <xdr:nvCxnSpPr>
        <xdr:cNvPr id="204" name="直線コネクタ 203"/>
        <xdr:cNvCxnSpPr/>
      </xdr:nvCxnSpPr>
      <xdr:spPr>
        <a:xfrm>
          <a:off x="2336800" y="13859890"/>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110333</xdr:rowOff>
    </xdr:from>
    <xdr:to>
      <xdr:col>11</xdr:col>
      <xdr:colOff>31750</xdr:colOff>
      <xdr:row>80</xdr:row>
      <xdr:rowOff>143890</xdr:rowOff>
    </xdr:to>
    <xdr:cxnSp macro="">
      <xdr:nvCxnSpPr>
        <xdr:cNvPr id="207" name="直線コネクタ 206"/>
        <xdr:cNvCxnSpPr/>
      </xdr:nvCxnSpPr>
      <xdr:spPr>
        <a:xfrm>
          <a:off x="1447800" y="13826333"/>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17517</xdr:rowOff>
    </xdr:from>
    <xdr:to>
      <xdr:col>23</xdr:col>
      <xdr:colOff>184150</xdr:colOff>
      <xdr:row>81</xdr:row>
      <xdr:rowOff>119117</xdr:rowOff>
    </xdr:to>
    <xdr:sp macro="" textlink="">
      <xdr:nvSpPr>
        <xdr:cNvPr id="217" name="楕円 216"/>
        <xdr:cNvSpPr/>
      </xdr:nvSpPr>
      <xdr:spPr>
        <a:xfrm>
          <a:off x="4902200" y="1390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110244</xdr:rowOff>
    </xdr:from>
    <xdr:ext cx="762000" cy="259045"/>
    <xdr:sp macro="" textlink="">
      <xdr:nvSpPr>
        <xdr:cNvPr id="218" name="人件費・物件費等の状況該当値テキスト"/>
        <xdr:cNvSpPr txBox="1"/>
      </xdr:nvSpPr>
      <xdr:spPr>
        <a:xfrm>
          <a:off x="5041900" y="138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155063</xdr:rowOff>
    </xdr:from>
    <xdr:to>
      <xdr:col>19</xdr:col>
      <xdr:colOff>184150</xdr:colOff>
      <xdr:row>81</xdr:row>
      <xdr:rowOff>85213</xdr:rowOff>
    </xdr:to>
    <xdr:sp macro="" textlink="">
      <xdr:nvSpPr>
        <xdr:cNvPr id="219" name="楕円 218"/>
        <xdr:cNvSpPr/>
      </xdr:nvSpPr>
      <xdr:spPr>
        <a:xfrm>
          <a:off x="4064000" y="138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95390</xdr:rowOff>
    </xdr:from>
    <xdr:ext cx="736600" cy="259045"/>
    <xdr:sp macro="" textlink="">
      <xdr:nvSpPr>
        <xdr:cNvPr id="220" name="テキスト ボックス 219"/>
        <xdr:cNvSpPr txBox="1"/>
      </xdr:nvSpPr>
      <xdr:spPr>
        <a:xfrm>
          <a:off x="3733800" y="1363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98671</xdr:rowOff>
    </xdr:from>
    <xdr:to>
      <xdr:col>15</xdr:col>
      <xdr:colOff>133350</xdr:colOff>
      <xdr:row>81</xdr:row>
      <xdr:rowOff>28821</xdr:rowOff>
    </xdr:to>
    <xdr:sp macro="" textlink="">
      <xdr:nvSpPr>
        <xdr:cNvPr id="221" name="楕円 220"/>
        <xdr:cNvSpPr/>
      </xdr:nvSpPr>
      <xdr:spPr>
        <a:xfrm>
          <a:off x="3175000" y="1381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38998</xdr:rowOff>
    </xdr:from>
    <xdr:ext cx="762000" cy="259045"/>
    <xdr:sp macro="" textlink="">
      <xdr:nvSpPr>
        <xdr:cNvPr id="222" name="テキスト ボックス 221"/>
        <xdr:cNvSpPr txBox="1"/>
      </xdr:nvSpPr>
      <xdr:spPr>
        <a:xfrm>
          <a:off x="2844800" y="1358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93090</xdr:rowOff>
    </xdr:from>
    <xdr:to>
      <xdr:col>11</xdr:col>
      <xdr:colOff>82550</xdr:colOff>
      <xdr:row>81</xdr:row>
      <xdr:rowOff>23240</xdr:rowOff>
    </xdr:to>
    <xdr:sp macro="" textlink="">
      <xdr:nvSpPr>
        <xdr:cNvPr id="223" name="楕円 222"/>
        <xdr:cNvSpPr/>
      </xdr:nvSpPr>
      <xdr:spPr>
        <a:xfrm>
          <a:off x="2286000" y="138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33417</xdr:rowOff>
    </xdr:from>
    <xdr:ext cx="762000" cy="259045"/>
    <xdr:sp macro="" textlink="">
      <xdr:nvSpPr>
        <xdr:cNvPr id="224" name="テキスト ボックス 223"/>
        <xdr:cNvSpPr txBox="1"/>
      </xdr:nvSpPr>
      <xdr:spPr>
        <a:xfrm>
          <a:off x="1955800" y="1357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59533</xdr:rowOff>
    </xdr:from>
    <xdr:to>
      <xdr:col>7</xdr:col>
      <xdr:colOff>31750</xdr:colOff>
      <xdr:row>80</xdr:row>
      <xdr:rowOff>161133</xdr:rowOff>
    </xdr:to>
    <xdr:sp macro="" textlink="">
      <xdr:nvSpPr>
        <xdr:cNvPr id="225" name="楕円 224"/>
        <xdr:cNvSpPr/>
      </xdr:nvSpPr>
      <xdr:spPr>
        <a:xfrm>
          <a:off x="1397000" y="137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171310</xdr:rowOff>
    </xdr:from>
    <xdr:ext cx="762000" cy="259045"/>
    <xdr:sp macro="" textlink="">
      <xdr:nvSpPr>
        <xdr:cNvPr id="226" name="テキスト ボックス 225"/>
        <xdr:cNvSpPr txBox="1"/>
      </xdr:nvSpPr>
      <xdr:spPr>
        <a:xfrm>
          <a:off x="1066800" y="1354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給与体系を見直した効果により、減少傾向にあり、類似団体平均、全国市町村平均を下回っている。今後も国の給与水準などを注視し、給与の適正化に努める。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143002</xdr:rowOff>
    </xdr:from>
    <xdr:to>
      <xdr:col>81</xdr:col>
      <xdr:colOff>44450</xdr:colOff>
      <xdr:row>85</xdr:row>
      <xdr:rowOff>22098</xdr:rowOff>
    </xdr:to>
    <xdr:cxnSp macro="">
      <xdr:nvCxnSpPr>
        <xdr:cNvPr id="258" name="直線コネクタ 257"/>
        <xdr:cNvCxnSpPr/>
      </xdr:nvCxnSpPr>
      <xdr:spPr>
        <a:xfrm flipV="1">
          <a:off x="16179800" y="1437335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22098</xdr:rowOff>
    </xdr:from>
    <xdr:to>
      <xdr:col>77</xdr:col>
      <xdr:colOff>44450</xdr:colOff>
      <xdr:row>85</xdr:row>
      <xdr:rowOff>108965</xdr:rowOff>
    </xdr:to>
    <xdr:cxnSp macro="">
      <xdr:nvCxnSpPr>
        <xdr:cNvPr id="261" name="直線コネクタ 260"/>
        <xdr:cNvCxnSpPr/>
      </xdr:nvCxnSpPr>
      <xdr:spPr>
        <a:xfrm flipV="1">
          <a:off x="15290800" y="145953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108965</xdr:rowOff>
    </xdr:from>
    <xdr:to>
      <xdr:col>72</xdr:col>
      <xdr:colOff>203200</xdr:colOff>
      <xdr:row>85</xdr:row>
      <xdr:rowOff>118618</xdr:rowOff>
    </xdr:to>
    <xdr:cxnSp macro="">
      <xdr:nvCxnSpPr>
        <xdr:cNvPr id="264" name="直線コネクタ 263"/>
        <xdr:cNvCxnSpPr/>
      </xdr:nvCxnSpPr>
      <xdr:spPr>
        <a:xfrm flipV="1">
          <a:off x="14401800" y="1468221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22098</xdr:rowOff>
    </xdr:from>
    <xdr:to>
      <xdr:col>68</xdr:col>
      <xdr:colOff>152400</xdr:colOff>
      <xdr:row>85</xdr:row>
      <xdr:rowOff>118618</xdr:rowOff>
    </xdr:to>
    <xdr:cxnSp macro="">
      <xdr:nvCxnSpPr>
        <xdr:cNvPr id="267" name="直線コネクタ 266"/>
        <xdr:cNvCxnSpPr/>
      </xdr:nvCxnSpPr>
      <xdr:spPr>
        <a:xfrm>
          <a:off x="13512800" y="145953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92202</xdr:rowOff>
    </xdr:from>
    <xdr:to>
      <xdr:col>81</xdr:col>
      <xdr:colOff>95250</xdr:colOff>
      <xdr:row>84</xdr:row>
      <xdr:rowOff>22352</xdr:rowOff>
    </xdr:to>
    <xdr:sp macro="" textlink="">
      <xdr:nvSpPr>
        <xdr:cNvPr id="277" name="楕円 276"/>
        <xdr:cNvSpPr/>
      </xdr:nvSpPr>
      <xdr:spPr>
        <a:xfrm>
          <a:off x="169672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108729</xdr:rowOff>
    </xdr:from>
    <xdr:ext cx="762000" cy="259045"/>
    <xdr:sp macro="" textlink="">
      <xdr:nvSpPr>
        <xdr:cNvPr id="278" name="給与水準   （国との比較）該当値テキスト"/>
        <xdr:cNvSpPr txBox="1"/>
      </xdr:nvSpPr>
      <xdr:spPr>
        <a:xfrm>
          <a:off x="17106900" y="1416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142748</xdr:rowOff>
    </xdr:from>
    <xdr:to>
      <xdr:col>77</xdr:col>
      <xdr:colOff>95250</xdr:colOff>
      <xdr:row>85</xdr:row>
      <xdr:rowOff>72898</xdr:rowOff>
    </xdr:to>
    <xdr:sp macro="" textlink="">
      <xdr:nvSpPr>
        <xdr:cNvPr id="279" name="楕円 278"/>
        <xdr:cNvSpPr/>
      </xdr:nvSpPr>
      <xdr:spPr>
        <a:xfrm>
          <a:off x="16129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57675</xdr:rowOff>
    </xdr:from>
    <xdr:ext cx="736600" cy="259045"/>
    <xdr:sp macro="" textlink="">
      <xdr:nvSpPr>
        <xdr:cNvPr id="280" name="テキスト ボックス 279"/>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58165</xdr:rowOff>
    </xdr:from>
    <xdr:to>
      <xdr:col>73</xdr:col>
      <xdr:colOff>44450</xdr:colOff>
      <xdr:row>85</xdr:row>
      <xdr:rowOff>159765</xdr:rowOff>
    </xdr:to>
    <xdr:sp macro="" textlink="">
      <xdr:nvSpPr>
        <xdr:cNvPr id="281" name="楕円 280"/>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144542</xdr:rowOff>
    </xdr:from>
    <xdr:ext cx="762000" cy="259045"/>
    <xdr:sp macro="" textlink="">
      <xdr:nvSpPr>
        <xdr:cNvPr id="282" name="テキスト ボックス 281"/>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67818</xdr:rowOff>
    </xdr:from>
    <xdr:to>
      <xdr:col>68</xdr:col>
      <xdr:colOff>203200</xdr:colOff>
      <xdr:row>85</xdr:row>
      <xdr:rowOff>169418</xdr:rowOff>
    </xdr:to>
    <xdr:sp macro="" textlink="">
      <xdr:nvSpPr>
        <xdr:cNvPr id="283" name="楕円 282"/>
        <xdr:cNvSpPr/>
      </xdr:nvSpPr>
      <xdr:spPr>
        <a:xfrm>
          <a:off x="14351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154195</xdr:rowOff>
    </xdr:from>
    <xdr:ext cx="762000" cy="259045"/>
    <xdr:sp macro="" textlink="">
      <xdr:nvSpPr>
        <xdr:cNvPr id="284" name="テキスト ボックス 283"/>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142748</xdr:rowOff>
    </xdr:from>
    <xdr:to>
      <xdr:col>64</xdr:col>
      <xdr:colOff>152400</xdr:colOff>
      <xdr:row>85</xdr:row>
      <xdr:rowOff>72898</xdr:rowOff>
    </xdr:to>
    <xdr:sp macro="" textlink="">
      <xdr:nvSpPr>
        <xdr:cNvPr id="285" name="楕円 284"/>
        <xdr:cNvSpPr/>
      </xdr:nvSpPr>
      <xdr:spPr>
        <a:xfrm>
          <a:off x="13462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57675</xdr:rowOff>
    </xdr:from>
    <xdr:ext cx="762000" cy="259045"/>
    <xdr:sp macro="" textlink="">
      <xdr:nvSpPr>
        <xdr:cNvPr id="286" name="テキスト ボックス 285"/>
        <xdr:cNvSpPr txBox="1"/>
      </xdr:nvSpPr>
      <xdr:spPr>
        <a:xfrm>
          <a:off x="13131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職員数については、一般職員が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名減少した。類似団体平均、全国平均及び埼玉県平均を下回っている状況だが、職員採用計画に基づき、引き続き職員の適正化を図りたい。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102870</xdr:rowOff>
    </xdr:from>
    <xdr:to>
      <xdr:col>81</xdr:col>
      <xdr:colOff>44450</xdr:colOff>
      <xdr:row>58</xdr:row>
      <xdr:rowOff>148449</xdr:rowOff>
    </xdr:to>
    <xdr:cxnSp macro="">
      <xdr:nvCxnSpPr>
        <xdr:cNvPr id="321" name="直線コネクタ 320"/>
        <xdr:cNvCxnSpPr/>
      </xdr:nvCxnSpPr>
      <xdr:spPr>
        <a:xfrm flipV="1">
          <a:off x="16179800" y="10046970"/>
          <a:ext cx="838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143087</xdr:rowOff>
    </xdr:from>
    <xdr:to>
      <xdr:col>77</xdr:col>
      <xdr:colOff>44450</xdr:colOff>
      <xdr:row>58</xdr:row>
      <xdr:rowOff>148449</xdr:rowOff>
    </xdr:to>
    <xdr:cxnSp macro="">
      <xdr:nvCxnSpPr>
        <xdr:cNvPr id="324" name="直線コネクタ 323"/>
        <xdr:cNvCxnSpPr/>
      </xdr:nvCxnSpPr>
      <xdr:spPr>
        <a:xfrm>
          <a:off x="15290800" y="10087187"/>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143087</xdr:rowOff>
    </xdr:from>
    <xdr:to>
      <xdr:col>72</xdr:col>
      <xdr:colOff>203200</xdr:colOff>
      <xdr:row>58</xdr:row>
      <xdr:rowOff>145768</xdr:rowOff>
    </xdr:to>
    <xdr:cxnSp macro="">
      <xdr:nvCxnSpPr>
        <xdr:cNvPr id="327" name="直線コネクタ 326"/>
        <xdr:cNvCxnSpPr/>
      </xdr:nvCxnSpPr>
      <xdr:spPr>
        <a:xfrm flipV="1">
          <a:off x="14401800" y="1008718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145768</xdr:rowOff>
    </xdr:from>
    <xdr:to>
      <xdr:col>68</xdr:col>
      <xdr:colOff>152400</xdr:colOff>
      <xdr:row>58</xdr:row>
      <xdr:rowOff>148449</xdr:rowOff>
    </xdr:to>
    <xdr:cxnSp macro="">
      <xdr:nvCxnSpPr>
        <xdr:cNvPr id="330" name="直線コネクタ 329"/>
        <xdr:cNvCxnSpPr/>
      </xdr:nvCxnSpPr>
      <xdr:spPr>
        <a:xfrm flipV="1">
          <a:off x="13512800" y="1008986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52070</xdr:rowOff>
    </xdr:from>
    <xdr:to>
      <xdr:col>81</xdr:col>
      <xdr:colOff>95250</xdr:colOff>
      <xdr:row>58</xdr:row>
      <xdr:rowOff>153670</xdr:rowOff>
    </xdr:to>
    <xdr:sp macro="" textlink="">
      <xdr:nvSpPr>
        <xdr:cNvPr id="340" name="楕円 339"/>
        <xdr:cNvSpPr/>
      </xdr:nvSpPr>
      <xdr:spPr>
        <a:xfrm>
          <a:off x="16967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68597</xdr:rowOff>
    </xdr:from>
    <xdr:ext cx="762000" cy="259045"/>
    <xdr:sp macro="" textlink="">
      <xdr:nvSpPr>
        <xdr:cNvPr id="341" name="定員管理の状況該当値テキスト"/>
        <xdr:cNvSpPr txBox="1"/>
      </xdr:nvSpPr>
      <xdr:spPr>
        <a:xfrm>
          <a:off x="17106900" y="984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97649</xdr:rowOff>
    </xdr:from>
    <xdr:to>
      <xdr:col>77</xdr:col>
      <xdr:colOff>95250</xdr:colOff>
      <xdr:row>59</xdr:row>
      <xdr:rowOff>27799</xdr:rowOff>
    </xdr:to>
    <xdr:sp macro="" textlink="">
      <xdr:nvSpPr>
        <xdr:cNvPr id="342" name="楕円 341"/>
        <xdr:cNvSpPr/>
      </xdr:nvSpPr>
      <xdr:spPr>
        <a:xfrm>
          <a:off x="16129000" y="100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37976</xdr:rowOff>
    </xdr:from>
    <xdr:ext cx="736600" cy="259045"/>
    <xdr:sp macro="" textlink="">
      <xdr:nvSpPr>
        <xdr:cNvPr id="343" name="テキスト ボックス 342"/>
        <xdr:cNvSpPr txBox="1"/>
      </xdr:nvSpPr>
      <xdr:spPr>
        <a:xfrm>
          <a:off x="15798800" y="981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92287</xdr:rowOff>
    </xdr:from>
    <xdr:to>
      <xdr:col>73</xdr:col>
      <xdr:colOff>44450</xdr:colOff>
      <xdr:row>59</xdr:row>
      <xdr:rowOff>22437</xdr:rowOff>
    </xdr:to>
    <xdr:sp macro="" textlink="">
      <xdr:nvSpPr>
        <xdr:cNvPr id="344" name="楕円 343"/>
        <xdr:cNvSpPr/>
      </xdr:nvSpPr>
      <xdr:spPr>
        <a:xfrm>
          <a:off x="15240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32614</xdr:rowOff>
    </xdr:from>
    <xdr:ext cx="762000" cy="259045"/>
    <xdr:sp macro="" textlink="">
      <xdr:nvSpPr>
        <xdr:cNvPr id="345" name="テキスト ボックス 344"/>
        <xdr:cNvSpPr txBox="1"/>
      </xdr:nvSpPr>
      <xdr:spPr>
        <a:xfrm>
          <a:off x="14909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94968</xdr:rowOff>
    </xdr:from>
    <xdr:to>
      <xdr:col>68</xdr:col>
      <xdr:colOff>203200</xdr:colOff>
      <xdr:row>59</xdr:row>
      <xdr:rowOff>25118</xdr:rowOff>
    </xdr:to>
    <xdr:sp macro="" textlink="">
      <xdr:nvSpPr>
        <xdr:cNvPr id="346" name="楕円 345"/>
        <xdr:cNvSpPr/>
      </xdr:nvSpPr>
      <xdr:spPr>
        <a:xfrm>
          <a:off x="14351000" y="10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35295</xdr:rowOff>
    </xdr:from>
    <xdr:ext cx="762000" cy="259045"/>
    <xdr:sp macro="" textlink="">
      <xdr:nvSpPr>
        <xdr:cNvPr id="347" name="テキスト ボックス 346"/>
        <xdr:cNvSpPr txBox="1"/>
      </xdr:nvSpPr>
      <xdr:spPr>
        <a:xfrm>
          <a:off x="14020800" y="98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97649</xdr:rowOff>
    </xdr:from>
    <xdr:to>
      <xdr:col>64</xdr:col>
      <xdr:colOff>152400</xdr:colOff>
      <xdr:row>59</xdr:row>
      <xdr:rowOff>27799</xdr:rowOff>
    </xdr:to>
    <xdr:sp macro="" textlink="">
      <xdr:nvSpPr>
        <xdr:cNvPr id="348" name="楕円 347"/>
        <xdr:cNvSpPr/>
      </xdr:nvSpPr>
      <xdr:spPr>
        <a:xfrm>
          <a:off x="13462000" y="100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37976</xdr:rowOff>
    </xdr:from>
    <xdr:ext cx="762000" cy="259045"/>
    <xdr:sp macro="" textlink="">
      <xdr:nvSpPr>
        <xdr:cNvPr id="349" name="テキスト ボックス 348"/>
        <xdr:cNvSpPr txBox="1"/>
      </xdr:nvSpPr>
      <xdr:spPr>
        <a:xfrm>
          <a:off x="13131800" y="98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年度に借入を行った町債の元金の償還が始まったことにより、元金の償還額が</a:t>
          </a:r>
          <a:r>
            <a:rPr kumimoji="1" lang="en-US" altLang="ja-JP" sz="1300">
              <a:latin typeface="ＭＳ Ｐゴシック" panose="020B0600070205080204" pitchFamily="50" charset="-128"/>
              <a:ea typeface="ＭＳ Ｐゴシック" panose="020B0600070205080204" pitchFamily="50" charset="-128"/>
            </a:rPr>
            <a:t>29,597</a:t>
          </a:r>
          <a:r>
            <a:rPr kumimoji="1" lang="ja-JP" altLang="en-US" sz="1300">
              <a:latin typeface="ＭＳ Ｐゴシック" panose="020B0600070205080204" pitchFamily="50" charset="-128"/>
              <a:ea typeface="ＭＳ Ｐゴシック" panose="020B0600070205080204" pitchFamily="50" charset="-128"/>
            </a:rPr>
            <a:t>千円増加したことや、下水道事業（公共）の元利償還金に対する繰出基準額の増加等により、準元利償還金が</a:t>
          </a:r>
          <a:r>
            <a:rPr kumimoji="1" lang="en-US" altLang="ja-JP" sz="1300">
              <a:latin typeface="ＭＳ Ｐゴシック" panose="020B0600070205080204" pitchFamily="50" charset="-128"/>
              <a:ea typeface="ＭＳ Ｐゴシック" panose="020B0600070205080204" pitchFamily="50" charset="-128"/>
            </a:rPr>
            <a:t>13,452</a:t>
          </a:r>
          <a:r>
            <a:rPr kumimoji="1" lang="ja-JP" altLang="en-US" sz="1300">
              <a:latin typeface="ＭＳ Ｐゴシック" panose="020B0600070205080204" pitchFamily="50" charset="-128"/>
              <a:ea typeface="ＭＳ Ｐゴシック" panose="020B0600070205080204" pitchFamily="50" charset="-128"/>
            </a:rPr>
            <a:t>千円増加したことにより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％増加した。類似団体平均が、年々減少していくなか、本町は依然として増加していることから、実施事業の選択と集中により公債費等の抑制を図りたい。</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41</xdr:row>
      <xdr:rowOff>158242</xdr:rowOff>
    </xdr:to>
    <xdr:cxnSp macro="">
      <xdr:nvCxnSpPr>
        <xdr:cNvPr id="380" name="直線コネクタ 379"/>
        <xdr:cNvCxnSpPr/>
      </xdr:nvCxnSpPr>
      <xdr:spPr>
        <a:xfrm>
          <a:off x="16179800" y="718286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153416</xdr:rowOff>
    </xdr:to>
    <xdr:cxnSp macro="">
      <xdr:nvCxnSpPr>
        <xdr:cNvPr id="383" name="直線コネクタ 382"/>
        <xdr:cNvCxnSpPr/>
      </xdr:nvCxnSpPr>
      <xdr:spPr>
        <a:xfrm>
          <a:off x="15290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148590</xdr:rowOff>
    </xdr:to>
    <xdr:cxnSp macro="">
      <xdr:nvCxnSpPr>
        <xdr:cNvPr id="386" name="直線コネクタ 385"/>
        <xdr:cNvCxnSpPr/>
      </xdr:nvCxnSpPr>
      <xdr:spPr>
        <a:xfrm>
          <a:off x="14401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119634</xdr:rowOff>
    </xdr:to>
    <xdr:cxnSp macro="">
      <xdr:nvCxnSpPr>
        <xdr:cNvPr id="389" name="直線コネクタ 388"/>
        <xdr:cNvCxnSpPr/>
      </xdr:nvCxnSpPr>
      <xdr:spPr>
        <a:xfrm>
          <a:off x="13512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401" name="楕円 400"/>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402" name="テキスト ボックス 40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5" name="楕円 404"/>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6" name="テキスト ボックス 405"/>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7" name="楕円 406"/>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8" name="テキスト ボックス 40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比企広域市町村圏組合の斎場特別会計への地方債の償還に係る負担金等見込額の増加に伴い、組合負担等見込額が</a:t>
          </a:r>
          <a:r>
            <a:rPr kumimoji="1" lang="en-US" altLang="ja-JP" sz="1300">
              <a:latin typeface="ＭＳ Ｐゴシック" panose="020B0600070205080204" pitchFamily="50" charset="-128"/>
              <a:ea typeface="ＭＳ Ｐゴシック" panose="020B0600070205080204" pitchFamily="50" charset="-128"/>
            </a:rPr>
            <a:t>89,414</a:t>
          </a:r>
          <a:r>
            <a:rPr kumimoji="1" lang="ja-JP" altLang="en-US" sz="1300">
              <a:latin typeface="ＭＳ Ｐゴシック" panose="020B0600070205080204" pitchFamily="50" charset="-128"/>
              <a:ea typeface="ＭＳ Ｐゴシック" panose="020B0600070205080204" pitchFamily="50" charset="-128"/>
            </a:rPr>
            <a:t>千円増加したものの、地方債の現在高が</a:t>
          </a:r>
          <a:r>
            <a:rPr kumimoji="1" lang="en-US" altLang="ja-JP" sz="1300">
              <a:latin typeface="ＭＳ Ｐゴシック" panose="020B0600070205080204" pitchFamily="50" charset="-128"/>
              <a:ea typeface="ＭＳ Ｐゴシック" panose="020B0600070205080204" pitchFamily="50" charset="-128"/>
            </a:rPr>
            <a:t>197,643</a:t>
          </a:r>
          <a:r>
            <a:rPr kumimoji="1" lang="ja-JP" altLang="en-US" sz="1300">
              <a:latin typeface="ＭＳ Ｐゴシック" panose="020B0600070205080204" pitchFamily="50" charset="-128"/>
              <a:ea typeface="ＭＳ Ｐゴシック" panose="020B0600070205080204" pitchFamily="50" charset="-128"/>
            </a:rPr>
            <a:t>千円減少したことや、平成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年度に設定した学童保育室指定管理委託料の期間経過等により債務負担行為に基づく支出予定額が</a:t>
          </a:r>
          <a:r>
            <a:rPr kumimoji="1" lang="en-US" altLang="ja-JP" sz="1300">
              <a:latin typeface="ＭＳ Ｐゴシック" panose="020B0600070205080204" pitchFamily="50" charset="-128"/>
              <a:ea typeface="ＭＳ Ｐゴシック" panose="020B0600070205080204" pitchFamily="50" charset="-128"/>
            </a:rPr>
            <a:t>49,225</a:t>
          </a:r>
          <a:r>
            <a:rPr kumimoji="1" lang="ja-JP" altLang="en-US" sz="1300">
              <a:latin typeface="ＭＳ Ｐゴシック" panose="020B0600070205080204" pitchFamily="50" charset="-128"/>
              <a:ea typeface="ＭＳ Ｐゴシック" panose="020B0600070205080204" pitchFamily="50" charset="-128"/>
            </a:rPr>
            <a:t>千円減少したこと等により</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減少している。数値は減少傾向にあるものの、全国平均、埼玉県平均に比べ依然として高い数値となっている。財政調整基金及び減債基金の積立による充当可能基金の増額、実施事業の選定などによる地方債の発行の抑制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49816</xdr:rowOff>
    </xdr:from>
    <xdr:to>
      <xdr:col>81</xdr:col>
      <xdr:colOff>44450</xdr:colOff>
      <xdr:row>17</xdr:row>
      <xdr:rowOff>105315</xdr:rowOff>
    </xdr:to>
    <xdr:cxnSp macro="">
      <xdr:nvCxnSpPr>
        <xdr:cNvPr id="438" name="直線コネクタ 437"/>
        <xdr:cNvCxnSpPr/>
      </xdr:nvCxnSpPr>
      <xdr:spPr>
        <a:xfrm flipV="1">
          <a:off x="16179800" y="296446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105315</xdr:rowOff>
    </xdr:from>
    <xdr:to>
      <xdr:col>77</xdr:col>
      <xdr:colOff>44450</xdr:colOff>
      <xdr:row>18</xdr:row>
      <xdr:rowOff>5652</xdr:rowOff>
    </xdr:to>
    <xdr:cxnSp macro="">
      <xdr:nvCxnSpPr>
        <xdr:cNvPr id="441" name="直線コネクタ 440"/>
        <xdr:cNvCxnSpPr/>
      </xdr:nvCxnSpPr>
      <xdr:spPr>
        <a:xfrm flipV="1">
          <a:off x="15290800" y="3019965"/>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168053</xdr:rowOff>
    </xdr:from>
    <xdr:to>
      <xdr:col>72</xdr:col>
      <xdr:colOff>203200</xdr:colOff>
      <xdr:row>18</xdr:row>
      <xdr:rowOff>5652</xdr:rowOff>
    </xdr:to>
    <xdr:cxnSp macro="">
      <xdr:nvCxnSpPr>
        <xdr:cNvPr id="444" name="直線コネクタ 443"/>
        <xdr:cNvCxnSpPr/>
      </xdr:nvCxnSpPr>
      <xdr:spPr>
        <a:xfrm>
          <a:off x="14401800" y="308270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147542</xdr:rowOff>
    </xdr:from>
    <xdr:to>
      <xdr:col>68</xdr:col>
      <xdr:colOff>152400</xdr:colOff>
      <xdr:row>17</xdr:row>
      <xdr:rowOff>168053</xdr:rowOff>
    </xdr:to>
    <xdr:cxnSp macro="">
      <xdr:nvCxnSpPr>
        <xdr:cNvPr id="447" name="直線コネクタ 446"/>
        <xdr:cNvCxnSpPr/>
      </xdr:nvCxnSpPr>
      <xdr:spPr>
        <a:xfrm>
          <a:off x="13512800" y="3062192"/>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170466</xdr:rowOff>
    </xdr:from>
    <xdr:to>
      <xdr:col>81</xdr:col>
      <xdr:colOff>95250</xdr:colOff>
      <xdr:row>17</xdr:row>
      <xdr:rowOff>100616</xdr:rowOff>
    </xdr:to>
    <xdr:sp macro="" textlink="">
      <xdr:nvSpPr>
        <xdr:cNvPr id="457" name="楕円 456"/>
        <xdr:cNvSpPr/>
      </xdr:nvSpPr>
      <xdr:spPr>
        <a:xfrm>
          <a:off x="16967200" y="29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142543</xdr:rowOff>
    </xdr:from>
    <xdr:ext cx="762000" cy="259045"/>
    <xdr:sp macro="" textlink="">
      <xdr:nvSpPr>
        <xdr:cNvPr id="458" name="将来負担の状況該当値テキスト"/>
        <xdr:cNvSpPr txBox="1"/>
      </xdr:nvSpPr>
      <xdr:spPr>
        <a:xfrm>
          <a:off x="17106900" y="28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54515</xdr:rowOff>
    </xdr:from>
    <xdr:to>
      <xdr:col>77</xdr:col>
      <xdr:colOff>95250</xdr:colOff>
      <xdr:row>17</xdr:row>
      <xdr:rowOff>156115</xdr:rowOff>
    </xdr:to>
    <xdr:sp macro="" textlink="">
      <xdr:nvSpPr>
        <xdr:cNvPr id="459" name="楕円 458"/>
        <xdr:cNvSpPr/>
      </xdr:nvSpPr>
      <xdr:spPr>
        <a:xfrm>
          <a:off x="16129000" y="29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140892</xdr:rowOff>
    </xdr:from>
    <xdr:ext cx="736600" cy="259045"/>
    <xdr:sp macro="" textlink="">
      <xdr:nvSpPr>
        <xdr:cNvPr id="460" name="テキスト ボックス 459"/>
        <xdr:cNvSpPr txBox="1"/>
      </xdr:nvSpPr>
      <xdr:spPr>
        <a:xfrm>
          <a:off x="15798800" y="305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126302</xdr:rowOff>
    </xdr:from>
    <xdr:to>
      <xdr:col>73</xdr:col>
      <xdr:colOff>44450</xdr:colOff>
      <xdr:row>18</xdr:row>
      <xdr:rowOff>56452</xdr:rowOff>
    </xdr:to>
    <xdr:sp macro="" textlink="">
      <xdr:nvSpPr>
        <xdr:cNvPr id="461" name="楕円 460"/>
        <xdr:cNvSpPr/>
      </xdr:nvSpPr>
      <xdr:spPr>
        <a:xfrm>
          <a:off x="15240000" y="30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41229</xdr:rowOff>
    </xdr:from>
    <xdr:ext cx="762000" cy="259045"/>
    <xdr:sp macro="" textlink="">
      <xdr:nvSpPr>
        <xdr:cNvPr id="462" name="テキスト ボックス 461"/>
        <xdr:cNvSpPr txBox="1"/>
      </xdr:nvSpPr>
      <xdr:spPr>
        <a:xfrm>
          <a:off x="14909800" y="312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117253</xdr:rowOff>
    </xdr:from>
    <xdr:to>
      <xdr:col>68</xdr:col>
      <xdr:colOff>203200</xdr:colOff>
      <xdr:row>18</xdr:row>
      <xdr:rowOff>47403</xdr:rowOff>
    </xdr:to>
    <xdr:sp macro="" textlink="">
      <xdr:nvSpPr>
        <xdr:cNvPr id="463" name="楕円 462"/>
        <xdr:cNvSpPr/>
      </xdr:nvSpPr>
      <xdr:spPr>
        <a:xfrm>
          <a:off x="14351000" y="30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32180</xdr:rowOff>
    </xdr:from>
    <xdr:ext cx="762000" cy="259045"/>
    <xdr:sp macro="" textlink="">
      <xdr:nvSpPr>
        <xdr:cNvPr id="464" name="テキスト ボックス 463"/>
        <xdr:cNvSpPr txBox="1"/>
      </xdr:nvSpPr>
      <xdr:spPr>
        <a:xfrm>
          <a:off x="14020800" y="311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96742</xdr:rowOff>
    </xdr:from>
    <xdr:to>
      <xdr:col>64</xdr:col>
      <xdr:colOff>152400</xdr:colOff>
      <xdr:row>18</xdr:row>
      <xdr:rowOff>26892</xdr:rowOff>
    </xdr:to>
    <xdr:sp macro="" textlink="">
      <xdr:nvSpPr>
        <xdr:cNvPr id="465" name="楕円 464"/>
        <xdr:cNvSpPr/>
      </xdr:nvSpPr>
      <xdr:spPr>
        <a:xfrm>
          <a:off x="13462000" y="30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11669</xdr:rowOff>
    </xdr:from>
    <xdr:ext cx="762000" cy="259045"/>
    <xdr:sp macro="" textlink="">
      <xdr:nvSpPr>
        <xdr:cNvPr id="466" name="テキスト ボックス 465"/>
        <xdr:cNvSpPr txBox="1"/>
      </xdr:nvSpPr>
      <xdr:spPr>
        <a:xfrm>
          <a:off x="13131800" y="309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17,747
17,166
29.92
8,677,199
8,320,628
292,635
4,402,694
6,582,730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時間外勤務手当は、</a:t>
          </a:r>
          <a:r>
            <a:rPr kumimoji="1" lang="en-US" altLang="ja-JP" sz="1300">
              <a:latin typeface="ＭＳ Ｐゴシック" panose="020B0600070205080204" pitchFamily="50" charset="-128"/>
              <a:ea typeface="ＭＳ Ｐゴシック" panose="020B0600070205080204" pitchFamily="50" charset="-128"/>
            </a:rPr>
            <a:t>5,797</a:t>
          </a:r>
          <a:r>
            <a:rPr kumimoji="1" lang="ja-JP" altLang="en-US" sz="1300">
              <a:latin typeface="ＭＳ Ｐゴシック" panose="020B0600070205080204" pitchFamily="50" charset="-128"/>
              <a:ea typeface="ＭＳ Ｐゴシック" panose="020B0600070205080204" pitchFamily="50" charset="-128"/>
            </a:rPr>
            <a:t>千円の減少となったが、会計年度任用職員の増加に伴い、人件費に充当した経常一般財源等は</a:t>
          </a:r>
          <a:r>
            <a:rPr kumimoji="1" lang="en-US" altLang="ja-JP" sz="1300">
              <a:latin typeface="ＭＳ Ｐゴシック" panose="020B0600070205080204" pitchFamily="50" charset="-128"/>
              <a:ea typeface="ＭＳ Ｐゴシック" panose="020B0600070205080204" pitchFamily="50" charset="-128"/>
            </a:rPr>
            <a:t>13,948</a:t>
          </a:r>
          <a:r>
            <a:rPr kumimoji="1" lang="ja-JP" altLang="en-US" sz="1300">
              <a:latin typeface="ＭＳ Ｐゴシック" panose="020B0600070205080204" pitchFamily="50" charset="-128"/>
              <a:ea typeface="ＭＳ Ｐゴシック" panose="020B0600070205080204" pitchFamily="50" charset="-128"/>
            </a:rPr>
            <a:t>千円の増加となったが、経常一般財源の総額が増加したため人件費に係る経常収支比率は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今後も引き続き、職員の採用計画に基づいた職員採用に努め、職員数の適正化を図る。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1270</xdr:rowOff>
    </xdr:to>
    <xdr:cxnSp macro="">
      <xdr:nvCxnSpPr>
        <xdr:cNvPr id="66" name="直線コネクタ 65"/>
        <xdr:cNvCxnSpPr/>
      </xdr:nvCxnSpPr>
      <xdr:spPr>
        <a:xfrm flipV="1">
          <a:off x="3987800" y="594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1270</xdr:rowOff>
    </xdr:to>
    <xdr:cxnSp macro="">
      <xdr:nvCxnSpPr>
        <xdr:cNvPr id="69" name="直線コネクタ 68"/>
        <xdr:cNvCxnSpPr/>
      </xdr:nvCxnSpPr>
      <xdr:spPr>
        <a:xfrm>
          <a:off x="3098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1270</xdr:rowOff>
    </xdr:to>
    <xdr:cxnSp macro="">
      <xdr:nvCxnSpPr>
        <xdr:cNvPr id="72" name="直線コネクタ 71"/>
        <xdr:cNvCxnSpPr/>
      </xdr:nvCxnSpPr>
      <xdr:spPr>
        <a:xfrm>
          <a:off x="2209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34</xdr:row>
      <xdr:rowOff>127000</xdr:rowOff>
    </xdr:to>
    <xdr:cxnSp macro="">
      <xdr:nvCxnSpPr>
        <xdr:cNvPr id="75" name="直線コネクタ 74"/>
        <xdr:cNvCxnSpPr/>
      </xdr:nvCxnSpPr>
      <xdr:spPr>
        <a:xfrm>
          <a:off x="1320800" y="594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8" name="テキスト ボックス 87"/>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90" name="テキスト ボックス 8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インフルエンザ予防接種委託料が</a:t>
          </a:r>
          <a:r>
            <a:rPr kumimoji="1" lang="en-US" altLang="ja-JP" sz="1300">
              <a:latin typeface="ＭＳ Ｐゴシック" panose="020B0600070205080204" pitchFamily="50" charset="-128"/>
              <a:ea typeface="ＭＳ Ｐゴシック" panose="020B0600070205080204" pitchFamily="50" charset="-128"/>
            </a:rPr>
            <a:t>24,480</a:t>
          </a:r>
          <a:r>
            <a:rPr kumimoji="1" lang="ja-JP" altLang="en-US" sz="1300">
              <a:latin typeface="ＭＳ Ｐゴシック" panose="020B0600070205080204" pitchFamily="50" charset="-128"/>
              <a:ea typeface="ＭＳ Ｐゴシック" panose="020B0600070205080204" pitchFamily="50" charset="-128"/>
            </a:rPr>
            <a:t>千円増加したものの、賃金が廃止されたことに伴い、物件費に充当した経常一般財源等は、</a:t>
          </a:r>
          <a:r>
            <a:rPr kumimoji="1" lang="en-US" altLang="ja-JP" sz="1300">
              <a:latin typeface="ＭＳ Ｐゴシック" panose="020B0600070205080204" pitchFamily="50" charset="-128"/>
              <a:ea typeface="ＭＳ Ｐゴシック" panose="020B0600070205080204" pitchFamily="50" charset="-128"/>
            </a:rPr>
            <a:t>23,650</a:t>
          </a:r>
          <a:r>
            <a:rPr kumimoji="1" lang="ja-JP" altLang="en-US" sz="1300">
              <a:latin typeface="ＭＳ Ｐゴシック" panose="020B0600070205080204" pitchFamily="50" charset="-128"/>
              <a:ea typeface="ＭＳ Ｐゴシック" panose="020B0600070205080204" pitchFamily="50" charset="-128"/>
            </a:rPr>
            <a:t>千円の減少となり、物件費に係る経常収支比率は、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類似団体平均を下回っているが、引き続き事務の効率化を図り、物件費の抑制を図りたい。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136525</xdr:rowOff>
    </xdr:to>
    <xdr:cxnSp macro="">
      <xdr:nvCxnSpPr>
        <xdr:cNvPr id="131" name="直線コネクタ 130"/>
        <xdr:cNvCxnSpPr/>
      </xdr:nvCxnSpPr>
      <xdr:spPr>
        <a:xfrm flipV="1">
          <a:off x="15671800" y="27749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136525</xdr:rowOff>
    </xdr:from>
    <xdr:to>
      <xdr:col>78</xdr:col>
      <xdr:colOff>69850</xdr:colOff>
      <xdr:row>16</xdr:row>
      <xdr:rowOff>136525</xdr:rowOff>
    </xdr:to>
    <xdr:cxnSp macro="">
      <xdr:nvCxnSpPr>
        <xdr:cNvPr id="134" name="直線コネクタ 133"/>
        <xdr:cNvCxnSpPr/>
      </xdr:nvCxnSpPr>
      <xdr:spPr>
        <a:xfrm>
          <a:off x="14782800" y="2879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136525</xdr:rowOff>
    </xdr:to>
    <xdr:cxnSp macro="">
      <xdr:nvCxnSpPr>
        <xdr:cNvPr id="137" name="直線コネクタ 136"/>
        <xdr:cNvCxnSpPr/>
      </xdr:nvCxnSpPr>
      <xdr:spPr>
        <a:xfrm>
          <a:off x="13893800" y="2832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88900</xdr:rowOff>
    </xdr:to>
    <xdr:cxnSp macro="">
      <xdr:nvCxnSpPr>
        <xdr:cNvPr id="140" name="直線コネクタ 139"/>
        <xdr:cNvCxnSpPr/>
      </xdr:nvCxnSpPr>
      <xdr:spPr>
        <a:xfrm>
          <a:off x="13004800" y="281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50" name="楕円 149"/>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51" name="物件費該当値テキスト"/>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85725</xdr:rowOff>
    </xdr:from>
    <xdr:to>
      <xdr:col>78</xdr:col>
      <xdr:colOff>120650</xdr:colOff>
      <xdr:row>17</xdr:row>
      <xdr:rowOff>15875</xdr:rowOff>
    </xdr:to>
    <xdr:sp macro="" textlink="">
      <xdr:nvSpPr>
        <xdr:cNvPr id="152" name="楕円 151"/>
        <xdr:cNvSpPr/>
      </xdr:nvSpPr>
      <xdr:spPr>
        <a:xfrm>
          <a:off x="15621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26052</xdr:rowOff>
    </xdr:from>
    <xdr:ext cx="736600" cy="259045"/>
    <xdr:sp macro="" textlink="">
      <xdr:nvSpPr>
        <xdr:cNvPr id="153" name="テキスト ボックス 152"/>
        <xdr:cNvSpPr txBox="1"/>
      </xdr:nvSpPr>
      <xdr:spPr>
        <a:xfrm>
          <a:off x="15290800" y="2597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85725</xdr:rowOff>
    </xdr:from>
    <xdr:to>
      <xdr:col>74</xdr:col>
      <xdr:colOff>31750</xdr:colOff>
      <xdr:row>17</xdr:row>
      <xdr:rowOff>15875</xdr:rowOff>
    </xdr:to>
    <xdr:sp macro="" textlink="">
      <xdr:nvSpPr>
        <xdr:cNvPr id="154" name="楕円 153"/>
        <xdr:cNvSpPr/>
      </xdr:nvSpPr>
      <xdr:spPr>
        <a:xfrm>
          <a:off x="14732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26052</xdr:rowOff>
    </xdr:from>
    <xdr:ext cx="762000" cy="259045"/>
    <xdr:sp macro="" textlink="">
      <xdr:nvSpPr>
        <xdr:cNvPr id="155" name="テキスト ボックス 154"/>
        <xdr:cNvSpPr txBox="1"/>
      </xdr:nvSpPr>
      <xdr:spPr>
        <a:xfrm>
          <a:off x="144018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6" name="楕円 155"/>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7" name="テキスト ボックス 156"/>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8" name="楕円 157"/>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59" name="テキスト ボックス 158"/>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少子化によるこども医療費給付金</a:t>
          </a:r>
          <a:r>
            <a:rPr kumimoji="1" lang="en-US" altLang="ja-JP" sz="1300">
              <a:latin typeface="ＭＳ Ｐゴシック" panose="020B0600070205080204" pitchFamily="50" charset="-128"/>
              <a:ea typeface="ＭＳ Ｐゴシック" panose="020B0600070205080204" pitchFamily="50" charset="-128"/>
            </a:rPr>
            <a:t>10,906</a:t>
          </a:r>
          <a:r>
            <a:rPr kumimoji="1" lang="ja-JP" altLang="en-US" sz="1300">
              <a:latin typeface="ＭＳ Ｐゴシック" panose="020B0600070205080204" pitchFamily="50" charset="-128"/>
              <a:ea typeface="ＭＳ Ｐゴシック" panose="020B0600070205080204" pitchFamily="50" charset="-128"/>
            </a:rPr>
            <a:t>千円減少、児童手当の</a:t>
          </a:r>
          <a:r>
            <a:rPr kumimoji="1" lang="en-US" altLang="ja-JP" sz="1300">
              <a:latin typeface="ＭＳ Ｐゴシック" panose="020B0600070205080204" pitchFamily="50" charset="-128"/>
              <a:ea typeface="ＭＳ Ｐゴシック" panose="020B0600070205080204" pitchFamily="50" charset="-128"/>
            </a:rPr>
            <a:t>9,460</a:t>
          </a:r>
          <a:r>
            <a:rPr kumimoji="1" lang="ja-JP" altLang="en-US" sz="1300">
              <a:latin typeface="ＭＳ Ｐゴシック" panose="020B0600070205080204" pitchFamily="50" charset="-128"/>
              <a:ea typeface="ＭＳ Ｐゴシック" panose="020B0600070205080204" pitchFamily="50" charset="-128"/>
            </a:rPr>
            <a:t>千円の減少などにより、扶助費に充当した経常一般財源等は</a:t>
          </a:r>
          <a:r>
            <a:rPr kumimoji="1" lang="en-US" altLang="ja-JP" sz="1300">
              <a:latin typeface="ＭＳ Ｐゴシック" panose="020B0600070205080204" pitchFamily="50" charset="-128"/>
              <a:ea typeface="ＭＳ Ｐゴシック" panose="020B0600070205080204" pitchFamily="50" charset="-128"/>
            </a:rPr>
            <a:t>24,091</a:t>
          </a:r>
          <a:r>
            <a:rPr kumimoji="1" lang="ja-JP" altLang="en-US" sz="1300">
              <a:latin typeface="ＭＳ Ｐゴシック" panose="020B0600070205080204" pitchFamily="50" charset="-128"/>
              <a:ea typeface="ＭＳ Ｐゴシック" panose="020B0600070205080204" pitchFamily="50" charset="-128"/>
            </a:rPr>
            <a:t>千円の減少となり、扶助費に係る経常収支比率は、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制度改正などにより、扶助費の増加抑制に努める。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152400</xdr:rowOff>
    </xdr:to>
    <xdr:cxnSp macro="">
      <xdr:nvCxnSpPr>
        <xdr:cNvPr id="192" name="直線コネクタ 191"/>
        <xdr:cNvCxnSpPr/>
      </xdr:nvCxnSpPr>
      <xdr:spPr>
        <a:xfrm flipV="1">
          <a:off x="3987800" y="9639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56</xdr:row>
      <xdr:rowOff>152400</xdr:rowOff>
    </xdr:to>
    <xdr:cxnSp macro="">
      <xdr:nvCxnSpPr>
        <xdr:cNvPr id="195" name="直線コネクタ 194"/>
        <xdr:cNvCxnSpPr/>
      </xdr:nvCxnSpPr>
      <xdr:spPr>
        <a:xfrm>
          <a:off x="3098800" y="975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152400</xdr:rowOff>
    </xdr:to>
    <xdr:cxnSp macro="">
      <xdr:nvCxnSpPr>
        <xdr:cNvPr id="198" name="直線コネクタ 197"/>
        <xdr:cNvCxnSpPr/>
      </xdr:nvCxnSpPr>
      <xdr:spPr>
        <a:xfrm>
          <a:off x="2209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201" name="直線コネクタ 200"/>
        <xdr:cNvCxnSpPr/>
      </xdr:nvCxnSpPr>
      <xdr:spPr>
        <a:xfrm>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11" name="楕円 210"/>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2"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3" name="楕円 212"/>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4" name="テキスト ボックス 213"/>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5" name="楕円 214"/>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6" name="テキスト ボックス 21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7" name="楕円 216"/>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8" name="テキスト ボックス 217"/>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9" name="楕円 218"/>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20" name="テキスト ボックス 219"/>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繰出金については、介護保険事業特別会計への繰出金等の増加により繰出金に充当した経常一般財源等については、</a:t>
          </a:r>
          <a:r>
            <a:rPr kumimoji="1" lang="en-US" altLang="ja-JP" sz="1300">
              <a:latin typeface="ＭＳ Ｐゴシック" panose="020B0600070205080204" pitchFamily="50" charset="-128"/>
              <a:ea typeface="ＭＳ Ｐゴシック" panose="020B0600070205080204" pitchFamily="50" charset="-128"/>
            </a:rPr>
            <a:t>16,130</a:t>
          </a:r>
          <a:r>
            <a:rPr kumimoji="1" lang="ja-JP" altLang="en-US" sz="1300">
              <a:latin typeface="ＭＳ Ｐゴシック" panose="020B0600070205080204" pitchFamily="50" charset="-128"/>
              <a:ea typeface="ＭＳ Ｐゴシック" panose="020B0600070205080204" pitchFamily="50" charset="-128"/>
            </a:rPr>
            <a:t>千円の増となり、その他の経費に係る経常収支比率は、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％増加した。団塊の世代が、順次、後期高齢者となることから今後も、上昇すると考えられる。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138430</xdr:rowOff>
    </xdr:to>
    <xdr:cxnSp macro="">
      <xdr:nvCxnSpPr>
        <xdr:cNvPr id="253" name="直線コネクタ 252"/>
        <xdr:cNvCxnSpPr/>
      </xdr:nvCxnSpPr>
      <xdr:spPr>
        <a:xfrm>
          <a:off x="15671800" y="955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130810</xdr:rowOff>
    </xdr:to>
    <xdr:cxnSp macro="">
      <xdr:nvCxnSpPr>
        <xdr:cNvPr id="256" name="直線コネクタ 255"/>
        <xdr:cNvCxnSpPr/>
      </xdr:nvCxnSpPr>
      <xdr:spPr>
        <a:xfrm flipV="1">
          <a:off x="14782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130810</xdr:rowOff>
    </xdr:to>
    <xdr:cxnSp macro="">
      <xdr:nvCxnSpPr>
        <xdr:cNvPr id="259" name="直線コネクタ 258"/>
        <xdr:cNvCxnSpPr/>
      </xdr:nvCxnSpPr>
      <xdr:spPr>
        <a:xfrm>
          <a:off x="13893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77470</xdr:rowOff>
    </xdr:to>
    <xdr:cxnSp macro="">
      <xdr:nvCxnSpPr>
        <xdr:cNvPr id="262" name="直線コネクタ 261"/>
        <xdr:cNvCxnSpPr/>
      </xdr:nvCxnSpPr>
      <xdr:spPr>
        <a:xfrm>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4" name="楕円 273"/>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5" name="テキスト ボックス 274"/>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6" name="楕円 275"/>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7" name="テキスト ボックス 276"/>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8" name="楕円 277"/>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9" name="テキスト ボックス 278"/>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下水道事業が公営企業法の適用となったため繰出金から補助金へ変更になったことにより補助費等に充当した経常一般財源が</a:t>
          </a:r>
          <a:r>
            <a:rPr kumimoji="1" lang="en-US" altLang="ja-JP" sz="1300">
              <a:latin typeface="ＭＳ Ｐゴシック" panose="020B0600070205080204" pitchFamily="50" charset="-128"/>
              <a:ea typeface="ＭＳ Ｐゴシック" panose="020B0600070205080204" pitchFamily="50" charset="-128"/>
            </a:rPr>
            <a:t>43,769</a:t>
          </a:r>
          <a:r>
            <a:rPr kumimoji="1" lang="ja-JP" altLang="en-US" sz="1300">
              <a:latin typeface="ＭＳ Ｐゴシック" panose="020B0600070205080204" pitchFamily="50" charset="-128"/>
              <a:ea typeface="ＭＳ Ｐゴシック" panose="020B0600070205080204" pitchFamily="50" charset="-128"/>
            </a:rPr>
            <a:t>千円増となり、補助費等に係る経常収支比率は、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要綱の見直し等を検討し、適切な補助費等となるよう努める。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130266</xdr:rowOff>
    </xdr:to>
    <xdr:cxnSp macro="">
      <xdr:nvCxnSpPr>
        <xdr:cNvPr id="316" name="直線コネクタ 315"/>
        <xdr:cNvCxnSpPr/>
      </xdr:nvCxnSpPr>
      <xdr:spPr>
        <a:xfrm>
          <a:off x="15671800" y="62763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91077</xdr:rowOff>
    </xdr:from>
    <xdr:to>
      <xdr:col>78</xdr:col>
      <xdr:colOff>69850</xdr:colOff>
      <xdr:row>36</xdr:row>
      <xdr:rowOff>104140</xdr:rowOff>
    </xdr:to>
    <xdr:cxnSp macro="">
      <xdr:nvCxnSpPr>
        <xdr:cNvPr id="319" name="直線コネクタ 318"/>
        <xdr:cNvCxnSpPr/>
      </xdr:nvCxnSpPr>
      <xdr:spPr>
        <a:xfrm>
          <a:off x="14782800" y="62632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78014</xdr:rowOff>
    </xdr:from>
    <xdr:to>
      <xdr:col>73</xdr:col>
      <xdr:colOff>180975</xdr:colOff>
      <xdr:row>36</xdr:row>
      <xdr:rowOff>91077</xdr:rowOff>
    </xdr:to>
    <xdr:cxnSp macro="">
      <xdr:nvCxnSpPr>
        <xdr:cNvPr id="322" name="直線コネクタ 321"/>
        <xdr:cNvCxnSpPr/>
      </xdr:nvCxnSpPr>
      <xdr:spPr>
        <a:xfrm>
          <a:off x="13893800" y="62502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36</xdr:row>
      <xdr:rowOff>136797</xdr:rowOff>
    </xdr:to>
    <xdr:cxnSp macro="">
      <xdr:nvCxnSpPr>
        <xdr:cNvPr id="325" name="直線コネクタ 324"/>
        <xdr:cNvCxnSpPr/>
      </xdr:nvCxnSpPr>
      <xdr:spPr>
        <a:xfrm flipV="1">
          <a:off x="13004800" y="625021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79466</xdr:rowOff>
    </xdr:from>
    <xdr:to>
      <xdr:col>82</xdr:col>
      <xdr:colOff>158750</xdr:colOff>
      <xdr:row>37</xdr:row>
      <xdr:rowOff>9616</xdr:rowOff>
    </xdr:to>
    <xdr:sp macro="" textlink="">
      <xdr:nvSpPr>
        <xdr:cNvPr id="335" name="楕円 334"/>
        <xdr:cNvSpPr/>
      </xdr:nvSpPr>
      <xdr:spPr>
        <a:xfrm>
          <a:off x="16459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51543</xdr:rowOff>
    </xdr:from>
    <xdr:ext cx="762000" cy="259045"/>
    <xdr:sp macro="" textlink="">
      <xdr:nvSpPr>
        <xdr:cNvPr id="336" name="補助費等該当値テキスト"/>
        <xdr:cNvSpPr txBox="1"/>
      </xdr:nvSpPr>
      <xdr:spPr>
        <a:xfrm>
          <a:off x="16598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7" name="楕円 336"/>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8" name="テキスト ボックス 337"/>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40277</xdr:rowOff>
    </xdr:from>
    <xdr:to>
      <xdr:col>74</xdr:col>
      <xdr:colOff>31750</xdr:colOff>
      <xdr:row>36</xdr:row>
      <xdr:rowOff>141877</xdr:rowOff>
    </xdr:to>
    <xdr:sp macro="" textlink="">
      <xdr:nvSpPr>
        <xdr:cNvPr id="339" name="楕円 338"/>
        <xdr:cNvSpPr/>
      </xdr:nvSpPr>
      <xdr:spPr>
        <a:xfrm>
          <a:off x="14732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126654</xdr:rowOff>
    </xdr:from>
    <xdr:ext cx="762000" cy="259045"/>
    <xdr:sp macro="" textlink="">
      <xdr:nvSpPr>
        <xdr:cNvPr id="340" name="テキスト ボックス 339"/>
        <xdr:cNvSpPr txBox="1"/>
      </xdr:nvSpPr>
      <xdr:spPr>
        <a:xfrm>
          <a:off x="14401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41" name="楕円 340"/>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42" name="テキスト ボックス 341"/>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43" name="楕円 342"/>
        <xdr:cNvSpPr/>
      </xdr:nvSpPr>
      <xdr:spPr>
        <a:xfrm>
          <a:off x="12954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924</xdr:rowOff>
    </xdr:from>
    <xdr:ext cx="762000" cy="259045"/>
    <xdr:sp macro="" textlink="">
      <xdr:nvSpPr>
        <xdr:cNvPr id="344" name="テキスト ボックス 343"/>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長期債元金償還金</a:t>
          </a:r>
          <a:r>
            <a:rPr kumimoji="1" lang="en-US" altLang="ja-JP" sz="1300">
              <a:latin typeface="ＭＳ Ｐゴシック" panose="020B0600070205080204" pitchFamily="50" charset="-128"/>
              <a:ea typeface="ＭＳ Ｐゴシック" panose="020B0600070205080204" pitchFamily="50" charset="-128"/>
            </a:rPr>
            <a:t>29,597</a:t>
          </a:r>
          <a:r>
            <a:rPr kumimoji="1" lang="ja-JP" altLang="en-US" sz="1300">
              <a:latin typeface="ＭＳ Ｐゴシック" panose="020B0600070205080204" pitchFamily="50" charset="-128"/>
              <a:ea typeface="ＭＳ Ｐゴシック" panose="020B0600070205080204" pitchFamily="50" charset="-128"/>
            </a:rPr>
            <a:t>千円の増加などにより、公債費に充当した経常一般財源等は、</a:t>
          </a:r>
          <a:r>
            <a:rPr kumimoji="1" lang="en-US" altLang="ja-JP" sz="1300">
              <a:latin typeface="ＭＳ Ｐゴシック" panose="020B0600070205080204" pitchFamily="50" charset="-128"/>
              <a:ea typeface="ＭＳ Ｐゴシック" panose="020B0600070205080204" pitchFamily="50" charset="-128"/>
            </a:rPr>
            <a:t>22,817</a:t>
          </a:r>
          <a:r>
            <a:rPr kumimoji="1" lang="ja-JP" altLang="en-US" sz="1300">
              <a:latin typeface="ＭＳ Ｐゴシック" panose="020B0600070205080204" pitchFamily="50" charset="-128"/>
              <a:ea typeface="ＭＳ Ｐゴシック" panose="020B0600070205080204" pitchFamily="50" charset="-128"/>
            </a:rPr>
            <a:t>千円増加したが、経常一般財源の総額が増加したため公債費に係る経常収支比率は、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年度より類似団体平均を上回ってしまっているため、計画的な町債の発行を行い、町債残高の抑制を図りたい。</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101854</xdr:rowOff>
    </xdr:to>
    <xdr:cxnSp macro="">
      <xdr:nvCxnSpPr>
        <xdr:cNvPr id="374" name="直線コネクタ 373"/>
        <xdr:cNvCxnSpPr/>
      </xdr:nvCxnSpPr>
      <xdr:spPr>
        <a:xfrm flipV="1">
          <a:off x="3987800" y="13298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101854</xdr:rowOff>
    </xdr:to>
    <xdr:cxnSp macro="">
      <xdr:nvCxnSpPr>
        <xdr:cNvPr id="377" name="直線コネクタ 376"/>
        <xdr:cNvCxnSpPr/>
      </xdr:nvCxnSpPr>
      <xdr:spPr>
        <a:xfrm>
          <a:off x="3098800" y="13294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92711</xdr:rowOff>
    </xdr:to>
    <xdr:cxnSp macro="">
      <xdr:nvCxnSpPr>
        <xdr:cNvPr id="380" name="直線コネクタ 379"/>
        <xdr:cNvCxnSpPr/>
      </xdr:nvCxnSpPr>
      <xdr:spPr>
        <a:xfrm>
          <a:off x="2209800" y="132623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60706</xdr:rowOff>
    </xdr:to>
    <xdr:cxnSp macro="">
      <xdr:nvCxnSpPr>
        <xdr:cNvPr id="383" name="直線コネクタ 382"/>
        <xdr:cNvCxnSpPr/>
      </xdr:nvCxnSpPr>
      <xdr:spPr>
        <a:xfrm>
          <a:off x="1320800" y="13262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3" name="楕円 392"/>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94"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5" name="楕円 394"/>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6" name="テキスト ボックス 39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8" name="テキスト ボックス 397"/>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99" name="楕円 398"/>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400" name="テキスト ボックス 399"/>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401" name="楕円 400"/>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402" name="テキスト ボックス 401"/>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物件費、扶助費に充当した経常一般財源等が減少したことにより公債費以外に係る経常収支比率は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％の減少となった。類似団体平均を下回っているが、引き続き経常経費の抑制に努め健全化を図りたい。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75</xdr:row>
      <xdr:rowOff>161289</xdr:rowOff>
    </xdr:to>
    <xdr:cxnSp macro="">
      <xdr:nvCxnSpPr>
        <xdr:cNvPr id="435" name="直線コネクタ 434"/>
        <xdr:cNvCxnSpPr/>
      </xdr:nvCxnSpPr>
      <xdr:spPr>
        <a:xfrm flipV="1">
          <a:off x="15671800" y="129400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157480</xdr:rowOff>
    </xdr:from>
    <xdr:to>
      <xdr:col>78</xdr:col>
      <xdr:colOff>69850</xdr:colOff>
      <xdr:row>75</xdr:row>
      <xdr:rowOff>161289</xdr:rowOff>
    </xdr:to>
    <xdr:cxnSp macro="">
      <xdr:nvCxnSpPr>
        <xdr:cNvPr id="438" name="直線コネクタ 437"/>
        <xdr:cNvCxnSpPr/>
      </xdr:nvCxnSpPr>
      <xdr:spPr>
        <a:xfrm>
          <a:off x="14782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0" name="テキスト ボックス 439"/>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77470</xdr:rowOff>
    </xdr:from>
    <xdr:to>
      <xdr:col>73</xdr:col>
      <xdr:colOff>180975</xdr:colOff>
      <xdr:row>75</xdr:row>
      <xdr:rowOff>157480</xdr:rowOff>
    </xdr:to>
    <xdr:cxnSp macro="">
      <xdr:nvCxnSpPr>
        <xdr:cNvPr id="441" name="直線コネクタ 440"/>
        <xdr:cNvCxnSpPr/>
      </xdr:nvCxnSpPr>
      <xdr:spPr>
        <a:xfrm>
          <a:off x="13893800" y="12936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3" name="テキスト ボックス 442"/>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77470</xdr:rowOff>
    </xdr:from>
    <xdr:to>
      <xdr:col>69</xdr:col>
      <xdr:colOff>92075</xdr:colOff>
      <xdr:row>75</xdr:row>
      <xdr:rowOff>85090</xdr:rowOff>
    </xdr:to>
    <xdr:cxnSp macro="">
      <xdr:nvCxnSpPr>
        <xdr:cNvPr id="444" name="直線コネクタ 443"/>
        <xdr:cNvCxnSpPr/>
      </xdr:nvCxnSpPr>
      <xdr:spPr>
        <a:xfrm flipV="1">
          <a:off x="13004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54" name="楕円 453"/>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55" name="公債費以外該当値テキスト"/>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6" name="楕円 455"/>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7" name="テキスト ボックス 45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106680</xdr:rowOff>
    </xdr:from>
    <xdr:to>
      <xdr:col>74</xdr:col>
      <xdr:colOff>31750</xdr:colOff>
      <xdr:row>76</xdr:row>
      <xdr:rowOff>36830</xdr:rowOff>
    </xdr:to>
    <xdr:sp macro="" textlink="">
      <xdr:nvSpPr>
        <xdr:cNvPr id="458" name="楕円 457"/>
        <xdr:cNvSpPr/>
      </xdr:nvSpPr>
      <xdr:spPr>
        <a:xfrm>
          <a:off x="14732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47007</xdr:rowOff>
    </xdr:from>
    <xdr:ext cx="762000" cy="259045"/>
    <xdr:sp macro="" textlink="">
      <xdr:nvSpPr>
        <xdr:cNvPr id="459" name="テキスト ボックス 458"/>
        <xdr:cNvSpPr txBox="1"/>
      </xdr:nvSpPr>
      <xdr:spPr>
        <a:xfrm>
          <a:off x="14401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26670</xdr:rowOff>
    </xdr:from>
    <xdr:to>
      <xdr:col>69</xdr:col>
      <xdr:colOff>142875</xdr:colOff>
      <xdr:row>75</xdr:row>
      <xdr:rowOff>128270</xdr:rowOff>
    </xdr:to>
    <xdr:sp macro="" textlink="">
      <xdr:nvSpPr>
        <xdr:cNvPr id="460" name="楕円 459"/>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61" name="テキスト ボックス 460"/>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62" name="楕円 461"/>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3" name="テキスト ボックス 462"/>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132271</xdr:rowOff>
    </xdr:from>
    <xdr:to>
      <xdr:col>29</xdr:col>
      <xdr:colOff>127000</xdr:colOff>
      <xdr:row>18</xdr:row>
      <xdr:rowOff>164389</xdr:rowOff>
    </xdr:to>
    <xdr:cxnSp macro="">
      <xdr:nvCxnSpPr>
        <xdr:cNvPr id="50" name="直線コネクタ 49"/>
        <xdr:cNvCxnSpPr/>
      </xdr:nvCxnSpPr>
      <xdr:spPr bwMode="auto">
        <a:xfrm>
          <a:off x="5003800" y="3265996"/>
          <a:ext cx="6477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132271</xdr:rowOff>
    </xdr:from>
    <xdr:to>
      <xdr:col>26</xdr:col>
      <xdr:colOff>50800</xdr:colOff>
      <xdr:row>18</xdr:row>
      <xdr:rowOff>137262</xdr:rowOff>
    </xdr:to>
    <xdr:cxnSp macro="">
      <xdr:nvCxnSpPr>
        <xdr:cNvPr id="53" name="直線コネクタ 52"/>
        <xdr:cNvCxnSpPr/>
      </xdr:nvCxnSpPr>
      <xdr:spPr bwMode="auto">
        <a:xfrm flipV="1">
          <a:off x="4305300" y="3265996"/>
          <a:ext cx="6985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137262</xdr:rowOff>
    </xdr:from>
    <xdr:to>
      <xdr:col>22</xdr:col>
      <xdr:colOff>114300</xdr:colOff>
      <xdr:row>18</xdr:row>
      <xdr:rowOff>147650</xdr:rowOff>
    </xdr:to>
    <xdr:cxnSp macro="">
      <xdr:nvCxnSpPr>
        <xdr:cNvPr id="56" name="直線コネクタ 55"/>
        <xdr:cNvCxnSpPr/>
      </xdr:nvCxnSpPr>
      <xdr:spPr bwMode="auto">
        <a:xfrm flipV="1">
          <a:off x="3606800" y="3270987"/>
          <a:ext cx="698500" cy="10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147650</xdr:rowOff>
    </xdr:from>
    <xdr:to>
      <xdr:col>18</xdr:col>
      <xdr:colOff>177800</xdr:colOff>
      <xdr:row>19</xdr:row>
      <xdr:rowOff>3556</xdr:rowOff>
    </xdr:to>
    <xdr:cxnSp macro="">
      <xdr:nvCxnSpPr>
        <xdr:cNvPr id="59" name="直線コネクタ 58"/>
        <xdr:cNvCxnSpPr/>
      </xdr:nvCxnSpPr>
      <xdr:spPr bwMode="auto">
        <a:xfrm flipV="1">
          <a:off x="2908300" y="3281375"/>
          <a:ext cx="698500" cy="2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113589</xdr:rowOff>
    </xdr:from>
    <xdr:to>
      <xdr:col>29</xdr:col>
      <xdr:colOff>177800</xdr:colOff>
      <xdr:row>19</xdr:row>
      <xdr:rowOff>43739</xdr:rowOff>
    </xdr:to>
    <xdr:sp macro="" textlink="">
      <xdr:nvSpPr>
        <xdr:cNvPr id="69" name="楕円 68"/>
        <xdr:cNvSpPr/>
      </xdr:nvSpPr>
      <xdr:spPr bwMode="auto">
        <a:xfrm>
          <a:off x="5600700" y="324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85666</xdr:rowOff>
    </xdr:from>
    <xdr:ext cx="762000" cy="259045"/>
    <xdr:sp macro="" textlink="">
      <xdr:nvSpPr>
        <xdr:cNvPr id="70" name="人口1人当たり決算額の推移該当値テキスト130"/>
        <xdr:cNvSpPr txBox="1"/>
      </xdr:nvSpPr>
      <xdr:spPr>
        <a:xfrm>
          <a:off x="5740400" y="321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81470</xdr:rowOff>
    </xdr:from>
    <xdr:to>
      <xdr:col>26</xdr:col>
      <xdr:colOff>101600</xdr:colOff>
      <xdr:row>19</xdr:row>
      <xdr:rowOff>11620</xdr:rowOff>
    </xdr:to>
    <xdr:sp macro="" textlink="">
      <xdr:nvSpPr>
        <xdr:cNvPr id="71" name="楕円 70"/>
        <xdr:cNvSpPr/>
      </xdr:nvSpPr>
      <xdr:spPr bwMode="auto">
        <a:xfrm>
          <a:off x="4953000" y="321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167848</xdr:rowOff>
    </xdr:from>
    <xdr:ext cx="736600" cy="259045"/>
    <xdr:sp macro="" textlink="">
      <xdr:nvSpPr>
        <xdr:cNvPr id="72" name="テキスト ボックス 71"/>
        <xdr:cNvSpPr txBox="1"/>
      </xdr:nvSpPr>
      <xdr:spPr>
        <a:xfrm>
          <a:off x="4622800" y="330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86462</xdr:rowOff>
    </xdr:from>
    <xdr:to>
      <xdr:col>22</xdr:col>
      <xdr:colOff>165100</xdr:colOff>
      <xdr:row>19</xdr:row>
      <xdr:rowOff>16611</xdr:rowOff>
    </xdr:to>
    <xdr:sp macro="" textlink="">
      <xdr:nvSpPr>
        <xdr:cNvPr id="73" name="楕円 72"/>
        <xdr:cNvSpPr/>
      </xdr:nvSpPr>
      <xdr:spPr bwMode="auto">
        <a:xfrm>
          <a:off x="4254500" y="32201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1389</xdr:rowOff>
    </xdr:from>
    <xdr:ext cx="762000" cy="259045"/>
    <xdr:sp macro="" textlink="">
      <xdr:nvSpPr>
        <xdr:cNvPr id="74" name="テキスト ボックス 73"/>
        <xdr:cNvSpPr txBox="1"/>
      </xdr:nvSpPr>
      <xdr:spPr>
        <a:xfrm>
          <a:off x="3924300" y="3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96850</xdr:rowOff>
    </xdr:from>
    <xdr:to>
      <xdr:col>19</xdr:col>
      <xdr:colOff>38100</xdr:colOff>
      <xdr:row>19</xdr:row>
      <xdr:rowOff>27000</xdr:rowOff>
    </xdr:to>
    <xdr:sp macro="" textlink="">
      <xdr:nvSpPr>
        <xdr:cNvPr id="75" name="楕円 74"/>
        <xdr:cNvSpPr/>
      </xdr:nvSpPr>
      <xdr:spPr bwMode="auto">
        <a:xfrm>
          <a:off x="3556000" y="323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11777</xdr:rowOff>
    </xdr:from>
    <xdr:ext cx="762000" cy="259045"/>
    <xdr:sp macro="" textlink="">
      <xdr:nvSpPr>
        <xdr:cNvPr id="76" name="テキスト ボックス 75"/>
        <xdr:cNvSpPr txBox="1"/>
      </xdr:nvSpPr>
      <xdr:spPr>
        <a:xfrm>
          <a:off x="3225800" y="331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124206</xdr:rowOff>
    </xdr:from>
    <xdr:to>
      <xdr:col>15</xdr:col>
      <xdr:colOff>101600</xdr:colOff>
      <xdr:row>19</xdr:row>
      <xdr:rowOff>54356</xdr:rowOff>
    </xdr:to>
    <xdr:sp macro="" textlink="">
      <xdr:nvSpPr>
        <xdr:cNvPr id="77" name="楕円 76"/>
        <xdr:cNvSpPr/>
      </xdr:nvSpPr>
      <xdr:spPr bwMode="auto">
        <a:xfrm>
          <a:off x="2857500" y="325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39133</xdr:rowOff>
    </xdr:from>
    <xdr:ext cx="762000" cy="259045"/>
    <xdr:sp macro="" textlink="">
      <xdr:nvSpPr>
        <xdr:cNvPr id="78" name="テキスト ボックス 77"/>
        <xdr:cNvSpPr txBox="1"/>
      </xdr:nvSpPr>
      <xdr:spPr>
        <a:xfrm>
          <a:off x="2527300" y="33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165748</xdr:rowOff>
    </xdr:from>
    <xdr:to>
      <xdr:col>29</xdr:col>
      <xdr:colOff>127000</xdr:colOff>
      <xdr:row>35</xdr:row>
      <xdr:rowOff>204667</xdr:rowOff>
    </xdr:to>
    <xdr:cxnSp macro="">
      <xdr:nvCxnSpPr>
        <xdr:cNvPr id="111" name="直線コネクタ 110"/>
        <xdr:cNvCxnSpPr/>
      </xdr:nvCxnSpPr>
      <xdr:spPr bwMode="auto">
        <a:xfrm flipV="1">
          <a:off x="5003800" y="6776098"/>
          <a:ext cx="6477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150524</xdr:rowOff>
    </xdr:from>
    <xdr:ext cx="762000" cy="259045"/>
    <xdr:sp macro="" textlink="">
      <xdr:nvSpPr>
        <xdr:cNvPr id="112" name="人口1人当たり決算額の推移平均値テキスト445"/>
        <xdr:cNvSpPr txBox="1"/>
      </xdr:nvSpPr>
      <xdr:spPr>
        <a:xfrm>
          <a:off x="5740400" y="6760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204667</xdr:rowOff>
    </xdr:from>
    <xdr:to>
      <xdr:col>26</xdr:col>
      <xdr:colOff>50800</xdr:colOff>
      <xdr:row>35</xdr:row>
      <xdr:rowOff>205467</xdr:rowOff>
    </xdr:to>
    <xdr:cxnSp macro="">
      <xdr:nvCxnSpPr>
        <xdr:cNvPr id="114" name="直線コネクタ 113"/>
        <xdr:cNvCxnSpPr/>
      </xdr:nvCxnSpPr>
      <xdr:spPr bwMode="auto">
        <a:xfrm flipV="1">
          <a:off x="4305300" y="6815017"/>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205467</xdr:rowOff>
    </xdr:from>
    <xdr:to>
      <xdr:col>22</xdr:col>
      <xdr:colOff>114300</xdr:colOff>
      <xdr:row>35</xdr:row>
      <xdr:rowOff>208287</xdr:rowOff>
    </xdr:to>
    <xdr:cxnSp macro="">
      <xdr:nvCxnSpPr>
        <xdr:cNvPr id="117" name="直線コネクタ 116"/>
        <xdr:cNvCxnSpPr/>
      </xdr:nvCxnSpPr>
      <xdr:spPr bwMode="auto">
        <a:xfrm flipV="1">
          <a:off x="3606800" y="6815817"/>
          <a:ext cx="698500" cy="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208287</xdr:rowOff>
    </xdr:from>
    <xdr:to>
      <xdr:col>18</xdr:col>
      <xdr:colOff>177800</xdr:colOff>
      <xdr:row>35</xdr:row>
      <xdr:rowOff>220859</xdr:rowOff>
    </xdr:to>
    <xdr:cxnSp macro="">
      <xdr:nvCxnSpPr>
        <xdr:cNvPr id="120" name="直線コネクタ 119"/>
        <xdr:cNvCxnSpPr/>
      </xdr:nvCxnSpPr>
      <xdr:spPr bwMode="auto">
        <a:xfrm flipV="1">
          <a:off x="2908300" y="6818637"/>
          <a:ext cx="698500" cy="1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114948</xdr:rowOff>
    </xdr:from>
    <xdr:to>
      <xdr:col>29</xdr:col>
      <xdr:colOff>177800</xdr:colOff>
      <xdr:row>35</xdr:row>
      <xdr:rowOff>216548</xdr:rowOff>
    </xdr:to>
    <xdr:sp macro="" textlink="">
      <xdr:nvSpPr>
        <xdr:cNvPr id="130" name="楕円 129"/>
        <xdr:cNvSpPr/>
      </xdr:nvSpPr>
      <xdr:spPr bwMode="auto">
        <a:xfrm>
          <a:off x="5600700" y="672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302925</xdr:rowOff>
    </xdr:from>
    <xdr:ext cx="762000" cy="259045"/>
    <xdr:sp macro="" textlink="">
      <xdr:nvSpPr>
        <xdr:cNvPr id="131" name="人口1人当たり決算額の推移該当値テキスト445"/>
        <xdr:cNvSpPr txBox="1"/>
      </xdr:nvSpPr>
      <xdr:spPr>
        <a:xfrm>
          <a:off x="5740400" y="657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153867</xdr:rowOff>
    </xdr:from>
    <xdr:to>
      <xdr:col>26</xdr:col>
      <xdr:colOff>101600</xdr:colOff>
      <xdr:row>35</xdr:row>
      <xdr:rowOff>255467</xdr:rowOff>
    </xdr:to>
    <xdr:sp macro="" textlink="">
      <xdr:nvSpPr>
        <xdr:cNvPr id="132" name="楕円 131"/>
        <xdr:cNvSpPr/>
      </xdr:nvSpPr>
      <xdr:spPr bwMode="auto">
        <a:xfrm>
          <a:off x="4953000" y="676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240244</xdr:rowOff>
    </xdr:from>
    <xdr:ext cx="736600" cy="259045"/>
    <xdr:sp macro="" textlink="">
      <xdr:nvSpPr>
        <xdr:cNvPr id="133" name="テキスト ボックス 132"/>
        <xdr:cNvSpPr txBox="1"/>
      </xdr:nvSpPr>
      <xdr:spPr>
        <a:xfrm>
          <a:off x="4622800" y="685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154667</xdr:rowOff>
    </xdr:from>
    <xdr:to>
      <xdr:col>22</xdr:col>
      <xdr:colOff>165100</xdr:colOff>
      <xdr:row>35</xdr:row>
      <xdr:rowOff>256267</xdr:rowOff>
    </xdr:to>
    <xdr:sp macro="" textlink="">
      <xdr:nvSpPr>
        <xdr:cNvPr id="134" name="楕円 133"/>
        <xdr:cNvSpPr/>
      </xdr:nvSpPr>
      <xdr:spPr bwMode="auto">
        <a:xfrm>
          <a:off x="4254500" y="676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241044</xdr:rowOff>
    </xdr:from>
    <xdr:ext cx="762000" cy="259045"/>
    <xdr:sp macro="" textlink="">
      <xdr:nvSpPr>
        <xdr:cNvPr id="135" name="テキスト ボックス 134"/>
        <xdr:cNvSpPr txBox="1"/>
      </xdr:nvSpPr>
      <xdr:spPr>
        <a:xfrm>
          <a:off x="3924300" y="68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157487</xdr:rowOff>
    </xdr:from>
    <xdr:to>
      <xdr:col>19</xdr:col>
      <xdr:colOff>38100</xdr:colOff>
      <xdr:row>35</xdr:row>
      <xdr:rowOff>259087</xdr:rowOff>
    </xdr:to>
    <xdr:sp macro="" textlink="">
      <xdr:nvSpPr>
        <xdr:cNvPr id="136" name="楕円 135"/>
        <xdr:cNvSpPr/>
      </xdr:nvSpPr>
      <xdr:spPr bwMode="auto">
        <a:xfrm>
          <a:off x="3556000" y="676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243864</xdr:rowOff>
    </xdr:from>
    <xdr:ext cx="762000" cy="259045"/>
    <xdr:sp macro="" textlink="">
      <xdr:nvSpPr>
        <xdr:cNvPr id="137" name="テキスト ボックス 136"/>
        <xdr:cNvSpPr txBox="1"/>
      </xdr:nvSpPr>
      <xdr:spPr>
        <a:xfrm>
          <a:off x="3225800" y="685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170059</xdr:rowOff>
    </xdr:from>
    <xdr:to>
      <xdr:col>15</xdr:col>
      <xdr:colOff>101600</xdr:colOff>
      <xdr:row>35</xdr:row>
      <xdr:rowOff>271659</xdr:rowOff>
    </xdr:to>
    <xdr:sp macro="" textlink="">
      <xdr:nvSpPr>
        <xdr:cNvPr id="138" name="楕円 137"/>
        <xdr:cNvSpPr/>
      </xdr:nvSpPr>
      <xdr:spPr bwMode="auto">
        <a:xfrm>
          <a:off x="2857500" y="678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256436</xdr:rowOff>
    </xdr:from>
    <xdr:ext cx="762000" cy="259045"/>
    <xdr:sp macro="" textlink="">
      <xdr:nvSpPr>
        <xdr:cNvPr id="139" name="テキスト ボックス 138"/>
        <xdr:cNvSpPr txBox="1"/>
      </xdr:nvSpPr>
      <xdr:spPr>
        <a:xfrm>
          <a:off x="2527300" y="686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17,747
17,166
29.92
8,677,199
8,320,628
292,635
4,402,694
6,582,730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145235</xdr:rowOff>
    </xdr:from>
    <xdr:to>
      <xdr:col>24</xdr:col>
      <xdr:colOff>63500</xdr:colOff>
      <xdr:row>37</xdr:row>
      <xdr:rowOff>64605</xdr:rowOff>
    </xdr:to>
    <xdr:cxnSp macro="">
      <xdr:nvCxnSpPr>
        <xdr:cNvPr id="63" name="直線コネクタ 62"/>
        <xdr:cNvCxnSpPr/>
      </xdr:nvCxnSpPr>
      <xdr:spPr>
        <a:xfrm flipV="1">
          <a:off x="3797300" y="6317435"/>
          <a:ext cx="838200" cy="9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64605</xdr:rowOff>
    </xdr:from>
    <xdr:to>
      <xdr:col>19</xdr:col>
      <xdr:colOff>177800</xdr:colOff>
      <xdr:row>37</xdr:row>
      <xdr:rowOff>64964</xdr:rowOff>
    </xdr:to>
    <xdr:cxnSp macro="">
      <xdr:nvCxnSpPr>
        <xdr:cNvPr id="66" name="直線コネクタ 65"/>
        <xdr:cNvCxnSpPr/>
      </xdr:nvCxnSpPr>
      <xdr:spPr>
        <a:xfrm flipV="1">
          <a:off x="2908300" y="640825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64964</xdr:rowOff>
    </xdr:from>
    <xdr:to>
      <xdr:col>15</xdr:col>
      <xdr:colOff>50800</xdr:colOff>
      <xdr:row>37</xdr:row>
      <xdr:rowOff>74239</xdr:rowOff>
    </xdr:to>
    <xdr:cxnSp macro="">
      <xdr:nvCxnSpPr>
        <xdr:cNvPr id="69" name="直線コネクタ 68"/>
        <xdr:cNvCxnSpPr/>
      </xdr:nvCxnSpPr>
      <xdr:spPr>
        <a:xfrm flipV="1">
          <a:off x="2019300" y="6408614"/>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74239</xdr:rowOff>
    </xdr:from>
    <xdr:to>
      <xdr:col>10</xdr:col>
      <xdr:colOff>114300</xdr:colOff>
      <xdr:row>37</xdr:row>
      <xdr:rowOff>130409</xdr:rowOff>
    </xdr:to>
    <xdr:cxnSp macro="">
      <xdr:nvCxnSpPr>
        <xdr:cNvPr id="72" name="直線コネクタ 71"/>
        <xdr:cNvCxnSpPr/>
      </xdr:nvCxnSpPr>
      <xdr:spPr>
        <a:xfrm flipV="1">
          <a:off x="1130300" y="6417889"/>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94435</xdr:rowOff>
    </xdr:from>
    <xdr:to>
      <xdr:col>24</xdr:col>
      <xdr:colOff>114300</xdr:colOff>
      <xdr:row>37</xdr:row>
      <xdr:rowOff>24585</xdr:rowOff>
    </xdr:to>
    <xdr:sp macro="" textlink="">
      <xdr:nvSpPr>
        <xdr:cNvPr id="82" name="楕円 81"/>
        <xdr:cNvSpPr/>
      </xdr:nvSpPr>
      <xdr:spPr>
        <a:xfrm>
          <a:off x="4584700" y="62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72862</xdr:rowOff>
    </xdr:from>
    <xdr:ext cx="534377" cy="259045"/>
    <xdr:sp macro="" textlink="">
      <xdr:nvSpPr>
        <xdr:cNvPr id="83" name="人件費該当値テキスト"/>
        <xdr:cNvSpPr txBox="1"/>
      </xdr:nvSpPr>
      <xdr:spPr>
        <a:xfrm>
          <a:off x="4686300" y="62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13805</xdr:rowOff>
    </xdr:from>
    <xdr:to>
      <xdr:col>20</xdr:col>
      <xdr:colOff>38100</xdr:colOff>
      <xdr:row>37</xdr:row>
      <xdr:rowOff>115405</xdr:rowOff>
    </xdr:to>
    <xdr:sp macro="" textlink="">
      <xdr:nvSpPr>
        <xdr:cNvPr id="84" name="楕円 83"/>
        <xdr:cNvSpPr/>
      </xdr:nvSpPr>
      <xdr:spPr>
        <a:xfrm>
          <a:off x="37465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106532</xdr:rowOff>
    </xdr:from>
    <xdr:ext cx="534377" cy="259045"/>
    <xdr:sp macro="" textlink="">
      <xdr:nvSpPr>
        <xdr:cNvPr id="85" name="テキスト ボックス 84"/>
        <xdr:cNvSpPr txBox="1"/>
      </xdr:nvSpPr>
      <xdr:spPr>
        <a:xfrm>
          <a:off x="3530111" y="64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14164</xdr:rowOff>
    </xdr:from>
    <xdr:to>
      <xdr:col>15</xdr:col>
      <xdr:colOff>101600</xdr:colOff>
      <xdr:row>37</xdr:row>
      <xdr:rowOff>115764</xdr:rowOff>
    </xdr:to>
    <xdr:sp macro="" textlink="">
      <xdr:nvSpPr>
        <xdr:cNvPr id="86" name="楕円 85"/>
        <xdr:cNvSpPr/>
      </xdr:nvSpPr>
      <xdr:spPr>
        <a:xfrm>
          <a:off x="2857500" y="63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106891</xdr:rowOff>
    </xdr:from>
    <xdr:ext cx="534377" cy="259045"/>
    <xdr:sp macro="" textlink="">
      <xdr:nvSpPr>
        <xdr:cNvPr id="87" name="テキスト ボックス 86"/>
        <xdr:cNvSpPr txBox="1"/>
      </xdr:nvSpPr>
      <xdr:spPr>
        <a:xfrm>
          <a:off x="2641111" y="64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23439</xdr:rowOff>
    </xdr:from>
    <xdr:to>
      <xdr:col>10</xdr:col>
      <xdr:colOff>165100</xdr:colOff>
      <xdr:row>37</xdr:row>
      <xdr:rowOff>125039</xdr:rowOff>
    </xdr:to>
    <xdr:sp macro="" textlink="">
      <xdr:nvSpPr>
        <xdr:cNvPr id="88" name="楕円 87"/>
        <xdr:cNvSpPr/>
      </xdr:nvSpPr>
      <xdr:spPr>
        <a:xfrm>
          <a:off x="1968500" y="636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116166</xdr:rowOff>
    </xdr:from>
    <xdr:ext cx="534377" cy="259045"/>
    <xdr:sp macro="" textlink="">
      <xdr:nvSpPr>
        <xdr:cNvPr id="89" name="テキスト ボックス 88"/>
        <xdr:cNvSpPr txBox="1"/>
      </xdr:nvSpPr>
      <xdr:spPr>
        <a:xfrm>
          <a:off x="1752111" y="64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79609</xdr:rowOff>
    </xdr:from>
    <xdr:to>
      <xdr:col>6</xdr:col>
      <xdr:colOff>38100</xdr:colOff>
      <xdr:row>38</xdr:row>
      <xdr:rowOff>9759</xdr:rowOff>
    </xdr:to>
    <xdr:sp macro="" textlink="">
      <xdr:nvSpPr>
        <xdr:cNvPr id="90" name="楕円 89"/>
        <xdr:cNvSpPr/>
      </xdr:nvSpPr>
      <xdr:spPr>
        <a:xfrm>
          <a:off x="1079500" y="64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886</xdr:rowOff>
    </xdr:from>
    <xdr:ext cx="534377" cy="259045"/>
    <xdr:sp macro="" textlink="">
      <xdr:nvSpPr>
        <xdr:cNvPr id="91" name="テキスト ボックス 90"/>
        <xdr:cNvSpPr txBox="1"/>
      </xdr:nvSpPr>
      <xdr:spPr>
        <a:xfrm>
          <a:off x="863111" y="65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26445</xdr:rowOff>
    </xdr:from>
    <xdr:to>
      <xdr:col>24</xdr:col>
      <xdr:colOff>63500</xdr:colOff>
      <xdr:row>58</xdr:row>
      <xdr:rowOff>31931</xdr:rowOff>
    </xdr:to>
    <xdr:cxnSp macro="">
      <xdr:nvCxnSpPr>
        <xdr:cNvPr id="123" name="直線コネクタ 122"/>
        <xdr:cNvCxnSpPr/>
      </xdr:nvCxnSpPr>
      <xdr:spPr>
        <a:xfrm flipV="1">
          <a:off x="3797300" y="997054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31931</xdr:rowOff>
    </xdr:from>
    <xdr:to>
      <xdr:col>19</xdr:col>
      <xdr:colOff>177800</xdr:colOff>
      <xdr:row>58</xdr:row>
      <xdr:rowOff>123078</xdr:rowOff>
    </xdr:to>
    <xdr:cxnSp macro="">
      <xdr:nvCxnSpPr>
        <xdr:cNvPr id="126" name="直線コネクタ 125"/>
        <xdr:cNvCxnSpPr/>
      </xdr:nvCxnSpPr>
      <xdr:spPr>
        <a:xfrm flipV="1">
          <a:off x="2908300" y="9976031"/>
          <a:ext cx="889000" cy="9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123078</xdr:rowOff>
    </xdr:from>
    <xdr:to>
      <xdr:col>15</xdr:col>
      <xdr:colOff>50800</xdr:colOff>
      <xdr:row>58</xdr:row>
      <xdr:rowOff>138998</xdr:rowOff>
    </xdr:to>
    <xdr:cxnSp macro="">
      <xdr:nvCxnSpPr>
        <xdr:cNvPr id="129" name="直線コネクタ 128"/>
        <xdr:cNvCxnSpPr/>
      </xdr:nvCxnSpPr>
      <xdr:spPr>
        <a:xfrm flipV="1">
          <a:off x="2019300" y="10067178"/>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138998</xdr:rowOff>
    </xdr:from>
    <xdr:to>
      <xdr:col>10</xdr:col>
      <xdr:colOff>114300</xdr:colOff>
      <xdr:row>58</xdr:row>
      <xdr:rowOff>157678</xdr:rowOff>
    </xdr:to>
    <xdr:cxnSp macro="">
      <xdr:nvCxnSpPr>
        <xdr:cNvPr id="132" name="直線コネクタ 131"/>
        <xdr:cNvCxnSpPr/>
      </xdr:nvCxnSpPr>
      <xdr:spPr>
        <a:xfrm flipV="1">
          <a:off x="1130300" y="10083098"/>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147095</xdr:rowOff>
    </xdr:from>
    <xdr:to>
      <xdr:col>24</xdr:col>
      <xdr:colOff>114300</xdr:colOff>
      <xdr:row>58</xdr:row>
      <xdr:rowOff>77245</xdr:rowOff>
    </xdr:to>
    <xdr:sp macro="" textlink="">
      <xdr:nvSpPr>
        <xdr:cNvPr id="142" name="楕円 141"/>
        <xdr:cNvSpPr/>
      </xdr:nvSpPr>
      <xdr:spPr>
        <a:xfrm>
          <a:off x="4584700" y="99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62022</xdr:rowOff>
    </xdr:from>
    <xdr:ext cx="534377" cy="259045"/>
    <xdr:sp macro="" textlink="">
      <xdr:nvSpPr>
        <xdr:cNvPr id="143" name="物件費該当値テキスト"/>
        <xdr:cNvSpPr txBox="1"/>
      </xdr:nvSpPr>
      <xdr:spPr>
        <a:xfrm>
          <a:off x="4686300" y="98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152581</xdr:rowOff>
    </xdr:from>
    <xdr:to>
      <xdr:col>20</xdr:col>
      <xdr:colOff>38100</xdr:colOff>
      <xdr:row>58</xdr:row>
      <xdr:rowOff>82731</xdr:rowOff>
    </xdr:to>
    <xdr:sp macro="" textlink="">
      <xdr:nvSpPr>
        <xdr:cNvPr id="144" name="楕円 143"/>
        <xdr:cNvSpPr/>
      </xdr:nvSpPr>
      <xdr:spPr>
        <a:xfrm>
          <a:off x="3746500" y="99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73858</xdr:rowOff>
    </xdr:from>
    <xdr:ext cx="534377" cy="259045"/>
    <xdr:sp macro="" textlink="">
      <xdr:nvSpPr>
        <xdr:cNvPr id="145" name="テキスト ボックス 144"/>
        <xdr:cNvSpPr txBox="1"/>
      </xdr:nvSpPr>
      <xdr:spPr>
        <a:xfrm>
          <a:off x="3530111" y="100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72278</xdr:rowOff>
    </xdr:from>
    <xdr:to>
      <xdr:col>15</xdr:col>
      <xdr:colOff>101600</xdr:colOff>
      <xdr:row>59</xdr:row>
      <xdr:rowOff>2428</xdr:rowOff>
    </xdr:to>
    <xdr:sp macro="" textlink="">
      <xdr:nvSpPr>
        <xdr:cNvPr id="146" name="楕円 145"/>
        <xdr:cNvSpPr/>
      </xdr:nvSpPr>
      <xdr:spPr>
        <a:xfrm>
          <a:off x="2857500" y="100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165005</xdr:rowOff>
    </xdr:from>
    <xdr:ext cx="534377" cy="259045"/>
    <xdr:sp macro="" textlink="">
      <xdr:nvSpPr>
        <xdr:cNvPr id="147" name="テキスト ボックス 146"/>
        <xdr:cNvSpPr txBox="1"/>
      </xdr:nvSpPr>
      <xdr:spPr>
        <a:xfrm>
          <a:off x="2641111" y="101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88198</xdr:rowOff>
    </xdr:from>
    <xdr:to>
      <xdr:col>10</xdr:col>
      <xdr:colOff>165100</xdr:colOff>
      <xdr:row>59</xdr:row>
      <xdr:rowOff>18348</xdr:rowOff>
    </xdr:to>
    <xdr:sp macro="" textlink="">
      <xdr:nvSpPr>
        <xdr:cNvPr id="148" name="楕円 147"/>
        <xdr:cNvSpPr/>
      </xdr:nvSpPr>
      <xdr:spPr>
        <a:xfrm>
          <a:off x="1968500" y="100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9475</xdr:rowOff>
    </xdr:from>
    <xdr:ext cx="534377" cy="259045"/>
    <xdr:sp macro="" textlink="">
      <xdr:nvSpPr>
        <xdr:cNvPr id="149" name="テキスト ボックス 148"/>
        <xdr:cNvSpPr txBox="1"/>
      </xdr:nvSpPr>
      <xdr:spPr>
        <a:xfrm>
          <a:off x="1752111" y="101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106878</xdr:rowOff>
    </xdr:from>
    <xdr:to>
      <xdr:col>6</xdr:col>
      <xdr:colOff>38100</xdr:colOff>
      <xdr:row>59</xdr:row>
      <xdr:rowOff>37028</xdr:rowOff>
    </xdr:to>
    <xdr:sp macro="" textlink="">
      <xdr:nvSpPr>
        <xdr:cNvPr id="150" name="楕円 149"/>
        <xdr:cNvSpPr/>
      </xdr:nvSpPr>
      <xdr:spPr>
        <a:xfrm>
          <a:off x="1079500" y="100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28155</xdr:rowOff>
    </xdr:from>
    <xdr:ext cx="534377" cy="259045"/>
    <xdr:sp macro="" textlink="">
      <xdr:nvSpPr>
        <xdr:cNvPr id="151" name="テキスト ボックス 150"/>
        <xdr:cNvSpPr txBox="1"/>
      </xdr:nvSpPr>
      <xdr:spPr>
        <a:xfrm>
          <a:off x="863111" y="101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114622</xdr:rowOff>
    </xdr:from>
    <xdr:to>
      <xdr:col>24</xdr:col>
      <xdr:colOff>63500</xdr:colOff>
      <xdr:row>78</xdr:row>
      <xdr:rowOff>120041</xdr:rowOff>
    </xdr:to>
    <xdr:cxnSp macro="">
      <xdr:nvCxnSpPr>
        <xdr:cNvPr id="178" name="直線コネクタ 177"/>
        <xdr:cNvCxnSpPr/>
      </xdr:nvCxnSpPr>
      <xdr:spPr>
        <a:xfrm flipV="1">
          <a:off x="3797300" y="13487722"/>
          <a:ext cx="8382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114531</xdr:rowOff>
    </xdr:from>
    <xdr:to>
      <xdr:col>19</xdr:col>
      <xdr:colOff>177800</xdr:colOff>
      <xdr:row>78</xdr:row>
      <xdr:rowOff>120041</xdr:rowOff>
    </xdr:to>
    <xdr:cxnSp macro="">
      <xdr:nvCxnSpPr>
        <xdr:cNvPr id="181" name="直線コネクタ 180"/>
        <xdr:cNvCxnSpPr/>
      </xdr:nvCxnSpPr>
      <xdr:spPr>
        <a:xfrm>
          <a:off x="2908300" y="1348763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102484</xdr:rowOff>
    </xdr:from>
    <xdr:to>
      <xdr:col>15</xdr:col>
      <xdr:colOff>50800</xdr:colOff>
      <xdr:row>78</xdr:row>
      <xdr:rowOff>114531</xdr:rowOff>
    </xdr:to>
    <xdr:cxnSp macro="">
      <xdr:nvCxnSpPr>
        <xdr:cNvPr id="184" name="直線コネクタ 183"/>
        <xdr:cNvCxnSpPr/>
      </xdr:nvCxnSpPr>
      <xdr:spPr>
        <a:xfrm>
          <a:off x="2019300" y="13475584"/>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92700</xdr:rowOff>
    </xdr:from>
    <xdr:to>
      <xdr:col>10</xdr:col>
      <xdr:colOff>114300</xdr:colOff>
      <xdr:row>78</xdr:row>
      <xdr:rowOff>102484</xdr:rowOff>
    </xdr:to>
    <xdr:cxnSp macro="">
      <xdr:nvCxnSpPr>
        <xdr:cNvPr id="187" name="直線コネクタ 186"/>
        <xdr:cNvCxnSpPr/>
      </xdr:nvCxnSpPr>
      <xdr:spPr>
        <a:xfrm>
          <a:off x="1130300" y="13465800"/>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63822</xdr:rowOff>
    </xdr:from>
    <xdr:to>
      <xdr:col>24</xdr:col>
      <xdr:colOff>114300</xdr:colOff>
      <xdr:row>78</xdr:row>
      <xdr:rowOff>165422</xdr:rowOff>
    </xdr:to>
    <xdr:sp macro="" textlink="">
      <xdr:nvSpPr>
        <xdr:cNvPr id="197" name="楕円 196"/>
        <xdr:cNvSpPr/>
      </xdr:nvSpPr>
      <xdr:spPr>
        <a:xfrm>
          <a:off x="4584700" y="134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150199</xdr:rowOff>
    </xdr:from>
    <xdr:ext cx="469744" cy="259045"/>
    <xdr:sp macro="" textlink="">
      <xdr:nvSpPr>
        <xdr:cNvPr id="198" name="維持補修費該当値テキスト"/>
        <xdr:cNvSpPr txBox="1"/>
      </xdr:nvSpPr>
      <xdr:spPr>
        <a:xfrm>
          <a:off x="4686300" y="1335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69241</xdr:rowOff>
    </xdr:from>
    <xdr:to>
      <xdr:col>20</xdr:col>
      <xdr:colOff>38100</xdr:colOff>
      <xdr:row>78</xdr:row>
      <xdr:rowOff>170841</xdr:rowOff>
    </xdr:to>
    <xdr:sp macro="" textlink="">
      <xdr:nvSpPr>
        <xdr:cNvPr id="199" name="楕円 198"/>
        <xdr:cNvSpPr/>
      </xdr:nvSpPr>
      <xdr:spPr>
        <a:xfrm>
          <a:off x="3746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161968</xdr:rowOff>
    </xdr:from>
    <xdr:ext cx="378565" cy="259045"/>
    <xdr:sp macro="" textlink="">
      <xdr:nvSpPr>
        <xdr:cNvPr id="200" name="テキスト ボックス 199"/>
        <xdr:cNvSpPr txBox="1"/>
      </xdr:nvSpPr>
      <xdr:spPr>
        <a:xfrm>
          <a:off x="3608017" y="1353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63731</xdr:rowOff>
    </xdr:from>
    <xdr:to>
      <xdr:col>15</xdr:col>
      <xdr:colOff>101600</xdr:colOff>
      <xdr:row>78</xdr:row>
      <xdr:rowOff>165331</xdr:rowOff>
    </xdr:to>
    <xdr:sp macro="" textlink="">
      <xdr:nvSpPr>
        <xdr:cNvPr id="201" name="楕円 200"/>
        <xdr:cNvSpPr/>
      </xdr:nvSpPr>
      <xdr:spPr>
        <a:xfrm>
          <a:off x="2857500" y="134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156458</xdr:rowOff>
    </xdr:from>
    <xdr:ext cx="469744" cy="259045"/>
    <xdr:sp macro="" textlink="">
      <xdr:nvSpPr>
        <xdr:cNvPr id="202" name="テキスト ボックス 201"/>
        <xdr:cNvSpPr txBox="1"/>
      </xdr:nvSpPr>
      <xdr:spPr>
        <a:xfrm>
          <a:off x="2673428" y="1352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51684</xdr:rowOff>
    </xdr:from>
    <xdr:to>
      <xdr:col>10</xdr:col>
      <xdr:colOff>165100</xdr:colOff>
      <xdr:row>78</xdr:row>
      <xdr:rowOff>153284</xdr:rowOff>
    </xdr:to>
    <xdr:sp macro="" textlink="">
      <xdr:nvSpPr>
        <xdr:cNvPr id="203" name="楕円 202"/>
        <xdr:cNvSpPr/>
      </xdr:nvSpPr>
      <xdr:spPr>
        <a:xfrm>
          <a:off x="1968500" y="134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144411</xdr:rowOff>
    </xdr:from>
    <xdr:ext cx="469744" cy="259045"/>
    <xdr:sp macro="" textlink="">
      <xdr:nvSpPr>
        <xdr:cNvPr id="204" name="テキスト ボックス 203"/>
        <xdr:cNvSpPr txBox="1"/>
      </xdr:nvSpPr>
      <xdr:spPr>
        <a:xfrm>
          <a:off x="1784428" y="1351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41900</xdr:rowOff>
    </xdr:from>
    <xdr:to>
      <xdr:col>6</xdr:col>
      <xdr:colOff>38100</xdr:colOff>
      <xdr:row>78</xdr:row>
      <xdr:rowOff>143500</xdr:rowOff>
    </xdr:to>
    <xdr:sp macro="" textlink="">
      <xdr:nvSpPr>
        <xdr:cNvPr id="205" name="楕円 204"/>
        <xdr:cNvSpPr/>
      </xdr:nvSpPr>
      <xdr:spPr>
        <a:xfrm>
          <a:off x="1079500" y="13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134627</xdr:rowOff>
    </xdr:from>
    <xdr:ext cx="469744" cy="259045"/>
    <xdr:sp macro="" textlink="">
      <xdr:nvSpPr>
        <xdr:cNvPr id="206" name="テキスト ボックス 205"/>
        <xdr:cNvSpPr txBox="1"/>
      </xdr:nvSpPr>
      <xdr:spPr>
        <a:xfrm>
          <a:off x="895428" y="13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140357</xdr:rowOff>
    </xdr:from>
    <xdr:to>
      <xdr:col>24</xdr:col>
      <xdr:colOff>63500</xdr:colOff>
      <xdr:row>96</xdr:row>
      <xdr:rowOff>9299</xdr:rowOff>
    </xdr:to>
    <xdr:cxnSp macro="">
      <xdr:nvCxnSpPr>
        <xdr:cNvPr id="240" name="直線コネクタ 239"/>
        <xdr:cNvCxnSpPr/>
      </xdr:nvCxnSpPr>
      <xdr:spPr>
        <a:xfrm flipV="1">
          <a:off x="3797300" y="16428107"/>
          <a:ext cx="838200" cy="4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9299</xdr:rowOff>
    </xdr:from>
    <xdr:to>
      <xdr:col>19</xdr:col>
      <xdr:colOff>177800</xdr:colOff>
      <xdr:row>96</xdr:row>
      <xdr:rowOff>51375</xdr:rowOff>
    </xdr:to>
    <xdr:cxnSp macro="">
      <xdr:nvCxnSpPr>
        <xdr:cNvPr id="243" name="直線コネクタ 242"/>
        <xdr:cNvCxnSpPr/>
      </xdr:nvCxnSpPr>
      <xdr:spPr>
        <a:xfrm flipV="1">
          <a:off x="2908300" y="16468499"/>
          <a:ext cx="889000" cy="4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34601</xdr:rowOff>
    </xdr:from>
    <xdr:to>
      <xdr:col>15</xdr:col>
      <xdr:colOff>50800</xdr:colOff>
      <xdr:row>96</xdr:row>
      <xdr:rowOff>51375</xdr:rowOff>
    </xdr:to>
    <xdr:cxnSp macro="">
      <xdr:nvCxnSpPr>
        <xdr:cNvPr id="246" name="直線コネクタ 245"/>
        <xdr:cNvCxnSpPr/>
      </xdr:nvCxnSpPr>
      <xdr:spPr>
        <a:xfrm>
          <a:off x="2019300" y="16493801"/>
          <a:ext cx="8890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15714</xdr:rowOff>
    </xdr:from>
    <xdr:to>
      <xdr:col>10</xdr:col>
      <xdr:colOff>114300</xdr:colOff>
      <xdr:row>96</xdr:row>
      <xdr:rowOff>34601</xdr:rowOff>
    </xdr:to>
    <xdr:cxnSp macro="">
      <xdr:nvCxnSpPr>
        <xdr:cNvPr id="249" name="直線コネクタ 248"/>
        <xdr:cNvCxnSpPr/>
      </xdr:nvCxnSpPr>
      <xdr:spPr>
        <a:xfrm>
          <a:off x="1130300" y="16474914"/>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89557</xdr:rowOff>
    </xdr:from>
    <xdr:to>
      <xdr:col>24</xdr:col>
      <xdr:colOff>114300</xdr:colOff>
      <xdr:row>96</xdr:row>
      <xdr:rowOff>19707</xdr:rowOff>
    </xdr:to>
    <xdr:sp macro="" textlink="">
      <xdr:nvSpPr>
        <xdr:cNvPr id="259" name="楕円 258"/>
        <xdr:cNvSpPr/>
      </xdr:nvSpPr>
      <xdr:spPr>
        <a:xfrm>
          <a:off x="4584700" y="1637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67984</xdr:rowOff>
    </xdr:from>
    <xdr:ext cx="534377" cy="259045"/>
    <xdr:sp macro="" textlink="">
      <xdr:nvSpPr>
        <xdr:cNvPr id="260" name="扶助費該当値テキスト"/>
        <xdr:cNvSpPr txBox="1"/>
      </xdr:nvSpPr>
      <xdr:spPr>
        <a:xfrm>
          <a:off x="4686300" y="1635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129949</xdr:rowOff>
    </xdr:from>
    <xdr:to>
      <xdr:col>20</xdr:col>
      <xdr:colOff>38100</xdr:colOff>
      <xdr:row>96</xdr:row>
      <xdr:rowOff>60099</xdr:rowOff>
    </xdr:to>
    <xdr:sp macro="" textlink="">
      <xdr:nvSpPr>
        <xdr:cNvPr id="261" name="楕円 260"/>
        <xdr:cNvSpPr/>
      </xdr:nvSpPr>
      <xdr:spPr>
        <a:xfrm>
          <a:off x="3746500" y="164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51226</xdr:rowOff>
    </xdr:from>
    <xdr:ext cx="534377" cy="259045"/>
    <xdr:sp macro="" textlink="">
      <xdr:nvSpPr>
        <xdr:cNvPr id="262" name="テキスト ボックス 261"/>
        <xdr:cNvSpPr txBox="1"/>
      </xdr:nvSpPr>
      <xdr:spPr>
        <a:xfrm>
          <a:off x="3530111" y="165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575</xdr:rowOff>
    </xdr:from>
    <xdr:to>
      <xdr:col>15</xdr:col>
      <xdr:colOff>101600</xdr:colOff>
      <xdr:row>96</xdr:row>
      <xdr:rowOff>102175</xdr:rowOff>
    </xdr:to>
    <xdr:sp macro="" textlink="">
      <xdr:nvSpPr>
        <xdr:cNvPr id="263" name="楕円 262"/>
        <xdr:cNvSpPr/>
      </xdr:nvSpPr>
      <xdr:spPr>
        <a:xfrm>
          <a:off x="2857500" y="164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93302</xdr:rowOff>
    </xdr:from>
    <xdr:ext cx="534377" cy="259045"/>
    <xdr:sp macro="" textlink="">
      <xdr:nvSpPr>
        <xdr:cNvPr id="264" name="テキスト ボックス 263"/>
        <xdr:cNvSpPr txBox="1"/>
      </xdr:nvSpPr>
      <xdr:spPr>
        <a:xfrm>
          <a:off x="2641111" y="165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155251</xdr:rowOff>
    </xdr:from>
    <xdr:to>
      <xdr:col>10</xdr:col>
      <xdr:colOff>165100</xdr:colOff>
      <xdr:row>96</xdr:row>
      <xdr:rowOff>85401</xdr:rowOff>
    </xdr:to>
    <xdr:sp macro="" textlink="">
      <xdr:nvSpPr>
        <xdr:cNvPr id="265" name="楕円 264"/>
        <xdr:cNvSpPr/>
      </xdr:nvSpPr>
      <xdr:spPr>
        <a:xfrm>
          <a:off x="1968500" y="164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76528</xdr:rowOff>
    </xdr:from>
    <xdr:ext cx="534377" cy="259045"/>
    <xdr:sp macro="" textlink="">
      <xdr:nvSpPr>
        <xdr:cNvPr id="266" name="テキスト ボックス 265"/>
        <xdr:cNvSpPr txBox="1"/>
      </xdr:nvSpPr>
      <xdr:spPr>
        <a:xfrm>
          <a:off x="1752111" y="165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136364</xdr:rowOff>
    </xdr:from>
    <xdr:to>
      <xdr:col>6</xdr:col>
      <xdr:colOff>38100</xdr:colOff>
      <xdr:row>96</xdr:row>
      <xdr:rowOff>66514</xdr:rowOff>
    </xdr:to>
    <xdr:sp macro="" textlink="">
      <xdr:nvSpPr>
        <xdr:cNvPr id="267" name="楕円 266"/>
        <xdr:cNvSpPr/>
      </xdr:nvSpPr>
      <xdr:spPr>
        <a:xfrm>
          <a:off x="1079500" y="164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57641</xdr:rowOff>
    </xdr:from>
    <xdr:ext cx="534377" cy="259045"/>
    <xdr:sp macro="" textlink="">
      <xdr:nvSpPr>
        <xdr:cNvPr id="268" name="テキスト ボックス 267"/>
        <xdr:cNvSpPr txBox="1"/>
      </xdr:nvSpPr>
      <xdr:spPr>
        <a:xfrm>
          <a:off x="863111" y="1651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83496</xdr:rowOff>
    </xdr:from>
    <xdr:to>
      <xdr:col>55</xdr:col>
      <xdr:colOff>0</xdr:colOff>
      <xdr:row>37</xdr:row>
      <xdr:rowOff>94154</xdr:rowOff>
    </xdr:to>
    <xdr:cxnSp macro="">
      <xdr:nvCxnSpPr>
        <xdr:cNvPr id="295" name="直線コネクタ 294"/>
        <xdr:cNvCxnSpPr/>
      </xdr:nvCxnSpPr>
      <xdr:spPr>
        <a:xfrm flipV="1">
          <a:off x="9639300" y="5912796"/>
          <a:ext cx="838200" cy="5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94154</xdr:rowOff>
    </xdr:from>
    <xdr:to>
      <xdr:col>50</xdr:col>
      <xdr:colOff>114300</xdr:colOff>
      <xdr:row>37</xdr:row>
      <xdr:rowOff>100248</xdr:rowOff>
    </xdr:to>
    <xdr:cxnSp macro="">
      <xdr:nvCxnSpPr>
        <xdr:cNvPr id="298" name="直線コネクタ 297"/>
        <xdr:cNvCxnSpPr/>
      </xdr:nvCxnSpPr>
      <xdr:spPr>
        <a:xfrm flipV="1">
          <a:off x="8750300" y="6437804"/>
          <a:ext cx="8890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100248</xdr:rowOff>
    </xdr:from>
    <xdr:to>
      <xdr:col>45</xdr:col>
      <xdr:colOff>177800</xdr:colOff>
      <xdr:row>37</xdr:row>
      <xdr:rowOff>101039</xdr:rowOff>
    </xdr:to>
    <xdr:cxnSp macro="">
      <xdr:nvCxnSpPr>
        <xdr:cNvPr id="301" name="直線コネクタ 300"/>
        <xdr:cNvCxnSpPr/>
      </xdr:nvCxnSpPr>
      <xdr:spPr>
        <a:xfrm flipV="1">
          <a:off x="7861300" y="6443898"/>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96677</xdr:rowOff>
    </xdr:from>
    <xdr:to>
      <xdr:col>41</xdr:col>
      <xdr:colOff>50800</xdr:colOff>
      <xdr:row>37</xdr:row>
      <xdr:rowOff>101039</xdr:rowOff>
    </xdr:to>
    <xdr:cxnSp macro="">
      <xdr:nvCxnSpPr>
        <xdr:cNvPr id="304" name="直線コネクタ 303"/>
        <xdr:cNvCxnSpPr/>
      </xdr:nvCxnSpPr>
      <xdr:spPr>
        <a:xfrm>
          <a:off x="6972300" y="6440327"/>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32696</xdr:rowOff>
    </xdr:from>
    <xdr:to>
      <xdr:col>55</xdr:col>
      <xdr:colOff>50800</xdr:colOff>
      <xdr:row>34</xdr:row>
      <xdr:rowOff>134296</xdr:rowOff>
    </xdr:to>
    <xdr:sp macro="" textlink="">
      <xdr:nvSpPr>
        <xdr:cNvPr id="314" name="楕円 313"/>
        <xdr:cNvSpPr/>
      </xdr:nvSpPr>
      <xdr:spPr>
        <a:xfrm>
          <a:off x="10426700" y="58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119073</xdr:rowOff>
    </xdr:from>
    <xdr:ext cx="599010" cy="259045"/>
    <xdr:sp macro="" textlink="">
      <xdr:nvSpPr>
        <xdr:cNvPr id="315" name="補助費等該当値テキスト"/>
        <xdr:cNvSpPr txBox="1"/>
      </xdr:nvSpPr>
      <xdr:spPr>
        <a:xfrm>
          <a:off x="10528300" y="5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43354</xdr:rowOff>
    </xdr:from>
    <xdr:to>
      <xdr:col>50</xdr:col>
      <xdr:colOff>165100</xdr:colOff>
      <xdr:row>37</xdr:row>
      <xdr:rowOff>144954</xdr:rowOff>
    </xdr:to>
    <xdr:sp macro="" textlink="">
      <xdr:nvSpPr>
        <xdr:cNvPr id="316" name="楕円 315"/>
        <xdr:cNvSpPr/>
      </xdr:nvSpPr>
      <xdr:spPr>
        <a:xfrm>
          <a:off x="9588500" y="63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136081</xdr:rowOff>
    </xdr:from>
    <xdr:ext cx="534377" cy="259045"/>
    <xdr:sp macro="" textlink="">
      <xdr:nvSpPr>
        <xdr:cNvPr id="317" name="テキスト ボックス 316"/>
        <xdr:cNvSpPr txBox="1"/>
      </xdr:nvSpPr>
      <xdr:spPr>
        <a:xfrm>
          <a:off x="9372111" y="64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49448</xdr:rowOff>
    </xdr:from>
    <xdr:to>
      <xdr:col>46</xdr:col>
      <xdr:colOff>38100</xdr:colOff>
      <xdr:row>37</xdr:row>
      <xdr:rowOff>151048</xdr:rowOff>
    </xdr:to>
    <xdr:sp macro="" textlink="">
      <xdr:nvSpPr>
        <xdr:cNvPr id="318" name="楕円 317"/>
        <xdr:cNvSpPr/>
      </xdr:nvSpPr>
      <xdr:spPr>
        <a:xfrm>
          <a:off x="8699500" y="63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142175</xdr:rowOff>
    </xdr:from>
    <xdr:ext cx="534377" cy="259045"/>
    <xdr:sp macro="" textlink="">
      <xdr:nvSpPr>
        <xdr:cNvPr id="319" name="テキスト ボックス 318"/>
        <xdr:cNvSpPr txBox="1"/>
      </xdr:nvSpPr>
      <xdr:spPr>
        <a:xfrm>
          <a:off x="8483111" y="648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50239</xdr:rowOff>
    </xdr:from>
    <xdr:to>
      <xdr:col>41</xdr:col>
      <xdr:colOff>101600</xdr:colOff>
      <xdr:row>37</xdr:row>
      <xdr:rowOff>151839</xdr:rowOff>
    </xdr:to>
    <xdr:sp macro="" textlink="">
      <xdr:nvSpPr>
        <xdr:cNvPr id="320" name="楕円 319"/>
        <xdr:cNvSpPr/>
      </xdr:nvSpPr>
      <xdr:spPr>
        <a:xfrm>
          <a:off x="7810500" y="63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142966</xdr:rowOff>
    </xdr:from>
    <xdr:ext cx="534377" cy="259045"/>
    <xdr:sp macro="" textlink="">
      <xdr:nvSpPr>
        <xdr:cNvPr id="321" name="テキスト ボックス 320"/>
        <xdr:cNvSpPr txBox="1"/>
      </xdr:nvSpPr>
      <xdr:spPr>
        <a:xfrm>
          <a:off x="7594111" y="64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45877</xdr:rowOff>
    </xdr:from>
    <xdr:to>
      <xdr:col>36</xdr:col>
      <xdr:colOff>165100</xdr:colOff>
      <xdr:row>37</xdr:row>
      <xdr:rowOff>147477</xdr:rowOff>
    </xdr:to>
    <xdr:sp macro="" textlink="">
      <xdr:nvSpPr>
        <xdr:cNvPr id="322" name="楕円 321"/>
        <xdr:cNvSpPr/>
      </xdr:nvSpPr>
      <xdr:spPr>
        <a:xfrm>
          <a:off x="6921500" y="63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138605</xdr:rowOff>
    </xdr:from>
    <xdr:ext cx="534377" cy="259045"/>
    <xdr:sp macro="" textlink="">
      <xdr:nvSpPr>
        <xdr:cNvPr id="323" name="テキスト ボックス 322"/>
        <xdr:cNvSpPr txBox="1"/>
      </xdr:nvSpPr>
      <xdr:spPr>
        <a:xfrm>
          <a:off x="6705111" y="6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132966</xdr:rowOff>
    </xdr:from>
    <xdr:to>
      <xdr:col>55</xdr:col>
      <xdr:colOff>0</xdr:colOff>
      <xdr:row>58</xdr:row>
      <xdr:rowOff>38047</xdr:rowOff>
    </xdr:to>
    <xdr:cxnSp macro="">
      <xdr:nvCxnSpPr>
        <xdr:cNvPr id="350" name="直線コネクタ 349"/>
        <xdr:cNvCxnSpPr/>
      </xdr:nvCxnSpPr>
      <xdr:spPr>
        <a:xfrm>
          <a:off x="9639300" y="9905616"/>
          <a:ext cx="838200" cy="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132966</xdr:rowOff>
    </xdr:from>
    <xdr:to>
      <xdr:col>50</xdr:col>
      <xdr:colOff>114300</xdr:colOff>
      <xdr:row>58</xdr:row>
      <xdr:rowOff>25775</xdr:rowOff>
    </xdr:to>
    <xdr:cxnSp macro="">
      <xdr:nvCxnSpPr>
        <xdr:cNvPr id="353" name="直線コネクタ 352"/>
        <xdr:cNvCxnSpPr/>
      </xdr:nvCxnSpPr>
      <xdr:spPr>
        <a:xfrm flipV="1">
          <a:off x="8750300" y="9905616"/>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145259</xdr:rowOff>
    </xdr:from>
    <xdr:to>
      <xdr:col>45</xdr:col>
      <xdr:colOff>177800</xdr:colOff>
      <xdr:row>58</xdr:row>
      <xdr:rowOff>25775</xdr:rowOff>
    </xdr:to>
    <xdr:cxnSp macro="">
      <xdr:nvCxnSpPr>
        <xdr:cNvPr id="356" name="直線コネクタ 355"/>
        <xdr:cNvCxnSpPr/>
      </xdr:nvCxnSpPr>
      <xdr:spPr>
        <a:xfrm>
          <a:off x="7861300" y="9917909"/>
          <a:ext cx="889000" cy="5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110658</xdr:rowOff>
    </xdr:from>
    <xdr:to>
      <xdr:col>41</xdr:col>
      <xdr:colOff>50800</xdr:colOff>
      <xdr:row>57</xdr:row>
      <xdr:rowOff>145259</xdr:rowOff>
    </xdr:to>
    <xdr:cxnSp macro="">
      <xdr:nvCxnSpPr>
        <xdr:cNvPr id="359" name="直線コネクタ 358"/>
        <xdr:cNvCxnSpPr/>
      </xdr:nvCxnSpPr>
      <xdr:spPr>
        <a:xfrm>
          <a:off x="6972300" y="9883308"/>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158697</xdr:rowOff>
    </xdr:from>
    <xdr:to>
      <xdr:col>55</xdr:col>
      <xdr:colOff>50800</xdr:colOff>
      <xdr:row>58</xdr:row>
      <xdr:rowOff>88847</xdr:rowOff>
    </xdr:to>
    <xdr:sp macro="" textlink="">
      <xdr:nvSpPr>
        <xdr:cNvPr id="369" name="楕円 368"/>
        <xdr:cNvSpPr/>
      </xdr:nvSpPr>
      <xdr:spPr>
        <a:xfrm>
          <a:off x="10426700" y="99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73624</xdr:rowOff>
    </xdr:from>
    <xdr:ext cx="534377" cy="259045"/>
    <xdr:sp macro="" textlink="">
      <xdr:nvSpPr>
        <xdr:cNvPr id="370" name="普通建設事業費該当値テキスト"/>
        <xdr:cNvSpPr txBox="1"/>
      </xdr:nvSpPr>
      <xdr:spPr>
        <a:xfrm>
          <a:off x="10528300" y="98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82166</xdr:rowOff>
    </xdr:from>
    <xdr:to>
      <xdr:col>50</xdr:col>
      <xdr:colOff>165100</xdr:colOff>
      <xdr:row>58</xdr:row>
      <xdr:rowOff>12316</xdr:rowOff>
    </xdr:to>
    <xdr:sp macro="" textlink="">
      <xdr:nvSpPr>
        <xdr:cNvPr id="371" name="楕円 370"/>
        <xdr:cNvSpPr/>
      </xdr:nvSpPr>
      <xdr:spPr>
        <a:xfrm>
          <a:off x="9588500" y="98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3443</xdr:rowOff>
    </xdr:from>
    <xdr:ext cx="534377" cy="259045"/>
    <xdr:sp macro="" textlink="">
      <xdr:nvSpPr>
        <xdr:cNvPr id="372" name="テキスト ボックス 371"/>
        <xdr:cNvSpPr txBox="1"/>
      </xdr:nvSpPr>
      <xdr:spPr>
        <a:xfrm>
          <a:off x="9372111" y="994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146425</xdr:rowOff>
    </xdr:from>
    <xdr:to>
      <xdr:col>46</xdr:col>
      <xdr:colOff>38100</xdr:colOff>
      <xdr:row>58</xdr:row>
      <xdr:rowOff>76575</xdr:rowOff>
    </xdr:to>
    <xdr:sp macro="" textlink="">
      <xdr:nvSpPr>
        <xdr:cNvPr id="373" name="楕円 372"/>
        <xdr:cNvSpPr/>
      </xdr:nvSpPr>
      <xdr:spPr>
        <a:xfrm>
          <a:off x="8699500" y="9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67702</xdr:rowOff>
    </xdr:from>
    <xdr:ext cx="534377" cy="259045"/>
    <xdr:sp macro="" textlink="">
      <xdr:nvSpPr>
        <xdr:cNvPr id="374" name="テキスト ボックス 373"/>
        <xdr:cNvSpPr txBox="1"/>
      </xdr:nvSpPr>
      <xdr:spPr>
        <a:xfrm>
          <a:off x="8483111" y="100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94459</xdr:rowOff>
    </xdr:from>
    <xdr:to>
      <xdr:col>41</xdr:col>
      <xdr:colOff>101600</xdr:colOff>
      <xdr:row>58</xdr:row>
      <xdr:rowOff>24609</xdr:rowOff>
    </xdr:to>
    <xdr:sp macro="" textlink="">
      <xdr:nvSpPr>
        <xdr:cNvPr id="375" name="楕円 374"/>
        <xdr:cNvSpPr/>
      </xdr:nvSpPr>
      <xdr:spPr>
        <a:xfrm>
          <a:off x="7810500" y="98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15736</xdr:rowOff>
    </xdr:from>
    <xdr:ext cx="534377" cy="259045"/>
    <xdr:sp macro="" textlink="">
      <xdr:nvSpPr>
        <xdr:cNvPr id="376" name="テキスト ボックス 375"/>
        <xdr:cNvSpPr txBox="1"/>
      </xdr:nvSpPr>
      <xdr:spPr>
        <a:xfrm>
          <a:off x="7594111" y="995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59858</xdr:rowOff>
    </xdr:from>
    <xdr:to>
      <xdr:col>36</xdr:col>
      <xdr:colOff>165100</xdr:colOff>
      <xdr:row>57</xdr:row>
      <xdr:rowOff>161458</xdr:rowOff>
    </xdr:to>
    <xdr:sp macro="" textlink="">
      <xdr:nvSpPr>
        <xdr:cNvPr id="377" name="楕円 376"/>
        <xdr:cNvSpPr/>
      </xdr:nvSpPr>
      <xdr:spPr>
        <a:xfrm>
          <a:off x="6921500" y="98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152585</xdr:rowOff>
    </xdr:from>
    <xdr:ext cx="534377" cy="259045"/>
    <xdr:sp macro="" textlink="">
      <xdr:nvSpPr>
        <xdr:cNvPr id="378" name="テキスト ボックス 377"/>
        <xdr:cNvSpPr txBox="1"/>
      </xdr:nvSpPr>
      <xdr:spPr>
        <a:xfrm>
          <a:off x="6705111" y="992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163002</xdr:rowOff>
    </xdr:from>
    <xdr:to>
      <xdr:col>55</xdr:col>
      <xdr:colOff>0</xdr:colOff>
      <xdr:row>78</xdr:row>
      <xdr:rowOff>167582</xdr:rowOff>
    </xdr:to>
    <xdr:cxnSp macro="">
      <xdr:nvCxnSpPr>
        <xdr:cNvPr id="407" name="直線コネクタ 406"/>
        <xdr:cNvCxnSpPr/>
      </xdr:nvCxnSpPr>
      <xdr:spPr>
        <a:xfrm flipV="1">
          <a:off x="9639300" y="13536102"/>
          <a:ext cx="8382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156555</xdr:rowOff>
    </xdr:from>
    <xdr:to>
      <xdr:col>50</xdr:col>
      <xdr:colOff>114300</xdr:colOff>
      <xdr:row>78</xdr:row>
      <xdr:rowOff>167582</xdr:rowOff>
    </xdr:to>
    <xdr:cxnSp macro="">
      <xdr:nvCxnSpPr>
        <xdr:cNvPr id="410" name="直線コネクタ 409"/>
        <xdr:cNvCxnSpPr/>
      </xdr:nvCxnSpPr>
      <xdr:spPr>
        <a:xfrm>
          <a:off x="8750300" y="13529655"/>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103071</xdr:rowOff>
    </xdr:from>
    <xdr:to>
      <xdr:col>45</xdr:col>
      <xdr:colOff>177800</xdr:colOff>
      <xdr:row>78</xdr:row>
      <xdr:rowOff>156555</xdr:rowOff>
    </xdr:to>
    <xdr:cxnSp macro="">
      <xdr:nvCxnSpPr>
        <xdr:cNvPr id="413" name="直線コネクタ 412"/>
        <xdr:cNvCxnSpPr/>
      </xdr:nvCxnSpPr>
      <xdr:spPr>
        <a:xfrm>
          <a:off x="7861300" y="13476171"/>
          <a:ext cx="889000" cy="5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103071</xdr:rowOff>
    </xdr:from>
    <xdr:to>
      <xdr:col>41</xdr:col>
      <xdr:colOff>50800</xdr:colOff>
      <xdr:row>79</xdr:row>
      <xdr:rowOff>25126</xdr:rowOff>
    </xdr:to>
    <xdr:cxnSp macro="">
      <xdr:nvCxnSpPr>
        <xdr:cNvPr id="416" name="直線コネクタ 415"/>
        <xdr:cNvCxnSpPr/>
      </xdr:nvCxnSpPr>
      <xdr:spPr>
        <a:xfrm flipV="1">
          <a:off x="6972300" y="13476171"/>
          <a:ext cx="889000" cy="9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112202</xdr:rowOff>
    </xdr:from>
    <xdr:to>
      <xdr:col>55</xdr:col>
      <xdr:colOff>50800</xdr:colOff>
      <xdr:row>79</xdr:row>
      <xdr:rowOff>42352</xdr:rowOff>
    </xdr:to>
    <xdr:sp macro="" textlink="">
      <xdr:nvSpPr>
        <xdr:cNvPr id="426" name="楕円 425"/>
        <xdr:cNvSpPr/>
      </xdr:nvSpPr>
      <xdr:spPr>
        <a:xfrm>
          <a:off x="10426700" y="1348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27129</xdr:rowOff>
    </xdr:from>
    <xdr:ext cx="469744" cy="259045"/>
    <xdr:sp macro="" textlink="">
      <xdr:nvSpPr>
        <xdr:cNvPr id="427" name="普通建設事業費 （ うち新規整備　）該当値テキスト"/>
        <xdr:cNvSpPr txBox="1"/>
      </xdr:nvSpPr>
      <xdr:spPr>
        <a:xfrm>
          <a:off x="10528300" y="1340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116782</xdr:rowOff>
    </xdr:from>
    <xdr:to>
      <xdr:col>50</xdr:col>
      <xdr:colOff>165100</xdr:colOff>
      <xdr:row>79</xdr:row>
      <xdr:rowOff>46932</xdr:rowOff>
    </xdr:to>
    <xdr:sp macro="" textlink="">
      <xdr:nvSpPr>
        <xdr:cNvPr id="428" name="楕円 427"/>
        <xdr:cNvSpPr/>
      </xdr:nvSpPr>
      <xdr:spPr>
        <a:xfrm>
          <a:off x="9588500" y="134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38059</xdr:rowOff>
    </xdr:from>
    <xdr:ext cx="469744" cy="259045"/>
    <xdr:sp macro="" textlink="">
      <xdr:nvSpPr>
        <xdr:cNvPr id="429" name="テキスト ボックス 428"/>
        <xdr:cNvSpPr txBox="1"/>
      </xdr:nvSpPr>
      <xdr:spPr>
        <a:xfrm>
          <a:off x="9404428"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105755</xdr:rowOff>
    </xdr:from>
    <xdr:to>
      <xdr:col>46</xdr:col>
      <xdr:colOff>38100</xdr:colOff>
      <xdr:row>79</xdr:row>
      <xdr:rowOff>35905</xdr:rowOff>
    </xdr:to>
    <xdr:sp macro="" textlink="">
      <xdr:nvSpPr>
        <xdr:cNvPr id="430" name="楕円 429"/>
        <xdr:cNvSpPr/>
      </xdr:nvSpPr>
      <xdr:spPr>
        <a:xfrm>
          <a:off x="8699500" y="134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27032</xdr:rowOff>
    </xdr:from>
    <xdr:ext cx="469744" cy="259045"/>
    <xdr:sp macro="" textlink="">
      <xdr:nvSpPr>
        <xdr:cNvPr id="431" name="テキスト ボックス 430"/>
        <xdr:cNvSpPr txBox="1"/>
      </xdr:nvSpPr>
      <xdr:spPr>
        <a:xfrm>
          <a:off x="8515428" y="135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52271</xdr:rowOff>
    </xdr:from>
    <xdr:to>
      <xdr:col>41</xdr:col>
      <xdr:colOff>101600</xdr:colOff>
      <xdr:row>78</xdr:row>
      <xdr:rowOff>153871</xdr:rowOff>
    </xdr:to>
    <xdr:sp macro="" textlink="">
      <xdr:nvSpPr>
        <xdr:cNvPr id="432" name="楕円 431"/>
        <xdr:cNvSpPr/>
      </xdr:nvSpPr>
      <xdr:spPr>
        <a:xfrm>
          <a:off x="7810500" y="134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144998</xdr:rowOff>
    </xdr:from>
    <xdr:ext cx="534377" cy="259045"/>
    <xdr:sp macro="" textlink="">
      <xdr:nvSpPr>
        <xdr:cNvPr id="433" name="テキスト ボックス 432"/>
        <xdr:cNvSpPr txBox="1"/>
      </xdr:nvSpPr>
      <xdr:spPr>
        <a:xfrm>
          <a:off x="7594111" y="135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145776</xdr:rowOff>
    </xdr:from>
    <xdr:to>
      <xdr:col>36</xdr:col>
      <xdr:colOff>165100</xdr:colOff>
      <xdr:row>79</xdr:row>
      <xdr:rowOff>75926</xdr:rowOff>
    </xdr:to>
    <xdr:sp macro="" textlink="">
      <xdr:nvSpPr>
        <xdr:cNvPr id="434" name="楕円 433"/>
        <xdr:cNvSpPr/>
      </xdr:nvSpPr>
      <xdr:spPr>
        <a:xfrm>
          <a:off x="6921500" y="135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67053</xdr:rowOff>
    </xdr:from>
    <xdr:ext cx="469744" cy="259045"/>
    <xdr:sp macro="" textlink="">
      <xdr:nvSpPr>
        <xdr:cNvPr id="435" name="テキスト ボックス 434"/>
        <xdr:cNvSpPr txBox="1"/>
      </xdr:nvSpPr>
      <xdr:spPr>
        <a:xfrm>
          <a:off x="6737428" y="136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44219</xdr:rowOff>
    </xdr:from>
    <xdr:to>
      <xdr:col>55</xdr:col>
      <xdr:colOff>0</xdr:colOff>
      <xdr:row>97</xdr:row>
      <xdr:rowOff>138117</xdr:rowOff>
    </xdr:to>
    <xdr:cxnSp macro="">
      <xdr:nvCxnSpPr>
        <xdr:cNvPr id="460" name="直線コネクタ 459"/>
        <xdr:cNvCxnSpPr/>
      </xdr:nvCxnSpPr>
      <xdr:spPr>
        <a:xfrm>
          <a:off x="9639300" y="16674869"/>
          <a:ext cx="8382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44219</xdr:rowOff>
    </xdr:from>
    <xdr:to>
      <xdr:col>50</xdr:col>
      <xdr:colOff>114300</xdr:colOff>
      <xdr:row>97</xdr:row>
      <xdr:rowOff>133745</xdr:rowOff>
    </xdr:to>
    <xdr:cxnSp macro="">
      <xdr:nvCxnSpPr>
        <xdr:cNvPr id="463" name="直線コネクタ 462"/>
        <xdr:cNvCxnSpPr/>
      </xdr:nvCxnSpPr>
      <xdr:spPr>
        <a:xfrm flipV="1">
          <a:off x="8750300" y="16674869"/>
          <a:ext cx="889000" cy="8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125904</xdr:rowOff>
    </xdr:from>
    <xdr:to>
      <xdr:col>45</xdr:col>
      <xdr:colOff>177800</xdr:colOff>
      <xdr:row>97</xdr:row>
      <xdr:rowOff>133745</xdr:rowOff>
    </xdr:to>
    <xdr:cxnSp macro="">
      <xdr:nvCxnSpPr>
        <xdr:cNvPr id="466" name="直線コネクタ 465"/>
        <xdr:cNvCxnSpPr/>
      </xdr:nvCxnSpPr>
      <xdr:spPr>
        <a:xfrm>
          <a:off x="7861300" y="16756554"/>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48637</xdr:rowOff>
    </xdr:from>
    <xdr:to>
      <xdr:col>41</xdr:col>
      <xdr:colOff>50800</xdr:colOff>
      <xdr:row>97</xdr:row>
      <xdr:rowOff>125904</xdr:rowOff>
    </xdr:to>
    <xdr:cxnSp macro="">
      <xdr:nvCxnSpPr>
        <xdr:cNvPr id="469" name="直線コネクタ 468"/>
        <xdr:cNvCxnSpPr/>
      </xdr:nvCxnSpPr>
      <xdr:spPr>
        <a:xfrm>
          <a:off x="6972300" y="16679287"/>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87317</xdr:rowOff>
    </xdr:from>
    <xdr:to>
      <xdr:col>55</xdr:col>
      <xdr:colOff>50800</xdr:colOff>
      <xdr:row>98</xdr:row>
      <xdr:rowOff>17467</xdr:rowOff>
    </xdr:to>
    <xdr:sp macro="" textlink="">
      <xdr:nvSpPr>
        <xdr:cNvPr id="479" name="楕円 478"/>
        <xdr:cNvSpPr/>
      </xdr:nvSpPr>
      <xdr:spPr>
        <a:xfrm>
          <a:off x="10426700" y="167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2244</xdr:rowOff>
    </xdr:from>
    <xdr:ext cx="534377" cy="259045"/>
    <xdr:sp macro="" textlink="">
      <xdr:nvSpPr>
        <xdr:cNvPr id="480" name="普通建設事業費 （ うち更新整備　）該当値テキスト"/>
        <xdr:cNvSpPr txBox="1"/>
      </xdr:nvSpPr>
      <xdr:spPr>
        <a:xfrm>
          <a:off x="10528300" y="166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164869</xdr:rowOff>
    </xdr:from>
    <xdr:to>
      <xdr:col>50</xdr:col>
      <xdr:colOff>165100</xdr:colOff>
      <xdr:row>97</xdr:row>
      <xdr:rowOff>95019</xdr:rowOff>
    </xdr:to>
    <xdr:sp macro="" textlink="">
      <xdr:nvSpPr>
        <xdr:cNvPr id="481" name="楕円 480"/>
        <xdr:cNvSpPr/>
      </xdr:nvSpPr>
      <xdr:spPr>
        <a:xfrm>
          <a:off x="9588500" y="166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86146</xdr:rowOff>
    </xdr:from>
    <xdr:ext cx="534377" cy="259045"/>
    <xdr:sp macro="" textlink="">
      <xdr:nvSpPr>
        <xdr:cNvPr id="482" name="テキスト ボックス 481"/>
        <xdr:cNvSpPr txBox="1"/>
      </xdr:nvSpPr>
      <xdr:spPr>
        <a:xfrm>
          <a:off x="9372111" y="167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82945</xdr:rowOff>
    </xdr:from>
    <xdr:to>
      <xdr:col>46</xdr:col>
      <xdr:colOff>38100</xdr:colOff>
      <xdr:row>98</xdr:row>
      <xdr:rowOff>13095</xdr:rowOff>
    </xdr:to>
    <xdr:sp macro="" textlink="">
      <xdr:nvSpPr>
        <xdr:cNvPr id="483" name="楕円 482"/>
        <xdr:cNvSpPr/>
      </xdr:nvSpPr>
      <xdr:spPr>
        <a:xfrm>
          <a:off x="8699500" y="16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4222</xdr:rowOff>
    </xdr:from>
    <xdr:ext cx="534377" cy="259045"/>
    <xdr:sp macro="" textlink="">
      <xdr:nvSpPr>
        <xdr:cNvPr id="484" name="テキスト ボックス 483"/>
        <xdr:cNvSpPr txBox="1"/>
      </xdr:nvSpPr>
      <xdr:spPr>
        <a:xfrm>
          <a:off x="8483111" y="168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75104</xdr:rowOff>
    </xdr:from>
    <xdr:to>
      <xdr:col>41</xdr:col>
      <xdr:colOff>101600</xdr:colOff>
      <xdr:row>98</xdr:row>
      <xdr:rowOff>5254</xdr:rowOff>
    </xdr:to>
    <xdr:sp macro="" textlink="">
      <xdr:nvSpPr>
        <xdr:cNvPr id="485" name="楕円 484"/>
        <xdr:cNvSpPr/>
      </xdr:nvSpPr>
      <xdr:spPr>
        <a:xfrm>
          <a:off x="7810500" y="167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167831</xdr:rowOff>
    </xdr:from>
    <xdr:ext cx="534377" cy="259045"/>
    <xdr:sp macro="" textlink="">
      <xdr:nvSpPr>
        <xdr:cNvPr id="486" name="テキスト ボックス 485"/>
        <xdr:cNvSpPr txBox="1"/>
      </xdr:nvSpPr>
      <xdr:spPr>
        <a:xfrm>
          <a:off x="7594111" y="167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169287</xdr:rowOff>
    </xdr:from>
    <xdr:to>
      <xdr:col>36</xdr:col>
      <xdr:colOff>165100</xdr:colOff>
      <xdr:row>97</xdr:row>
      <xdr:rowOff>99437</xdr:rowOff>
    </xdr:to>
    <xdr:sp macro="" textlink="">
      <xdr:nvSpPr>
        <xdr:cNvPr id="487" name="楕円 486"/>
        <xdr:cNvSpPr/>
      </xdr:nvSpPr>
      <xdr:spPr>
        <a:xfrm>
          <a:off x="6921500" y="166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90564</xdr:rowOff>
    </xdr:from>
    <xdr:ext cx="534377" cy="259045"/>
    <xdr:sp macro="" textlink="">
      <xdr:nvSpPr>
        <xdr:cNvPr id="488" name="テキスト ボックス 487"/>
        <xdr:cNvSpPr txBox="1"/>
      </xdr:nvSpPr>
      <xdr:spPr>
        <a:xfrm>
          <a:off x="6705111" y="167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8347</xdr:rowOff>
    </xdr:from>
    <xdr:to>
      <xdr:col>85</xdr:col>
      <xdr:colOff>127000</xdr:colOff>
      <xdr:row>38</xdr:row>
      <xdr:rowOff>15610</xdr:rowOff>
    </xdr:to>
    <xdr:cxnSp macro="">
      <xdr:nvCxnSpPr>
        <xdr:cNvPr id="513" name="直線コネクタ 512"/>
        <xdr:cNvCxnSpPr/>
      </xdr:nvCxnSpPr>
      <xdr:spPr>
        <a:xfrm flipV="1">
          <a:off x="15481300" y="6523447"/>
          <a:ext cx="8382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15610</xdr:rowOff>
    </xdr:from>
    <xdr:to>
      <xdr:col>81</xdr:col>
      <xdr:colOff>50800</xdr:colOff>
      <xdr:row>38</xdr:row>
      <xdr:rowOff>21668</xdr:rowOff>
    </xdr:to>
    <xdr:cxnSp macro="">
      <xdr:nvCxnSpPr>
        <xdr:cNvPr id="516" name="直線コネクタ 515"/>
        <xdr:cNvCxnSpPr/>
      </xdr:nvCxnSpPr>
      <xdr:spPr>
        <a:xfrm flipV="1">
          <a:off x="14592300" y="653071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21668</xdr:rowOff>
    </xdr:from>
    <xdr:to>
      <xdr:col>76</xdr:col>
      <xdr:colOff>114300</xdr:colOff>
      <xdr:row>38</xdr:row>
      <xdr:rowOff>24314</xdr:rowOff>
    </xdr:to>
    <xdr:cxnSp macro="">
      <xdr:nvCxnSpPr>
        <xdr:cNvPr id="519" name="直線コネクタ 518"/>
        <xdr:cNvCxnSpPr/>
      </xdr:nvCxnSpPr>
      <xdr:spPr>
        <a:xfrm flipV="1">
          <a:off x="13703300" y="6536768"/>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23909</xdr:rowOff>
    </xdr:from>
    <xdr:to>
      <xdr:col>71</xdr:col>
      <xdr:colOff>177800</xdr:colOff>
      <xdr:row>38</xdr:row>
      <xdr:rowOff>24314</xdr:rowOff>
    </xdr:to>
    <xdr:cxnSp macro="">
      <xdr:nvCxnSpPr>
        <xdr:cNvPr id="522" name="直線コネクタ 521"/>
        <xdr:cNvCxnSpPr/>
      </xdr:nvCxnSpPr>
      <xdr:spPr>
        <a:xfrm>
          <a:off x="12814300" y="6539009"/>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128996</xdr:rowOff>
    </xdr:from>
    <xdr:to>
      <xdr:col>85</xdr:col>
      <xdr:colOff>177800</xdr:colOff>
      <xdr:row>38</xdr:row>
      <xdr:rowOff>59147</xdr:rowOff>
    </xdr:to>
    <xdr:sp macro="" textlink="">
      <xdr:nvSpPr>
        <xdr:cNvPr id="532" name="楕円 531"/>
        <xdr:cNvSpPr/>
      </xdr:nvSpPr>
      <xdr:spPr>
        <a:xfrm>
          <a:off x="16268700" y="6472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136260</xdr:rowOff>
    </xdr:from>
    <xdr:to>
      <xdr:col>81</xdr:col>
      <xdr:colOff>101600</xdr:colOff>
      <xdr:row>38</xdr:row>
      <xdr:rowOff>66410</xdr:rowOff>
    </xdr:to>
    <xdr:sp macro="" textlink="">
      <xdr:nvSpPr>
        <xdr:cNvPr id="534" name="楕円 533"/>
        <xdr:cNvSpPr/>
      </xdr:nvSpPr>
      <xdr:spPr>
        <a:xfrm>
          <a:off x="15430500" y="64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57537</xdr:rowOff>
    </xdr:from>
    <xdr:ext cx="469744" cy="259045"/>
    <xdr:sp macro="" textlink="">
      <xdr:nvSpPr>
        <xdr:cNvPr id="535" name="テキスト ボックス 534"/>
        <xdr:cNvSpPr txBox="1"/>
      </xdr:nvSpPr>
      <xdr:spPr>
        <a:xfrm>
          <a:off x="15246428" y="657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142318</xdr:rowOff>
    </xdr:from>
    <xdr:to>
      <xdr:col>76</xdr:col>
      <xdr:colOff>165100</xdr:colOff>
      <xdr:row>38</xdr:row>
      <xdr:rowOff>72468</xdr:rowOff>
    </xdr:to>
    <xdr:sp macro="" textlink="">
      <xdr:nvSpPr>
        <xdr:cNvPr id="536" name="楕円 535"/>
        <xdr:cNvSpPr/>
      </xdr:nvSpPr>
      <xdr:spPr>
        <a:xfrm>
          <a:off x="14541500" y="64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63595</xdr:rowOff>
    </xdr:from>
    <xdr:ext cx="378565" cy="259045"/>
    <xdr:sp macro="" textlink="">
      <xdr:nvSpPr>
        <xdr:cNvPr id="537" name="テキスト ボックス 536"/>
        <xdr:cNvSpPr txBox="1"/>
      </xdr:nvSpPr>
      <xdr:spPr>
        <a:xfrm>
          <a:off x="14403017" y="657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144964</xdr:rowOff>
    </xdr:from>
    <xdr:to>
      <xdr:col>72</xdr:col>
      <xdr:colOff>38100</xdr:colOff>
      <xdr:row>38</xdr:row>
      <xdr:rowOff>75114</xdr:rowOff>
    </xdr:to>
    <xdr:sp macro="" textlink="">
      <xdr:nvSpPr>
        <xdr:cNvPr id="538" name="楕円 537"/>
        <xdr:cNvSpPr/>
      </xdr:nvSpPr>
      <xdr:spPr>
        <a:xfrm>
          <a:off x="13652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66241</xdr:rowOff>
    </xdr:from>
    <xdr:ext cx="378565" cy="259045"/>
    <xdr:sp macro="" textlink="">
      <xdr:nvSpPr>
        <xdr:cNvPr id="539" name="テキスト ボックス 538"/>
        <xdr:cNvSpPr txBox="1"/>
      </xdr:nvSpPr>
      <xdr:spPr>
        <a:xfrm>
          <a:off x="13514017" y="6581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144558</xdr:rowOff>
    </xdr:from>
    <xdr:to>
      <xdr:col>67</xdr:col>
      <xdr:colOff>101600</xdr:colOff>
      <xdr:row>38</xdr:row>
      <xdr:rowOff>74709</xdr:rowOff>
    </xdr:to>
    <xdr:sp macro="" textlink="">
      <xdr:nvSpPr>
        <xdr:cNvPr id="540" name="楕円 539"/>
        <xdr:cNvSpPr/>
      </xdr:nvSpPr>
      <xdr:spPr>
        <a:xfrm>
          <a:off x="12763500" y="6488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65836</xdr:rowOff>
    </xdr:from>
    <xdr:ext cx="378565" cy="259045"/>
    <xdr:sp macro="" textlink="">
      <xdr:nvSpPr>
        <xdr:cNvPr id="541" name="テキスト ボックス 540"/>
        <xdr:cNvSpPr txBox="1"/>
      </xdr:nvSpPr>
      <xdr:spPr>
        <a:xfrm>
          <a:off x="12625017" y="6580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88143</xdr:rowOff>
    </xdr:from>
    <xdr:to>
      <xdr:col>85</xdr:col>
      <xdr:colOff>127000</xdr:colOff>
      <xdr:row>77</xdr:row>
      <xdr:rowOff>100251</xdr:rowOff>
    </xdr:to>
    <xdr:cxnSp macro="">
      <xdr:nvCxnSpPr>
        <xdr:cNvPr id="625" name="直線コネクタ 624"/>
        <xdr:cNvCxnSpPr/>
      </xdr:nvCxnSpPr>
      <xdr:spPr>
        <a:xfrm flipV="1">
          <a:off x="15481300" y="13289793"/>
          <a:ext cx="8382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100251</xdr:rowOff>
    </xdr:from>
    <xdr:to>
      <xdr:col>81</xdr:col>
      <xdr:colOff>50800</xdr:colOff>
      <xdr:row>77</xdr:row>
      <xdr:rowOff>105273</xdr:rowOff>
    </xdr:to>
    <xdr:cxnSp macro="">
      <xdr:nvCxnSpPr>
        <xdr:cNvPr id="628" name="直線コネクタ 627"/>
        <xdr:cNvCxnSpPr/>
      </xdr:nvCxnSpPr>
      <xdr:spPr>
        <a:xfrm flipV="1">
          <a:off x="14592300" y="13301901"/>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86277</xdr:rowOff>
    </xdr:from>
    <xdr:to>
      <xdr:col>76</xdr:col>
      <xdr:colOff>114300</xdr:colOff>
      <xdr:row>77</xdr:row>
      <xdr:rowOff>105273</xdr:rowOff>
    </xdr:to>
    <xdr:cxnSp macro="">
      <xdr:nvCxnSpPr>
        <xdr:cNvPr id="631" name="直線コネクタ 630"/>
        <xdr:cNvCxnSpPr/>
      </xdr:nvCxnSpPr>
      <xdr:spPr>
        <a:xfrm>
          <a:off x="13703300" y="13287927"/>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86277</xdr:rowOff>
    </xdr:from>
    <xdr:to>
      <xdr:col>71</xdr:col>
      <xdr:colOff>177800</xdr:colOff>
      <xdr:row>77</xdr:row>
      <xdr:rowOff>100915</xdr:rowOff>
    </xdr:to>
    <xdr:cxnSp macro="">
      <xdr:nvCxnSpPr>
        <xdr:cNvPr id="634" name="直線コネクタ 633"/>
        <xdr:cNvCxnSpPr/>
      </xdr:nvCxnSpPr>
      <xdr:spPr>
        <a:xfrm flipV="1">
          <a:off x="12814300" y="13287927"/>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37343</xdr:rowOff>
    </xdr:from>
    <xdr:to>
      <xdr:col>85</xdr:col>
      <xdr:colOff>177800</xdr:colOff>
      <xdr:row>77</xdr:row>
      <xdr:rowOff>138943</xdr:rowOff>
    </xdr:to>
    <xdr:sp macro="" textlink="">
      <xdr:nvSpPr>
        <xdr:cNvPr id="644" name="楕円 643"/>
        <xdr:cNvSpPr/>
      </xdr:nvSpPr>
      <xdr:spPr>
        <a:xfrm>
          <a:off x="16268700" y="132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15770</xdr:rowOff>
    </xdr:from>
    <xdr:ext cx="534377" cy="259045"/>
    <xdr:sp macro="" textlink="">
      <xdr:nvSpPr>
        <xdr:cNvPr id="645" name="公債費該当値テキスト"/>
        <xdr:cNvSpPr txBox="1"/>
      </xdr:nvSpPr>
      <xdr:spPr>
        <a:xfrm>
          <a:off x="16370300" y="1321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49451</xdr:rowOff>
    </xdr:from>
    <xdr:to>
      <xdr:col>81</xdr:col>
      <xdr:colOff>101600</xdr:colOff>
      <xdr:row>77</xdr:row>
      <xdr:rowOff>151051</xdr:rowOff>
    </xdr:to>
    <xdr:sp macro="" textlink="">
      <xdr:nvSpPr>
        <xdr:cNvPr id="646" name="楕円 645"/>
        <xdr:cNvSpPr/>
      </xdr:nvSpPr>
      <xdr:spPr>
        <a:xfrm>
          <a:off x="15430500" y="132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142178</xdr:rowOff>
    </xdr:from>
    <xdr:ext cx="534377" cy="259045"/>
    <xdr:sp macro="" textlink="">
      <xdr:nvSpPr>
        <xdr:cNvPr id="647" name="テキスト ボックス 646"/>
        <xdr:cNvSpPr txBox="1"/>
      </xdr:nvSpPr>
      <xdr:spPr>
        <a:xfrm>
          <a:off x="15214111" y="133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54473</xdr:rowOff>
    </xdr:from>
    <xdr:to>
      <xdr:col>76</xdr:col>
      <xdr:colOff>165100</xdr:colOff>
      <xdr:row>77</xdr:row>
      <xdr:rowOff>156073</xdr:rowOff>
    </xdr:to>
    <xdr:sp macro="" textlink="">
      <xdr:nvSpPr>
        <xdr:cNvPr id="648" name="楕円 647"/>
        <xdr:cNvSpPr/>
      </xdr:nvSpPr>
      <xdr:spPr>
        <a:xfrm>
          <a:off x="14541500" y="13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147200</xdr:rowOff>
    </xdr:from>
    <xdr:ext cx="534377" cy="259045"/>
    <xdr:sp macro="" textlink="">
      <xdr:nvSpPr>
        <xdr:cNvPr id="649" name="テキスト ボックス 648"/>
        <xdr:cNvSpPr txBox="1"/>
      </xdr:nvSpPr>
      <xdr:spPr>
        <a:xfrm>
          <a:off x="14325111" y="133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35477</xdr:rowOff>
    </xdr:from>
    <xdr:to>
      <xdr:col>72</xdr:col>
      <xdr:colOff>38100</xdr:colOff>
      <xdr:row>77</xdr:row>
      <xdr:rowOff>137077</xdr:rowOff>
    </xdr:to>
    <xdr:sp macro="" textlink="">
      <xdr:nvSpPr>
        <xdr:cNvPr id="650" name="楕円 649"/>
        <xdr:cNvSpPr/>
      </xdr:nvSpPr>
      <xdr:spPr>
        <a:xfrm>
          <a:off x="13652500" y="132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128204</xdr:rowOff>
    </xdr:from>
    <xdr:ext cx="534377" cy="259045"/>
    <xdr:sp macro="" textlink="">
      <xdr:nvSpPr>
        <xdr:cNvPr id="651" name="テキスト ボックス 650"/>
        <xdr:cNvSpPr txBox="1"/>
      </xdr:nvSpPr>
      <xdr:spPr>
        <a:xfrm>
          <a:off x="13436111" y="133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50115</xdr:rowOff>
    </xdr:from>
    <xdr:to>
      <xdr:col>67</xdr:col>
      <xdr:colOff>101600</xdr:colOff>
      <xdr:row>77</xdr:row>
      <xdr:rowOff>151715</xdr:rowOff>
    </xdr:to>
    <xdr:sp macro="" textlink="">
      <xdr:nvSpPr>
        <xdr:cNvPr id="652" name="楕円 651"/>
        <xdr:cNvSpPr/>
      </xdr:nvSpPr>
      <xdr:spPr>
        <a:xfrm>
          <a:off x="12763500" y="132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142842</xdr:rowOff>
    </xdr:from>
    <xdr:ext cx="534377" cy="259045"/>
    <xdr:sp macro="" textlink="">
      <xdr:nvSpPr>
        <xdr:cNvPr id="653" name="テキスト ボックス 652"/>
        <xdr:cNvSpPr txBox="1"/>
      </xdr:nvSpPr>
      <xdr:spPr>
        <a:xfrm>
          <a:off x="12547111" y="133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106074</xdr:rowOff>
    </xdr:from>
    <xdr:to>
      <xdr:col>85</xdr:col>
      <xdr:colOff>127000</xdr:colOff>
      <xdr:row>98</xdr:row>
      <xdr:rowOff>153515</xdr:rowOff>
    </xdr:to>
    <xdr:cxnSp macro="">
      <xdr:nvCxnSpPr>
        <xdr:cNvPr id="684" name="直線コネクタ 683"/>
        <xdr:cNvCxnSpPr/>
      </xdr:nvCxnSpPr>
      <xdr:spPr>
        <a:xfrm flipV="1">
          <a:off x="15481300" y="16908174"/>
          <a:ext cx="838200" cy="4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153515</xdr:rowOff>
    </xdr:from>
    <xdr:to>
      <xdr:col>81</xdr:col>
      <xdr:colOff>50800</xdr:colOff>
      <xdr:row>99</xdr:row>
      <xdr:rowOff>10606</xdr:rowOff>
    </xdr:to>
    <xdr:cxnSp macro="">
      <xdr:nvCxnSpPr>
        <xdr:cNvPr id="687" name="直線コネクタ 686"/>
        <xdr:cNvCxnSpPr/>
      </xdr:nvCxnSpPr>
      <xdr:spPr>
        <a:xfrm flipV="1">
          <a:off x="14592300" y="16955615"/>
          <a:ext cx="889000" cy="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162342</xdr:rowOff>
    </xdr:from>
    <xdr:to>
      <xdr:col>76</xdr:col>
      <xdr:colOff>114300</xdr:colOff>
      <xdr:row>99</xdr:row>
      <xdr:rowOff>10606</xdr:rowOff>
    </xdr:to>
    <xdr:cxnSp macro="">
      <xdr:nvCxnSpPr>
        <xdr:cNvPr id="690" name="直線コネクタ 689"/>
        <xdr:cNvCxnSpPr/>
      </xdr:nvCxnSpPr>
      <xdr:spPr>
        <a:xfrm>
          <a:off x="13703300" y="16964442"/>
          <a:ext cx="889000" cy="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139841</xdr:rowOff>
    </xdr:from>
    <xdr:to>
      <xdr:col>71</xdr:col>
      <xdr:colOff>177800</xdr:colOff>
      <xdr:row>98</xdr:row>
      <xdr:rowOff>162342</xdr:rowOff>
    </xdr:to>
    <xdr:cxnSp macro="">
      <xdr:nvCxnSpPr>
        <xdr:cNvPr id="693" name="直線コネクタ 692"/>
        <xdr:cNvCxnSpPr/>
      </xdr:nvCxnSpPr>
      <xdr:spPr>
        <a:xfrm>
          <a:off x="12814300" y="16941941"/>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55274</xdr:rowOff>
    </xdr:from>
    <xdr:to>
      <xdr:col>85</xdr:col>
      <xdr:colOff>177800</xdr:colOff>
      <xdr:row>98</xdr:row>
      <xdr:rowOff>156874</xdr:rowOff>
    </xdr:to>
    <xdr:sp macro="" textlink="">
      <xdr:nvSpPr>
        <xdr:cNvPr id="703" name="楕円 702"/>
        <xdr:cNvSpPr/>
      </xdr:nvSpPr>
      <xdr:spPr>
        <a:xfrm>
          <a:off x="16268700" y="168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33701</xdr:rowOff>
    </xdr:from>
    <xdr:ext cx="534377" cy="259045"/>
    <xdr:sp macro="" textlink="">
      <xdr:nvSpPr>
        <xdr:cNvPr id="704" name="積立金該当値テキスト"/>
        <xdr:cNvSpPr txBox="1"/>
      </xdr:nvSpPr>
      <xdr:spPr>
        <a:xfrm>
          <a:off x="16370300" y="168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102715</xdr:rowOff>
    </xdr:from>
    <xdr:to>
      <xdr:col>81</xdr:col>
      <xdr:colOff>101600</xdr:colOff>
      <xdr:row>99</xdr:row>
      <xdr:rowOff>32865</xdr:rowOff>
    </xdr:to>
    <xdr:sp macro="" textlink="">
      <xdr:nvSpPr>
        <xdr:cNvPr id="705" name="楕円 704"/>
        <xdr:cNvSpPr/>
      </xdr:nvSpPr>
      <xdr:spPr>
        <a:xfrm>
          <a:off x="15430500" y="169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23992</xdr:rowOff>
    </xdr:from>
    <xdr:ext cx="534377" cy="259045"/>
    <xdr:sp macro="" textlink="">
      <xdr:nvSpPr>
        <xdr:cNvPr id="706" name="テキスト ボックス 705"/>
        <xdr:cNvSpPr txBox="1"/>
      </xdr:nvSpPr>
      <xdr:spPr>
        <a:xfrm>
          <a:off x="15214111" y="1699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131256</xdr:rowOff>
    </xdr:from>
    <xdr:to>
      <xdr:col>76</xdr:col>
      <xdr:colOff>165100</xdr:colOff>
      <xdr:row>99</xdr:row>
      <xdr:rowOff>61406</xdr:rowOff>
    </xdr:to>
    <xdr:sp macro="" textlink="">
      <xdr:nvSpPr>
        <xdr:cNvPr id="707" name="楕円 706"/>
        <xdr:cNvSpPr/>
      </xdr:nvSpPr>
      <xdr:spPr>
        <a:xfrm>
          <a:off x="14541500" y="169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52533</xdr:rowOff>
    </xdr:from>
    <xdr:ext cx="469744" cy="259045"/>
    <xdr:sp macro="" textlink="">
      <xdr:nvSpPr>
        <xdr:cNvPr id="708" name="テキスト ボックス 707"/>
        <xdr:cNvSpPr txBox="1"/>
      </xdr:nvSpPr>
      <xdr:spPr>
        <a:xfrm>
          <a:off x="14357428" y="170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111542</xdr:rowOff>
    </xdr:from>
    <xdr:to>
      <xdr:col>72</xdr:col>
      <xdr:colOff>38100</xdr:colOff>
      <xdr:row>99</xdr:row>
      <xdr:rowOff>41692</xdr:rowOff>
    </xdr:to>
    <xdr:sp macro="" textlink="">
      <xdr:nvSpPr>
        <xdr:cNvPr id="709" name="楕円 708"/>
        <xdr:cNvSpPr/>
      </xdr:nvSpPr>
      <xdr:spPr>
        <a:xfrm>
          <a:off x="13652500" y="169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32819</xdr:rowOff>
    </xdr:from>
    <xdr:ext cx="469744" cy="259045"/>
    <xdr:sp macro="" textlink="">
      <xdr:nvSpPr>
        <xdr:cNvPr id="710" name="テキスト ボックス 709"/>
        <xdr:cNvSpPr txBox="1"/>
      </xdr:nvSpPr>
      <xdr:spPr>
        <a:xfrm>
          <a:off x="13468428" y="1700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89041</xdr:rowOff>
    </xdr:from>
    <xdr:to>
      <xdr:col>67</xdr:col>
      <xdr:colOff>101600</xdr:colOff>
      <xdr:row>99</xdr:row>
      <xdr:rowOff>19191</xdr:rowOff>
    </xdr:to>
    <xdr:sp macro="" textlink="">
      <xdr:nvSpPr>
        <xdr:cNvPr id="711" name="楕円 710"/>
        <xdr:cNvSpPr/>
      </xdr:nvSpPr>
      <xdr:spPr>
        <a:xfrm>
          <a:off x="12763500" y="168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10318</xdr:rowOff>
    </xdr:from>
    <xdr:ext cx="534377" cy="259045"/>
    <xdr:sp macro="" textlink="">
      <xdr:nvSpPr>
        <xdr:cNvPr id="712" name="テキスト ボックス 711"/>
        <xdr:cNvSpPr txBox="1"/>
      </xdr:nvSpPr>
      <xdr:spPr>
        <a:xfrm>
          <a:off x="12547111" y="169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13432</xdr:rowOff>
    </xdr:from>
    <xdr:to>
      <xdr:col>116</xdr:col>
      <xdr:colOff>63500</xdr:colOff>
      <xdr:row>78</xdr:row>
      <xdr:rowOff>36275</xdr:rowOff>
    </xdr:to>
    <xdr:cxnSp macro="">
      <xdr:nvCxnSpPr>
        <xdr:cNvPr id="858" name="直線コネクタ 857"/>
        <xdr:cNvCxnSpPr/>
      </xdr:nvCxnSpPr>
      <xdr:spPr>
        <a:xfrm>
          <a:off x="21323300" y="13215082"/>
          <a:ext cx="838200" cy="1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13432</xdr:rowOff>
    </xdr:from>
    <xdr:to>
      <xdr:col>111</xdr:col>
      <xdr:colOff>177800</xdr:colOff>
      <xdr:row>77</xdr:row>
      <xdr:rowOff>21106</xdr:rowOff>
    </xdr:to>
    <xdr:cxnSp macro="">
      <xdr:nvCxnSpPr>
        <xdr:cNvPr id="861" name="直線コネクタ 860"/>
        <xdr:cNvCxnSpPr/>
      </xdr:nvCxnSpPr>
      <xdr:spPr>
        <a:xfrm flipV="1">
          <a:off x="20434300" y="13215082"/>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21106</xdr:rowOff>
    </xdr:from>
    <xdr:to>
      <xdr:col>107</xdr:col>
      <xdr:colOff>50800</xdr:colOff>
      <xdr:row>77</xdr:row>
      <xdr:rowOff>71430</xdr:rowOff>
    </xdr:to>
    <xdr:cxnSp macro="">
      <xdr:nvCxnSpPr>
        <xdr:cNvPr id="864" name="直線コネクタ 863"/>
        <xdr:cNvCxnSpPr/>
      </xdr:nvCxnSpPr>
      <xdr:spPr>
        <a:xfrm flipV="1">
          <a:off x="19545300" y="13222756"/>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60131</xdr:rowOff>
    </xdr:from>
    <xdr:to>
      <xdr:col>102</xdr:col>
      <xdr:colOff>114300</xdr:colOff>
      <xdr:row>77</xdr:row>
      <xdr:rowOff>71430</xdr:rowOff>
    </xdr:to>
    <xdr:cxnSp macro="">
      <xdr:nvCxnSpPr>
        <xdr:cNvPr id="867" name="直線コネクタ 866"/>
        <xdr:cNvCxnSpPr/>
      </xdr:nvCxnSpPr>
      <xdr:spPr>
        <a:xfrm>
          <a:off x="18656300" y="13261781"/>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156925</xdr:rowOff>
    </xdr:from>
    <xdr:to>
      <xdr:col>116</xdr:col>
      <xdr:colOff>114300</xdr:colOff>
      <xdr:row>78</xdr:row>
      <xdr:rowOff>87075</xdr:rowOff>
    </xdr:to>
    <xdr:sp macro="" textlink="">
      <xdr:nvSpPr>
        <xdr:cNvPr id="877" name="楕円 876"/>
        <xdr:cNvSpPr/>
      </xdr:nvSpPr>
      <xdr:spPr>
        <a:xfrm>
          <a:off x="22110700" y="133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135352</xdr:rowOff>
    </xdr:from>
    <xdr:ext cx="534377" cy="259045"/>
    <xdr:sp macro="" textlink="">
      <xdr:nvSpPr>
        <xdr:cNvPr id="878" name="繰出金該当値テキスト"/>
        <xdr:cNvSpPr txBox="1"/>
      </xdr:nvSpPr>
      <xdr:spPr>
        <a:xfrm>
          <a:off x="22212300" y="1333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134082</xdr:rowOff>
    </xdr:from>
    <xdr:to>
      <xdr:col>112</xdr:col>
      <xdr:colOff>38100</xdr:colOff>
      <xdr:row>77</xdr:row>
      <xdr:rowOff>64232</xdr:rowOff>
    </xdr:to>
    <xdr:sp macro="" textlink="">
      <xdr:nvSpPr>
        <xdr:cNvPr id="879" name="楕円 878"/>
        <xdr:cNvSpPr/>
      </xdr:nvSpPr>
      <xdr:spPr>
        <a:xfrm>
          <a:off x="21272500" y="131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55359</xdr:rowOff>
    </xdr:from>
    <xdr:ext cx="534377" cy="259045"/>
    <xdr:sp macro="" textlink="">
      <xdr:nvSpPr>
        <xdr:cNvPr id="880" name="テキスト ボックス 879"/>
        <xdr:cNvSpPr txBox="1"/>
      </xdr:nvSpPr>
      <xdr:spPr>
        <a:xfrm>
          <a:off x="21056111" y="132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141756</xdr:rowOff>
    </xdr:from>
    <xdr:to>
      <xdr:col>107</xdr:col>
      <xdr:colOff>101600</xdr:colOff>
      <xdr:row>77</xdr:row>
      <xdr:rowOff>71906</xdr:rowOff>
    </xdr:to>
    <xdr:sp macro="" textlink="">
      <xdr:nvSpPr>
        <xdr:cNvPr id="881" name="楕円 880"/>
        <xdr:cNvSpPr/>
      </xdr:nvSpPr>
      <xdr:spPr>
        <a:xfrm>
          <a:off x="20383500" y="131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63033</xdr:rowOff>
    </xdr:from>
    <xdr:ext cx="534377" cy="259045"/>
    <xdr:sp macro="" textlink="">
      <xdr:nvSpPr>
        <xdr:cNvPr id="882" name="テキスト ボックス 881"/>
        <xdr:cNvSpPr txBox="1"/>
      </xdr:nvSpPr>
      <xdr:spPr>
        <a:xfrm>
          <a:off x="20167111" y="132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20630</xdr:rowOff>
    </xdr:from>
    <xdr:to>
      <xdr:col>102</xdr:col>
      <xdr:colOff>165100</xdr:colOff>
      <xdr:row>77</xdr:row>
      <xdr:rowOff>122230</xdr:rowOff>
    </xdr:to>
    <xdr:sp macro="" textlink="">
      <xdr:nvSpPr>
        <xdr:cNvPr id="883" name="楕円 882"/>
        <xdr:cNvSpPr/>
      </xdr:nvSpPr>
      <xdr:spPr>
        <a:xfrm>
          <a:off x="19494500" y="132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113357</xdr:rowOff>
    </xdr:from>
    <xdr:ext cx="534377" cy="259045"/>
    <xdr:sp macro="" textlink="">
      <xdr:nvSpPr>
        <xdr:cNvPr id="884" name="テキスト ボックス 883"/>
        <xdr:cNvSpPr txBox="1"/>
      </xdr:nvSpPr>
      <xdr:spPr>
        <a:xfrm>
          <a:off x="19278111" y="1331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9331</xdr:rowOff>
    </xdr:from>
    <xdr:to>
      <xdr:col>98</xdr:col>
      <xdr:colOff>38100</xdr:colOff>
      <xdr:row>77</xdr:row>
      <xdr:rowOff>110931</xdr:rowOff>
    </xdr:to>
    <xdr:sp macro="" textlink="">
      <xdr:nvSpPr>
        <xdr:cNvPr id="885" name="楕円 884"/>
        <xdr:cNvSpPr/>
      </xdr:nvSpPr>
      <xdr:spPr>
        <a:xfrm>
          <a:off x="18605500" y="132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102058</xdr:rowOff>
    </xdr:from>
    <xdr:ext cx="534377" cy="259045"/>
    <xdr:sp macro="" textlink="">
      <xdr:nvSpPr>
        <xdr:cNvPr id="886" name="テキスト ボックス 885"/>
        <xdr:cNvSpPr txBox="1"/>
      </xdr:nvSpPr>
      <xdr:spPr>
        <a:xfrm>
          <a:off x="18389111" y="133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468,847</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102,370</a:t>
          </a:r>
          <a:r>
            <a:rPr kumimoji="1" lang="ja-JP" altLang="en-US" sz="1300">
              <a:latin typeface="ＭＳ Ｐゴシック" panose="020B0600070205080204" pitchFamily="50" charset="-128"/>
              <a:ea typeface="ＭＳ Ｐゴシック" panose="020B0600070205080204" pitchFamily="50" charset="-128"/>
            </a:rPr>
            <a:t>円の増加となっている。補助費等が特別定額給付金事業の実施により</a:t>
          </a:r>
          <a:r>
            <a:rPr kumimoji="1" lang="en-US" altLang="ja-JP" sz="1300">
              <a:latin typeface="ＭＳ Ｐゴシック" panose="020B0600070205080204" pitchFamily="50" charset="-128"/>
              <a:ea typeface="ＭＳ Ｐゴシック" panose="020B0600070205080204" pitchFamily="50" charset="-128"/>
            </a:rPr>
            <a:t>114,831</a:t>
          </a:r>
          <a:r>
            <a:rPr kumimoji="1" lang="ja-JP" altLang="en-US" sz="1300">
              <a:latin typeface="ＭＳ Ｐゴシック" panose="020B0600070205080204" pitchFamily="50" charset="-128"/>
              <a:ea typeface="ＭＳ Ｐゴシック" panose="020B0600070205080204" pitchFamily="50" charset="-128"/>
            </a:rPr>
            <a:t>千円の増加となっている。また、扶助費が年々増加しており、高止まりの状況にあり、この傾向は、今後も続くことが予想される。制度の抜本的な見直しを行わない限り、減少することはないため、制度の改正も含めた検討を行う必要がある。また、公債費についても、増加しており、類似団体平均と比較すると引き続き高い水準にある。持続的な財政運営ができるよう、事業規模や事業の必要性の検討を行い町債の残高の抑制を図りたい。人件費については、引き続き効率的な職員の配置を行い、職員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17,747
17,166
29.92
8,677,199
8,320,628
292,635
4,402,694
6,582,730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80264</xdr:rowOff>
    </xdr:from>
    <xdr:to>
      <xdr:col>24</xdr:col>
      <xdr:colOff>63500</xdr:colOff>
      <xdr:row>35</xdr:row>
      <xdr:rowOff>123045</xdr:rowOff>
    </xdr:to>
    <xdr:cxnSp macro="">
      <xdr:nvCxnSpPr>
        <xdr:cNvPr id="63" name="直線コネクタ 62"/>
        <xdr:cNvCxnSpPr/>
      </xdr:nvCxnSpPr>
      <xdr:spPr>
        <a:xfrm>
          <a:off x="3797300" y="6081014"/>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167458</xdr:rowOff>
    </xdr:from>
    <xdr:to>
      <xdr:col>19</xdr:col>
      <xdr:colOff>177800</xdr:colOff>
      <xdr:row>35</xdr:row>
      <xdr:rowOff>80264</xdr:rowOff>
    </xdr:to>
    <xdr:cxnSp macro="">
      <xdr:nvCxnSpPr>
        <xdr:cNvPr id="66" name="直線コネクタ 65"/>
        <xdr:cNvCxnSpPr/>
      </xdr:nvCxnSpPr>
      <xdr:spPr>
        <a:xfrm>
          <a:off x="2908300" y="5996758"/>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97572</xdr:rowOff>
    </xdr:from>
    <xdr:to>
      <xdr:col>15</xdr:col>
      <xdr:colOff>50800</xdr:colOff>
      <xdr:row>34</xdr:row>
      <xdr:rowOff>167458</xdr:rowOff>
    </xdr:to>
    <xdr:cxnSp macro="">
      <xdr:nvCxnSpPr>
        <xdr:cNvPr id="69" name="直線コネクタ 68"/>
        <xdr:cNvCxnSpPr/>
      </xdr:nvCxnSpPr>
      <xdr:spPr>
        <a:xfrm>
          <a:off x="2019300" y="5926872"/>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97572</xdr:rowOff>
    </xdr:from>
    <xdr:to>
      <xdr:col>10</xdr:col>
      <xdr:colOff>114300</xdr:colOff>
      <xdr:row>35</xdr:row>
      <xdr:rowOff>15603</xdr:rowOff>
    </xdr:to>
    <xdr:cxnSp macro="">
      <xdr:nvCxnSpPr>
        <xdr:cNvPr id="72" name="直線コネクタ 71"/>
        <xdr:cNvCxnSpPr/>
      </xdr:nvCxnSpPr>
      <xdr:spPr>
        <a:xfrm flipV="1">
          <a:off x="1130300" y="5926872"/>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72245</xdr:rowOff>
    </xdr:from>
    <xdr:to>
      <xdr:col>24</xdr:col>
      <xdr:colOff>114300</xdr:colOff>
      <xdr:row>36</xdr:row>
      <xdr:rowOff>2395</xdr:rowOff>
    </xdr:to>
    <xdr:sp macro="" textlink="">
      <xdr:nvSpPr>
        <xdr:cNvPr id="82" name="楕円 81"/>
        <xdr:cNvSpPr/>
      </xdr:nvSpPr>
      <xdr:spPr>
        <a:xfrm>
          <a:off x="4584700" y="6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50672</xdr:rowOff>
    </xdr:from>
    <xdr:ext cx="469744" cy="259045"/>
    <xdr:sp macro="" textlink="">
      <xdr:nvSpPr>
        <xdr:cNvPr id="83" name="議会費該当値テキスト"/>
        <xdr:cNvSpPr txBox="1"/>
      </xdr:nvSpPr>
      <xdr:spPr>
        <a:xfrm>
          <a:off x="4686300"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29464</xdr:rowOff>
    </xdr:from>
    <xdr:to>
      <xdr:col>20</xdr:col>
      <xdr:colOff>38100</xdr:colOff>
      <xdr:row>35</xdr:row>
      <xdr:rowOff>131064</xdr:rowOff>
    </xdr:to>
    <xdr:sp macro="" textlink="">
      <xdr:nvSpPr>
        <xdr:cNvPr id="84" name="楕円 83"/>
        <xdr:cNvSpPr/>
      </xdr:nvSpPr>
      <xdr:spPr>
        <a:xfrm>
          <a:off x="3746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85" name="テキスト ボックス 84"/>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116658</xdr:rowOff>
    </xdr:from>
    <xdr:to>
      <xdr:col>15</xdr:col>
      <xdr:colOff>101600</xdr:colOff>
      <xdr:row>35</xdr:row>
      <xdr:rowOff>46808</xdr:rowOff>
    </xdr:to>
    <xdr:sp macro="" textlink="">
      <xdr:nvSpPr>
        <xdr:cNvPr id="86" name="楕円 85"/>
        <xdr:cNvSpPr/>
      </xdr:nvSpPr>
      <xdr:spPr>
        <a:xfrm>
          <a:off x="2857500" y="59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37935</xdr:rowOff>
    </xdr:from>
    <xdr:ext cx="469744" cy="259045"/>
    <xdr:sp macro="" textlink="">
      <xdr:nvSpPr>
        <xdr:cNvPr id="87" name="テキスト ボックス 86"/>
        <xdr:cNvSpPr txBox="1"/>
      </xdr:nvSpPr>
      <xdr:spPr>
        <a:xfrm>
          <a:off x="2673428" y="603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46772</xdr:rowOff>
    </xdr:from>
    <xdr:to>
      <xdr:col>10</xdr:col>
      <xdr:colOff>165100</xdr:colOff>
      <xdr:row>34</xdr:row>
      <xdr:rowOff>148372</xdr:rowOff>
    </xdr:to>
    <xdr:sp macro="" textlink="">
      <xdr:nvSpPr>
        <xdr:cNvPr id="88" name="楕円 87"/>
        <xdr:cNvSpPr/>
      </xdr:nvSpPr>
      <xdr:spPr>
        <a:xfrm>
          <a:off x="1968500" y="5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139499</xdr:rowOff>
    </xdr:from>
    <xdr:ext cx="469744" cy="259045"/>
    <xdr:sp macro="" textlink="">
      <xdr:nvSpPr>
        <xdr:cNvPr id="89" name="テキスト ボックス 88"/>
        <xdr:cNvSpPr txBox="1"/>
      </xdr:nvSpPr>
      <xdr:spPr>
        <a:xfrm>
          <a:off x="1784428" y="59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136253</xdr:rowOff>
    </xdr:from>
    <xdr:to>
      <xdr:col>6</xdr:col>
      <xdr:colOff>38100</xdr:colOff>
      <xdr:row>35</xdr:row>
      <xdr:rowOff>66403</xdr:rowOff>
    </xdr:to>
    <xdr:sp macro="" textlink="">
      <xdr:nvSpPr>
        <xdr:cNvPr id="90" name="楕円 89"/>
        <xdr:cNvSpPr/>
      </xdr:nvSpPr>
      <xdr:spPr>
        <a:xfrm>
          <a:off x="1079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57530</xdr:rowOff>
    </xdr:from>
    <xdr:ext cx="469744" cy="259045"/>
    <xdr:sp macro="" textlink="">
      <xdr:nvSpPr>
        <xdr:cNvPr id="91" name="テキスト ボックス 90"/>
        <xdr:cNvSpPr txBox="1"/>
      </xdr:nvSpPr>
      <xdr:spPr>
        <a:xfrm>
          <a:off x="895428" y="605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122144</xdr:rowOff>
    </xdr:from>
    <xdr:to>
      <xdr:col>24</xdr:col>
      <xdr:colOff>63500</xdr:colOff>
      <xdr:row>58</xdr:row>
      <xdr:rowOff>9737</xdr:rowOff>
    </xdr:to>
    <xdr:cxnSp macro="">
      <xdr:nvCxnSpPr>
        <xdr:cNvPr id="120" name="直線コネクタ 119"/>
        <xdr:cNvCxnSpPr/>
      </xdr:nvCxnSpPr>
      <xdr:spPr>
        <a:xfrm flipV="1">
          <a:off x="3797300" y="9551894"/>
          <a:ext cx="838200" cy="4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9737</xdr:rowOff>
    </xdr:from>
    <xdr:to>
      <xdr:col>19</xdr:col>
      <xdr:colOff>177800</xdr:colOff>
      <xdr:row>58</xdr:row>
      <xdr:rowOff>20924</xdr:rowOff>
    </xdr:to>
    <xdr:cxnSp macro="">
      <xdr:nvCxnSpPr>
        <xdr:cNvPr id="123" name="直線コネクタ 122"/>
        <xdr:cNvCxnSpPr/>
      </xdr:nvCxnSpPr>
      <xdr:spPr>
        <a:xfrm flipV="1">
          <a:off x="2908300" y="9953837"/>
          <a:ext cx="8890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14594</xdr:rowOff>
    </xdr:from>
    <xdr:to>
      <xdr:col>15</xdr:col>
      <xdr:colOff>50800</xdr:colOff>
      <xdr:row>58</xdr:row>
      <xdr:rowOff>20924</xdr:rowOff>
    </xdr:to>
    <xdr:cxnSp macro="">
      <xdr:nvCxnSpPr>
        <xdr:cNvPr id="126" name="直線コネクタ 125"/>
        <xdr:cNvCxnSpPr/>
      </xdr:nvCxnSpPr>
      <xdr:spPr>
        <a:xfrm>
          <a:off x="2019300" y="9958694"/>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1470</xdr:rowOff>
    </xdr:from>
    <xdr:to>
      <xdr:col>10</xdr:col>
      <xdr:colOff>114300</xdr:colOff>
      <xdr:row>58</xdr:row>
      <xdr:rowOff>14594</xdr:rowOff>
    </xdr:to>
    <xdr:cxnSp macro="">
      <xdr:nvCxnSpPr>
        <xdr:cNvPr id="129" name="直線コネクタ 128"/>
        <xdr:cNvCxnSpPr/>
      </xdr:nvCxnSpPr>
      <xdr:spPr>
        <a:xfrm>
          <a:off x="1130300" y="9945570"/>
          <a:ext cx="889000" cy="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71344</xdr:rowOff>
    </xdr:from>
    <xdr:to>
      <xdr:col>24</xdr:col>
      <xdr:colOff>114300</xdr:colOff>
      <xdr:row>56</xdr:row>
      <xdr:rowOff>1494</xdr:rowOff>
    </xdr:to>
    <xdr:sp macro="" textlink="">
      <xdr:nvSpPr>
        <xdr:cNvPr id="139" name="楕円 138"/>
        <xdr:cNvSpPr/>
      </xdr:nvSpPr>
      <xdr:spPr>
        <a:xfrm>
          <a:off x="4584700" y="95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49771</xdr:rowOff>
    </xdr:from>
    <xdr:ext cx="599010" cy="259045"/>
    <xdr:sp macro="" textlink="">
      <xdr:nvSpPr>
        <xdr:cNvPr id="140" name="総務費該当値テキスト"/>
        <xdr:cNvSpPr txBox="1"/>
      </xdr:nvSpPr>
      <xdr:spPr>
        <a:xfrm>
          <a:off x="4686300" y="947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130387</xdr:rowOff>
    </xdr:from>
    <xdr:to>
      <xdr:col>20</xdr:col>
      <xdr:colOff>38100</xdr:colOff>
      <xdr:row>58</xdr:row>
      <xdr:rowOff>60537</xdr:rowOff>
    </xdr:to>
    <xdr:sp macro="" textlink="">
      <xdr:nvSpPr>
        <xdr:cNvPr id="141" name="楕円 140"/>
        <xdr:cNvSpPr/>
      </xdr:nvSpPr>
      <xdr:spPr>
        <a:xfrm>
          <a:off x="3746500" y="99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51664</xdr:rowOff>
    </xdr:from>
    <xdr:ext cx="534377" cy="259045"/>
    <xdr:sp macro="" textlink="">
      <xdr:nvSpPr>
        <xdr:cNvPr id="142" name="テキスト ボックス 141"/>
        <xdr:cNvSpPr txBox="1"/>
      </xdr:nvSpPr>
      <xdr:spPr>
        <a:xfrm>
          <a:off x="3530111" y="99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141574</xdr:rowOff>
    </xdr:from>
    <xdr:to>
      <xdr:col>15</xdr:col>
      <xdr:colOff>101600</xdr:colOff>
      <xdr:row>58</xdr:row>
      <xdr:rowOff>71724</xdr:rowOff>
    </xdr:to>
    <xdr:sp macro="" textlink="">
      <xdr:nvSpPr>
        <xdr:cNvPr id="143" name="楕円 142"/>
        <xdr:cNvSpPr/>
      </xdr:nvSpPr>
      <xdr:spPr>
        <a:xfrm>
          <a:off x="2857500" y="99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62851</xdr:rowOff>
    </xdr:from>
    <xdr:ext cx="534377" cy="259045"/>
    <xdr:sp macro="" textlink="">
      <xdr:nvSpPr>
        <xdr:cNvPr id="144" name="テキスト ボックス 143"/>
        <xdr:cNvSpPr txBox="1"/>
      </xdr:nvSpPr>
      <xdr:spPr>
        <a:xfrm>
          <a:off x="2641111" y="100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135244</xdr:rowOff>
    </xdr:from>
    <xdr:to>
      <xdr:col>10</xdr:col>
      <xdr:colOff>165100</xdr:colOff>
      <xdr:row>58</xdr:row>
      <xdr:rowOff>65394</xdr:rowOff>
    </xdr:to>
    <xdr:sp macro="" textlink="">
      <xdr:nvSpPr>
        <xdr:cNvPr id="145" name="楕円 144"/>
        <xdr:cNvSpPr/>
      </xdr:nvSpPr>
      <xdr:spPr>
        <a:xfrm>
          <a:off x="1968500" y="99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56521</xdr:rowOff>
    </xdr:from>
    <xdr:ext cx="534377" cy="259045"/>
    <xdr:sp macro="" textlink="">
      <xdr:nvSpPr>
        <xdr:cNvPr id="146" name="テキスト ボックス 145"/>
        <xdr:cNvSpPr txBox="1"/>
      </xdr:nvSpPr>
      <xdr:spPr>
        <a:xfrm>
          <a:off x="1752111" y="1000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122120</xdr:rowOff>
    </xdr:from>
    <xdr:to>
      <xdr:col>6</xdr:col>
      <xdr:colOff>38100</xdr:colOff>
      <xdr:row>58</xdr:row>
      <xdr:rowOff>52270</xdr:rowOff>
    </xdr:to>
    <xdr:sp macro="" textlink="">
      <xdr:nvSpPr>
        <xdr:cNvPr id="147" name="楕円 146"/>
        <xdr:cNvSpPr/>
      </xdr:nvSpPr>
      <xdr:spPr>
        <a:xfrm>
          <a:off x="1079500" y="98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43397</xdr:rowOff>
    </xdr:from>
    <xdr:ext cx="534377" cy="259045"/>
    <xdr:sp macro="" textlink="">
      <xdr:nvSpPr>
        <xdr:cNvPr id="148" name="テキスト ボックス 147"/>
        <xdr:cNvSpPr txBox="1"/>
      </xdr:nvSpPr>
      <xdr:spPr>
        <a:xfrm>
          <a:off x="863111" y="99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67920</xdr:rowOff>
    </xdr:from>
    <xdr:to>
      <xdr:col>24</xdr:col>
      <xdr:colOff>63500</xdr:colOff>
      <xdr:row>78</xdr:row>
      <xdr:rowOff>106507</xdr:rowOff>
    </xdr:to>
    <xdr:cxnSp macro="">
      <xdr:nvCxnSpPr>
        <xdr:cNvPr id="178" name="直線コネクタ 177"/>
        <xdr:cNvCxnSpPr/>
      </xdr:nvCxnSpPr>
      <xdr:spPr>
        <a:xfrm flipV="1">
          <a:off x="3797300" y="13441020"/>
          <a:ext cx="8382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106507</xdr:rowOff>
    </xdr:from>
    <xdr:to>
      <xdr:col>19</xdr:col>
      <xdr:colOff>177800</xdr:colOff>
      <xdr:row>78</xdr:row>
      <xdr:rowOff>131310</xdr:rowOff>
    </xdr:to>
    <xdr:cxnSp macro="">
      <xdr:nvCxnSpPr>
        <xdr:cNvPr id="181" name="直線コネクタ 180"/>
        <xdr:cNvCxnSpPr/>
      </xdr:nvCxnSpPr>
      <xdr:spPr>
        <a:xfrm flipV="1">
          <a:off x="2908300" y="13479607"/>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131310</xdr:rowOff>
    </xdr:from>
    <xdr:to>
      <xdr:col>15</xdr:col>
      <xdr:colOff>50800</xdr:colOff>
      <xdr:row>78</xdr:row>
      <xdr:rowOff>171414</xdr:rowOff>
    </xdr:to>
    <xdr:cxnSp macro="">
      <xdr:nvCxnSpPr>
        <xdr:cNvPr id="184" name="直線コネクタ 183"/>
        <xdr:cNvCxnSpPr/>
      </xdr:nvCxnSpPr>
      <xdr:spPr>
        <a:xfrm flipV="1">
          <a:off x="2019300" y="13504410"/>
          <a:ext cx="8890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103939</xdr:rowOff>
    </xdr:from>
    <xdr:to>
      <xdr:col>10</xdr:col>
      <xdr:colOff>114300</xdr:colOff>
      <xdr:row>78</xdr:row>
      <xdr:rowOff>171414</xdr:rowOff>
    </xdr:to>
    <xdr:cxnSp macro="">
      <xdr:nvCxnSpPr>
        <xdr:cNvPr id="187" name="直線コネクタ 186"/>
        <xdr:cNvCxnSpPr/>
      </xdr:nvCxnSpPr>
      <xdr:spPr>
        <a:xfrm>
          <a:off x="1130300" y="13477039"/>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17120</xdr:rowOff>
    </xdr:from>
    <xdr:to>
      <xdr:col>24</xdr:col>
      <xdr:colOff>114300</xdr:colOff>
      <xdr:row>78</xdr:row>
      <xdr:rowOff>118720</xdr:rowOff>
    </xdr:to>
    <xdr:sp macro="" textlink="">
      <xdr:nvSpPr>
        <xdr:cNvPr id="197" name="楕円 196"/>
        <xdr:cNvSpPr/>
      </xdr:nvSpPr>
      <xdr:spPr>
        <a:xfrm>
          <a:off x="45847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103497</xdr:rowOff>
    </xdr:from>
    <xdr:ext cx="599010" cy="259045"/>
    <xdr:sp macro="" textlink="">
      <xdr:nvSpPr>
        <xdr:cNvPr id="198" name="民生費該当値テキスト"/>
        <xdr:cNvSpPr txBox="1"/>
      </xdr:nvSpPr>
      <xdr:spPr>
        <a:xfrm>
          <a:off x="4686300" y="1330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55707</xdr:rowOff>
    </xdr:from>
    <xdr:to>
      <xdr:col>20</xdr:col>
      <xdr:colOff>38100</xdr:colOff>
      <xdr:row>78</xdr:row>
      <xdr:rowOff>157307</xdr:rowOff>
    </xdr:to>
    <xdr:sp macro="" textlink="">
      <xdr:nvSpPr>
        <xdr:cNvPr id="199" name="楕円 198"/>
        <xdr:cNvSpPr/>
      </xdr:nvSpPr>
      <xdr:spPr>
        <a:xfrm>
          <a:off x="37465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148434</xdr:rowOff>
    </xdr:from>
    <xdr:ext cx="599010" cy="259045"/>
    <xdr:sp macro="" textlink="">
      <xdr:nvSpPr>
        <xdr:cNvPr id="200" name="テキスト ボックス 199"/>
        <xdr:cNvSpPr txBox="1"/>
      </xdr:nvSpPr>
      <xdr:spPr>
        <a:xfrm>
          <a:off x="3497795" y="1352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80510</xdr:rowOff>
    </xdr:from>
    <xdr:to>
      <xdr:col>15</xdr:col>
      <xdr:colOff>101600</xdr:colOff>
      <xdr:row>79</xdr:row>
      <xdr:rowOff>10660</xdr:rowOff>
    </xdr:to>
    <xdr:sp macro="" textlink="">
      <xdr:nvSpPr>
        <xdr:cNvPr id="201" name="楕円 200"/>
        <xdr:cNvSpPr/>
      </xdr:nvSpPr>
      <xdr:spPr>
        <a:xfrm>
          <a:off x="2857500" y="134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1787</xdr:rowOff>
    </xdr:from>
    <xdr:ext cx="599010" cy="259045"/>
    <xdr:sp macro="" textlink="">
      <xdr:nvSpPr>
        <xdr:cNvPr id="202" name="テキスト ボックス 201"/>
        <xdr:cNvSpPr txBox="1"/>
      </xdr:nvSpPr>
      <xdr:spPr>
        <a:xfrm>
          <a:off x="2608795" y="1354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120614</xdr:rowOff>
    </xdr:from>
    <xdr:to>
      <xdr:col>10</xdr:col>
      <xdr:colOff>165100</xdr:colOff>
      <xdr:row>79</xdr:row>
      <xdr:rowOff>50764</xdr:rowOff>
    </xdr:to>
    <xdr:sp macro="" textlink="">
      <xdr:nvSpPr>
        <xdr:cNvPr id="203" name="楕円 202"/>
        <xdr:cNvSpPr/>
      </xdr:nvSpPr>
      <xdr:spPr>
        <a:xfrm>
          <a:off x="1968500" y="134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41891</xdr:rowOff>
    </xdr:from>
    <xdr:ext cx="599010" cy="259045"/>
    <xdr:sp macro="" textlink="">
      <xdr:nvSpPr>
        <xdr:cNvPr id="204" name="テキスト ボックス 203"/>
        <xdr:cNvSpPr txBox="1"/>
      </xdr:nvSpPr>
      <xdr:spPr>
        <a:xfrm>
          <a:off x="1719795" y="1358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53139</xdr:rowOff>
    </xdr:from>
    <xdr:to>
      <xdr:col>6</xdr:col>
      <xdr:colOff>38100</xdr:colOff>
      <xdr:row>78</xdr:row>
      <xdr:rowOff>154739</xdr:rowOff>
    </xdr:to>
    <xdr:sp macro="" textlink="">
      <xdr:nvSpPr>
        <xdr:cNvPr id="205" name="楕円 204"/>
        <xdr:cNvSpPr/>
      </xdr:nvSpPr>
      <xdr:spPr>
        <a:xfrm>
          <a:off x="1079500" y="134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145866</xdr:rowOff>
    </xdr:from>
    <xdr:ext cx="599010" cy="259045"/>
    <xdr:sp macro="" textlink="">
      <xdr:nvSpPr>
        <xdr:cNvPr id="206" name="テキスト ボックス 205"/>
        <xdr:cNvSpPr txBox="1"/>
      </xdr:nvSpPr>
      <xdr:spPr>
        <a:xfrm>
          <a:off x="830795" y="1351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140188</xdr:rowOff>
    </xdr:from>
    <xdr:to>
      <xdr:col>24</xdr:col>
      <xdr:colOff>63500</xdr:colOff>
      <xdr:row>97</xdr:row>
      <xdr:rowOff>146917</xdr:rowOff>
    </xdr:to>
    <xdr:cxnSp macro="">
      <xdr:nvCxnSpPr>
        <xdr:cNvPr id="235" name="直線コネクタ 234"/>
        <xdr:cNvCxnSpPr/>
      </xdr:nvCxnSpPr>
      <xdr:spPr>
        <a:xfrm flipV="1">
          <a:off x="3797300" y="16770838"/>
          <a:ext cx="8382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135669</xdr:rowOff>
    </xdr:from>
    <xdr:to>
      <xdr:col>19</xdr:col>
      <xdr:colOff>177800</xdr:colOff>
      <xdr:row>97</xdr:row>
      <xdr:rowOff>146917</xdr:rowOff>
    </xdr:to>
    <xdr:cxnSp macro="">
      <xdr:nvCxnSpPr>
        <xdr:cNvPr id="238" name="直線コネクタ 237"/>
        <xdr:cNvCxnSpPr/>
      </xdr:nvCxnSpPr>
      <xdr:spPr>
        <a:xfrm>
          <a:off x="2908300" y="16766319"/>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135669</xdr:rowOff>
    </xdr:from>
    <xdr:to>
      <xdr:col>15</xdr:col>
      <xdr:colOff>50800</xdr:colOff>
      <xdr:row>97</xdr:row>
      <xdr:rowOff>153660</xdr:rowOff>
    </xdr:to>
    <xdr:cxnSp macro="">
      <xdr:nvCxnSpPr>
        <xdr:cNvPr id="241" name="直線コネクタ 240"/>
        <xdr:cNvCxnSpPr/>
      </xdr:nvCxnSpPr>
      <xdr:spPr>
        <a:xfrm flipV="1">
          <a:off x="2019300" y="16766319"/>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153660</xdr:rowOff>
    </xdr:from>
    <xdr:to>
      <xdr:col>10</xdr:col>
      <xdr:colOff>114300</xdr:colOff>
      <xdr:row>97</xdr:row>
      <xdr:rowOff>158376</xdr:rowOff>
    </xdr:to>
    <xdr:cxnSp macro="">
      <xdr:nvCxnSpPr>
        <xdr:cNvPr id="244" name="直線コネクタ 243"/>
        <xdr:cNvCxnSpPr/>
      </xdr:nvCxnSpPr>
      <xdr:spPr>
        <a:xfrm flipV="1">
          <a:off x="1130300" y="16784310"/>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89388</xdr:rowOff>
    </xdr:from>
    <xdr:to>
      <xdr:col>24</xdr:col>
      <xdr:colOff>114300</xdr:colOff>
      <xdr:row>98</xdr:row>
      <xdr:rowOff>19538</xdr:rowOff>
    </xdr:to>
    <xdr:sp macro="" textlink="">
      <xdr:nvSpPr>
        <xdr:cNvPr id="254" name="楕円 253"/>
        <xdr:cNvSpPr/>
      </xdr:nvSpPr>
      <xdr:spPr>
        <a:xfrm>
          <a:off x="4584700" y="167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4315</xdr:rowOff>
    </xdr:from>
    <xdr:ext cx="534377" cy="259045"/>
    <xdr:sp macro="" textlink="">
      <xdr:nvSpPr>
        <xdr:cNvPr id="255" name="衛生費該当値テキスト"/>
        <xdr:cNvSpPr txBox="1"/>
      </xdr:nvSpPr>
      <xdr:spPr>
        <a:xfrm>
          <a:off x="4686300" y="166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96117</xdr:rowOff>
    </xdr:from>
    <xdr:to>
      <xdr:col>20</xdr:col>
      <xdr:colOff>38100</xdr:colOff>
      <xdr:row>98</xdr:row>
      <xdr:rowOff>26267</xdr:rowOff>
    </xdr:to>
    <xdr:sp macro="" textlink="">
      <xdr:nvSpPr>
        <xdr:cNvPr id="256" name="楕円 255"/>
        <xdr:cNvSpPr/>
      </xdr:nvSpPr>
      <xdr:spPr>
        <a:xfrm>
          <a:off x="3746500" y="167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17394</xdr:rowOff>
    </xdr:from>
    <xdr:ext cx="534377" cy="259045"/>
    <xdr:sp macro="" textlink="">
      <xdr:nvSpPr>
        <xdr:cNvPr id="257" name="テキスト ボックス 256"/>
        <xdr:cNvSpPr txBox="1"/>
      </xdr:nvSpPr>
      <xdr:spPr>
        <a:xfrm>
          <a:off x="3530111" y="168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84869</xdr:rowOff>
    </xdr:from>
    <xdr:to>
      <xdr:col>15</xdr:col>
      <xdr:colOff>101600</xdr:colOff>
      <xdr:row>98</xdr:row>
      <xdr:rowOff>15019</xdr:rowOff>
    </xdr:to>
    <xdr:sp macro="" textlink="">
      <xdr:nvSpPr>
        <xdr:cNvPr id="258" name="楕円 257"/>
        <xdr:cNvSpPr/>
      </xdr:nvSpPr>
      <xdr:spPr>
        <a:xfrm>
          <a:off x="2857500" y="167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6146</xdr:rowOff>
    </xdr:from>
    <xdr:ext cx="534377" cy="259045"/>
    <xdr:sp macro="" textlink="">
      <xdr:nvSpPr>
        <xdr:cNvPr id="259" name="テキスト ボックス 258"/>
        <xdr:cNvSpPr txBox="1"/>
      </xdr:nvSpPr>
      <xdr:spPr>
        <a:xfrm>
          <a:off x="2641111" y="168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102860</xdr:rowOff>
    </xdr:from>
    <xdr:to>
      <xdr:col>10</xdr:col>
      <xdr:colOff>165100</xdr:colOff>
      <xdr:row>98</xdr:row>
      <xdr:rowOff>33010</xdr:rowOff>
    </xdr:to>
    <xdr:sp macro="" textlink="">
      <xdr:nvSpPr>
        <xdr:cNvPr id="260" name="楕円 259"/>
        <xdr:cNvSpPr/>
      </xdr:nvSpPr>
      <xdr:spPr>
        <a:xfrm>
          <a:off x="1968500" y="167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24137</xdr:rowOff>
    </xdr:from>
    <xdr:ext cx="534377" cy="259045"/>
    <xdr:sp macro="" textlink="">
      <xdr:nvSpPr>
        <xdr:cNvPr id="261" name="テキスト ボックス 260"/>
        <xdr:cNvSpPr txBox="1"/>
      </xdr:nvSpPr>
      <xdr:spPr>
        <a:xfrm>
          <a:off x="1752111" y="168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107576</xdr:rowOff>
    </xdr:from>
    <xdr:to>
      <xdr:col>6</xdr:col>
      <xdr:colOff>38100</xdr:colOff>
      <xdr:row>98</xdr:row>
      <xdr:rowOff>37726</xdr:rowOff>
    </xdr:to>
    <xdr:sp macro="" textlink="">
      <xdr:nvSpPr>
        <xdr:cNvPr id="262" name="楕円 261"/>
        <xdr:cNvSpPr/>
      </xdr:nvSpPr>
      <xdr:spPr>
        <a:xfrm>
          <a:off x="1079500" y="16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28853</xdr:rowOff>
    </xdr:from>
    <xdr:ext cx="534377" cy="259045"/>
    <xdr:sp macro="" textlink="">
      <xdr:nvSpPr>
        <xdr:cNvPr id="263" name="テキスト ボックス 262"/>
        <xdr:cNvSpPr txBox="1"/>
      </xdr:nvSpPr>
      <xdr:spPr>
        <a:xfrm>
          <a:off x="863111" y="168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115239</xdr:rowOff>
    </xdr:from>
    <xdr:to>
      <xdr:col>55</xdr:col>
      <xdr:colOff>0</xdr:colOff>
      <xdr:row>38</xdr:row>
      <xdr:rowOff>116611</xdr:rowOff>
    </xdr:to>
    <xdr:cxnSp macro="">
      <xdr:nvCxnSpPr>
        <xdr:cNvPr id="290" name="直線コネクタ 289"/>
        <xdr:cNvCxnSpPr/>
      </xdr:nvCxnSpPr>
      <xdr:spPr>
        <a:xfrm>
          <a:off x="9639300" y="663033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80035</xdr:rowOff>
    </xdr:from>
    <xdr:to>
      <xdr:col>50</xdr:col>
      <xdr:colOff>114300</xdr:colOff>
      <xdr:row>38</xdr:row>
      <xdr:rowOff>115239</xdr:rowOff>
    </xdr:to>
    <xdr:cxnSp macro="">
      <xdr:nvCxnSpPr>
        <xdr:cNvPr id="293" name="直線コネクタ 292"/>
        <xdr:cNvCxnSpPr/>
      </xdr:nvCxnSpPr>
      <xdr:spPr>
        <a:xfrm>
          <a:off x="8750300" y="659513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34544</xdr:rowOff>
    </xdr:from>
    <xdr:to>
      <xdr:col>45</xdr:col>
      <xdr:colOff>177800</xdr:colOff>
      <xdr:row>38</xdr:row>
      <xdr:rowOff>80035</xdr:rowOff>
    </xdr:to>
    <xdr:cxnSp macro="">
      <xdr:nvCxnSpPr>
        <xdr:cNvPr id="296" name="直線コネクタ 295"/>
        <xdr:cNvCxnSpPr/>
      </xdr:nvCxnSpPr>
      <xdr:spPr>
        <a:xfrm>
          <a:off x="7861300" y="6549644"/>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28601</xdr:rowOff>
    </xdr:from>
    <xdr:to>
      <xdr:col>41</xdr:col>
      <xdr:colOff>50800</xdr:colOff>
      <xdr:row>38</xdr:row>
      <xdr:rowOff>34544</xdr:rowOff>
    </xdr:to>
    <xdr:cxnSp macro="">
      <xdr:nvCxnSpPr>
        <xdr:cNvPr id="299" name="直線コネクタ 298"/>
        <xdr:cNvCxnSpPr/>
      </xdr:nvCxnSpPr>
      <xdr:spPr>
        <a:xfrm>
          <a:off x="6972300" y="65437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65811</xdr:rowOff>
    </xdr:from>
    <xdr:to>
      <xdr:col>55</xdr:col>
      <xdr:colOff>50800</xdr:colOff>
      <xdr:row>38</xdr:row>
      <xdr:rowOff>167411</xdr:rowOff>
    </xdr:to>
    <xdr:sp macro="" textlink="">
      <xdr:nvSpPr>
        <xdr:cNvPr id="309" name="楕円 308"/>
        <xdr:cNvSpPr/>
      </xdr:nvSpPr>
      <xdr:spPr>
        <a:xfrm>
          <a:off x="104267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152188</xdr:rowOff>
    </xdr:from>
    <xdr:ext cx="378565" cy="259045"/>
    <xdr:sp macro="" textlink="">
      <xdr:nvSpPr>
        <xdr:cNvPr id="310" name="労働費該当値テキスト"/>
        <xdr:cNvSpPr txBox="1"/>
      </xdr:nvSpPr>
      <xdr:spPr>
        <a:xfrm>
          <a:off x="10528300" y="649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64439</xdr:rowOff>
    </xdr:from>
    <xdr:to>
      <xdr:col>50</xdr:col>
      <xdr:colOff>165100</xdr:colOff>
      <xdr:row>38</xdr:row>
      <xdr:rowOff>166039</xdr:rowOff>
    </xdr:to>
    <xdr:sp macro="" textlink="">
      <xdr:nvSpPr>
        <xdr:cNvPr id="311" name="楕円 310"/>
        <xdr:cNvSpPr/>
      </xdr:nvSpPr>
      <xdr:spPr>
        <a:xfrm>
          <a:off x="9588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157166</xdr:rowOff>
    </xdr:from>
    <xdr:ext cx="378565" cy="259045"/>
    <xdr:sp macro="" textlink="">
      <xdr:nvSpPr>
        <xdr:cNvPr id="312" name="テキスト ボックス 311"/>
        <xdr:cNvSpPr txBox="1"/>
      </xdr:nvSpPr>
      <xdr:spPr>
        <a:xfrm>
          <a:off x="9450017" y="6672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29235</xdr:rowOff>
    </xdr:from>
    <xdr:to>
      <xdr:col>46</xdr:col>
      <xdr:colOff>38100</xdr:colOff>
      <xdr:row>38</xdr:row>
      <xdr:rowOff>130835</xdr:rowOff>
    </xdr:to>
    <xdr:sp macro="" textlink="">
      <xdr:nvSpPr>
        <xdr:cNvPr id="313" name="楕円 312"/>
        <xdr:cNvSpPr/>
      </xdr:nvSpPr>
      <xdr:spPr>
        <a:xfrm>
          <a:off x="8699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121962</xdr:rowOff>
    </xdr:from>
    <xdr:ext cx="378565" cy="259045"/>
    <xdr:sp macro="" textlink="">
      <xdr:nvSpPr>
        <xdr:cNvPr id="314" name="テキスト ボックス 313"/>
        <xdr:cNvSpPr txBox="1"/>
      </xdr:nvSpPr>
      <xdr:spPr>
        <a:xfrm>
          <a:off x="8561017" y="6637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155194</xdr:rowOff>
    </xdr:from>
    <xdr:to>
      <xdr:col>41</xdr:col>
      <xdr:colOff>101600</xdr:colOff>
      <xdr:row>38</xdr:row>
      <xdr:rowOff>85344</xdr:rowOff>
    </xdr:to>
    <xdr:sp macro="" textlink="">
      <xdr:nvSpPr>
        <xdr:cNvPr id="315" name="楕円 314"/>
        <xdr:cNvSpPr/>
      </xdr:nvSpPr>
      <xdr:spPr>
        <a:xfrm>
          <a:off x="7810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76471</xdr:rowOff>
    </xdr:from>
    <xdr:ext cx="378565" cy="259045"/>
    <xdr:sp macro="" textlink="">
      <xdr:nvSpPr>
        <xdr:cNvPr id="316" name="テキスト ボックス 315"/>
        <xdr:cNvSpPr txBox="1"/>
      </xdr:nvSpPr>
      <xdr:spPr>
        <a:xfrm>
          <a:off x="7672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149251</xdr:rowOff>
    </xdr:from>
    <xdr:to>
      <xdr:col>36</xdr:col>
      <xdr:colOff>165100</xdr:colOff>
      <xdr:row>38</xdr:row>
      <xdr:rowOff>79401</xdr:rowOff>
    </xdr:to>
    <xdr:sp macro="" textlink="">
      <xdr:nvSpPr>
        <xdr:cNvPr id="317" name="楕円 316"/>
        <xdr:cNvSpPr/>
      </xdr:nvSpPr>
      <xdr:spPr>
        <a:xfrm>
          <a:off x="6921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70528</xdr:rowOff>
    </xdr:from>
    <xdr:ext cx="378565" cy="259045"/>
    <xdr:sp macro="" textlink="">
      <xdr:nvSpPr>
        <xdr:cNvPr id="318" name="テキスト ボックス 317"/>
        <xdr:cNvSpPr txBox="1"/>
      </xdr:nvSpPr>
      <xdr:spPr>
        <a:xfrm>
          <a:off x="6783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132194</xdr:rowOff>
    </xdr:from>
    <xdr:to>
      <xdr:col>55</xdr:col>
      <xdr:colOff>0</xdr:colOff>
      <xdr:row>58</xdr:row>
      <xdr:rowOff>1378</xdr:rowOff>
    </xdr:to>
    <xdr:cxnSp macro="">
      <xdr:nvCxnSpPr>
        <xdr:cNvPr id="347" name="直線コネクタ 346"/>
        <xdr:cNvCxnSpPr/>
      </xdr:nvCxnSpPr>
      <xdr:spPr>
        <a:xfrm>
          <a:off x="9639300" y="9904844"/>
          <a:ext cx="838200" cy="4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132194</xdr:rowOff>
    </xdr:from>
    <xdr:to>
      <xdr:col>50</xdr:col>
      <xdr:colOff>114300</xdr:colOff>
      <xdr:row>57</xdr:row>
      <xdr:rowOff>138138</xdr:rowOff>
    </xdr:to>
    <xdr:cxnSp macro="">
      <xdr:nvCxnSpPr>
        <xdr:cNvPr id="350" name="直線コネクタ 349"/>
        <xdr:cNvCxnSpPr/>
      </xdr:nvCxnSpPr>
      <xdr:spPr>
        <a:xfrm flipV="1">
          <a:off x="8750300" y="990484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138138</xdr:rowOff>
    </xdr:from>
    <xdr:to>
      <xdr:col>45</xdr:col>
      <xdr:colOff>177800</xdr:colOff>
      <xdr:row>58</xdr:row>
      <xdr:rowOff>7265</xdr:rowOff>
    </xdr:to>
    <xdr:cxnSp macro="">
      <xdr:nvCxnSpPr>
        <xdr:cNvPr id="353" name="直線コネクタ 352"/>
        <xdr:cNvCxnSpPr/>
      </xdr:nvCxnSpPr>
      <xdr:spPr>
        <a:xfrm flipV="1">
          <a:off x="7861300" y="9910788"/>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7265</xdr:rowOff>
    </xdr:from>
    <xdr:to>
      <xdr:col>41</xdr:col>
      <xdr:colOff>50800</xdr:colOff>
      <xdr:row>58</xdr:row>
      <xdr:rowOff>54584</xdr:rowOff>
    </xdr:to>
    <xdr:cxnSp macro="">
      <xdr:nvCxnSpPr>
        <xdr:cNvPr id="356" name="直線コネクタ 355"/>
        <xdr:cNvCxnSpPr/>
      </xdr:nvCxnSpPr>
      <xdr:spPr>
        <a:xfrm flipV="1">
          <a:off x="6972300" y="9951365"/>
          <a:ext cx="889000" cy="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122028</xdr:rowOff>
    </xdr:from>
    <xdr:to>
      <xdr:col>55</xdr:col>
      <xdr:colOff>50800</xdr:colOff>
      <xdr:row>58</xdr:row>
      <xdr:rowOff>52178</xdr:rowOff>
    </xdr:to>
    <xdr:sp macro="" textlink="">
      <xdr:nvSpPr>
        <xdr:cNvPr id="366" name="楕円 365"/>
        <xdr:cNvSpPr/>
      </xdr:nvSpPr>
      <xdr:spPr>
        <a:xfrm>
          <a:off x="10426700" y="98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100455</xdr:rowOff>
    </xdr:from>
    <xdr:ext cx="534377" cy="259045"/>
    <xdr:sp macro="" textlink="">
      <xdr:nvSpPr>
        <xdr:cNvPr id="367" name="農林水産業費該当値テキスト"/>
        <xdr:cNvSpPr txBox="1"/>
      </xdr:nvSpPr>
      <xdr:spPr>
        <a:xfrm>
          <a:off x="10528300" y="98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81394</xdr:rowOff>
    </xdr:from>
    <xdr:to>
      <xdr:col>50</xdr:col>
      <xdr:colOff>165100</xdr:colOff>
      <xdr:row>58</xdr:row>
      <xdr:rowOff>11544</xdr:rowOff>
    </xdr:to>
    <xdr:sp macro="" textlink="">
      <xdr:nvSpPr>
        <xdr:cNvPr id="368" name="楕円 367"/>
        <xdr:cNvSpPr/>
      </xdr:nvSpPr>
      <xdr:spPr>
        <a:xfrm>
          <a:off x="9588500" y="98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2671</xdr:rowOff>
    </xdr:from>
    <xdr:ext cx="534377" cy="259045"/>
    <xdr:sp macro="" textlink="">
      <xdr:nvSpPr>
        <xdr:cNvPr id="369" name="テキスト ボックス 368"/>
        <xdr:cNvSpPr txBox="1"/>
      </xdr:nvSpPr>
      <xdr:spPr>
        <a:xfrm>
          <a:off x="9372111" y="99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87338</xdr:rowOff>
    </xdr:from>
    <xdr:to>
      <xdr:col>46</xdr:col>
      <xdr:colOff>38100</xdr:colOff>
      <xdr:row>58</xdr:row>
      <xdr:rowOff>17488</xdr:rowOff>
    </xdr:to>
    <xdr:sp macro="" textlink="">
      <xdr:nvSpPr>
        <xdr:cNvPr id="370" name="楕円 369"/>
        <xdr:cNvSpPr/>
      </xdr:nvSpPr>
      <xdr:spPr>
        <a:xfrm>
          <a:off x="8699500" y="98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8615</xdr:rowOff>
    </xdr:from>
    <xdr:ext cx="534377" cy="259045"/>
    <xdr:sp macro="" textlink="">
      <xdr:nvSpPr>
        <xdr:cNvPr id="371" name="テキスト ボックス 370"/>
        <xdr:cNvSpPr txBox="1"/>
      </xdr:nvSpPr>
      <xdr:spPr>
        <a:xfrm>
          <a:off x="8483111" y="99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127915</xdr:rowOff>
    </xdr:from>
    <xdr:to>
      <xdr:col>41</xdr:col>
      <xdr:colOff>101600</xdr:colOff>
      <xdr:row>58</xdr:row>
      <xdr:rowOff>58065</xdr:rowOff>
    </xdr:to>
    <xdr:sp macro="" textlink="">
      <xdr:nvSpPr>
        <xdr:cNvPr id="372" name="楕円 371"/>
        <xdr:cNvSpPr/>
      </xdr:nvSpPr>
      <xdr:spPr>
        <a:xfrm>
          <a:off x="7810500" y="99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49192</xdr:rowOff>
    </xdr:from>
    <xdr:ext cx="534377" cy="259045"/>
    <xdr:sp macro="" textlink="">
      <xdr:nvSpPr>
        <xdr:cNvPr id="373" name="テキスト ボックス 372"/>
        <xdr:cNvSpPr txBox="1"/>
      </xdr:nvSpPr>
      <xdr:spPr>
        <a:xfrm>
          <a:off x="7594111" y="99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3784</xdr:rowOff>
    </xdr:from>
    <xdr:to>
      <xdr:col>36</xdr:col>
      <xdr:colOff>165100</xdr:colOff>
      <xdr:row>58</xdr:row>
      <xdr:rowOff>105384</xdr:rowOff>
    </xdr:to>
    <xdr:sp macro="" textlink="">
      <xdr:nvSpPr>
        <xdr:cNvPr id="374" name="楕円 373"/>
        <xdr:cNvSpPr/>
      </xdr:nvSpPr>
      <xdr:spPr>
        <a:xfrm>
          <a:off x="6921500" y="99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96511</xdr:rowOff>
    </xdr:from>
    <xdr:ext cx="469744" cy="259045"/>
    <xdr:sp macro="" textlink="">
      <xdr:nvSpPr>
        <xdr:cNvPr id="375" name="テキスト ボックス 374"/>
        <xdr:cNvSpPr txBox="1"/>
      </xdr:nvSpPr>
      <xdr:spPr>
        <a:xfrm>
          <a:off x="6737428" y="100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157287</xdr:rowOff>
    </xdr:from>
    <xdr:to>
      <xdr:col>55</xdr:col>
      <xdr:colOff>0</xdr:colOff>
      <xdr:row>78</xdr:row>
      <xdr:rowOff>159114</xdr:rowOff>
    </xdr:to>
    <xdr:cxnSp macro="">
      <xdr:nvCxnSpPr>
        <xdr:cNvPr id="406" name="直線コネクタ 405"/>
        <xdr:cNvCxnSpPr/>
      </xdr:nvCxnSpPr>
      <xdr:spPr>
        <a:xfrm>
          <a:off x="9639300" y="13530387"/>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157287</xdr:rowOff>
    </xdr:from>
    <xdr:to>
      <xdr:col>50</xdr:col>
      <xdr:colOff>114300</xdr:colOff>
      <xdr:row>78</xdr:row>
      <xdr:rowOff>160469</xdr:rowOff>
    </xdr:to>
    <xdr:cxnSp macro="">
      <xdr:nvCxnSpPr>
        <xdr:cNvPr id="409" name="直線コネクタ 408"/>
        <xdr:cNvCxnSpPr/>
      </xdr:nvCxnSpPr>
      <xdr:spPr>
        <a:xfrm flipV="1">
          <a:off x="8750300" y="13530387"/>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141137</xdr:rowOff>
    </xdr:from>
    <xdr:to>
      <xdr:col>45</xdr:col>
      <xdr:colOff>177800</xdr:colOff>
      <xdr:row>78</xdr:row>
      <xdr:rowOff>160469</xdr:rowOff>
    </xdr:to>
    <xdr:cxnSp macro="">
      <xdr:nvCxnSpPr>
        <xdr:cNvPr id="412" name="直線コネクタ 411"/>
        <xdr:cNvCxnSpPr/>
      </xdr:nvCxnSpPr>
      <xdr:spPr>
        <a:xfrm>
          <a:off x="7861300" y="13342787"/>
          <a:ext cx="889000" cy="19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141137</xdr:rowOff>
    </xdr:from>
    <xdr:to>
      <xdr:col>41</xdr:col>
      <xdr:colOff>50800</xdr:colOff>
      <xdr:row>78</xdr:row>
      <xdr:rowOff>156437</xdr:rowOff>
    </xdr:to>
    <xdr:cxnSp macro="">
      <xdr:nvCxnSpPr>
        <xdr:cNvPr id="415" name="直線コネクタ 414"/>
        <xdr:cNvCxnSpPr/>
      </xdr:nvCxnSpPr>
      <xdr:spPr>
        <a:xfrm flipV="1">
          <a:off x="6972300" y="13342787"/>
          <a:ext cx="889000" cy="18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7" name="テキスト ボックス 416"/>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108314</xdr:rowOff>
    </xdr:from>
    <xdr:to>
      <xdr:col>55</xdr:col>
      <xdr:colOff>50800</xdr:colOff>
      <xdr:row>79</xdr:row>
      <xdr:rowOff>38464</xdr:rowOff>
    </xdr:to>
    <xdr:sp macro="" textlink="">
      <xdr:nvSpPr>
        <xdr:cNvPr id="425" name="楕円 424"/>
        <xdr:cNvSpPr/>
      </xdr:nvSpPr>
      <xdr:spPr>
        <a:xfrm>
          <a:off x="10426700" y="134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23241</xdr:rowOff>
    </xdr:from>
    <xdr:ext cx="469744" cy="259045"/>
    <xdr:sp macro="" textlink="">
      <xdr:nvSpPr>
        <xdr:cNvPr id="426" name="商工費該当値テキスト"/>
        <xdr:cNvSpPr txBox="1"/>
      </xdr:nvSpPr>
      <xdr:spPr>
        <a:xfrm>
          <a:off x="10528300" y="1339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106487</xdr:rowOff>
    </xdr:from>
    <xdr:to>
      <xdr:col>50</xdr:col>
      <xdr:colOff>165100</xdr:colOff>
      <xdr:row>79</xdr:row>
      <xdr:rowOff>36637</xdr:rowOff>
    </xdr:to>
    <xdr:sp macro="" textlink="">
      <xdr:nvSpPr>
        <xdr:cNvPr id="427" name="楕円 426"/>
        <xdr:cNvSpPr/>
      </xdr:nvSpPr>
      <xdr:spPr>
        <a:xfrm>
          <a:off x="9588500" y="134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27764</xdr:rowOff>
    </xdr:from>
    <xdr:ext cx="469744" cy="259045"/>
    <xdr:sp macro="" textlink="">
      <xdr:nvSpPr>
        <xdr:cNvPr id="428" name="テキスト ボックス 427"/>
        <xdr:cNvSpPr txBox="1"/>
      </xdr:nvSpPr>
      <xdr:spPr>
        <a:xfrm>
          <a:off x="9404428" y="1357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109669</xdr:rowOff>
    </xdr:from>
    <xdr:to>
      <xdr:col>46</xdr:col>
      <xdr:colOff>38100</xdr:colOff>
      <xdr:row>79</xdr:row>
      <xdr:rowOff>39819</xdr:rowOff>
    </xdr:to>
    <xdr:sp macro="" textlink="">
      <xdr:nvSpPr>
        <xdr:cNvPr id="429" name="楕円 428"/>
        <xdr:cNvSpPr/>
      </xdr:nvSpPr>
      <xdr:spPr>
        <a:xfrm>
          <a:off x="8699500" y="134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30946</xdr:rowOff>
    </xdr:from>
    <xdr:ext cx="469744" cy="259045"/>
    <xdr:sp macro="" textlink="">
      <xdr:nvSpPr>
        <xdr:cNvPr id="430" name="テキスト ボックス 429"/>
        <xdr:cNvSpPr txBox="1"/>
      </xdr:nvSpPr>
      <xdr:spPr>
        <a:xfrm>
          <a:off x="8515428" y="1357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90337</xdr:rowOff>
    </xdr:from>
    <xdr:to>
      <xdr:col>41</xdr:col>
      <xdr:colOff>101600</xdr:colOff>
      <xdr:row>78</xdr:row>
      <xdr:rowOff>20487</xdr:rowOff>
    </xdr:to>
    <xdr:sp macro="" textlink="">
      <xdr:nvSpPr>
        <xdr:cNvPr id="431" name="楕円 430"/>
        <xdr:cNvSpPr/>
      </xdr:nvSpPr>
      <xdr:spPr>
        <a:xfrm>
          <a:off x="7810500" y="132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37014</xdr:rowOff>
    </xdr:from>
    <xdr:ext cx="534377" cy="259045"/>
    <xdr:sp macro="" textlink="">
      <xdr:nvSpPr>
        <xdr:cNvPr id="432" name="テキスト ボックス 431"/>
        <xdr:cNvSpPr txBox="1"/>
      </xdr:nvSpPr>
      <xdr:spPr>
        <a:xfrm>
          <a:off x="7594111" y="130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105637</xdr:rowOff>
    </xdr:from>
    <xdr:to>
      <xdr:col>36</xdr:col>
      <xdr:colOff>165100</xdr:colOff>
      <xdr:row>79</xdr:row>
      <xdr:rowOff>35787</xdr:rowOff>
    </xdr:to>
    <xdr:sp macro="" textlink="">
      <xdr:nvSpPr>
        <xdr:cNvPr id="433" name="楕円 432"/>
        <xdr:cNvSpPr/>
      </xdr:nvSpPr>
      <xdr:spPr>
        <a:xfrm>
          <a:off x="6921500" y="134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26914</xdr:rowOff>
    </xdr:from>
    <xdr:ext cx="469744" cy="259045"/>
    <xdr:sp macro="" textlink="">
      <xdr:nvSpPr>
        <xdr:cNvPr id="434" name="テキスト ボックス 433"/>
        <xdr:cNvSpPr txBox="1"/>
      </xdr:nvSpPr>
      <xdr:spPr>
        <a:xfrm>
          <a:off x="6737428" y="1357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102308</xdr:rowOff>
    </xdr:from>
    <xdr:to>
      <xdr:col>55</xdr:col>
      <xdr:colOff>0</xdr:colOff>
      <xdr:row>97</xdr:row>
      <xdr:rowOff>118752</xdr:rowOff>
    </xdr:to>
    <xdr:cxnSp macro="">
      <xdr:nvCxnSpPr>
        <xdr:cNvPr id="463" name="直線コネクタ 462"/>
        <xdr:cNvCxnSpPr/>
      </xdr:nvCxnSpPr>
      <xdr:spPr>
        <a:xfrm flipV="1">
          <a:off x="9639300" y="16732958"/>
          <a:ext cx="8382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118752</xdr:rowOff>
    </xdr:from>
    <xdr:to>
      <xdr:col>50</xdr:col>
      <xdr:colOff>114300</xdr:colOff>
      <xdr:row>97</xdr:row>
      <xdr:rowOff>147503</xdr:rowOff>
    </xdr:to>
    <xdr:cxnSp macro="">
      <xdr:nvCxnSpPr>
        <xdr:cNvPr id="466" name="直線コネクタ 465"/>
        <xdr:cNvCxnSpPr/>
      </xdr:nvCxnSpPr>
      <xdr:spPr>
        <a:xfrm flipV="1">
          <a:off x="8750300" y="16749402"/>
          <a:ext cx="889000" cy="2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104839</xdr:rowOff>
    </xdr:from>
    <xdr:to>
      <xdr:col>45</xdr:col>
      <xdr:colOff>177800</xdr:colOff>
      <xdr:row>97</xdr:row>
      <xdr:rowOff>147503</xdr:rowOff>
    </xdr:to>
    <xdr:cxnSp macro="">
      <xdr:nvCxnSpPr>
        <xdr:cNvPr id="469" name="直線コネクタ 468"/>
        <xdr:cNvCxnSpPr/>
      </xdr:nvCxnSpPr>
      <xdr:spPr>
        <a:xfrm>
          <a:off x="7861300" y="16735489"/>
          <a:ext cx="889000" cy="4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94124</xdr:rowOff>
    </xdr:from>
    <xdr:to>
      <xdr:col>41</xdr:col>
      <xdr:colOff>50800</xdr:colOff>
      <xdr:row>97</xdr:row>
      <xdr:rowOff>104839</xdr:rowOff>
    </xdr:to>
    <xdr:cxnSp macro="">
      <xdr:nvCxnSpPr>
        <xdr:cNvPr id="472" name="直線コネクタ 471"/>
        <xdr:cNvCxnSpPr/>
      </xdr:nvCxnSpPr>
      <xdr:spPr>
        <a:xfrm>
          <a:off x="6972300" y="16724774"/>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51508</xdr:rowOff>
    </xdr:from>
    <xdr:to>
      <xdr:col>55</xdr:col>
      <xdr:colOff>50800</xdr:colOff>
      <xdr:row>97</xdr:row>
      <xdr:rowOff>153108</xdr:rowOff>
    </xdr:to>
    <xdr:sp macro="" textlink="">
      <xdr:nvSpPr>
        <xdr:cNvPr id="482" name="楕円 481"/>
        <xdr:cNvSpPr/>
      </xdr:nvSpPr>
      <xdr:spPr>
        <a:xfrm>
          <a:off x="10426700" y="166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29935</xdr:rowOff>
    </xdr:from>
    <xdr:ext cx="534377" cy="259045"/>
    <xdr:sp macro="" textlink="">
      <xdr:nvSpPr>
        <xdr:cNvPr id="483" name="土木費該当値テキスト"/>
        <xdr:cNvSpPr txBox="1"/>
      </xdr:nvSpPr>
      <xdr:spPr>
        <a:xfrm>
          <a:off x="10528300" y="166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67952</xdr:rowOff>
    </xdr:from>
    <xdr:to>
      <xdr:col>50</xdr:col>
      <xdr:colOff>165100</xdr:colOff>
      <xdr:row>97</xdr:row>
      <xdr:rowOff>169552</xdr:rowOff>
    </xdr:to>
    <xdr:sp macro="" textlink="">
      <xdr:nvSpPr>
        <xdr:cNvPr id="484" name="楕円 483"/>
        <xdr:cNvSpPr/>
      </xdr:nvSpPr>
      <xdr:spPr>
        <a:xfrm>
          <a:off x="9588500" y="166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160679</xdr:rowOff>
    </xdr:from>
    <xdr:ext cx="534377" cy="259045"/>
    <xdr:sp macro="" textlink="">
      <xdr:nvSpPr>
        <xdr:cNvPr id="485" name="テキスト ボックス 484"/>
        <xdr:cNvSpPr txBox="1"/>
      </xdr:nvSpPr>
      <xdr:spPr>
        <a:xfrm>
          <a:off x="9372111" y="167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96703</xdr:rowOff>
    </xdr:from>
    <xdr:to>
      <xdr:col>46</xdr:col>
      <xdr:colOff>38100</xdr:colOff>
      <xdr:row>98</xdr:row>
      <xdr:rowOff>26853</xdr:rowOff>
    </xdr:to>
    <xdr:sp macro="" textlink="">
      <xdr:nvSpPr>
        <xdr:cNvPr id="486" name="楕円 485"/>
        <xdr:cNvSpPr/>
      </xdr:nvSpPr>
      <xdr:spPr>
        <a:xfrm>
          <a:off x="8699500" y="167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17980</xdr:rowOff>
    </xdr:from>
    <xdr:ext cx="534377" cy="259045"/>
    <xdr:sp macro="" textlink="">
      <xdr:nvSpPr>
        <xdr:cNvPr id="487" name="テキスト ボックス 486"/>
        <xdr:cNvSpPr txBox="1"/>
      </xdr:nvSpPr>
      <xdr:spPr>
        <a:xfrm>
          <a:off x="8483111" y="168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54039</xdr:rowOff>
    </xdr:from>
    <xdr:to>
      <xdr:col>41</xdr:col>
      <xdr:colOff>101600</xdr:colOff>
      <xdr:row>97</xdr:row>
      <xdr:rowOff>155639</xdr:rowOff>
    </xdr:to>
    <xdr:sp macro="" textlink="">
      <xdr:nvSpPr>
        <xdr:cNvPr id="488" name="楕円 487"/>
        <xdr:cNvSpPr/>
      </xdr:nvSpPr>
      <xdr:spPr>
        <a:xfrm>
          <a:off x="7810500" y="166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146766</xdr:rowOff>
    </xdr:from>
    <xdr:ext cx="534377" cy="259045"/>
    <xdr:sp macro="" textlink="">
      <xdr:nvSpPr>
        <xdr:cNvPr id="489" name="テキスト ボックス 488"/>
        <xdr:cNvSpPr txBox="1"/>
      </xdr:nvSpPr>
      <xdr:spPr>
        <a:xfrm>
          <a:off x="7594111" y="167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43324</xdr:rowOff>
    </xdr:from>
    <xdr:to>
      <xdr:col>36</xdr:col>
      <xdr:colOff>165100</xdr:colOff>
      <xdr:row>97</xdr:row>
      <xdr:rowOff>144924</xdr:rowOff>
    </xdr:to>
    <xdr:sp macro="" textlink="">
      <xdr:nvSpPr>
        <xdr:cNvPr id="490" name="楕円 489"/>
        <xdr:cNvSpPr/>
      </xdr:nvSpPr>
      <xdr:spPr>
        <a:xfrm>
          <a:off x="6921500" y="166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136051</xdr:rowOff>
    </xdr:from>
    <xdr:ext cx="534377" cy="259045"/>
    <xdr:sp macro="" textlink="">
      <xdr:nvSpPr>
        <xdr:cNvPr id="491" name="テキスト ボックス 490"/>
        <xdr:cNvSpPr txBox="1"/>
      </xdr:nvSpPr>
      <xdr:spPr>
        <a:xfrm>
          <a:off x="6705111" y="1676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76868</xdr:rowOff>
    </xdr:from>
    <xdr:to>
      <xdr:col>85</xdr:col>
      <xdr:colOff>127000</xdr:colOff>
      <xdr:row>37</xdr:row>
      <xdr:rowOff>86894</xdr:rowOff>
    </xdr:to>
    <xdr:cxnSp macro="">
      <xdr:nvCxnSpPr>
        <xdr:cNvPr id="523" name="直線コネクタ 522"/>
        <xdr:cNvCxnSpPr/>
      </xdr:nvCxnSpPr>
      <xdr:spPr>
        <a:xfrm>
          <a:off x="15481300" y="5906168"/>
          <a:ext cx="838200" cy="52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76868</xdr:rowOff>
    </xdr:from>
    <xdr:to>
      <xdr:col>81</xdr:col>
      <xdr:colOff>50800</xdr:colOff>
      <xdr:row>37</xdr:row>
      <xdr:rowOff>99956</xdr:rowOff>
    </xdr:to>
    <xdr:cxnSp macro="">
      <xdr:nvCxnSpPr>
        <xdr:cNvPr id="526" name="直線コネクタ 525"/>
        <xdr:cNvCxnSpPr/>
      </xdr:nvCxnSpPr>
      <xdr:spPr>
        <a:xfrm flipV="1">
          <a:off x="14592300" y="5906168"/>
          <a:ext cx="889000" cy="5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8" name="テキスト ボックス 527"/>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99956</xdr:rowOff>
    </xdr:from>
    <xdr:to>
      <xdr:col>76</xdr:col>
      <xdr:colOff>114300</xdr:colOff>
      <xdr:row>37</xdr:row>
      <xdr:rowOff>157269</xdr:rowOff>
    </xdr:to>
    <xdr:cxnSp macro="">
      <xdr:nvCxnSpPr>
        <xdr:cNvPr id="529" name="直線コネクタ 528"/>
        <xdr:cNvCxnSpPr/>
      </xdr:nvCxnSpPr>
      <xdr:spPr>
        <a:xfrm flipV="1">
          <a:off x="13703300" y="6443606"/>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126017</xdr:rowOff>
    </xdr:from>
    <xdr:to>
      <xdr:col>71</xdr:col>
      <xdr:colOff>177800</xdr:colOff>
      <xdr:row>37</xdr:row>
      <xdr:rowOff>157269</xdr:rowOff>
    </xdr:to>
    <xdr:cxnSp macro="">
      <xdr:nvCxnSpPr>
        <xdr:cNvPr id="532" name="直線コネクタ 531"/>
        <xdr:cNvCxnSpPr/>
      </xdr:nvCxnSpPr>
      <xdr:spPr>
        <a:xfrm>
          <a:off x="12814300" y="6469667"/>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36094</xdr:rowOff>
    </xdr:from>
    <xdr:to>
      <xdr:col>85</xdr:col>
      <xdr:colOff>177800</xdr:colOff>
      <xdr:row>37</xdr:row>
      <xdr:rowOff>137694</xdr:rowOff>
    </xdr:to>
    <xdr:sp macro="" textlink="">
      <xdr:nvSpPr>
        <xdr:cNvPr id="542" name="楕円 541"/>
        <xdr:cNvSpPr/>
      </xdr:nvSpPr>
      <xdr:spPr>
        <a:xfrm>
          <a:off x="16268700" y="63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14521</xdr:rowOff>
    </xdr:from>
    <xdr:ext cx="534377" cy="259045"/>
    <xdr:sp macro="" textlink="">
      <xdr:nvSpPr>
        <xdr:cNvPr id="543" name="消防費該当値テキスト"/>
        <xdr:cNvSpPr txBox="1"/>
      </xdr:nvSpPr>
      <xdr:spPr>
        <a:xfrm>
          <a:off x="16370300" y="63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26068</xdr:rowOff>
    </xdr:from>
    <xdr:to>
      <xdr:col>81</xdr:col>
      <xdr:colOff>101600</xdr:colOff>
      <xdr:row>34</xdr:row>
      <xdr:rowOff>127668</xdr:rowOff>
    </xdr:to>
    <xdr:sp macro="" textlink="">
      <xdr:nvSpPr>
        <xdr:cNvPr id="544" name="楕円 543"/>
        <xdr:cNvSpPr/>
      </xdr:nvSpPr>
      <xdr:spPr>
        <a:xfrm>
          <a:off x="15430500" y="585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144195</xdr:rowOff>
    </xdr:from>
    <xdr:ext cx="534377" cy="259045"/>
    <xdr:sp macro="" textlink="">
      <xdr:nvSpPr>
        <xdr:cNvPr id="545" name="テキスト ボックス 544"/>
        <xdr:cNvSpPr txBox="1"/>
      </xdr:nvSpPr>
      <xdr:spPr>
        <a:xfrm>
          <a:off x="15214111" y="56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49156</xdr:rowOff>
    </xdr:from>
    <xdr:to>
      <xdr:col>76</xdr:col>
      <xdr:colOff>165100</xdr:colOff>
      <xdr:row>37</xdr:row>
      <xdr:rowOff>150756</xdr:rowOff>
    </xdr:to>
    <xdr:sp macro="" textlink="">
      <xdr:nvSpPr>
        <xdr:cNvPr id="546" name="楕円 545"/>
        <xdr:cNvSpPr/>
      </xdr:nvSpPr>
      <xdr:spPr>
        <a:xfrm>
          <a:off x="14541500" y="63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141883</xdr:rowOff>
    </xdr:from>
    <xdr:ext cx="534377" cy="259045"/>
    <xdr:sp macro="" textlink="">
      <xdr:nvSpPr>
        <xdr:cNvPr id="547" name="テキスト ボックス 546"/>
        <xdr:cNvSpPr txBox="1"/>
      </xdr:nvSpPr>
      <xdr:spPr>
        <a:xfrm>
          <a:off x="14325111" y="64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106469</xdr:rowOff>
    </xdr:from>
    <xdr:to>
      <xdr:col>72</xdr:col>
      <xdr:colOff>38100</xdr:colOff>
      <xdr:row>38</xdr:row>
      <xdr:rowOff>36619</xdr:rowOff>
    </xdr:to>
    <xdr:sp macro="" textlink="">
      <xdr:nvSpPr>
        <xdr:cNvPr id="548" name="楕円 547"/>
        <xdr:cNvSpPr/>
      </xdr:nvSpPr>
      <xdr:spPr>
        <a:xfrm>
          <a:off x="13652500" y="64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27746</xdr:rowOff>
    </xdr:from>
    <xdr:ext cx="534377" cy="259045"/>
    <xdr:sp macro="" textlink="">
      <xdr:nvSpPr>
        <xdr:cNvPr id="549" name="テキスト ボックス 548"/>
        <xdr:cNvSpPr txBox="1"/>
      </xdr:nvSpPr>
      <xdr:spPr>
        <a:xfrm>
          <a:off x="13436111" y="65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75217</xdr:rowOff>
    </xdr:from>
    <xdr:to>
      <xdr:col>67</xdr:col>
      <xdr:colOff>101600</xdr:colOff>
      <xdr:row>38</xdr:row>
      <xdr:rowOff>5367</xdr:rowOff>
    </xdr:to>
    <xdr:sp macro="" textlink="">
      <xdr:nvSpPr>
        <xdr:cNvPr id="550" name="楕円 549"/>
        <xdr:cNvSpPr/>
      </xdr:nvSpPr>
      <xdr:spPr>
        <a:xfrm>
          <a:off x="12763500" y="64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167943</xdr:rowOff>
    </xdr:from>
    <xdr:ext cx="534377" cy="259045"/>
    <xdr:sp macro="" textlink="">
      <xdr:nvSpPr>
        <xdr:cNvPr id="551" name="テキスト ボックス 550"/>
        <xdr:cNvSpPr txBox="1"/>
      </xdr:nvSpPr>
      <xdr:spPr>
        <a:xfrm>
          <a:off x="12547111" y="65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130853</xdr:rowOff>
    </xdr:from>
    <xdr:to>
      <xdr:col>85</xdr:col>
      <xdr:colOff>127000</xdr:colOff>
      <xdr:row>57</xdr:row>
      <xdr:rowOff>163978</xdr:rowOff>
    </xdr:to>
    <xdr:cxnSp macro="">
      <xdr:nvCxnSpPr>
        <xdr:cNvPr id="580" name="直線コネクタ 579"/>
        <xdr:cNvCxnSpPr/>
      </xdr:nvCxnSpPr>
      <xdr:spPr>
        <a:xfrm flipV="1">
          <a:off x="15481300" y="9903503"/>
          <a:ext cx="8382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163978</xdr:rowOff>
    </xdr:from>
    <xdr:to>
      <xdr:col>81</xdr:col>
      <xdr:colOff>50800</xdr:colOff>
      <xdr:row>58</xdr:row>
      <xdr:rowOff>5870</xdr:rowOff>
    </xdr:to>
    <xdr:cxnSp macro="">
      <xdr:nvCxnSpPr>
        <xdr:cNvPr id="583" name="直線コネクタ 582"/>
        <xdr:cNvCxnSpPr/>
      </xdr:nvCxnSpPr>
      <xdr:spPr>
        <a:xfrm flipV="1">
          <a:off x="14592300" y="9936628"/>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160320</xdr:rowOff>
    </xdr:from>
    <xdr:to>
      <xdr:col>76</xdr:col>
      <xdr:colOff>114300</xdr:colOff>
      <xdr:row>58</xdr:row>
      <xdr:rowOff>5870</xdr:rowOff>
    </xdr:to>
    <xdr:cxnSp macro="">
      <xdr:nvCxnSpPr>
        <xdr:cNvPr id="586" name="直線コネクタ 585"/>
        <xdr:cNvCxnSpPr/>
      </xdr:nvCxnSpPr>
      <xdr:spPr>
        <a:xfrm>
          <a:off x="13703300" y="9932970"/>
          <a:ext cx="889000" cy="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94993</xdr:rowOff>
    </xdr:from>
    <xdr:to>
      <xdr:col>71</xdr:col>
      <xdr:colOff>177800</xdr:colOff>
      <xdr:row>57</xdr:row>
      <xdr:rowOff>160320</xdr:rowOff>
    </xdr:to>
    <xdr:cxnSp macro="">
      <xdr:nvCxnSpPr>
        <xdr:cNvPr id="589" name="直線コネクタ 588"/>
        <xdr:cNvCxnSpPr/>
      </xdr:nvCxnSpPr>
      <xdr:spPr>
        <a:xfrm>
          <a:off x="12814300" y="9867643"/>
          <a:ext cx="889000" cy="6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80053</xdr:rowOff>
    </xdr:from>
    <xdr:to>
      <xdr:col>85</xdr:col>
      <xdr:colOff>177800</xdr:colOff>
      <xdr:row>58</xdr:row>
      <xdr:rowOff>10203</xdr:rowOff>
    </xdr:to>
    <xdr:sp macro="" textlink="">
      <xdr:nvSpPr>
        <xdr:cNvPr id="599" name="楕円 598"/>
        <xdr:cNvSpPr/>
      </xdr:nvSpPr>
      <xdr:spPr>
        <a:xfrm>
          <a:off x="16268700" y="98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166430</xdr:rowOff>
    </xdr:from>
    <xdr:ext cx="534377" cy="259045"/>
    <xdr:sp macro="" textlink="">
      <xdr:nvSpPr>
        <xdr:cNvPr id="600" name="教育費該当値テキスト"/>
        <xdr:cNvSpPr txBox="1"/>
      </xdr:nvSpPr>
      <xdr:spPr>
        <a:xfrm>
          <a:off x="16370300" y="9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113178</xdr:rowOff>
    </xdr:from>
    <xdr:to>
      <xdr:col>81</xdr:col>
      <xdr:colOff>101600</xdr:colOff>
      <xdr:row>58</xdr:row>
      <xdr:rowOff>43328</xdr:rowOff>
    </xdr:to>
    <xdr:sp macro="" textlink="">
      <xdr:nvSpPr>
        <xdr:cNvPr id="601" name="楕円 600"/>
        <xdr:cNvSpPr/>
      </xdr:nvSpPr>
      <xdr:spPr>
        <a:xfrm>
          <a:off x="15430500" y="98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34455</xdr:rowOff>
    </xdr:from>
    <xdr:ext cx="534377" cy="259045"/>
    <xdr:sp macro="" textlink="">
      <xdr:nvSpPr>
        <xdr:cNvPr id="602" name="テキスト ボックス 601"/>
        <xdr:cNvSpPr txBox="1"/>
      </xdr:nvSpPr>
      <xdr:spPr>
        <a:xfrm>
          <a:off x="15214111" y="997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126520</xdr:rowOff>
    </xdr:from>
    <xdr:to>
      <xdr:col>76</xdr:col>
      <xdr:colOff>165100</xdr:colOff>
      <xdr:row>58</xdr:row>
      <xdr:rowOff>56670</xdr:rowOff>
    </xdr:to>
    <xdr:sp macro="" textlink="">
      <xdr:nvSpPr>
        <xdr:cNvPr id="603" name="楕円 602"/>
        <xdr:cNvSpPr/>
      </xdr:nvSpPr>
      <xdr:spPr>
        <a:xfrm>
          <a:off x="14541500" y="98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47797</xdr:rowOff>
    </xdr:from>
    <xdr:ext cx="534377" cy="259045"/>
    <xdr:sp macro="" textlink="">
      <xdr:nvSpPr>
        <xdr:cNvPr id="604" name="テキスト ボックス 603"/>
        <xdr:cNvSpPr txBox="1"/>
      </xdr:nvSpPr>
      <xdr:spPr>
        <a:xfrm>
          <a:off x="14325111" y="99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109520</xdr:rowOff>
    </xdr:from>
    <xdr:to>
      <xdr:col>72</xdr:col>
      <xdr:colOff>38100</xdr:colOff>
      <xdr:row>58</xdr:row>
      <xdr:rowOff>39670</xdr:rowOff>
    </xdr:to>
    <xdr:sp macro="" textlink="">
      <xdr:nvSpPr>
        <xdr:cNvPr id="605" name="楕円 604"/>
        <xdr:cNvSpPr/>
      </xdr:nvSpPr>
      <xdr:spPr>
        <a:xfrm>
          <a:off x="13652500" y="988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30797</xdr:rowOff>
    </xdr:from>
    <xdr:ext cx="534377" cy="259045"/>
    <xdr:sp macro="" textlink="">
      <xdr:nvSpPr>
        <xdr:cNvPr id="606" name="テキスト ボックス 605"/>
        <xdr:cNvSpPr txBox="1"/>
      </xdr:nvSpPr>
      <xdr:spPr>
        <a:xfrm>
          <a:off x="13436111" y="997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44193</xdr:rowOff>
    </xdr:from>
    <xdr:to>
      <xdr:col>67</xdr:col>
      <xdr:colOff>101600</xdr:colOff>
      <xdr:row>57</xdr:row>
      <xdr:rowOff>145793</xdr:rowOff>
    </xdr:to>
    <xdr:sp macro="" textlink="">
      <xdr:nvSpPr>
        <xdr:cNvPr id="607" name="楕円 606"/>
        <xdr:cNvSpPr/>
      </xdr:nvSpPr>
      <xdr:spPr>
        <a:xfrm>
          <a:off x="12763500" y="98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136920</xdr:rowOff>
    </xdr:from>
    <xdr:ext cx="534377" cy="259045"/>
    <xdr:sp macro="" textlink="">
      <xdr:nvSpPr>
        <xdr:cNvPr id="608" name="テキスト ボックス 607"/>
        <xdr:cNvSpPr txBox="1"/>
      </xdr:nvSpPr>
      <xdr:spPr>
        <a:xfrm>
          <a:off x="12547111" y="99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8347</xdr:rowOff>
    </xdr:from>
    <xdr:to>
      <xdr:col>85</xdr:col>
      <xdr:colOff>127000</xdr:colOff>
      <xdr:row>78</xdr:row>
      <xdr:rowOff>15610</xdr:rowOff>
    </xdr:to>
    <xdr:cxnSp macro="">
      <xdr:nvCxnSpPr>
        <xdr:cNvPr id="633" name="直線コネクタ 632"/>
        <xdr:cNvCxnSpPr/>
      </xdr:nvCxnSpPr>
      <xdr:spPr>
        <a:xfrm flipV="1">
          <a:off x="15481300" y="13381447"/>
          <a:ext cx="8382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15610</xdr:rowOff>
    </xdr:from>
    <xdr:to>
      <xdr:col>81</xdr:col>
      <xdr:colOff>50800</xdr:colOff>
      <xdr:row>78</xdr:row>
      <xdr:rowOff>21668</xdr:rowOff>
    </xdr:to>
    <xdr:cxnSp macro="">
      <xdr:nvCxnSpPr>
        <xdr:cNvPr id="636" name="直線コネクタ 635"/>
        <xdr:cNvCxnSpPr/>
      </xdr:nvCxnSpPr>
      <xdr:spPr>
        <a:xfrm flipV="1">
          <a:off x="14592300" y="1338871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21668</xdr:rowOff>
    </xdr:from>
    <xdr:to>
      <xdr:col>76</xdr:col>
      <xdr:colOff>114300</xdr:colOff>
      <xdr:row>78</xdr:row>
      <xdr:rowOff>24315</xdr:rowOff>
    </xdr:to>
    <xdr:cxnSp macro="">
      <xdr:nvCxnSpPr>
        <xdr:cNvPr id="639" name="直線コネクタ 638"/>
        <xdr:cNvCxnSpPr/>
      </xdr:nvCxnSpPr>
      <xdr:spPr>
        <a:xfrm flipV="1">
          <a:off x="13703300" y="13394768"/>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23909</xdr:rowOff>
    </xdr:from>
    <xdr:to>
      <xdr:col>71</xdr:col>
      <xdr:colOff>177800</xdr:colOff>
      <xdr:row>78</xdr:row>
      <xdr:rowOff>24315</xdr:rowOff>
    </xdr:to>
    <xdr:cxnSp macro="">
      <xdr:nvCxnSpPr>
        <xdr:cNvPr id="642" name="直線コネクタ 641"/>
        <xdr:cNvCxnSpPr/>
      </xdr:nvCxnSpPr>
      <xdr:spPr>
        <a:xfrm>
          <a:off x="12814300" y="13397009"/>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128997</xdr:rowOff>
    </xdr:from>
    <xdr:to>
      <xdr:col>85</xdr:col>
      <xdr:colOff>177800</xdr:colOff>
      <xdr:row>78</xdr:row>
      <xdr:rowOff>59147</xdr:rowOff>
    </xdr:to>
    <xdr:sp macro="" textlink="">
      <xdr:nvSpPr>
        <xdr:cNvPr id="652" name="楕円 651"/>
        <xdr:cNvSpPr/>
      </xdr:nvSpPr>
      <xdr:spPr>
        <a:xfrm>
          <a:off x="16268700" y="133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96680</xdr:rowOff>
    </xdr:from>
    <xdr:ext cx="469744" cy="259045"/>
    <xdr:sp macro="" textlink="">
      <xdr:nvSpPr>
        <xdr:cNvPr id="653" name="災害復旧費該当値テキスト"/>
        <xdr:cNvSpPr txBox="1"/>
      </xdr:nvSpPr>
      <xdr:spPr>
        <a:xfrm>
          <a:off x="16370300" y="132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136260</xdr:rowOff>
    </xdr:from>
    <xdr:to>
      <xdr:col>81</xdr:col>
      <xdr:colOff>101600</xdr:colOff>
      <xdr:row>78</xdr:row>
      <xdr:rowOff>66410</xdr:rowOff>
    </xdr:to>
    <xdr:sp macro="" textlink="">
      <xdr:nvSpPr>
        <xdr:cNvPr id="654" name="楕円 653"/>
        <xdr:cNvSpPr/>
      </xdr:nvSpPr>
      <xdr:spPr>
        <a:xfrm>
          <a:off x="15430500" y="13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57537</xdr:rowOff>
    </xdr:from>
    <xdr:ext cx="469744" cy="259045"/>
    <xdr:sp macro="" textlink="">
      <xdr:nvSpPr>
        <xdr:cNvPr id="655" name="テキスト ボックス 654"/>
        <xdr:cNvSpPr txBox="1"/>
      </xdr:nvSpPr>
      <xdr:spPr>
        <a:xfrm>
          <a:off x="15246428" y="134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142318</xdr:rowOff>
    </xdr:from>
    <xdr:to>
      <xdr:col>76</xdr:col>
      <xdr:colOff>165100</xdr:colOff>
      <xdr:row>78</xdr:row>
      <xdr:rowOff>72468</xdr:rowOff>
    </xdr:to>
    <xdr:sp macro="" textlink="">
      <xdr:nvSpPr>
        <xdr:cNvPr id="656" name="楕円 655"/>
        <xdr:cNvSpPr/>
      </xdr:nvSpPr>
      <xdr:spPr>
        <a:xfrm>
          <a:off x="14541500" y="133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63595</xdr:rowOff>
    </xdr:from>
    <xdr:ext cx="378565" cy="259045"/>
    <xdr:sp macro="" textlink="">
      <xdr:nvSpPr>
        <xdr:cNvPr id="657" name="テキスト ボックス 656"/>
        <xdr:cNvSpPr txBox="1"/>
      </xdr:nvSpPr>
      <xdr:spPr>
        <a:xfrm>
          <a:off x="14403017" y="13436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144965</xdr:rowOff>
    </xdr:from>
    <xdr:to>
      <xdr:col>72</xdr:col>
      <xdr:colOff>38100</xdr:colOff>
      <xdr:row>78</xdr:row>
      <xdr:rowOff>75115</xdr:rowOff>
    </xdr:to>
    <xdr:sp macro="" textlink="">
      <xdr:nvSpPr>
        <xdr:cNvPr id="658" name="楕円 657"/>
        <xdr:cNvSpPr/>
      </xdr:nvSpPr>
      <xdr:spPr>
        <a:xfrm>
          <a:off x="13652500" y="133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66242</xdr:rowOff>
    </xdr:from>
    <xdr:ext cx="378565" cy="259045"/>
    <xdr:sp macro="" textlink="">
      <xdr:nvSpPr>
        <xdr:cNvPr id="659" name="テキスト ボックス 658"/>
        <xdr:cNvSpPr txBox="1"/>
      </xdr:nvSpPr>
      <xdr:spPr>
        <a:xfrm>
          <a:off x="13514017" y="13439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144559</xdr:rowOff>
    </xdr:from>
    <xdr:to>
      <xdr:col>67</xdr:col>
      <xdr:colOff>101600</xdr:colOff>
      <xdr:row>78</xdr:row>
      <xdr:rowOff>74709</xdr:rowOff>
    </xdr:to>
    <xdr:sp macro="" textlink="">
      <xdr:nvSpPr>
        <xdr:cNvPr id="660" name="楕円 659"/>
        <xdr:cNvSpPr/>
      </xdr:nvSpPr>
      <xdr:spPr>
        <a:xfrm>
          <a:off x="12763500" y="133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65836</xdr:rowOff>
    </xdr:from>
    <xdr:ext cx="378565" cy="259045"/>
    <xdr:sp macro="" textlink="">
      <xdr:nvSpPr>
        <xdr:cNvPr id="661" name="テキスト ボックス 660"/>
        <xdr:cNvSpPr txBox="1"/>
      </xdr:nvSpPr>
      <xdr:spPr>
        <a:xfrm>
          <a:off x="12625017" y="13438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88143</xdr:rowOff>
    </xdr:from>
    <xdr:to>
      <xdr:col>85</xdr:col>
      <xdr:colOff>127000</xdr:colOff>
      <xdr:row>97</xdr:row>
      <xdr:rowOff>100251</xdr:rowOff>
    </xdr:to>
    <xdr:cxnSp macro="">
      <xdr:nvCxnSpPr>
        <xdr:cNvPr id="690" name="直線コネクタ 689"/>
        <xdr:cNvCxnSpPr/>
      </xdr:nvCxnSpPr>
      <xdr:spPr>
        <a:xfrm flipV="1">
          <a:off x="15481300" y="16718793"/>
          <a:ext cx="8382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100251</xdr:rowOff>
    </xdr:from>
    <xdr:to>
      <xdr:col>81</xdr:col>
      <xdr:colOff>50800</xdr:colOff>
      <xdr:row>97</xdr:row>
      <xdr:rowOff>105273</xdr:rowOff>
    </xdr:to>
    <xdr:cxnSp macro="">
      <xdr:nvCxnSpPr>
        <xdr:cNvPr id="693" name="直線コネクタ 692"/>
        <xdr:cNvCxnSpPr/>
      </xdr:nvCxnSpPr>
      <xdr:spPr>
        <a:xfrm flipV="1">
          <a:off x="14592300" y="16730901"/>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86277</xdr:rowOff>
    </xdr:from>
    <xdr:to>
      <xdr:col>76</xdr:col>
      <xdr:colOff>114300</xdr:colOff>
      <xdr:row>97</xdr:row>
      <xdr:rowOff>105273</xdr:rowOff>
    </xdr:to>
    <xdr:cxnSp macro="">
      <xdr:nvCxnSpPr>
        <xdr:cNvPr id="696" name="直線コネクタ 695"/>
        <xdr:cNvCxnSpPr/>
      </xdr:nvCxnSpPr>
      <xdr:spPr>
        <a:xfrm>
          <a:off x="13703300" y="16716927"/>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86277</xdr:rowOff>
    </xdr:from>
    <xdr:to>
      <xdr:col>71</xdr:col>
      <xdr:colOff>177800</xdr:colOff>
      <xdr:row>97</xdr:row>
      <xdr:rowOff>100915</xdr:rowOff>
    </xdr:to>
    <xdr:cxnSp macro="">
      <xdr:nvCxnSpPr>
        <xdr:cNvPr id="699" name="直線コネクタ 698"/>
        <xdr:cNvCxnSpPr/>
      </xdr:nvCxnSpPr>
      <xdr:spPr>
        <a:xfrm flipV="1">
          <a:off x="12814300" y="16716927"/>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37343</xdr:rowOff>
    </xdr:from>
    <xdr:to>
      <xdr:col>85</xdr:col>
      <xdr:colOff>177800</xdr:colOff>
      <xdr:row>97</xdr:row>
      <xdr:rowOff>138943</xdr:rowOff>
    </xdr:to>
    <xdr:sp macro="" textlink="">
      <xdr:nvSpPr>
        <xdr:cNvPr id="709" name="楕円 708"/>
        <xdr:cNvSpPr/>
      </xdr:nvSpPr>
      <xdr:spPr>
        <a:xfrm>
          <a:off x="16268700" y="166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15770</xdr:rowOff>
    </xdr:from>
    <xdr:ext cx="534377" cy="259045"/>
    <xdr:sp macro="" textlink="">
      <xdr:nvSpPr>
        <xdr:cNvPr id="710" name="公債費該当値テキスト"/>
        <xdr:cNvSpPr txBox="1"/>
      </xdr:nvSpPr>
      <xdr:spPr>
        <a:xfrm>
          <a:off x="16370300" y="166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49451</xdr:rowOff>
    </xdr:from>
    <xdr:to>
      <xdr:col>81</xdr:col>
      <xdr:colOff>101600</xdr:colOff>
      <xdr:row>97</xdr:row>
      <xdr:rowOff>151051</xdr:rowOff>
    </xdr:to>
    <xdr:sp macro="" textlink="">
      <xdr:nvSpPr>
        <xdr:cNvPr id="711" name="楕円 710"/>
        <xdr:cNvSpPr/>
      </xdr:nvSpPr>
      <xdr:spPr>
        <a:xfrm>
          <a:off x="15430500" y="166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142178</xdr:rowOff>
    </xdr:from>
    <xdr:ext cx="534377" cy="259045"/>
    <xdr:sp macro="" textlink="">
      <xdr:nvSpPr>
        <xdr:cNvPr id="712" name="テキスト ボックス 711"/>
        <xdr:cNvSpPr txBox="1"/>
      </xdr:nvSpPr>
      <xdr:spPr>
        <a:xfrm>
          <a:off x="15214111" y="167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54473</xdr:rowOff>
    </xdr:from>
    <xdr:to>
      <xdr:col>76</xdr:col>
      <xdr:colOff>165100</xdr:colOff>
      <xdr:row>97</xdr:row>
      <xdr:rowOff>156073</xdr:rowOff>
    </xdr:to>
    <xdr:sp macro="" textlink="">
      <xdr:nvSpPr>
        <xdr:cNvPr id="713" name="楕円 712"/>
        <xdr:cNvSpPr/>
      </xdr:nvSpPr>
      <xdr:spPr>
        <a:xfrm>
          <a:off x="14541500" y="16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147200</xdr:rowOff>
    </xdr:from>
    <xdr:ext cx="534377" cy="259045"/>
    <xdr:sp macro="" textlink="">
      <xdr:nvSpPr>
        <xdr:cNvPr id="714" name="テキスト ボックス 713"/>
        <xdr:cNvSpPr txBox="1"/>
      </xdr:nvSpPr>
      <xdr:spPr>
        <a:xfrm>
          <a:off x="14325111" y="167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35477</xdr:rowOff>
    </xdr:from>
    <xdr:to>
      <xdr:col>72</xdr:col>
      <xdr:colOff>38100</xdr:colOff>
      <xdr:row>97</xdr:row>
      <xdr:rowOff>137077</xdr:rowOff>
    </xdr:to>
    <xdr:sp macro="" textlink="">
      <xdr:nvSpPr>
        <xdr:cNvPr id="715" name="楕円 714"/>
        <xdr:cNvSpPr/>
      </xdr:nvSpPr>
      <xdr:spPr>
        <a:xfrm>
          <a:off x="13652500" y="166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128204</xdr:rowOff>
    </xdr:from>
    <xdr:ext cx="534377" cy="259045"/>
    <xdr:sp macro="" textlink="">
      <xdr:nvSpPr>
        <xdr:cNvPr id="716" name="テキスト ボックス 715"/>
        <xdr:cNvSpPr txBox="1"/>
      </xdr:nvSpPr>
      <xdr:spPr>
        <a:xfrm>
          <a:off x="13436111" y="167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50115</xdr:rowOff>
    </xdr:from>
    <xdr:to>
      <xdr:col>67</xdr:col>
      <xdr:colOff>101600</xdr:colOff>
      <xdr:row>97</xdr:row>
      <xdr:rowOff>151715</xdr:rowOff>
    </xdr:to>
    <xdr:sp macro="" textlink="">
      <xdr:nvSpPr>
        <xdr:cNvPr id="717" name="楕円 716"/>
        <xdr:cNvSpPr/>
      </xdr:nvSpPr>
      <xdr:spPr>
        <a:xfrm>
          <a:off x="12763500" y="166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142842</xdr:rowOff>
    </xdr:from>
    <xdr:ext cx="534377" cy="259045"/>
    <xdr:sp macro="" textlink="">
      <xdr:nvSpPr>
        <xdr:cNvPr id="718" name="テキスト ボックス 717"/>
        <xdr:cNvSpPr txBox="1"/>
      </xdr:nvSpPr>
      <xdr:spPr>
        <a:xfrm>
          <a:off x="12547111" y="1677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令和２年度については、総務費の構成比が、定額給付金事業の実施により</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％となっている。それに伴い、例年、構成比の３割を占める民生費の構成比は、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っているが、住民一人当たりのコストは引き続き上昇している。民生費については、義務的性格を有しており、財政の健全化を考えた場合、制度改正を検討するなど抑制に努める必要がある。なお、消防費が</a:t>
          </a:r>
          <a:r>
            <a:rPr kumimoji="1" lang="en-US" altLang="ja-JP" sz="1300">
              <a:latin typeface="ＭＳ Ｐゴシック" panose="020B0600070205080204" pitchFamily="50" charset="-128"/>
              <a:ea typeface="ＭＳ Ｐゴシック" panose="020B0600070205080204" pitchFamily="50" charset="-128"/>
            </a:rPr>
            <a:t>16,057</a:t>
          </a:r>
          <a:r>
            <a:rPr kumimoji="1" lang="ja-JP" altLang="en-US" sz="1300">
              <a:latin typeface="ＭＳ Ｐゴシック" panose="020B0600070205080204" pitchFamily="50" charset="-128"/>
              <a:ea typeface="ＭＳ Ｐゴシック" panose="020B0600070205080204" pitchFamily="50" charset="-128"/>
            </a:rPr>
            <a:t>千円の減少となっているが、これは、防災行政無線施設整備管理事業</a:t>
          </a:r>
          <a:r>
            <a:rPr kumimoji="1" lang="en-US" altLang="ja-JP" sz="1300">
              <a:latin typeface="ＭＳ Ｐゴシック" panose="020B0600070205080204" pitchFamily="50" charset="-128"/>
              <a:ea typeface="ＭＳ Ｐゴシック" panose="020B0600070205080204" pitchFamily="50" charset="-128"/>
            </a:rPr>
            <a:t>281,027</a:t>
          </a:r>
          <a:r>
            <a:rPr kumimoji="1" lang="ja-JP" altLang="en-US" sz="1300">
              <a:latin typeface="ＭＳ Ｐゴシック" panose="020B0600070205080204" pitchFamily="50" charset="-128"/>
              <a:ea typeface="ＭＳ Ｐゴシック" panose="020B0600070205080204" pitchFamily="50" charset="-128"/>
            </a:rPr>
            <a:t>千円の減少によるものである。また、公債費については、前年度と比較して、</a:t>
          </a:r>
          <a:r>
            <a:rPr kumimoji="1" lang="en-US" altLang="ja-JP" sz="1300">
              <a:latin typeface="ＭＳ Ｐゴシック" panose="020B0600070205080204" pitchFamily="50" charset="-128"/>
              <a:ea typeface="ＭＳ Ｐゴシック" panose="020B0600070205080204" pitchFamily="50" charset="-128"/>
            </a:rPr>
            <a:t>1,589</a:t>
          </a:r>
          <a:r>
            <a:rPr kumimoji="1" lang="ja-JP" altLang="en-US" sz="1300">
              <a:latin typeface="ＭＳ Ｐゴシック" panose="020B0600070205080204" pitchFamily="50" charset="-128"/>
              <a:ea typeface="ＭＳ Ｐゴシック" panose="020B0600070205080204" pitchFamily="50" charset="-128"/>
            </a:rPr>
            <a:t>千円の増加となっており、類似団体平均よりも引き続き高い水準にあるので、事業の規模の検討、選択を行い公債費の抑制を図りたい。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実質単年度収支については、普通交付税の増加や財産売払収入等の自主財源の確保に努めたため、</a:t>
          </a:r>
          <a:r>
            <a:rPr kumimoji="1" lang="en-US" altLang="ja-JP" sz="1400">
              <a:latin typeface="ＭＳ ゴシック" pitchFamily="49" charset="-128"/>
              <a:ea typeface="ＭＳ ゴシック" pitchFamily="49" charset="-128"/>
            </a:rPr>
            <a:t>4.20</a:t>
          </a:r>
          <a:r>
            <a:rPr kumimoji="1" lang="ja-JP" altLang="en-US" sz="1400">
              <a:latin typeface="ＭＳ ゴシック" pitchFamily="49" charset="-128"/>
              <a:ea typeface="ＭＳ ゴシック" pitchFamily="49" charset="-128"/>
            </a:rPr>
            <a:t>％の黒字となり、昨年度に続き黒字となった。しかし、財政調整基金が適正規模を下回っており、より一層の自主財源の確保、事業の見直しによる経費の削減に努める必要がある。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％以上の黒字を近年継続しており、前年度比較して</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％増加した。引き続き計画的な財政運営を行っていく。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国民健康保険特別会計については、継続的に黒字となっており、今後も引き続き町民の健康維持につながる事業を展開し、医療費の抑制を図りたい。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介護保険特別会計及び後期高齢者医療特別会計については、継続的に黒字となっている。引き続き計画に基づき事業展開を図りたい。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下水道事業会計については、令和２年度より公営企業法の適用となった。接続率の向上などにより一層努め、経営改革を図りたい。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水道事業会計については、継続的な黒字となっており、引き続き安心、安全な水を安定して供給するために、計画的に施設の更新を図り、事業の効率化を進める。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元利償還金は、近年増加傾向にあり、令和５年度が償還のピークとなる見込みである。今後も償還金の推移を考慮し、事業の縮減と選択を行い、町債残高の抑制を図りたい。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また、債務負担行為の設定についても、将来の負担を考慮し設定していく。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一般会計等に係る地方債の現在高は、前年度と比較して</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百万円の減少となった。債務負担行為に基づく支出予定額についても</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百万円の減少となった。また。一方、充当可能基金については、</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百万円の増加となった。その結果、将来負担比率の分子は下がったが、県内市町村と比較すると、基金の残高は下位に位置しており、安定的な財政運営を行うためには、基金の積立を行う必要がある。また、地方債残高にも注視し、事業の選択を行っていく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埼玉県嵐山町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扶助費については、引き続き増加傾向にあり、町債の償還のピークが令和５年度となっていることから、計画的な財政調整基金への積立を行い、財政調整基金比率を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％程度は維持できるように努める。また、特定目的基金については、公共施設の老朽化に伴い施設の改修経費が必要となってくることから適切な基金への積立を行っていく。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ふるさとづくり基金：自ら考え自ら実践するふるさとづくりを推進するための基金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嵐山町地域福祉人材育成基金：福祉の分野に理解と熱意を持つ人材を確保、育成し、地域福祉の充実を図るための基金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公共公益施設建設基金：公共公益施設の建設に充てるための基金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福祉基金：高齢者の保健福祉活動を促進するなど町民福祉の向上を図るための基金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スポーツ振興基金：スポーツを振興して健康な町づくりを推進し、もって町民の福祉の向上を図るための基金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スポーツ施設公有化分等繰入による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ふるさとづくり基金については、ふるさと納税で寄附をいただいたものを積立て、寄附目的に応じて取崩しを行う。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公共公益施設建設基金については、公共施設の老朽化に伴う修繕や建て替えに充てるため必要な経費の積立を行っていきたい。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繰越金等の余剰財源の積立を行ったことにより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事業の見直しや、自主財源の確保に努め、積極的に積立を行い財政調整基金比率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％程度の残高の維持し、安定的な財政運営を図りたい。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ここ数年、残高に大きな変化はない。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借入金の償還に備えて、少額ずつでも積立を図りたい。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17,747
17,166
29.92
8,677,199
8,320,628
292,635
4,402,694
6,582,730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嵐山町の有形固定資産減価償却率は、</a:t>
          </a:r>
          <a:r>
            <a:rPr kumimoji="1" lang="en-US" altLang="ja-JP" sz="1100">
              <a:latin typeface="ＭＳ Ｐゴシック" panose="020B0600070205080204" pitchFamily="50" charset="-128"/>
              <a:ea typeface="ＭＳ Ｐゴシック" panose="020B0600070205080204" pitchFamily="50" charset="-128"/>
            </a:rPr>
            <a:t>53.8</a:t>
          </a:r>
          <a:r>
            <a:rPr kumimoji="1" lang="ja-JP" altLang="en-US" sz="1100">
              <a:latin typeface="ＭＳ Ｐゴシック" panose="020B0600070205080204" pitchFamily="50" charset="-128"/>
              <a:ea typeface="ＭＳ Ｐゴシック" panose="020B0600070205080204" pitchFamily="50" charset="-128"/>
            </a:rPr>
            <a:t>％であり、令和元年度から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％の増加となっているが、類似団体内平均値と比較して低めの水準となっている。</a:t>
          </a:r>
        </a:p>
        <a:p>
          <a:r>
            <a:rPr kumimoji="1" lang="ja-JP" altLang="en-US" sz="1100">
              <a:latin typeface="ＭＳ Ｐゴシック" panose="020B0600070205080204" pitchFamily="50" charset="-128"/>
              <a:ea typeface="ＭＳ Ｐゴシック" panose="020B0600070205080204" pitchFamily="50" charset="-128"/>
            </a:rPr>
            <a:t>令和２年度は新規取得及び更新をした有形固定資産額が少額であったため、減価償却率が上昇したもの。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今後は公共施設等総合管理計画に基づいた個別施設計画を確実に推進していくことが必要である。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15028</xdr:rowOff>
    </xdr:from>
    <xdr:to>
      <xdr:col>23</xdr:col>
      <xdr:colOff>136525</xdr:colOff>
      <xdr:row>29</xdr:row>
      <xdr:rowOff>116628</xdr:rowOff>
    </xdr:to>
    <xdr:sp macro="" textlink="">
      <xdr:nvSpPr>
        <xdr:cNvPr id="81" name="楕円 80"/>
        <xdr:cNvSpPr/>
      </xdr:nvSpPr>
      <xdr:spPr>
        <a:xfrm>
          <a:off x="47117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37905</xdr:rowOff>
    </xdr:from>
    <xdr:ext cx="405111" cy="259045"/>
    <xdr:sp macro="" textlink="">
      <xdr:nvSpPr>
        <xdr:cNvPr id="82" name="有形固定資産減価償却率該当値テキスト"/>
        <xdr:cNvSpPr txBox="1"/>
      </xdr:nvSpPr>
      <xdr:spPr>
        <a:xfrm>
          <a:off x="4813300" y="561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114512</xdr:rowOff>
    </xdr:from>
    <xdr:to>
      <xdr:col>19</xdr:col>
      <xdr:colOff>187325</xdr:colOff>
      <xdr:row>29</xdr:row>
      <xdr:rowOff>44662</xdr:rowOff>
    </xdr:to>
    <xdr:sp macro="" textlink="">
      <xdr:nvSpPr>
        <xdr:cNvPr id="83" name="楕円 82"/>
        <xdr:cNvSpPr/>
      </xdr:nvSpPr>
      <xdr:spPr>
        <a:xfrm>
          <a:off x="4000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165312</xdr:rowOff>
    </xdr:from>
    <xdr:to>
      <xdr:col>23</xdr:col>
      <xdr:colOff>85725</xdr:colOff>
      <xdr:row>29</xdr:row>
      <xdr:rowOff>65828</xdr:rowOff>
    </xdr:to>
    <xdr:cxnSp macro="">
      <xdr:nvCxnSpPr>
        <xdr:cNvPr id="84" name="直線コネクタ 83"/>
        <xdr:cNvCxnSpPr/>
      </xdr:nvCxnSpPr>
      <xdr:spPr>
        <a:xfrm>
          <a:off x="4051300" y="5737437"/>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56938</xdr:rowOff>
    </xdr:from>
    <xdr:to>
      <xdr:col>15</xdr:col>
      <xdr:colOff>187325</xdr:colOff>
      <xdr:row>28</xdr:row>
      <xdr:rowOff>158538</xdr:rowOff>
    </xdr:to>
    <xdr:sp macro="" textlink="">
      <xdr:nvSpPr>
        <xdr:cNvPr id="85" name="楕円 84"/>
        <xdr:cNvSpPr/>
      </xdr:nvSpPr>
      <xdr:spPr>
        <a:xfrm>
          <a:off x="3238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107738</xdr:rowOff>
    </xdr:from>
    <xdr:to>
      <xdr:col>19</xdr:col>
      <xdr:colOff>136525</xdr:colOff>
      <xdr:row>28</xdr:row>
      <xdr:rowOff>165312</xdr:rowOff>
    </xdr:to>
    <xdr:cxnSp macro="">
      <xdr:nvCxnSpPr>
        <xdr:cNvPr id="86" name="直線コネクタ 85"/>
        <xdr:cNvCxnSpPr/>
      </xdr:nvCxnSpPr>
      <xdr:spPr>
        <a:xfrm>
          <a:off x="3289300" y="567986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87"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88"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89"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0" name="n_4ave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61189</xdr:rowOff>
    </xdr:from>
    <xdr:ext cx="405111" cy="259045"/>
    <xdr:sp macro="" textlink="">
      <xdr:nvSpPr>
        <xdr:cNvPr id="91" name="n_1mainValue有形固定資産減価償却率"/>
        <xdr:cNvSpPr txBox="1"/>
      </xdr:nvSpPr>
      <xdr:spPr>
        <a:xfrm>
          <a:off x="38360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3615</xdr:rowOff>
    </xdr:from>
    <xdr:ext cx="405111" cy="259045"/>
    <xdr:sp macro="" textlink="">
      <xdr:nvSpPr>
        <xdr:cNvPr id="92" name="n_2mainValue有形固定資産減価償却率"/>
        <xdr:cNvSpPr txBox="1"/>
      </xdr:nvSpPr>
      <xdr:spPr>
        <a:xfrm>
          <a:off x="3086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令和２年度は、基金に</a:t>
          </a:r>
          <a:r>
            <a:rPr kumimoji="1" lang="en-US" altLang="ja-JP" sz="1100">
              <a:latin typeface="ＭＳ Ｐゴシック" panose="020B0600070205080204" pitchFamily="50" charset="-128"/>
              <a:ea typeface="ＭＳ Ｐゴシック" panose="020B0600070205080204" pitchFamily="50" charset="-128"/>
            </a:rPr>
            <a:t>99,550</a:t>
          </a:r>
          <a:r>
            <a:rPr kumimoji="1" lang="ja-JP" altLang="en-US" sz="1100">
              <a:latin typeface="ＭＳ Ｐゴシック" panose="020B0600070205080204" pitchFamily="50" charset="-128"/>
              <a:ea typeface="ＭＳ Ｐゴシック" panose="020B0600070205080204" pitchFamily="50" charset="-128"/>
            </a:rPr>
            <a:t>千円の積立てをして、基金残高が</a:t>
          </a:r>
          <a:r>
            <a:rPr kumimoji="1" lang="en-US" altLang="ja-JP" sz="1100">
              <a:latin typeface="ＭＳ Ｐゴシック" panose="020B0600070205080204" pitchFamily="50" charset="-128"/>
              <a:ea typeface="ＭＳ Ｐゴシック" panose="020B0600070205080204" pitchFamily="50" charset="-128"/>
            </a:rPr>
            <a:t>334,988</a:t>
          </a:r>
          <a:r>
            <a:rPr kumimoji="1" lang="ja-JP" altLang="en-US" sz="1100">
              <a:latin typeface="ＭＳ Ｐゴシック" panose="020B0600070205080204" pitchFamily="50" charset="-128"/>
              <a:ea typeface="ＭＳ Ｐゴシック" panose="020B0600070205080204" pitchFamily="50" charset="-128"/>
            </a:rPr>
            <a:t>千円（令和元年度）から</a:t>
          </a:r>
          <a:r>
            <a:rPr kumimoji="1" lang="en-US" altLang="ja-JP" sz="1100">
              <a:latin typeface="ＭＳ Ｐゴシック" panose="020B0600070205080204" pitchFamily="50" charset="-128"/>
              <a:ea typeface="ＭＳ Ｐゴシック" panose="020B0600070205080204" pitchFamily="50" charset="-128"/>
            </a:rPr>
            <a:t>434,538</a:t>
          </a:r>
          <a:r>
            <a:rPr kumimoji="1" lang="ja-JP" altLang="en-US" sz="1100">
              <a:latin typeface="ＭＳ Ｐゴシック" panose="020B0600070205080204" pitchFamily="50" charset="-128"/>
              <a:ea typeface="ＭＳ Ｐゴシック" panose="020B0600070205080204" pitchFamily="50" charset="-128"/>
            </a:rPr>
            <a:t>千円（令和２年度）となり、</a:t>
          </a:r>
          <a:r>
            <a:rPr kumimoji="1" lang="en-US" altLang="ja-JP" sz="1100">
              <a:latin typeface="ＭＳ Ｐゴシック" panose="020B0600070205080204" pitchFamily="50" charset="-128"/>
              <a:ea typeface="ＭＳ Ｐゴシック" panose="020B0600070205080204" pitchFamily="50" charset="-128"/>
            </a:rPr>
            <a:t>29.7</a:t>
          </a:r>
          <a:r>
            <a:rPr kumimoji="1" lang="ja-JP" altLang="en-US" sz="1100">
              <a:latin typeface="ＭＳ Ｐゴシック" panose="020B0600070205080204" pitchFamily="50" charset="-128"/>
              <a:ea typeface="ＭＳ Ｐゴシック" panose="020B0600070205080204" pitchFamily="50" charset="-128"/>
            </a:rPr>
            <a:t>％の増加となった。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充当可能財源の増加により、債務償還比率が減少をした。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しかし、依然として類似団体の数値を上回っているため、引き続き事業を見直し、地方債発行の抑制、基金の積み立て等に努めていく。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1" name="直線コネクタ 120"/>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2"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3" name="直線コネクタ 122"/>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26"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27" name="フローチャート: 判断 126"/>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28" name="フローチャート: 判断 127"/>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29" name="フローチャート: 判断 128"/>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0" name="フローチャート: 判断 129"/>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1" name="フローチャート: 判断 130"/>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54321</xdr:rowOff>
    </xdr:from>
    <xdr:to>
      <xdr:col>76</xdr:col>
      <xdr:colOff>73025</xdr:colOff>
      <xdr:row>30</xdr:row>
      <xdr:rowOff>155921</xdr:rowOff>
    </xdr:to>
    <xdr:sp macro="" textlink="">
      <xdr:nvSpPr>
        <xdr:cNvPr id="137" name="楕円 136"/>
        <xdr:cNvSpPr/>
      </xdr:nvSpPr>
      <xdr:spPr>
        <a:xfrm>
          <a:off x="14744700" y="59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32748</xdr:rowOff>
    </xdr:from>
    <xdr:ext cx="469744" cy="259045"/>
    <xdr:sp macro="" textlink="">
      <xdr:nvSpPr>
        <xdr:cNvPr id="138" name="債務償還比率該当値テキスト"/>
        <xdr:cNvSpPr txBox="1"/>
      </xdr:nvSpPr>
      <xdr:spPr>
        <a:xfrm>
          <a:off x="14846300" y="59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2096</xdr:rowOff>
    </xdr:from>
    <xdr:to>
      <xdr:col>72</xdr:col>
      <xdr:colOff>123825</xdr:colOff>
      <xdr:row>31</xdr:row>
      <xdr:rowOff>103696</xdr:rowOff>
    </xdr:to>
    <xdr:sp macro="" textlink="">
      <xdr:nvSpPr>
        <xdr:cNvPr id="139" name="楕円 138"/>
        <xdr:cNvSpPr/>
      </xdr:nvSpPr>
      <xdr:spPr>
        <a:xfrm>
          <a:off x="14033500" y="60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105121</xdr:rowOff>
    </xdr:from>
    <xdr:to>
      <xdr:col>76</xdr:col>
      <xdr:colOff>22225</xdr:colOff>
      <xdr:row>31</xdr:row>
      <xdr:rowOff>52896</xdr:rowOff>
    </xdr:to>
    <xdr:cxnSp macro="">
      <xdr:nvCxnSpPr>
        <xdr:cNvPr id="140" name="直線コネクタ 139"/>
        <xdr:cNvCxnSpPr/>
      </xdr:nvCxnSpPr>
      <xdr:spPr>
        <a:xfrm flipV="1">
          <a:off x="14084300" y="6020146"/>
          <a:ext cx="711200" cy="1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27763</xdr:rowOff>
    </xdr:from>
    <xdr:to>
      <xdr:col>68</xdr:col>
      <xdr:colOff>123825</xdr:colOff>
      <xdr:row>31</xdr:row>
      <xdr:rowOff>129363</xdr:rowOff>
    </xdr:to>
    <xdr:sp macro="" textlink="">
      <xdr:nvSpPr>
        <xdr:cNvPr id="141" name="楕円 140"/>
        <xdr:cNvSpPr/>
      </xdr:nvSpPr>
      <xdr:spPr>
        <a:xfrm>
          <a:off x="13271500" y="61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52896</xdr:rowOff>
    </xdr:from>
    <xdr:to>
      <xdr:col>72</xdr:col>
      <xdr:colOff>73025</xdr:colOff>
      <xdr:row>31</xdr:row>
      <xdr:rowOff>78563</xdr:rowOff>
    </xdr:to>
    <xdr:cxnSp macro="">
      <xdr:nvCxnSpPr>
        <xdr:cNvPr id="142" name="直線コネクタ 141"/>
        <xdr:cNvCxnSpPr/>
      </xdr:nvCxnSpPr>
      <xdr:spPr>
        <a:xfrm flipV="1">
          <a:off x="13322300" y="6139371"/>
          <a:ext cx="762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121729</xdr:rowOff>
    </xdr:from>
    <xdr:to>
      <xdr:col>64</xdr:col>
      <xdr:colOff>123825</xdr:colOff>
      <xdr:row>31</xdr:row>
      <xdr:rowOff>51879</xdr:rowOff>
    </xdr:to>
    <xdr:sp macro="" textlink="">
      <xdr:nvSpPr>
        <xdr:cNvPr id="143" name="楕円 142"/>
        <xdr:cNvSpPr/>
      </xdr:nvSpPr>
      <xdr:spPr>
        <a:xfrm>
          <a:off x="12509500" y="60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1079</xdr:rowOff>
    </xdr:from>
    <xdr:to>
      <xdr:col>68</xdr:col>
      <xdr:colOff>73025</xdr:colOff>
      <xdr:row>31</xdr:row>
      <xdr:rowOff>78563</xdr:rowOff>
    </xdr:to>
    <xdr:cxnSp macro="">
      <xdr:nvCxnSpPr>
        <xdr:cNvPr id="144" name="直線コネクタ 143"/>
        <xdr:cNvCxnSpPr/>
      </xdr:nvCxnSpPr>
      <xdr:spPr>
        <a:xfrm>
          <a:off x="12560300" y="6087554"/>
          <a:ext cx="7620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153635</xdr:rowOff>
    </xdr:from>
    <xdr:to>
      <xdr:col>60</xdr:col>
      <xdr:colOff>123825</xdr:colOff>
      <xdr:row>31</xdr:row>
      <xdr:rowOff>83785</xdr:rowOff>
    </xdr:to>
    <xdr:sp macro="" textlink="">
      <xdr:nvSpPr>
        <xdr:cNvPr id="145" name="楕円 144"/>
        <xdr:cNvSpPr/>
      </xdr:nvSpPr>
      <xdr:spPr>
        <a:xfrm>
          <a:off x="11747500" y="60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1079</xdr:rowOff>
    </xdr:from>
    <xdr:to>
      <xdr:col>64</xdr:col>
      <xdr:colOff>73025</xdr:colOff>
      <xdr:row>31</xdr:row>
      <xdr:rowOff>32985</xdr:rowOff>
    </xdr:to>
    <xdr:cxnSp macro="">
      <xdr:nvCxnSpPr>
        <xdr:cNvPr id="146" name="直線コネクタ 145"/>
        <xdr:cNvCxnSpPr/>
      </xdr:nvCxnSpPr>
      <xdr:spPr>
        <a:xfrm flipV="1">
          <a:off x="11798300" y="6087554"/>
          <a:ext cx="762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47" name="n_1aveValue債務償還比率"/>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48" name="n_2aveValue債務償還比率"/>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49" name="n_3aveValue債務償還比率"/>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50" name="n_4aveValue債務償還比率"/>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94823</xdr:rowOff>
    </xdr:from>
    <xdr:ext cx="469744" cy="259045"/>
    <xdr:sp macro="" textlink="">
      <xdr:nvSpPr>
        <xdr:cNvPr id="151" name="n_1mainValue債務償還比率"/>
        <xdr:cNvSpPr txBox="1"/>
      </xdr:nvSpPr>
      <xdr:spPr>
        <a:xfrm>
          <a:off x="138367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120490</xdr:rowOff>
    </xdr:from>
    <xdr:ext cx="469744" cy="259045"/>
    <xdr:sp macro="" textlink="">
      <xdr:nvSpPr>
        <xdr:cNvPr id="152" name="n_2mainValue債務償還比率"/>
        <xdr:cNvSpPr txBox="1"/>
      </xdr:nvSpPr>
      <xdr:spPr>
        <a:xfrm>
          <a:off x="13087427" y="62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43006</xdr:rowOff>
    </xdr:from>
    <xdr:ext cx="469744" cy="259045"/>
    <xdr:sp macro="" textlink="">
      <xdr:nvSpPr>
        <xdr:cNvPr id="153" name="n_3mainValue債務償還比率"/>
        <xdr:cNvSpPr txBox="1"/>
      </xdr:nvSpPr>
      <xdr:spPr>
        <a:xfrm>
          <a:off x="12325427" y="612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74912</xdr:rowOff>
    </xdr:from>
    <xdr:ext cx="469744" cy="259045"/>
    <xdr:sp macro="" textlink="">
      <xdr:nvSpPr>
        <xdr:cNvPr id="154" name="n_4mainValue債務償還比率"/>
        <xdr:cNvSpPr txBox="1"/>
      </xdr:nvSpPr>
      <xdr:spPr>
        <a:xfrm>
          <a:off x="11563427" y="61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17,747
17,166
29.92
8,677,199
8,320,628
292,635
4,402,694
6,582,730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65405</xdr:rowOff>
    </xdr:from>
    <xdr:to>
      <xdr:col>24</xdr:col>
      <xdr:colOff>114300</xdr:colOff>
      <xdr:row>36</xdr:row>
      <xdr:rowOff>167005</xdr:rowOff>
    </xdr:to>
    <xdr:sp macro="" textlink="">
      <xdr:nvSpPr>
        <xdr:cNvPr id="73" name="楕円 72"/>
        <xdr:cNvSpPr/>
      </xdr:nvSpPr>
      <xdr:spPr>
        <a:xfrm>
          <a:off x="4584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88282</xdr:rowOff>
    </xdr:from>
    <xdr:ext cx="405111" cy="259045"/>
    <xdr:sp macro="" textlink="">
      <xdr:nvSpPr>
        <xdr:cNvPr id="74" name="【道路】&#10;有形固定資産減価償却率該当値テキスト"/>
        <xdr:cNvSpPr txBox="1"/>
      </xdr:nvSpPr>
      <xdr:spPr>
        <a:xfrm>
          <a:off x="4673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29210</xdr:rowOff>
    </xdr:from>
    <xdr:to>
      <xdr:col>20</xdr:col>
      <xdr:colOff>38100</xdr:colOff>
      <xdr:row>36</xdr:row>
      <xdr:rowOff>130810</xdr:rowOff>
    </xdr:to>
    <xdr:sp macro="" textlink="">
      <xdr:nvSpPr>
        <xdr:cNvPr id="75" name="楕円 74"/>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80010</xdr:rowOff>
    </xdr:from>
    <xdr:to>
      <xdr:col>24</xdr:col>
      <xdr:colOff>63500</xdr:colOff>
      <xdr:row>36</xdr:row>
      <xdr:rowOff>116205</xdr:rowOff>
    </xdr:to>
    <xdr:cxnSp macro="">
      <xdr:nvCxnSpPr>
        <xdr:cNvPr id="76" name="直線コネクタ 75"/>
        <xdr:cNvCxnSpPr/>
      </xdr:nvCxnSpPr>
      <xdr:spPr>
        <a:xfrm>
          <a:off x="3797300" y="62522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164465</xdr:rowOff>
    </xdr:from>
    <xdr:to>
      <xdr:col>15</xdr:col>
      <xdr:colOff>101600</xdr:colOff>
      <xdr:row>36</xdr:row>
      <xdr:rowOff>94615</xdr:rowOff>
    </xdr:to>
    <xdr:sp macro="" textlink="">
      <xdr:nvSpPr>
        <xdr:cNvPr id="77" name="楕円 76"/>
        <xdr:cNvSpPr/>
      </xdr:nvSpPr>
      <xdr:spPr>
        <a:xfrm>
          <a:off x="285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43815</xdr:rowOff>
    </xdr:from>
    <xdr:to>
      <xdr:col>19</xdr:col>
      <xdr:colOff>177800</xdr:colOff>
      <xdr:row>36</xdr:row>
      <xdr:rowOff>80010</xdr:rowOff>
    </xdr:to>
    <xdr:cxnSp macro="">
      <xdr:nvCxnSpPr>
        <xdr:cNvPr id="78" name="直線コネクタ 77"/>
        <xdr:cNvCxnSpPr/>
      </xdr:nvCxnSpPr>
      <xdr:spPr>
        <a:xfrm>
          <a:off x="2908300" y="6216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1"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2"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147337</xdr:rowOff>
    </xdr:from>
    <xdr:ext cx="405111" cy="259045"/>
    <xdr:sp macro="" textlink="">
      <xdr:nvSpPr>
        <xdr:cNvPr id="83" name="n_1mainValue【道路】&#10;有形固定資産減価償却率"/>
        <xdr:cNvSpPr txBox="1"/>
      </xdr:nvSpPr>
      <xdr:spPr>
        <a:xfrm>
          <a:off x="3582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111142</xdr:rowOff>
    </xdr:from>
    <xdr:ext cx="405111" cy="259045"/>
    <xdr:sp macro="" textlink="">
      <xdr:nvSpPr>
        <xdr:cNvPr id="84" name="n_2mainValue【道路】&#10;有形固定資産減価償却率"/>
        <xdr:cNvSpPr txBox="1"/>
      </xdr:nvSpPr>
      <xdr:spPr>
        <a:xfrm>
          <a:off x="2705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0" name="テキスト ボックス 99"/>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2" name="テキスト ボックス 101"/>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06" name="直線コネクタ 105"/>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07"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08" name="直線コネクタ 107"/>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09"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0" name="直線コネクタ 109"/>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1"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2" name="フローチャート: 判断 111"/>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3" name="フローチャート: 判断 112"/>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14" name="フローチャート: 判断 113"/>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15" name="フローチャート: 判断 114"/>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16" name="フローチャート: 判断 115"/>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59320</xdr:rowOff>
    </xdr:from>
    <xdr:to>
      <xdr:col>55</xdr:col>
      <xdr:colOff>50800</xdr:colOff>
      <xdr:row>41</xdr:row>
      <xdr:rowOff>160920</xdr:rowOff>
    </xdr:to>
    <xdr:sp macro="" textlink="">
      <xdr:nvSpPr>
        <xdr:cNvPr id="122" name="楕円 121"/>
        <xdr:cNvSpPr/>
      </xdr:nvSpPr>
      <xdr:spPr>
        <a:xfrm>
          <a:off x="10426700" y="70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3" name="【道路】&#10;一人当たり延長該当値テキスト"/>
        <xdr:cNvSpPr txBox="1"/>
      </xdr:nvSpPr>
      <xdr:spPr>
        <a:xfrm>
          <a:off x="10515600"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59472</xdr:rowOff>
    </xdr:from>
    <xdr:to>
      <xdr:col>50</xdr:col>
      <xdr:colOff>165100</xdr:colOff>
      <xdr:row>41</xdr:row>
      <xdr:rowOff>161072</xdr:rowOff>
    </xdr:to>
    <xdr:sp macro="" textlink="">
      <xdr:nvSpPr>
        <xdr:cNvPr id="124" name="楕円 123"/>
        <xdr:cNvSpPr/>
      </xdr:nvSpPr>
      <xdr:spPr>
        <a:xfrm>
          <a:off x="9588500" y="70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110120</xdr:rowOff>
    </xdr:from>
    <xdr:to>
      <xdr:col>55</xdr:col>
      <xdr:colOff>0</xdr:colOff>
      <xdr:row>41</xdr:row>
      <xdr:rowOff>110272</xdr:rowOff>
    </xdr:to>
    <xdr:cxnSp macro="">
      <xdr:nvCxnSpPr>
        <xdr:cNvPr id="125" name="直線コネクタ 124"/>
        <xdr:cNvCxnSpPr/>
      </xdr:nvCxnSpPr>
      <xdr:spPr>
        <a:xfrm flipV="1">
          <a:off x="9639300" y="713957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59593</xdr:rowOff>
    </xdr:from>
    <xdr:to>
      <xdr:col>46</xdr:col>
      <xdr:colOff>38100</xdr:colOff>
      <xdr:row>41</xdr:row>
      <xdr:rowOff>161193</xdr:rowOff>
    </xdr:to>
    <xdr:sp macro="" textlink="">
      <xdr:nvSpPr>
        <xdr:cNvPr id="126" name="楕円 125"/>
        <xdr:cNvSpPr/>
      </xdr:nvSpPr>
      <xdr:spPr>
        <a:xfrm>
          <a:off x="8699500" y="70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110272</xdr:rowOff>
    </xdr:from>
    <xdr:to>
      <xdr:col>50</xdr:col>
      <xdr:colOff>114300</xdr:colOff>
      <xdr:row>41</xdr:row>
      <xdr:rowOff>110393</xdr:rowOff>
    </xdr:to>
    <xdr:cxnSp macro="">
      <xdr:nvCxnSpPr>
        <xdr:cNvPr id="127" name="直線コネクタ 126"/>
        <xdr:cNvCxnSpPr/>
      </xdr:nvCxnSpPr>
      <xdr:spPr>
        <a:xfrm flipV="1">
          <a:off x="8750300" y="7139722"/>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28"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29"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30"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31"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152199</xdr:rowOff>
    </xdr:from>
    <xdr:ext cx="534377" cy="259045"/>
    <xdr:sp macro="" textlink="">
      <xdr:nvSpPr>
        <xdr:cNvPr id="132" name="n_1mainValue【道路】&#10;一人当たり延長"/>
        <xdr:cNvSpPr txBox="1"/>
      </xdr:nvSpPr>
      <xdr:spPr>
        <a:xfrm>
          <a:off x="9359411" y="718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152320</xdr:rowOff>
    </xdr:from>
    <xdr:ext cx="534377" cy="259045"/>
    <xdr:sp macro="" textlink="">
      <xdr:nvSpPr>
        <xdr:cNvPr id="133" name="n_2mainValue【道路】&#10;一人当たり延長"/>
        <xdr:cNvSpPr txBox="1"/>
      </xdr:nvSpPr>
      <xdr:spPr>
        <a:xfrm>
          <a:off x="8483111" y="7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8" name="正方形/長方形 1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9" name="正方形/長方形 1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0" name="正方形/長方形 1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1" name="正方形/長方形 1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2" name="正方形/長方形 1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3" name="正方形/長方形 1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4" name="正方形/長方形 1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5" name="正方形/長方形 16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6" name="正方形/長方形 1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7" name="正方形/長方形 1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8" name="正方形/長方形 1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9" name="正方形/長方形 1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0" name="正方形/長方形 1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1" name="正方形/長方形 1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2" name="正方形/長方形 1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3" name="正方形/長方形 1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4" name="正方形/長方形 1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5" name="正方形/長方形 1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6" name="正方形/長方形 1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7" name="正方形/長方形 1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8" name="正方形/長方形 1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9" name="正方形/長方形 1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0" name="正方形/長方形 1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1" name="正方形/長方形 1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2" name="正方形/長方形 1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3" name="正方形/長方形 1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4" name="正方形/長方形 1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5" name="正方形/長方形 1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6" name="正方形/長方形 1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7" name="正方形/長方形 1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8" name="正方形/長方形 1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9" name="正方形/長方形 1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0" name="テキスト ボックス 1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1" name="直線コネクタ 1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2" name="テキスト ボックス 1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3" name="直線コネクタ 1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94" name="テキスト ボックス 19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5" name="直線コネクタ 1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6" name="テキスト ボックス 1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7" name="直線コネクタ 1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8" name="テキスト ボックス 1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9" name="直線コネクタ 1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0" name="テキスト ボックス 1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1" name="直線コネクタ 2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02" name="テキスト ボックス 2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3" name="直線コネクタ 2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04" name="テキスト ボックス 2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206" name="直線コネクタ 205"/>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207"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208" name="直線コネクタ 207"/>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209"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210" name="直線コネクタ 209"/>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211"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212" name="フローチャート: 判断 21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213" name="フローチャート: 判断 212"/>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214" name="フローチャート: 判断 213"/>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215" name="フローチャート: 判断 214"/>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216" name="フローチャート: 判断 215"/>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7" name="テキスト ボックス 2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8" name="テキスト ボックス 2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9" name="テキスト ボックス 2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0" name="テキスト ボックス 2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1" name="テキスト ボックス 2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42545</xdr:rowOff>
    </xdr:from>
    <xdr:to>
      <xdr:col>85</xdr:col>
      <xdr:colOff>177800</xdr:colOff>
      <xdr:row>41</xdr:row>
      <xdr:rowOff>144145</xdr:rowOff>
    </xdr:to>
    <xdr:sp macro="" textlink="">
      <xdr:nvSpPr>
        <xdr:cNvPr id="222" name="楕円 221"/>
        <xdr:cNvSpPr/>
      </xdr:nvSpPr>
      <xdr:spPr>
        <a:xfrm>
          <a:off x="162687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128922</xdr:rowOff>
    </xdr:from>
    <xdr:ext cx="405111" cy="259045"/>
    <xdr:sp macro="" textlink="">
      <xdr:nvSpPr>
        <xdr:cNvPr id="223" name="【認定こども園・幼稚園・保育所】&#10;有形固定資産減価償却率該当値テキスト"/>
        <xdr:cNvSpPr txBox="1"/>
      </xdr:nvSpPr>
      <xdr:spPr>
        <a:xfrm>
          <a:off x="16357600" y="698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xdr:rowOff>
    </xdr:from>
    <xdr:to>
      <xdr:col>81</xdr:col>
      <xdr:colOff>101600</xdr:colOff>
      <xdr:row>41</xdr:row>
      <xdr:rowOff>111760</xdr:rowOff>
    </xdr:to>
    <xdr:sp macro="" textlink="">
      <xdr:nvSpPr>
        <xdr:cNvPr id="224" name="楕円 223"/>
        <xdr:cNvSpPr/>
      </xdr:nvSpPr>
      <xdr:spPr>
        <a:xfrm>
          <a:off x="1543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60960</xdr:rowOff>
    </xdr:from>
    <xdr:to>
      <xdr:col>85</xdr:col>
      <xdr:colOff>127000</xdr:colOff>
      <xdr:row>41</xdr:row>
      <xdr:rowOff>93345</xdr:rowOff>
    </xdr:to>
    <xdr:cxnSp macro="">
      <xdr:nvCxnSpPr>
        <xdr:cNvPr id="225" name="直線コネクタ 224"/>
        <xdr:cNvCxnSpPr/>
      </xdr:nvCxnSpPr>
      <xdr:spPr>
        <a:xfrm>
          <a:off x="15481300" y="70904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151130</xdr:rowOff>
    </xdr:from>
    <xdr:to>
      <xdr:col>76</xdr:col>
      <xdr:colOff>165100</xdr:colOff>
      <xdr:row>41</xdr:row>
      <xdr:rowOff>81280</xdr:rowOff>
    </xdr:to>
    <xdr:sp macro="" textlink="">
      <xdr:nvSpPr>
        <xdr:cNvPr id="226" name="楕円 225"/>
        <xdr:cNvSpPr/>
      </xdr:nvSpPr>
      <xdr:spPr>
        <a:xfrm>
          <a:off x="1454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30480</xdr:rowOff>
    </xdr:from>
    <xdr:to>
      <xdr:col>81</xdr:col>
      <xdr:colOff>50800</xdr:colOff>
      <xdr:row>41</xdr:row>
      <xdr:rowOff>60960</xdr:rowOff>
    </xdr:to>
    <xdr:cxnSp macro="">
      <xdr:nvCxnSpPr>
        <xdr:cNvPr id="227" name="直線コネクタ 226"/>
        <xdr:cNvCxnSpPr/>
      </xdr:nvCxnSpPr>
      <xdr:spPr>
        <a:xfrm>
          <a:off x="14592300" y="7059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228"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229"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230" name="n_3aveValue【認定こども園・幼稚園・保育所】&#10;有形固定資産減価償却率"/>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231"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102887</xdr:rowOff>
    </xdr:from>
    <xdr:ext cx="405111" cy="259045"/>
    <xdr:sp macro="" textlink="">
      <xdr:nvSpPr>
        <xdr:cNvPr id="232" name="n_1mainValue【認定こども園・幼稚園・保育所】&#10;有形固定資産減価償却率"/>
        <xdr:cNvSpPr txBox="1"/>
      </xdr:nvSpPr>
      <xdr:spPr>
        <a:xfrm>
          <a:off x="152660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72407</xdr:rowOff>
    </xdr:from>
    <xdr:ext cx="405111" cy="259045"/>
    <xdr:sp macro="" textlink="">
      <xdr:nvSpPr>
        <xdr:cNvPr id="233" name="n_2mainValue【認定こども園・幼稚園・保育所】&#10;有形固定資産減価償却率"/>
        <xdr:cNvSpPr txBox="1"/>
      </xdr:nvSpPr>
      <xdr:spPr>
        <a:xfrm>
          <a:off x="14389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1" name="正方形/長方形 2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2" name="テキスト ボックス 2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3" name="直線コネクタ 2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4" name="直線コネクタ 2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45" name="テキスト ボックス 24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6" name="直線コネクタ 2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47" name="テキスト ボックス 24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8" name="直線コネクタ 2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49" name="テキスト ボックス 24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0" name="直線コネクタ 2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51" name="テキスト ボックス 25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2" name="直線コネクタ 2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53" name="テキスト ボックス 25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4" name="直線コネクタ 2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55" name="テキスト ボックス 2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257" name="直線コネクタ 256"/>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258"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259" name="直線コネクタ 258"/>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260"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261" name="直線コネクタ 260"/>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262"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263" name="フローチャート: 判断 262"/>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264" name="フローチャート: 判断 263"/>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265" name="フローチャート: 判断 264"/>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266" name="フローチャート: 判断 265"/>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267" name="フローチャート: 判断 266"/>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8" name="テキスト ボックス 2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9" name="テキスト ボックス 2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0" name="テキスト ボックス 2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1" name="テキスト ボックス 2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2" name="テキスト ボックス 2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273" name="楕円 272"/>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274" name="【認定こども園・幼稚園・保育所】&#10;一人当たり面積該当値テキスト"/>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275" name="楕円 274"/>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72390</xdr:rowOff>
    </xdr:from>
    <xdr:to>
      <xdr:col>116</xdr:col>
      <xdr:colOff>63500</xdr:colOff>
      <xdr:row>41</xdr:row>
      <xdr:rowOff>72390</xdr:rowOff>
    </xdr:to>
    <xdr:cxnSp macro="">
      <xdr:nvCxnSpPr>
        <xdr:cNvPr id="276" name="直線コネクタ 275"/>
        <xdr:cNvCxnSpPr/>
      </xdr:nvCxnSpPr>
      <xdr:spPr>
        <a:xfrm>
          <a:off x="21323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277" name="楕円 276"/>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76200</xdr:rowOff>
    </xdr:to>
    <xdr:cxnSp macro="">
      <xdr:nvCxnSpPr>
        <xdr:cNvPr id="278" name="直線コネクタ 277"/>
        <xdr:cNvCxnSpPr/>
      </xdr:nvCxnSpPr>
      <xdr:spPr>
        <a:xfrm flipV="1">
          <a:off x="20434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279"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280"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281" name="n_3ave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282" name="n_4ave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283" name="n_1mainValue【認定こども園・幼稚園・保育所】&#10;一人当たり面積"/>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284" name="n_2mainValue【認定こども園・幼稚園・保育所】&#10;一人当たり面積"/>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5" name="正方形/長方形 2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6" name="正方形/長方形 2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7" name="正方形/長方形 2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8" name="正方形/長方形 2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9" name="正方形/長方形 2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0" name="正方形/長方形 2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1" name="正方形/長方形 2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2" name="正方形/長方形 2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3" name="テキスト ボックス 2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4" name="直線コネクタ 2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5" name="テキスト ボックス 2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6" name="直線コネクタ 2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97" name="テキスト ボックス 29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8" name="直線コネクタ 2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9" name="テキスト ボックス 2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0" name="直線コネクタ 2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1" name="テキスト ボックス 3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2" name="直線コネクタ 3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3" name="テキスト ボックス 3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4" name="直線コネクタ 3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5" name="テキスト ボックス 3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6" name="直線コネクタ 3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07" name="テキスト ボックス 30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309" name="直線コネクタ 308"/>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310"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311" name="直線コネクタ 310"/>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312"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313" name="直線コネクタ 312"/>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314"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315" name="フローチャート: 判断 314"/>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316" name="フローチャート: 判断 315"/>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317" name="フローチャート: 判断 31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318" name="フローチャート: 判断 31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19" name="フローチャート: 判断 318"/>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0" name="テキスト ボックス 3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1" name="テキスト ボックス 3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2" name="テキスト ボックス 3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3" name="テキスト ボックス 3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4" name="テキスト ボックス 3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90170</xdr:rowOff>
    </xdr:from>
    <xdr:to>
      <xdr:col>85</xdr:col>
      <xdr:colOff>177800</xdr:colOff>
      <xdr:row>62</xdr:row>
      <xdr:rowOff>20320</xdr:rowOff>
    </xdr:to>
    <xdr:sp macro="" textlink="">
      <xdr:nvSpPr>
        <xdr:cNvPr id="325" name="楕円 324"/>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68597</xdr:rowOff>
    </xdr:from>
    <xdr:ext cx="405111" cy="259045"/>
    <xdr:sp macro="" textlink="">
      <xdr:nvSpPr>
        <xdr:cNvPr id="326" name="【学校施設】&#10;有形固定資産減価償却率該当値テキスト"/>
        <xdr:cNvSpPr txBox="1"/>
      </xdr:nvSpPr>
      <xdr:spPr>
        <a:xfrm>
          <a:off x="16357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327" name="楕円 326"/>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140970</xdr:rowOff>
    </xdr:to>
    <xdr:cxnSp macro="">
      <xdr:nvCxnSpPr>
        <xdr:cNvPr id="328" name="直線コネクタ 327"/>
        <xdr:cNvCxnSpPr/>
      </xdr:nvCxnSpPr>
      <xdr:spPr>
        <a:xfrm>
          <a:off x="15481300" y="10561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xdr:rowOff>
    </xdr:from>
    <xdr:to>
      <xdr:col>76</xdr:col>
      <xdr:colOff>165100</xdr:colOff>
      <xdr:row>61</xdr:row>
      <xdr:rowOff>115570</xdr:rowOff>
    </xdr:to>
    <xdr:sp macro="" textlink="">
      <xdr:nvSpPr>
        <xdr:cNvPr id="329" name="楕円 328"/>
        <xdr:cNvSpPr/>
      </xdr:nvSpPr>
      <xdr:spPr>
        <a:xfrm>
          <a:off x="14541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64770</xdr:rowOff>
    </xdr:from>
    <xdr:to>
      <xdr:col>81</xdr:col>
      <xdr:colOff>50800</xdr:colOff>
      <xdr:row>61</xdr:row>
      <xdr:rowOff>102870</xdr:rowOff>
    </xdr:to>
    <xdr:cxnSp macro="">
      <xdr:nvCxnSpPr>
        <xdr:cNvPr id="330" name="直線コネクタ 329"/>
        <xdr:cNvCxnSpPr/>
      </xdr:nvCxnSpPr>
      <xdr:spPr>
        <a:xfrm>
          <a:off x="14592300" y="1052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331"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332"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333"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334"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335"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106697</xdr:rowOff>
    </xdr:from>
    <xdr:ext cx="405111" cy="259045"/>
    <xdr:sp macro="" textlink="">
      <xdr:nvSpPr>
        <xdr:cNvPr id="336" name="n_2mainValue【学校施設】&#10;有形固定資産減価償却率"/>
        <xdr:cNvSpPr txBox="1"/>
      </xdr:nvSpPr>
      <xdr:spPr>
        <a:xfrm>
          <a:off x="14389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47" name="テキスト ボックス 3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48" name="直線コネクタ 3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9" name="テキスト ボックス 3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0" name="直線コネクタ 3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1" name="テキスト ボックス 3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2" name="直線コネクタ 3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3" name="テキスト ボックス 3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4" name="直線コネクタ 3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5" name="テキスト ボックス 3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6" name="直線コネクタ 3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7" name="テキスト ボックス 3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359" name="直線コネクタ 358"/>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360"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361" name="直線コネクタ 360"/>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362"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363" name="直線コネクタ 362"/>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364"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365" name="フローチャート: 判断 364"/>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366" name="フローチャート: 判断 365"/>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367" name="フローチャート: 判断 366"/>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368" name="フローチャート: 判断 367"/>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369" name="フローチャート: 判断 368"/>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8179</xdr:rowOff>
    </xdr:from>
    <xdr:to>
      <xdr:col>116</xdr:col>
      <xdr:colOff>114300</xdr:colOff>
      <xdr:row>62</xdr:row>
      <xdr:rowOff>109779</xdr:rowOff>
    </xdr:to>
    <xdr:sp macro="" textlink="">
      <xdr:nvSpPr>
        <xdr:cNvPr id="375" name="楕円 374"/>
        <xdr:cNvSpPr/>
      </xdr:nvSpPr>
      <xdr:spPr>
        <a:xfrm>
          <a:off x="22110700" y="106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158056</xdr:rowOff>
    </xdr:from>
    <xdr:ext cx="469744" cy="259045"/>
    <xdr:sp macro="" textlink="">
      <xdr:nvSpPr>
        <xdr:cNvPr id="376" name="【学校施設】&#10;一人当たり面積該当値テキスト"/>
        <xdr:cNvSpPr txBox="1"/>
      </xdr:nvSpPr>
      <xdr:spPr>
        <a:xfrm>
          <a:off x="22199600" y="1061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xdr:rowOff>
    </xdr:from>
    <xdr:to>
      <xdr:col>112</xdr:col>
      <xdr:colOff>38100</xdr:colOff>
      <xdr:row>62</xdr:row>
      <xdr:rowOff>115722</xdr:rowOff>
    </xdr:to>
    <xdr:sp macro="" textlink="">
      <xdr:nvSpPr>
        <xdr:cNvPr id="377" name="楕円 376"/>
        <xdr:cNvSpPr/>
      </xdr:nvSpPr>
      <xdr:spPr>
        <a:xfrm>
          <a:off x="21272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58979</xdr:rowOff>
    </xdr:from>
    <xdr:to>
      <xdr:col>116</xdr:col>
      <xdr:colOff>63500</xdr:colOff>
      <xdr:row>62</xdr:row>
      <xdr:rowOff>64922</xdr:rowOff>
    </xdr:to>
    <xdr:cxnSp macro="">
      <xdr:nvCxnSpPr>
        <xdr:cNvPr id="378" name="直線コネクタ 377"/>
        <xdr:cNvCxnSpPr/>
      </xdr:nvCxnSpPr>
      <xdr:spPr>
        <a:xfrm flipV="1">
          <a:off x="21323300" y="10688879"/>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18694</xdr:rowOff>
    </xdr:from>
    <xdr:to>
      <xdr:col>107</xdr:col>
      <xdr:colOff>101600</xdr:colOff>
      <xdr:row>62</xdr:row>
      <xdr:rowOff>120294</xdr:rowOff>
    </xdr:to>
    <xdr:sp macro="" textlink="">
      <xdr:nvSpPr>
        <xdr:cNvPr id="379" name="楕円 378"/>
        <xdr:cNvSpPr/>
      </xdr:nvSpPr>
      <xdr:spPr>
        <a:xfrm>
          <a:off x="20383500" y="106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64922</xdr:rowOff>
    </xdr:from>
    <xdr:to>
      <xdr:col>111</xdr:col>
      <xdr:colOff>177800</xdr:colOff>
      <xdr:row>62</xdr:row>
      <xdr:rowOff>69494</xdr:rowOff>
    </xdr:to>
    <xdr:cxnSp macro="">
      <xdr:nvCxnSpPr>
        <xdr:cNvPr id="380" name="直線コネクタ 379"/>
        <xdr:cNvCxnSpPr/>
      </xdr:nvCxnSpPr>
      <xdr:spPr>
        <a:xfrm flipV="1">
          <a:off x="20434300" y="106948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381"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382"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383"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384" name="n_4ave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106849</xdr:rowOff>
    </xdr:from>
    <xdr:ext cx="469744" cy="259045"/>
    <xdr:sp macro="" textlink="">
      <xdr:nvSpPr>
        <xdr:cNvPr id="385" name="n_1mainValue【学校施設】&#10;一人当たり面積"/>
        <xdr:cNvSpPr txBox="1"/>
      </xdr:nvSpPr>
      <xdr:spPr>
        <a:xfrm>
          <a:off x="210757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111421</xdr:rowOff>
    </xdr:from>
    <xdr:ext cx="469744" cy="259045"/>
    <xdr:sp macro="" textlink="">
      <xdr:nvSpPr>
        <xdr:cNvPr id="386" name="n_2mainValue【学校施設】&#10;一人当たり面積"/>
        <xdr:cNvSpPr txBox="1"/>
      </xdr:nvSpPr>
      <xdr:spPr>
        <a:xfrm>
          <a:off x="20199427" y="107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7" name="正方形/長方形 3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8" name="正方形/長方形 3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9" name="正方形/長方形 3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0" name="正方形/長方形 3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1" name="正方形/長方形 3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2" name="正方形/長方形 3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3" name="正方形/長方形 3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4" name="正方形/長方形 3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5" name="正方形/長方形 3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6" name="正方形/長方形 3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7" name="正方形/長方形 3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8" name="正方形/長方形 3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9" name="正方形/長方形 3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0" name="正方形/長方形 3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1" name="正方形/長方形 4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2" name="正方形/長方形 4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3" name="正方形/長方形 4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4" name="正方形/長方形 4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5" name="正方形/長方形 4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6" name="正方形/長方形 4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7" name="正方形/長方形 4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8" name="正方形/長方形 4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9" name="正方形/長方形 4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0" name="正方形/長方形 40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11" name="正方形/長方形 4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2" name="正方形/長方形 4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3" name="正方形/長方形 4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4" name="正方形/長方形 4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5" name="正方形/長方形 4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6" name="正方形/長方形 4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7" name="正方形/長方形 4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8" name="正方形/長方形 41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19" name="正方形/長方形 4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0" name="正方形/長方形 4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1" name="テキスト ボックス 4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類似団体と比較して有形固定資産減価償却率が高い施設は、幼稚園及び学校施設である。</a:t>
          </a:r>
        </a:p>
        <a:p>
          <a:r>
            <a:rPr kumimoji="1" lang="ja-JP" altLang="en-US" sz="1300">
              <a:latin typeface="ＭＳ Ｐゴシック" panose="020B0600070205080204" pitchFamily="50" charset="-128"/>
              <a:ea typeface="ＭＳ Ｐゴシック" panose="020B0600070205080204" pitchFamily="50" charset="-128"/>
            </a:rPr>
            <a:t>幼稚園については、園舎の取得年度が昭和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年で有形固定資産減価償却率が</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％程度となっている。また、県指定文化財である日本赤十字社埼玉県支部旧社屋が幼稚園の資産に含まれており、こちらの有形固定資産減価償却率が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％となっている。日本赤十字社埼玉県支部旧社屋については、令和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年度に大規模な修繕工事を行うこととなっているため、有形固定資産減価償却率は減少する見込みである。</a:t>
          </a:r>
        </a:p>
        <a:p>
          <a:r>
            <a:rPr kumimoji="1" lang="ja-JP" altLang="en-US" sz="1300">
              <a:latin typeface="ＭＳ Ｐゴシック" panose="020B0600070205080204" pitchFamily="50" charset="-128"/>
              <a:ea typeface="ＭＳ Ｐゴシック" panose="020B0600070205080204" pitchFamily="50" charset="-128"/>
            </a:rPr>
            <a:t>学校施設については町内に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校あるが、法定耐用年数が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年のところ、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校が築年数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年で耐用年数を超過しており、残り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年と耐用年数に近くなっている。なお、学校給食センターについては、法定耐用年数</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年に対し、築年数</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年と比較的新しくなっている。今後は、町の個別施設計画基づき、適切な維持管理等の対応を行っていく必要がある。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17,747
17,166
29.92
8,677,199
8,320,628
292,635
4,402,694
6,582,730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3" name="楕円 72"/>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4" name="【図書館】&#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101600</xdr:rowOff>
    </xdr:from>
    <xdr:to>
      <xdr:col>20</xdr:col>
      <xdr:colOff>38100</xdr:colOff>
      <xdr:row>36</xdr:row>
      <xdr:rowOff>31750</xdr:rowOff>
    </xdr:to>
    <xdr:sp macro="" textlink="">
      <xdr:nvSpPr>
        <xdr:cNvPr id="75" name="楕円 74"/>
        <xdr:cNvSpPr/>
      </xdr:nvSpPr>
      <xdr:spPr>
        <a:xfrm>
          <a:off x="3746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152400</xdr:rowOff>
    </xdr:from>
    <xdr:to>
      <xdr:col>24</xdr:col>
      <xdr:colOff>63500</xdr:colOff>
      <xdr:row>36</xdr:row>
      <xdr:rowOff>19050</xdr:rowOff>
    </xdr:to>
    <xdr:cxnSp macro="">
      <xdr:nvCxnSpPr>
        <xdr:cNvPr id="76" name="直線コネクタ 75"/>
        <xdr:cNvCxnSpPr/>
      </xdr:nvCxnSpPr>
      <xdr:spPr>
        <a:xfrm>
          <a:off x="3797300" y="6153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61595</xdr:rowOff>
    </xdr:from>
    <xdr:to>
      <xdr:col>15</xdr:col>
      <xdr:colOff>101600</xdr:colOff>
      <xdr:row>35</xdr:row>
      <xdr:rowOff>163195</xdr:rowOff>
    </xdr:to>
    <xdr:sp macro="" textlink="">
      <xdr:nvSpPr>
        <xdr:cNvPr id="77" name="楕円 76"/>
        <xdr:cNvSpPr/>
      </xdr:nvSpPr>
      <xdr:spPr>
        <a:xfrm>
          <a:off x="2857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112395</xdr:rowOff>
    </xdr:from>
    <xdr:to>
      <xdr:col>19</xdr:col>
      <xdr:colOff>177800</xdr:colOff>
      <xdr:row>35</xdr:row>
      <xdr:rowOff>152400</xdr:rowOff>
    </xdr:to>
    <xdr:cxnSp macro="">
      <xdr:nvCxnSpPr>
        <xdr:cNvPr id="78" name="直線コネクタ 77"/>
        <xdr:cNvCxnSpPr/>
      </xdr:nvCxnSpPr>
      <xdr:spPr>
        <a:xfrm>
          <a:off x="2908300" y="6113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79"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0" name="n_2aveValue【図書館】&#10;有形固定資産減価償却率"/>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1" name="n_3aveValue【図書館】&#10;有形固定資産減価償却率"/>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2" name="n_4aveValue【図書館】&#10;有形固定資産減価償却率"/>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48277</xdr:rowOff>
    </xdr:from>
    <xdr:ext cx="405111" cy="259045"/>
    <xdr:sp macro="" textlink="">
      <xdr:nvSpPr>
        <xdr:cNvPr id="83" name="n_1mainValue【図書館】&#10;有形固定資産減価償却率"/>
        <xdr:cNvSpPr txBox="1"/>
      </xdr:nvSpPr>
      <xdr:spPr>
        <a:xfrm>
          <a:off x="3582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8272</xdr:rowOff>
    </xdr:from>
    <xdr:ext cx="405111" cy="259045"/>
    <xdr:sp macro="" textlink="">
      <xdr:nvSpPr>
        <xdr:cNvPr id="84" name="n_2mainValue【図書館】&#10;有形固定資産減価償却率"/>
        <xdr:cNvSpPr txBox="1"/>
      </xdr:nvSpPr>
      <xdr:spPr>
        <a:xfrm>
          <a:off x="2705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06" name="直線コネクタ 105"/>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07"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08" name="直線コネクタ 107"/>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9"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0" name="直線コネクタ 109"/>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1" name="【図書館】&#10;一人当たり面積平均値テキスト"/>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2" name="フローチャート: 判断 111"/>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3" name="フローチャート: 判断 112"/>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14" name="フローチャート: 判断 113"/>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15" name="フローチャート: 判断 114"/>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16" name="フローチャート: 判断 115"/>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89408</xdr:rowOff>
    </xdr:from>
    <xdr:to>
      <xdr:col>55</xdr:col>
      <xdr:colOff>50800</xdr:colOff>
      <xdr:row>39</xdr:row>
      <xdr:rowOff>19558</xdr:rowOff>
    </xdr:to>
    <xdr:sp macro="" textlink="">
      <xdr:nvSpPr>
        <xdr:cNvPr id="122" name="楕円 121"/>
        <xdr:cNvSpPr/>
      </xdr:nvSpPr>
      <xdr:spPr>
        <a:xfrm>
          <a:off x="10426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112285</xdr:rowOff>
    </xdr:from>
    <xdr:ext cx="469744" cy="259045"/>
    <xdr:sp macro="" textlink="">
      <xdr:nvSpPr>
        <xdr:cNvPr id="123" name="【図書館】&#10;一人当たり面積該当値テキスト"/>
        <xdr:cNvSpPr txBox="1"/>
      </xdr:nvSpPr>
      <xdr:spPr>
        <a:xfrm>
          <a:off x="10515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4" name="楕円 123"/>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140208</xdr:rowOff>
    </xdr:from>
    <xdr:to>
      <xdr:col>55</xdr:col>
      <xdr:colOff>0</xdr:colOff>
      <xdr:row>38</xdr:row>
      <xdr:rowOff>144780</xdr:rowOff>
    </xdr:to>
    <xdr:cxnSp macro="">
      <xdr:nvCxnSpPr>
        <xdr:cNvPr id="125" name="直線コネクタ 124"/>
        <xdr:cNvCxnSpPr/>
      </xdr:nvCxnSpPr>
      <xdr:spPr>
        <a:xfrm flipV="1">
          <a:off x="9639300" y="6655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98552</xdr:rowOff>
    </xdr:from>
    <xdr:to>
      <xdr:col>46</xdr:col>
      <xdr:colOff>38100</xdr:colOff>
      <xdr:row>39</xdr:row>
      <xdr:rowOff>28702</xdr:rowOff>
    </xdr:to>
    <xdr:sp macro="" textlink="">
      <xdr:nvSpPr>
        <xdr:cNvPr id="126" name="楕円 125"/>
        <xdr:cNvSpPr/>
      </xdr:nvSpPr>
      <xdr:spPr>
        <a:xfrm>
          <a:off x="8699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149352</xdr:rowOff>
    </xdr:to>
    <xdr:cxnSp macro="">
      <xdr:nvCxnSpPr>
        <xdr:cNvPr id="127" name="直線コネクタ 126"/>
        <xdr:cNvCxnSpPr/>
      </xdr:nvCxnSpPr>
      <xdr:spPr>
        <a:xfrm flipV="1">
          <a:off x="8750300" y="665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129557</xdr:rowOff>
    </xdr:from>
    <xdr:ext cx="469744" cy="259045"/>
    <xdr:sp macro="" textlink="">
      <xdr:nvSpPr>
        <xdr:cNvPr id="128"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143273</xdr:rowOff>
    </xdr:from>
    <xdr:ext cx="469744" cy="259045"/>
    <xdr:sp macro="" textlink="">
      <xdr:nvSpPr>
        <xdr:cNvPr id="129" name="n_2aveValue【図書館】&#10;一人当たり面積"/>
        <xdr:cNvSpPr txBox="1"/>
      </xdr:nvSpPr>
      <xdr:spPr>
        <a:xfrm>
          <a:off x="8515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30" name="n_3aveValue【図書館】&#10;一人当たり面積"/>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31" name="n_4ave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32"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45229</xdr:rowOff>
    </xdr:from>
    <xdr:ext cx="469744" cy="259045"/>
    <xdr:sp macro="" textlink="">
      <xdr:nvSpPr>
        <xdr:cNvPr id="133" name="n_2mainValue【図書館】&#10;一人当たり面積"/>
        <xdr:cNvSpPr txBox="1"/>
      </xdr:nvSpPr>
      <xdr:spPr>
        <a:xfrm>
          <a:off x="8515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8" name="正方形/長方形 1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9" name="正方形/長方形 1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0" name="正方形/長方形 1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1" name="正方形/長方形 1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2" name="正方形/長方形 1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3" name="正方形/長方形 1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4" name="正方形/長方形 1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5" name="正方形/長方形 16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6" name="正方形/長方形 1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7" name="正方形/長方形 1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8" name="正方形/長方形 1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9" name="正方形/長方形 1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0" name="正方形/長方形 1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1" name="正方形/長方形 1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2" name="正方形/長方形 1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3" name="正方形/長方形 1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4" name="テキスト ボックス 1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5" name="直線コネクタ 1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6" name="テキスト ボックス 17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7" name="直線コネクタ 1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8" name="テキスト ボックス 17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9" name="直線コネクタ 1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0" name="テキスト ボックス 1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1" name="直線コネクタ 1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2" name="テキスト ボックス 1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3" name="直線コネクタ 1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4" name="テキスト ボックス 1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5" name="直線コネクタ 1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6" name="テキスト ボックス 1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7" name="直線コネクタ 1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8" name="テキスト ボックス 18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9" name="直線コネクタ 1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191" name="直線コネクタ 190"/>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192"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193" name="直線コネクタ 192"/>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194"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195" name="直線コネクタ 194"/>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196" name="【市民会館】&#10;有形固定資産減価償却率平均値テキスト"/>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197" name="フローチャート: 判断 196"/>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198" name="フローチャート: 判断 197"/>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199" name="フローチャート: 判断 198"/>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200" name="フローチャート: 判断 199"/>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201" name="フローチャート: 判断 200"/>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2" name="テキスト ボックス 2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3" name="テキスト ボックス 2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4" name="テキスト ボックス 2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5" name="テキスト ボックス 2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6" name="テキスト ボックス 2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207" name="楕円 206"/>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208" name="【市民会館】&#10;有形固定資産減価償却率該当値テキスト"/>
        <xdr:cNvSpPr txBox="1"/>
      </xdr:nvSpPr>
      <xdr:spPr>
        <a:xfrm>
          <a:off x="4673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149498</xdr:rowOff>
    </xdr:from>
    <xdr:to>
      <xdr:col>20</xdr:col>
      <xdr:colOff>38100</xdr:colOff>
      <xdr:row>104</xdr:row>
      <xdr:rowOff>79648</xdr:rowOff>
    </xdr:to>
    <xdr:sp macro="" textlink="">
      <xdr:nvSpPr>
        <xdr:cNvPr id="209" name="楕円 208"/>
        <xdr:cNvSpPr/>
      </xdr:nvSpPr>
      <xdr:spPr>
        <a:xfrm>
          <a:off x="3746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28848</xdr:rowOff>
    </xdr:to>
    <xdr:cxnSp macro="">
      <xdr:nvCxnSpPr>
        <xdr:cNvPr id="210" name="直線コネクタ 209"/>
        <xdr:cNvCxnSpPr/>
      </xdr:nvCxnSpPr>
      <xdr:spPr>
        <a:xfrm flipV="1">
          <a:off x="3797300" y="17792700"/>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121738</xdr:rowOff>
    </xdr:from>
    <xdr:to>
      <xdr:col>15</xdr:col>
      <xdr:colOff>101600</xdr:colOff>
      <xdr:row>104</xdr:row>
      <xdr:rowOff>51888</xdr:rowOff>
    </xdr:to>
    <xdr:sp macro="" textlink="">
      <xdr:nvSpPr>
        <xdr:cNvPr id="211" name="楕円 210"/>
        <xdr:cNvSpPr/>
      </xdr:nvSpPr>
      <xdr:spPr>
        <a:xfrm>
          <a:off x="2857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xdr:rowOff>
    </xdr:from>
    <xdr:to>
      <xdr:col>19</xdr:col>
      <xdr:colOff>177800</xdr:colOff>
      <xdr:row>104</xdr:row>
      <xdr:rowOff>28848</xdr:rowOff>
    </xdr:to>
    <xdr:cxnSp macro="">
      <xdr:nvCxnSpPr>
        <xdr:cNvPr id="212" name="直線コネクタ 211"/>
        <xdr:cNvCxnSpPr/>
      </xdr:nvCxnSpPr>
      <xdr:spPr>
        <a:xfrm>
          <a:off x="2908300" y="178318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213" name="n_1ave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214"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215"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216" name="n_4aveValue【市民会館】&#10;有形固定資産減価償却率"/>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96175</xdr:rowOff>
    </xdr:from>
    <xdr:ext cx="405111" cy="259045"/>
    <xdr:sp macro="" textlink="">
      <xdr:nvSpPr>
        <xdr:cNvPr id="217" name="n_1mainValue【市民会館】&#10;有形固定資産減価償却率"/>
        <xdr:cNvSpPr txBox="1"/>
      </xdr:nvSpPr>
      <xdr:spPr>
        <a:xfrm>
          <a:off x="3582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68415</xdr:rowOff>
    </xdr:from>
    <xdr:ext cx="405111" cy="259045"/>
    <xdr:sp macro="" textlink="">
      <xdr:nvSpPr>
        <xdr:cNvPr id="218" name="n_2mainValue【市民会館】&#10;有形固定資産減価償却率"/>
        <xdr:cNvSpPr txBox="1"/>
      </xdr:nvSpPr>
      <xdr:spPr>
        <a:xfrm>
          <a:off x="2705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9" name="正方形/長方形 2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0" name="正方形/長方形 2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1" name="正方形/長方形 2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2" name="正方形/長方形 2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3" name="正方形/長方形 2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4" name="正方形/長方形 2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5" name="正方形/長方形 2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6" name="正方形/長方形 2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7" name="テキスト ボックス 2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8" name="直線コネクタ 2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29" name="直線コネクタ 22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30" name="テキスト ボックス 22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31" name="直線コネクタ 23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32" name="テキスト ボックス 23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33" name="直線コネクタ 23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34" name="テキスト ボックス 23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35" name="直線コネクタ 23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36" name="テキスト ボックス 23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7" name="直線コネクタ 2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8" name="テキスト ボックス 2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240" name="直線コネクタ 239"/>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241"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242" name="直線コネクタ 241"/>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243"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244" name="直線コネクタ 243"/>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245"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246" name="フローチャート: 判断 245"/>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247" name="フローチャート: 判断 246"/>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248" name="フローチャート: 判断 247"/>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249" name="フローチャート: 判断 248"/>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250" name="フローチャート: 判断 249"/>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1" name="テキスト ボックス 2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2" name="テキスト ボックス 2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3" name="テキスト ボックス 2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4" name="テキスト ボックス 2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5" name="テキスト ボックス 2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164846</xdr:rowOff>
    </xdr:from>
    <xdr:to>
      <xdr:col>55</xdr:col>
      <xdr:colOff>50800</xdr:colOff>
      <xdr:row>106</xdr:row>
      <xdr:rowOff>94996</xdr:rowOff>
    </xdr:to>
    <xdr:sp macro="" textlink="">
      <xdr:nvSpPr>
        <xdr:cNvPr id="256" name="楕円 255"/>
        <xdr:cNvSpPr/>
      </xdr:nvSpPr>
      <xdr:spPr>
        <a:xfrm>
          <a:off x="10426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143273</xdr:rowOff>
    </xdr:from>
    <xdr:ext cx="469744" cy="259045"/>
    <xdr:sp macro="" textlink="">
      <xdr:nvSpPr>
        <xdr:cNvPr id="257" name="【市民会館】&#10;一人当たり面積該当値テキスト"/>
        <xdr:cNvSpPr txBox="1"/>
      </xdr:nvSpPr>
      <xdr:spPr>
        <a:xfrm>
          <a:off x="10515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167132</xdr:rowOff>
    </xdr:from>
    <xdr:to>
      <xdr:col>50</xdr:col>
      <xdr:colOff>165100</xdr:colOff>
      <xdr:row>106</xdr:row>
      <xdr:rowOff>97282</xdr:rowOff>
    </xdr:to>
    <xdr:sp macro="" textlink="">
      <xdr:nvSpPr>
        <xdr:cNvPr id="258" name="楕円 257"/>
        <xdr:cNvSpPr/>
      </xdr:nvSpPr>
      <xdr:spPr>
        <a:xfrm>
          <a:off x="9588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44196</xdr:rowOff>
    </xdr:from>
    <xdr:to>
      <xdr:col>55</xdr:col>
      <xdr:colOff>0</xdr:colOff>
      <xdr:row>106</xdr:row>
      <xdr:rowOff>46482</xdr:rowOff>
    </xdr:to>
    <xdr:cxnSp macro="">
      <xdr:nvCxnSpPr>
        <xdr:cNvPr id="259" name="直線コネクタ 258"/>
        <xdr:cNvCxnSpPr/>
      </xdr:nvCxnSpPr>
      <xdr:spPr>
        <a:xfrm flipV="1">
          <a:off x="9639300" y="182178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260" name="楕円 259"/>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46482</xdr:rowOff>
    </xdr:from>
    <xdr:to>
      <xdr:col>50</xdr:col>
      <xdr:colOff>114300</xdr:colOff>
      <xdr:row>106</xdr:row>
      <xdr:rowOff>48768</xdr:rowOff>
    </xdr:to>
    <xdr:cxnSp macro="">
      <xdr:nvCxnSpPr>
        <xdr:cNvPr id="261" name="直線コネクタ 260"/>
        <xdr:cNvCxnSpPr/>
      </xdr:nvCxnSpPr>
      <xdr:spPr>
        <a:xfrm flipV="1">
          <a:off x="8750300" y="182201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8653</xdr:rowOff>
    </xdr:from>
    <xdr:ext cx="469744" cy="259045"/>
    <xdr:sp macro="" textlink="">
      <xdr:nvSpPr>
        <xdr:cNvPr id="262" name="n_1aveValue【市民会館】&#10;一人当たり面積"/>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263" name="n_2aveValue【市民会館】&#10;一人当たり面積"/>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264" name="n_3aveValue【市民会館】&#10;一人当たり面積"/>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265"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88409</xdr:rowOff>
    </xdr:from>
    <xdr:ext cx="469744" cy="259045"/>
    <xdr:sp macro="" textlink="">
      <xdr:nvSpPr>
        <xdr:cNvPr id="266" name="n_1mainValue【市民会館】&#10;一人当たり面積"/>
        <xdr:cNvSpPr txBox="1"/>
      </xdr:nvSpPr>
      <xdr:spPr>
        <a:xfrm>
          <a:off x="9391727"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90695</xdr:rowOff>
    </xdr:from>
    <xdr:ext cx="469744" cy="259045"/>
    <xdr:sp macro="" textlink="">
      <xdr:nvSpPr>
        <xdr:cNvPr id="267" name="n_2mainValue【市民会館】&#10;一人当たり面積"/>
        <xdr:cNvSpPr txBox="1"/>
      </xdr:nvSpPr>
      <xdr:spPr>
        <a:xfrm>
          <a:off x="8515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8" name="正方形/長方形 2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5" name="正方形/長方形 27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6" name="正方形/長方形 2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7" name="正方形/長方形 2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8" name="正方形/長方形 2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9" name="正方形/長方形 2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0" name="正方形/長方形 2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1" name="正方形/長方形 2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2" name="正方形/長方形 2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3" name="正方形/長方形 28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4" name="正方形/長方形 2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5" name="正方形/長方形 2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6" name="正方形/長方形 2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7" name="正方形/長方形 2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8" name="正方形/長方形 2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9" name="正方形/長方形 2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0" name="正方形/長方形 2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1" name="正方形/長方形 29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2" name="正方形/長方形 2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3" name="正方形/長方形 2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4" name="正方形/長方形 2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5" name="正方形/長方形 2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6" name="正方形/長方形 2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7" name="正方形/長方形 2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8" name="正方形/長方形 2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9" name="正方形/長方形 29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0" name="正方形/長方形 2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1" name="正方形/長方形 3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2" name="正方形/長方形 3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3" name="正方形/長方形 3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4" name="正方形/長方形 3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5" name="正方形/長方形 3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6" name="正方形/長方形 3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7" name="正方形/長方形 3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8" name="テキスト ボックス 3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9" name="直線コネクタ 3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0" name="テキスト ボックス 3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11" name="直線コネクタ 3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12" name="テキスト ボックス 31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13" name="直線コネクタ 3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14" name="テキスト ボックス 3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15" name="直線コネクタ 3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16" name="テキスト ボックス 3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17" name="直線コネクタ 3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18" name="テキスト ボックス 3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19" name="直線コネクタ 3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20" name="テキスト ボックス 31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1" name="直線コネクタ 3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22" name="テキスト ボックス 32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324" name="直線コネクタ 323"/>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25"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26" name="直線コネクタ 32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327"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328" name="直線コネクタ 327"/>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329"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330" name="フローチャート: 判断 329"/>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331" name="フローチャート: 判断 330"/>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332" name="フローチャート: 判断 331"/>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333" name="フローチャート: 判断 332"/>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334" name="フローチャート: 判断 333"/>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5" name="テキスト ボックス 3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6" name="テキスト ボックス 3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7" name="テキスト ボックス 3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8" name="テキスト ボックス 3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9" name="テキスト ボックス 3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340" name="楕円 339"/>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341" name="【消防施設】&#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342" name="楕円 341"/>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78105</xdr:rowOff>
    </xdr:from>
    <xdr:to>
      <xdr:col>85</xdr:col>
      <xdr:colOff>127000</xdr:colOff>
      <xdr:row>83</xdr:row>
      <xdr:rowOff>129539</xdr:rowOff>
    </xdr:to>
    <xdr:cxnSp macro="">
      <xdr:nvCxnSpPr>
        <xdr:cNvPr id="343" name="直線コネクタ 342"/>
        <xdr:cNvCxnSpPr/>
      </xdr:nvCxnSpPr>
      <xdr:spPr>
        <a:xfrm>
          <a:off x="15481300" y="143084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143511</xdr:rowOff>
    </xdr:from>
    <xdr:to>
      <xdr:col>76</xdr:col>
      <xdr:colOff>165100</xdr:colOff>
      <xdr:row>83</xdr:row>
      <xdr:rowOff>73661</xdr:rowOff>
    </xdr:to>
    <xdr:sp macro="" textlink="">
      <xdr:nvSpPr>
        <xdr:cNvPr id="344" name="楕円 343"/>
        <xdr:cNvSpPr/>
      </xdr:nvSpPr>
      <xdr:spPr>
        <a:xfrm>
          <a:off x="1454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22861</xdr:rowOff>
    </xdr:from>
    <xdr:to>
      <xdr:col>81</xdr:col>
      <xdr:colOff>50800</xdr:colOff>
      <xdr:row>83</xdr:row>
      <xdr:rowOff>78105</xdr:rowOff>
    </xdr:to>
    <xdr:cxnSp macro="">
      <xdr:nvCxnSpPr>
        <xdr:cNvPr id="345" name="直線コネクタ 344"/>
        <xdr:cNvCxnSpPr/>
      </xdr:nvCxnSpPr>
      <xdr:spPr>
        <a:xfrm>
          <a:off x="14592300" y="142532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346" name="n_1ave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347"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348" name="n_3aveValue【消防施設】&#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349" name="n_4ave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120032</xdr:rowOff>
    </xdr:from>
    <xdr:ext cx="405111" cy="259045"/>
    <xdr:sp macro="" textlink="">
      <xdr:nvSpPr>
        <xdr:cNvPr id="350" name="n_1mainValue【消防施設】&#10;有形固定資産減価償却率"/>
        <xdr:cNvSpPr txBox="1"/>
      </xdr:nvSpPr>
      <xdr:spPr>
        <a:xfrm>
          <a:off x="15266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351" name="n_2mainValue【消防施設】&#10;有形固定資産減価償却率"/>
        <xdr:cNvSpPr txBox="1"/>
      </xdr:nvSpPr>
      <xdr:spPr>
        <a:xfrm>
          <a:off x="14389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2" name="正方形/長方形 3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3" name="正方形/長方形 3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4" name="正方形/長方形 3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5" name="正方形/長方形 3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6" name="正方形/長方形 3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7" name="正方形/長方形 3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8" name="正方形/長方形 3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9" name="正方形/長方形 3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0" name="テキスト ボックス 3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1" name="直線コネクタ 3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62" name="直線コネクタ 3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63" name="テキスト ボックス 3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64" name="直線コネクタ 3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65" name="テキスト ボックス 3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66" name="直線コネクタ 3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67" name="テキスト ボックス 3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68" name="直線コネクタ 3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69" name="テキスト ボックス 3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70" name="直線コネクタ 3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71" name="テキスト ボックス 3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72" name="直線コネクタ 3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73" name="テキスト ボックス 3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4" name="直線コネクタ 3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5" name="テキスト ボックス 3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377" name="直線コネクタ 376"/>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378"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379" name="直線コネクタ 378"/>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380"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381" name="直線コネクタ 380"/>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382" name="【消防施設】&#10;一人当たり面積平均値テキスト"/>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383" name="フローチャート: 判断 382"/>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384" name="フローチャート: 判断 383"/>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385" name="フローチャート: 判断 384"/>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386" name="フローチャート: 判断 385"/>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387" name="フローチャート: 判断 386"/>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26488</xdr:rowOff>
    </xdr:from>
    <xdr:to>
      <xdr:col>116</xdr:col>
      <xdr:colOff>114300</xdr:colOff>
      <xdr:row>86</xdr:row>
      <xdr:rowOff>128088</xdr:rowOff>
    </xdr:to>
    <xdr:sp macro="" textlink="">
      <xdr:nvSpPr>
        <xdr:cNvPr id="393" name="楕円 392"/>
        <xdr:cNvSpPr/>
      </xdr:nvSpPr>
      <xdr:spPr>
        <a:xfrm>
          <a:off x="22110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112865</xdr:rowOff>
    </xdr:from>
    <xdr:ext cx="469744" cy="259045"/>
    <xdr:sp macro="" textlink="">
      <xdr:nvSpPr>
        <xdr:cNvPr id="394" name="【消防施設】&#10;一人当たり面積該当値テキスト"/>
        <xdr:cNvSpPr txBox="1"/>
      </xdr:nvSpPr>
      <xdr:spPr>
        <a:xfrm>
          <a:off x="22199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26488</xdr:rowOff>
    </xdr:from>
    <xdr:to>
      <xdr:col>112</xdr:col>
      <xdr:colOff>38100</xdr:colOff>
      <xdr:row>86</xdr:row>
      <xdr:rowOff>128088</xdr:rowOff>
    </xdr:to>
    <xdr:sp macro="" textlink="">
      <xdr:nvSpPr>
        <xdr:cNvPr id="395" name="楕円 394"/>
        <xdr:cNvSpPr/>
      </xdr:nvSpPr>
      <xdr:spPr>
        <a:xfrm>
          <a:off x="21272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77288</xdr:rowOff>
    </xdr:from>
    <xdr:to>
      <xdr:col>116</xdr:col>
      <xdr:colOff>63500</xdr:colOff>
      <xdr:row>86</xdr:row>
      <xdr:rowOff>77288</xdr:rowOff>
    </xdr:to>
    <xdr:cxnSp macro="">
      <xdr:nvCxnSpPr>
        <xdr:cNvPr id="396" name="直線コネクタ 395"/>
        <xdr:cNvCxnSpPr/>
      </xdr:nvCxnSpPr>
      <xdr:spPr>
        <a:xfrm>
          <a:off x="21323300" y="1482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26488</xdr:rowOff>
    </xdr:from>
    <xdr:to>
      <xdr:col>107</xdr:col>
      <xdr:colOff>101600</xdr:colOff>
      <xdr:row>86</xdr:row>
      <xdr:rowOff>128088</xdr:rowOff>
    </xdr:to>
    <xdr:sp macro="" textlink="">
      <xdr:nvSpPr>
        <xdr:cNvPr id="397" name="楕円 396"/>
        <xdr:cNvSpPr/>
      </xdr:nvSpPr>
      <xdr:spPr>
        <a:xfrm>
          <a:off x="20383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77288</xdr:rowOff>
    </xdr:from>
    <xdr:to>
      <xdr:col>111</xdr:col>
      <xdr:colOff>177800</xdr:colOff>
      <xdr:row>86</xdr:row>
      <xdr:rowOff>77288</xdr:rowOff>
    </xdr:to>
    <xdr:cxnSp macro="">
      <xdr:nvCxnSpPr>
        <xdr:cNvPr id="398" name="直線コネクタ 397"/>
        <xdr:cNvCxnSpPr/>
      </xdr:nvCxnSpPr>
      <xdr:spPr>
        <a:xfrm>
          <a:off x="20434300" y="1482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399" name="n_1aveValue【消防施設】&#10;一人当たり面積"/>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400" name="n_2aveValue【消防施設】&#10;一人当たり面積"/>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401" name="n_3aveValue【消防施設】&#10;一人当たり面積"/>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402" name="n_4aveValue【消防施設】&#10;一人当たり面積"/>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119215</xdr:rowOff>
    </xdr:from>
    <xdr:ext cx="469744" cy="259045"/>
    <xdr:sp macro="" textlink="">
      <xdr:nvSpPr>
        <xdr:cNvPr id="403" name="n_1mainValue【消防施設】&#10;一人当たり面積"/>
        <xdr:cNvSpPr txBox="1"/>
      </xdr:nvSpPr>
      <xdr:spPr>
        <a:xfrm>
          <a:off x="21075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119215</xdr:rowOff>
    </xdr:from>
    <xdr:ext cx="469744" cy="259045"/>
    <xdr:sp macro="" textlink="">
      <xdr:nvSpPr>
        <xdr:cNvPr id="404" name="n_2mainValue【消防施設】&#10;一人当たり面積"/>
        <xdr:cNvSpPr txBox="1"/>
      </xdr:nvSpPr>
      <xdr:spPr>
        <a:xfrm>
          <a:off x="20199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5" name="正方形/長方形 4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6" name="正方形/長方形 4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7" name="正方形/長方形 4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8" name="正方形/長方形 4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9" name="正方形/長方形 4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0" name="正方形/長方形 4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1" name="正方形/長方形 4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2" name="正方形/長方形 4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3" name="テキスト ボックス 4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4" name="直線コネクタ 4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5" name="テキスト ボックス 4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16" name="直線コネクタ 4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17" name="テキスト ボックス 41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8" name="直線コネクタ 4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9" name="テキスト ボックス 4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0" name="直線コネクタ 4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1" name="テキスト ボックス 4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2" name="直線コネクタ 4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3" name="テキスト ボックス 4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4" name="直線コネクタ 4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5" name="テキスト ボックス 4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6" name="直線コネクタ 4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27" name="テキスト ボックス 42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8" name="直線コネクタ 4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430" name="直線コネクタ 429"/>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431"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32" name="直線コネクタ 43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433"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434" name="直線コネクタ 433"/>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435"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436" name="フローチャート: 判断 435"/>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437" name="フローチャート: 判断 436"/>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438" name="フローチャート: 判断 437"/>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439" name="フローチャート: 判断 438"/>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440" name="フローチャート: 判断 439"/>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1" name="テキスト ボックス 4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2" name="テキスト ボックス 4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3" name="テキスト ボックス 4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4" name="テキスト ボックス 4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5" name="テキスト ボックス 4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446" name="楕円 445"/>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447" name="【庁舎】&#10;有形固定資産減価償却率該当値テキスト"/>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448" name="楕円 447"/>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92529</xdr:rowOff>
    </xdr:to>
    <xdr:cxnSp macro="">
      <xdr:nvCxnSpPr>
        <xdr:cNvPr id="449" name="直線コネクタ 448"/>
        <xdr:cNvCxnSpPr/>
      </xdr:nvCxnSpPr>
      <xdr:spPr>
        <a:xfrm>
          <a:off x="15481300" y="178890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450" name="楕円 449"/>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23949</xdr:rowOff>
    </xdr:from>
    <xdr:to>
      <xdr:col>81</xdr:col>
      <xdr:colOff>50800</xdr:colOff>
      <xdr:row>104</xdr:row>
      <xdr:rowOff>58238</xdr:rowOff>
    </xdr:to>
    <xdr:cxnSp macro="">
      <xdr:nvCxnSpPr>
        <xdr:cNvPr id="451" name="直線コネクタ 450"/>
        <xdr:cNvCxnSpPr/>
      </xdr:nvCxnSpPr>
      <xdr:spPr>
        <a:xfrm>
          <a:off x="14592300" y="178547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452" name="n_1aveValue【庁舎】&#10;有形固定資産減価償却率"/>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453"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454"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455"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125565</xdr:rowOff>
    </xdr:from>
    <xdr:ext cx="405111" cy="259045"/>
    <xdr:sp macro="" textlink="">
      <xdr:nvSpPr>
        <xdr:cNvPr id="456" name="n_1main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457" name="n_2main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8" name="正方形/長方形 4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9" name="正方形/長方形 4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0" name="正方形/長方形 4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1" name="正方形/長方形 4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2" name="正方形/長方形 4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3" name="正方形/長方形 4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4" name="正方形/長方形 4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5" name="正方形/長方形 4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6" name="テキスト ボックス 4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7" name="直線コネクタ 4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68" name="テキスト ボックス 4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69" name="直線コネクタ 4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0" name="テキスト ボックス 4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1" name="直線コネクタ 4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2" name="テキスト ボックス 4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3" name="直線コネクタ 4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4" name="テキスト ボックス 4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5" name="直線コネクタ 4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6" name="テキスト ボックス 4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7" name="直線コネクタ 4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8" name="テキスト ボックス 4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9" name="直線コネクタ 4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0" name="テキスト ボックス 4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482" name="直線コネクタ 481"/>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483"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484" name="直線コネクタ 483"/>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485"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486" name="直線コネクタ 485"/>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487" name="【庁舎】&#10;一人当たり面積平均値テキスト"/>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488" name="フローチャート: 判断 487"/>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489" name="フローチャート: 判断 488"/>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490" name="フローチャート: 判断 489"/>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491" name="フローチャート: 判断 490"/>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492" name="フローチャート: 判断 491"/>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3" name="テキスト ボックス 4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4" name="テキスト ボックス 4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5" name="テキスト ボックス 4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6" name="テキスト ボックス 4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7" name="テキスト ボックス 4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498" name="楕円 497"/>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63516</xdr:rowOff>
    </xdr:from>
    <xdr:ext cx="469744" cy="259045"/>
    <xdr:sp macro="" textlink="">
      <xdr:nvSpPr>
        <xdr:cNvPr id="499" name="【庁舎】&#10;一人当たり面積該当値テキスト"/>
        <xdr:cNvSpPr txBox="1"/>
      </xdr:nvSpPr>
      <xdr:spPr>
        <a:xfrm>
          <a:off x="2219960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500" name="楕円 499"/>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99061</xdr:rowOff>
    </xdr:to>
    <xdr:cxnSp macro="">
      <xdr:nvCxnSpPr>
        <xdr:cNvPr id="501" name="直線コネクタ 500"/>
        <xdr:cNvCxnSpPr/>
      </xdr:nvCxnSpPr>
      <xdr:spPr>
        <a:xfrm flipV="1">
          <a:off x="21323300" y="1826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52070</xdr:rowOff>
    </xdr:from>
    <xdr:to>
      <xdr:col>107</xdr:col>
      <xdr:colOff>101600</xdr:colOff>
      <xdr:row>106</xdr:row>
      <xdr:rowOff>153670</xdr:rowOff>
    </xdr:to>
    <xdr:sp macro="" textlink="">
      <xdr:nvSpPr>
        <xdr:cNvPr id="502" name="楕円 501"/>
        <xdr:cNvSpPr/>
      </xdr:nvSpPr>
      <xdr:spPr>
        <a:xfrm>
          <a:off x="20383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102870</xdr:rowOff>
    </xdr:to>
    <xdr:cxnSp macro="">
      <xdr:nvCxnSpPr>
        <xdr:cNvPr id="503" name="直線コネクタ 502"/>
        <xdr:cNvCxnSpPr/>
      </xdr:nvCxnSpPr>
      <xdr:spPr>
        <a:xfrm flipV="1">
          <a:off x="20434300" y="18272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504" name="n_1aveValue【庁舎】&#10;一人当たり面積"/>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505" name="n_2aveValue【庁舎】&#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506"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507"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508" name="n_1main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509" name="n_2main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0" name="正方形/長方形 5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1" name="正方形/長方形 5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2" name="テキスト ボックス 5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対象となる類型の内、類似団体と比較して有形固定資産減価償却率が高い施設は、消防施設である。</a:t>
          </a:r>
        </a:p>
        <a:p>
          <a:r>
            <a:rPr kumimoji="1" lang="ja-JP" altLang="en-US" sz="1300">
              <a:latin typeface="ＭＳ Ｐゴシック" panose="020B0600070205080204" pitchFamily="50" charset="-128"/>
              <a:ea typeface="ＭＳ Ｐゴシック" panose="020B0600070205080204" pitchFamily="50" charset="-128"/>
            </a:rPr>
            <a:t>嵐山消防団の消防車庫は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施設あるが、内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施設が法定耐用年数である</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年を超過している。一番古い施設で築年数</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年であるが、こちらについては、令和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年度に新築する予定である。残りの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施設及び耐用年数に近づいてきている施設については、町の個別施設計画に基づき、適切な維持管理等の対応を行っていく必要がある。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921&#12294;&#20196;&#21644;&#65298;&#24180;&#24230;&#36001;&#25919;&#29366;&#27841;&#36039;&#26009;&#38598;&#12398;&#20316;&#25104;&#12395;&#12388;&#12356;&#12390;/&#12304;&#36001;&#25919;&#29366;&#27841;&#36039;&#26009;&#38598;&#12305;_113425_&#23888;&#23665;&#30010;_2020/&#12304;&#36001;&#25919;&#29366;&#27841;&#36039;&#26009;&#38598;&#12305;_113425_&#23888;&#23665;&#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F51">
            <v>86.2</v>
          </cell>
          <cell r="CN51">
            <v>74.3</v>
          </cell>
          <cell r="CV51">
            <v>65.099999999999994</v>
          </cell>
        </row>
        <row r="53">
          <cell r="CF53">
            <v>50.2</v>
          </cell>
          <cell r="CN53">
            <v>51.8</v>
          </cell>
          <cell r="CV53">
            <v>53.8</v>
          </cell>
        </row>
        <row r="55">
          <cell r="AN55" t="str">
            <v>類似団体内平均値</v>
          </cell>
          <cell r="CF55">
            <v>20.5</v>
          </cell>
          <cell r="CN55">
            <v>21.4</v>
          </cell>
          <cell r="CV55">
            <v>12.8</v>
          </cell>
        </row>
        <row r="57">
          <cell r="CF57">
            <v>60</v>
          </cell>
          <cell r="CN57">
            <v>60.3</v>
          </cell>
          <cell r="CV57">
            <v>61</v>
          </cell>
        </row>
        <row r="72">
          <cell r="BP72" t="str">
            <v>H28</v>
          </cell>
          <cell r="BX72" t="str">
            <v>H29</v>
          </cell>
          <cell r="CF72" t="str">
            <v>H30</v>
          </cell>
          <cell r="CN72" t="str">
            <v>R01</v>
          </cell>
          <cell r="CV72" t="str">
            <v>R02</v>
          </cell>
        </row>
        <row r="73">
          <cell r="AN73" t="str">
            <v>当該団体値</v>
          </cell>
          <cell r="BP73">
            <v>81.3</v>
          </cell>
          <cell r="BX73">
            <v>84.7</v>
          </cell>
          <cell r="CF73">
            <v>86.2</v>
          </cell>
          <cell r="CN73">
            <v>74.3</v>
          </cell>
          <cell r="CV73">
            <v>65.099999999999994</v>
          </cell>
        </row>
        <row r="75">
          <cell r="BP75">
            <v>8.1999999999999993</v>
          </cell>
          <cell r="BX75">
            <v>8.4</v>
          </cell>
          <cell r="CF75">
            <v>9</v>
          </cell>
          <cell r="CN75">
            <v>9.1</v>
          </cell>
          <cell r="CV75">
            <v>9.1999999999999993</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90</v>
      </c>
      <c r="AZ4" s="423"/>
      <c r="BA4" s="423"/>
      <c r="BB4" s="423"/>
      <c r="BC4" s="423"/>
      <c r="BD4" s="423"/>
      <c r="BE4" s="423"/>
      <c r="BF4" s="423"/>
      <c r="BG4" s="423"/>
      <c r="BH4" s="423"/>
      <c r="BI4" s="423"/>
      <c r="BJ4" s="423"/>
      <c r="BK4" s="423"/>
      <c r="BL4" s="423"/>
      <c r="BM4" s="424"/>
      <c r="BN4" s="425">
        <v>8677199</v>
      </c>
      <c r="BO4" s="426"/>
      <c r="BP4" s="426"/>
      <c r="BQ4" s="426"/>
      <c r="BR4" s="426"/>
      <c r="BS4" s="426"/>
      <c r="BT4" s="426"/>
      <c r="BU4" s="427"/>
      <c r="BV4" s="425">
        <v>6792278</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6.6</v>
      </c>
      <c r="CU4" s="610"/>
      <c r="CV4" s="610"/>
      <c r="CW4" s="610"/>
      <c r="CX4" s="610"/>
      <c r="CY4" s="610"/>
      <c r="CZ4" s="610"/>
      <c r="DA4" s="611"/>
      <c r="DB4" s="609">
        <v>5.0999999999999996</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8320628</v>
      </c>
      <c r="BO5" s="431"/>
      <c r="BP5" s="431"/>
      <c r="BQ5" s="431"/>
      <c r="BR5" s="431"/>
      <c r="BS5" s="431"/>
      <c r="BT5" s="431"/>
      <c r="BU5" s="432"/>
      <c r="BV5" s="430">
        <v>6556275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86.9</v>
      </c>
      <c r="CU5" s="401"/>
      <c r="CV5" s="401"/>
      <c r="CW5" s="401"/>
      <c r="CX5" s="401"/>
      <c r="CY5" s="401"/>
      <c r="CZ5" s="401"/>
      <c r="DA5" s="402"/>
      <c r="DB5" s="400">
        <v>89.1</v>
      </c>
      <c r="DC5" s="401"/>
      <c r="DD5" s="401"/>
      <c r="DE5" s="401"/>
      <c r="DF5" s="401"/>
      <c r="DG5" s="401"/>
      <c r="DH5" s="401"/>
      <c r="DI5" s="402"/>
      <c r="DJ5" s="186"/>
      <c r="DK5" s="186"/>
      <c r="DL5" s="186"/>
      <c r="DM5" s="186"/>
      <c r="DN5" s="186"/>
      <c r="DO5" s="186"/>
    </row>
    <row r="6" spans="1:119" ht="18.75" customHeight="1" x14ac:dyDescent="0.15">
      <c r="A6" s="187"/>
      <c r="B6" s="586" t="s">
        <v>96</v>
      </c>
      <c r="C6" s="446"/>
      <c r="D6" s="446"/>
      <c r="E6" s="587"/>
      <c r="F6" s="587"/>
      <c r="G6" s="587"/>
      <c r="H6" s="587"/>
      <c r="I6" s="587"/>
      <c r="J6" s="587"/>
      <c r="K6" s="587"/>
      <c r="L6" s="587" t="s">
        <v>97</v>
      </c>
      <c r="M6" s="587"/>
      <c r="N6" s="587"/>
      <c r="O6" s="587"/>
      <c r="P6" s="587"/>
      <c r="Q6" s="587"/>
      <c r="R6" s="470"/>
      <c r="S6" s="470"/>
      <c r="T6" s="470"/>
      <c r="U6" s="470"/>
      <c r="V6" s="593"/>
      <c r="W6" s="521" t="s">
        <v>98</v>
      </c>
      <c r="X6" s="445"/>
      <c r="Y6" s="445"/>
      <c r="Z6" s="445"/>
      <c r="AA6" s="445"/>
      <c r="AB6" s="446"/>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356571</v>
      </c>
      <c r="BO6" s="431"/>
      <c r="BP6" s="431"/>
      <c r="BQ6" s="431"/>
      <c r="BR6" s="431"/>
      <c r="BS6" s="431"/>
      <c r="BT6" s="431"/>
      <c r="BU6" s="432"/>
      <c r="BV6" s="430">
        <v>236003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92.8</v>
      </c>
      <c r="CU6" s="584"/>
      <c r="CV6" s="584"/>
      <c r="CW6" s="584"/>
      <c r="CX6" s="584"/>
      <c r="CY6" s="584"/>
      <c r="CZ6" s="584"/>
      <c r="DA6" s="585"/>
      <c r="DB6" s="583">
        <v>94.8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63936</v>
      </c>
      <c r="BO7" s="431"/>
      <c r="BP7" s="431"/>
      <c r="BQ7" s="431"/>
      <c r="BR7" s="431"/>
      <c r="BS7" s="431"/>
      <c r="BT7" s="431"/>
      <c r="BU7" s="432"/>
      <c r="BV7" s="430">
        <v>21194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4402694</v>
      </c>
      <c r="CU7" s="431"/>
      <c r="CV7" s="431"/>
      <c r="CW7" s="431"/>
      <c r="CX7" s="431"/>
      <c r="CY7" s="431"/>
      <c r="CZ7" s="431"/>
      <c r="DA7" s="432"/>
      <c r="DB7" s="430">
        <v>4223257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101</v>
      </c>
      <c r="AV8" s="488"/>
      <c r="AW8" s="488"/>
      <c r="AX8" s="488"/>
      <c r="AY8" s="410" t="s">
        <v>109</v>
      </c>
      <c r="AZ8" s="411"/>
      <c r="BA8" s="411"/>
      <c r="BB8" s="411"/>
      <c r="BC8" s="411"/>
      <c r="BD8" s="411"/>
      <c r="BE8" s="411"/>
      <c r="BF8" s="411"/>
      <c r="BG8" s="411"/>
      <c r="BH8" s="411"/>
      <c r="BI8" s="411"/>
      <c r="BJ8" s="411"/>
      <c r="BK8" s="411"/>
      <c r="BL8" s="411"/>
      <c r="BM8" s="412"/>
      <c r="BN8" s="430">
        <v>292635</v>
      </c>
      <c r="BO8" s="431"/>
      <c r="BP8" s="431"/>
      <c r="BQ8" s="431"/>
      <c r="BR8" s="431"/>
      <c r="BS8" s="431"/>
      <c r="BT8" s="431"/>
      <c r="BU8" s="432"/>
      <c r="BV8" s="430">
        <v>214809</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0.79</v>
      </c>
      <c r="CU8" s="544"/>
      <c r="CV8" s="544"/>
      <c r="CW8" s="544"/>
      <c r="CX8" s="544"/>
      <c r="CY8" s="544"/>
      <c r="CZ8" s="544"/>
      <c r="DA8" s="545"/>
      <c r="DB8" s="543">
        <v>0.79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17889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77826</v>
      </c>
      <c r="BO9" s="431"/>
      <c r="BP9" s="431"/>
      <c r="BQ9" s="431"/>
      <c r="BR9" s="431"/>
      <c r="BS9" s="431"/>
      <c r="BT9" s="431"/>
      <c r="BU9" s="432"/>
      <c r="BV9" s="430">
        <v>8780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13.4</v>
      </c>
      <c r="CU9" s="401"/>
      <c r="CV9" s="401"/>
      <c r="CW9" s="401"/>
      <c r="CX9" s="401"/>
      <c r="CY9" s="401"/>
      <c r="CZ9" s="401"/>
      <c r="DA9" s="402"/>
      <c r="DB9" s="400">
        <v>13.9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18341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257001</v>
      </c>
      <c r="BO10" s="431"/>
      <c r="BP10" s="431"/>
      <c r="BQ10" s="431"/>
      <c r="BR10" s="431"/>
      <c r="BS10" s="431"/>
      <c r="BT10" s="431"/>
      <c r="BU10" s="432"/>
      <c r="BV10" s="430">
        <v>170001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123</v>
      </c>
      <c r="M11" s="479"/>
      <c r="N11" s="479"/>
      <c r="O11" s="479"/>
      <c r="P11" s="479"/>
      <c r="Q11" s="480"/>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101</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17747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101</v>
      </c>
      <c r="AV12" s="488"/>
      <c r="AW12" s="488"/>
      <c r="AX12" s="488"/>
      <c r="AY12" s="410" t="s">
        <v>135</v>
      </c>
      <c r="AZ12" s="411"/>
      <c r="BA12" s="411"/>
      <c r="BB12" s="411"/>
      <c r="BC12" s="411"/>
      <c r="BD12" s="411"/>
      <c r="BE12" s="411"/>
      <c r="BF12" s="411"/>
      <c r="BG12" s="411"/>
      <c r="BH12" s="411"/>
      <c r="BI12" s="411"/>
      <c r="BJ12" s="411"/>
      <c r="BK12" s="411"/>
      <c r="BL12" s="411"/>
      <c r="BM12" s="412"/>
      <c r="BN12" s="430">
        <v>150000</v>
      </c>
      <c r="BO12" s="431"/>
      <c r="BP12" s="431"/>
      <c r="BQ12" s="431"/>
      <c r="BR12" s="431"/>
      <c r="BS12" s="431"/>
      <c r="BT12" s="431"/>
      <c r="BU12" s="432"/>
      <c r="BV12" s="430">
        <v>150000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17166</v>
      </c>
      <c r="S13" s="534"/>
      <c r="T13" s="534"/>
      <c r="U13" s="534"/>
      <c r="V13" s="535"/>
      <c r="W13" s="521" t="s">
        <v>140</v>
      </c>
      <c r="X13" s="445"/>
      <c r="Y13" s="445"/>
      <c r="Z13" s="445"/>
      <c r="AA13" s="445"/>
      <c r="AB13" s="446"/>
      <c r="AC13" s="406">
        <v>294</v>
      </c>
      <c r="AD13" s="407"/>
      <c r="AE13" s="407"/>
      <c r="AF13" s="407"/>
      <c r="AG13" s="408"/>
      <c r="AH13" s="406">
        <v>310</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184827</v>
      </c>
      <c r="BO13" s="431"/>
      <c r="BP13" s="431"/>
      <c r="BQ13" s="431"/>
      <c r="BR13" s="431"/>
      <c r="BS13" s="431"/>
      <c r="BT13" s="431"/>
      <c r="BU13" s="432"/>
      <c r="BV13" s="430">
        <v>28781</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9.1999999999999993</v>
      </c>
      <c r="CU13" s="401"/>
      <c r="CV13" s="401"/>
      <c r="CW13" s="401"/>
      <c r="CX13" s="401"/>
      <c r="CY13" s="401"/>
      <c r="CZ13" s="401"/>
      <c r="DA13" s="402"/>
      <c r="DB13" s="400">
        <v>9.1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17890</v>
      </c>
      <c r="S14" s="534"/>
      <c r="T14" s="534"/>
      <c r="U14" s="534"/>
      <c r="V14" s="535"/>
      <c r="W14" s="536"/>
      <c r="X14" s="448"/>
      <c r="Y14" s="448"/>
      <c r="Z14" s="448"/>
      <c r="AA14" s="448"/>
      <c r="AB14" s="449"/>
      <c r="AC14" s="526">
        <v>3.4</v>
      </c>
      <c r="AD14" s="527"/>
      <c r="AE14" s="527"/>
      <c r="AF14" s="527"/>
      <c r="AG14" s="528"/>
      <c r="AH14" s="526">
        <v>3.5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65.099999999999994</v>
      </c>
      <c r="CU14" s="538"/>
      <c r="CV14" s="538"/>
      <c r="CW14" s="538"/>
      <c r="CX14" s="538"/>
      <c r="CY14" s="538"/>
      <c r="CZ14" s="538"/>
      <c r="DA14" s="539"/>
      <c r="DB14" s="537">
        <v>74.3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17296</v>
      </c>
      <c r="S15" s="534"/>
      <c r="T15" s="534"/>
      <c r="U15" s="534"/>
      <c r="V15" s="535"/>
      <c r="W15" s="521" t="s">
        <v>148</v>
      </c>
      <c r="X15" s="445"/>
      <c r="Y15" s="445"/>
      <c r="Z15" s="445"/>
      <c r="AA15" s="445"/>
      <c r="AB15" s="446"/>
      <c r="AC15" s="406">
        <v>2895</v>
      </c>
      <c r="AD15" s="407"/>
      <c r="AE15" s="407"/>
      <c r="AF15" s="407"/>
      <c r="AG15" s="408"/>
      <c r="AH15" s="406">
        <v>3008</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2643541</v>
      </c>
      <c r="BO15" s="426"/>
      <c r="BP15" s="426"/>
      <c r="BQ15" s="426"/>
      <c r="BR15" s="426"/>
      <c r="BS15" s="426"/>
      <c r="BT15" s="426"/>
      <c r="BU15" s="427"/>
      <c r="BV15" s="425">
        <v>2575259</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8"/>
      <c r="Y16" s="448"/>
      <c r="Z16" s="448"/>
      <c r="AA16" s="448"/>
      <c r="AB16" s="449"/>
      <c r="AC16" s="526">
        <v>33.6</v>
      </c>
      <c r="AD16" s="527"/>
      <c r="AE16" s="527"/>
      <c r="AF16" s="527"/>
      <c r="AG16" s="528"/>
      <c r="AH16" s="526">
        <v>34.200000000000003</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3407772</v>
      </c>
      <c r="BO16" s="431"/>
      <c r="BP16" s="431"/>
      <c r="BQ16" s="431"/>
      <c r="BR16" s="431"/>
      <c r="BS16" s="431"/>
      <c r="BT16" s="431"/>
      <c r="BU16" s="432"/>
      <c r="BV16" s="430">
        <v>3252366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5"/>
      <c r="Y17" s="445"/>
      <c r="Z17" s="445"/>
      <c r="AA17" s="445"/>
      <c r="AB17" s="446"/>
      <c r="AC17" s="406">
        <v>5422</v>
      </c>
      <c r="AD17" s="407"/>
      <c r="AE17" s="407"/>
      <c r="AF17" s="407"/>
      <c r="AG17" s="408"/>
      <c r="AH17" s="406">
        <v>5488</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3356151</v>
      </c>
      <c r="BO17" s="431"/>
      <c r="BP17" s="431"/>
      <c r="BQ17" s="431"/>
      <c r="BR17" s="431"/>
      <c r="BS17" s="431"/>
      <c r="BT17" s="431"/>
      <c r="BU17" s="432"/>
      <c r="BV17" s="430">
        <v>3291572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29.92</v>
      </c>
      <c r="M18" s="495"/>
      <c r="N18" s="495"/>
      <c r="O18" s="495"/>
      <c r="P18" s="495"/>
      <c r="Q18" s="495"/>
      <c r="R18" s="496"/>
      <c r="S18" s="496"/>
      <c r="T18" s="496"/>
      <c r="U18" s="496"/>
      <c r="V18" s="497"/>
      <c r="W18" s="511"/>
      <c r="X18" s="512"/>
      <c r="Y18" s="512"/>
      <c r="Z18" s="512"/>
      <c r="AA18" s="512"/>
      <c r="AB18" s="522"/>
      <c r="AC18" s="394">
        <v>63</v>
      </c>
      <c r="AD18" s="395"/>
      <c r="AE18" s="395"/>
      <c r="AF18" s="395"/>
      <c r="AG18" s="498"/>
      <c r="AH18" s="394">
        <v>62.3</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3882385</v>
      </c>
      <c r="BO18" s="431"/>
      <c r="BP18" s="431"/>
      <c r="BQ18" s="431"/>
      <c r="BR18" s="431"/>
      <c r="BS18" s="431"/>
      <c r="BT18" s="431"/>
      <c r="BU18" s="432"/>
      <c r="BV18" s="430">
        <v>3829113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598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5193706</v>
      </c>
      <c r="BO19" s="431"/>
      <c r="BP19" s="431"/>
      <c r="BQ19" s="431"/>
      <c r="BR19" s="431"/>
      <c r="BS19" s="431"/>
      <c r="BT19" s="431"/>
      <c r="BU19" s="432"/>
      <c r="BV19" s="430">
        <v>4852662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7421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164</v>
      </c>
      <c r="C22" s="462"/>
      <c r="D22" s="463"/>
      <c r="E22" s="470" t="s">
        <v>1</v>
      </c>
      <c r="F22" s="445"/>
      <c r="G22" s="445"/>
      <c r="H22" s="445"/>
      <c r="I22" s="445"/>
      <c r="J22" s="445"/>
      <c r="K22" s="446"/>
      <c r="L22" s="470" t="s">
        <v>165</v>
      </c>
      <c r="M22" s="445"/>
      <c r="N22" s="445"/>
      <c r="O22" s="445"/>
      <c r="P22" s="446"/>
      <c r="Q22" s="455" t="s">
        <v>166</v>
      </c>
      <c r="R22" s="456"/>
      <c r="S22" s="456"/>
      <c r="T22" s="456"/>
      <c r="U22" s="456"/>
      <c r="V22" s="471"/>
      <c r="W22" s="473" t="s">
        <v>167</v>
      </c>
      <c r="X22" s="462"/>
      <c r="Y22" s="463"/>
      <c r="Z22" s="470" t="s">
        <v>1</v>
      </c>
      <c r="AA22" s="445"/>
      <c r="AB22" s="445"/>
      <c r="AC22" s="445"/>
      <c r="AD22" s="445"/>
      <c r="AE22" s="445"/>
      <c r="AF22" s="445"/>
      <c r="AG22" s="446"/>
      <c r="AH22" s="444" t="s">
        <v>168</v>
      </c>
      <c r="AI22" s="445"/>
      <c r="AJ22" s="445"/>
      <c r="AK22" s="445"/>
      <c r="AL22" s="446"/>
      <c r="AM22" s="444" t="s">
        <v>169</v>
      </c>
      <c r="AN22" s="450"/>
      <c r="AO22" s="450"/>
      <c r="AP22" s="450"/>
      <c r="AQ22" s="450"/>
      <c r="AR22" s="451"/>
      <c r="AS22" s="455" t="s">
        <v>166</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170</v>
      </c>
      <c r="AZ23" s="423"/>
      <c r="BA23" s="423"/>
      <c r="BB23" s="423"/>
      <c r="BC23" s="423"/>
      <c r="BD23" s="423"/>
      <c r="BE23" s="423"/>
      <c r="BF23" s="423"/>
      <c r="BG23" s="423"/>
      <c r="BH23" s="423"/>
      <c r="BI23" s="423"/>
      <c r="BJ23" s="423"/>
      <c r="BK23" s="423"/>
      <c r="BL23" s="423"/>
      <c r="BM23" s="424"/>
      <c r="BN23" s="430">
        <v>6582730</v>
      </c>
      <c r="BO23" s="431"/>
      <c r="BP23" s="431"/>
      <c r="BQ23" s="431"/>
      <c r="BR23" s="431"/>
      <c r="BS23" s="431"/>
      <c r="BT23" s="431"/>
      <c r="BU23" s="432"/>
      <c r="BV23" s="430">
        <v>6780373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171</v>
      </c>
      <c r="F24" s="404"/>
      <c r="G24" s="404"/>
      <c r="H24" s="404"/>
      <c r="I24" s="404"/>
      <c r="J24" s="404"/>
      <c r="K24" s="405"/>
      <c r="L24" s="406">
        <v>1</v>
      </c>
      <c r="M24" s="407"/>
      <c r="N24" s="407"/>
      <c r="O24" s="407"/>
      <c r="P24" s="408"/>
      <c r="Q24" s="406">
        <v>6780</v>
      </c>
      <c r="R24" s="407"/>
      <c r="S24" s="407"/>
      <c r="T24" s="407"/>
      <c r="U24" s="407"/>
      <c r="V24" s="408"/>
      <c r="W24" s="474"/>
      <c r="X24" s="465"/>
      <c r="Y24" s="466"/>
      <c r="Z24" s="403" t="s">
        <v>172</v>
      </c>
      <c r="AA24" s="404"/>
      <c r="AB24" s="404"/>
      <c r="AC24" s="404"/>
      <c r="AD24" s="404"/>
      <c r="AE24" s="404"/>
      <c r="AF24" s="404"/>
      <c r="AG24" s="405"/>
      <c r="AH24" s="406">
        <v>108</v>
      </c>
      <c r="AI24" s="407"/>
      <c r="AJ24" s="407"/>
      <c r="AK24" s="407"/>
      <c r="AL24" s="408"/>
      <c r="AM24" s="406">
        <v>352188</v>
      </c>
      <c r="AN24" s="407"/>
      <c r="AO24" s="407"/>
      <c r="AP24" s="407"/>
      <c r="AQ24" s="407"/>
      <c r="AR24" s="408"/>
      <c r="AS24" s="406">
        <v>3261</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4065546</v>
      </c>
      <c r="BO24" s="431"/>
      <c r="BP24" s="431"/>
      <c r="BQ24" s="431"/>
      <c r="BR24" s="431"/>
      <c r="BS24" s="431"/>
      <c r="BT24" s="431"/>
      <c r="BU24" s="432"/>
      <c r="BV24" s="430">
        <v>4145767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174</v>
      </c>
      <c r="F25" s="404"/>
      <c r="G25" s="404"/>
      <c r="H25" s="404"/>
      <c r="I25" s="404"/>
      <c r="J25" s="404"/>
      <c r="K25" s="405"/>
      <c r="L25" s="406">
        <v>1</v>
      </c>
      <c r="M25" s="407"/>
      <c r="N25" s="407"/>
      <c r="O25" s="407"/>
      <c r="P25" s="408"/>
      <c r="Q25" s="406">
        <v>5760</v>
      </c>
      <c r="R25" s="407"/>
      <c r="S25" s="407"/>
      <c r="T25" s="407"/>
      <c r="U25" s="407"/>
      <c r="V25" s="408"/>
      <c r="W25" s="474"/>
      <c r="X25" s="465"/>
      <c r="Y25" s="466"/>
      <c r="Z25" s="403" t="s">
        <v>175</v>
      </c>
      <c r="AA25" s="404"/>
      <c r="AB25" s="404"/>
      <c r="AC25" s="404"/>
      <c r="AD25" s="404"/>
      <c r="AE25" s="404"/>
      <c r="AF25" s="404"/>
      <c r="AG25" s="405"/>
      <c r="AH25" s="406" t="s">
        <v>137</v>
      </c>
      <c r="AI25" s="407"/>
      <c r="AJ25" s="407"/>
      <c r="AK25" s="407"/>
      <c r="AL25" s="408"/>
      <c r="AM25" s="406" t="s">
        <v>176</v>
      </c>
      <c r="AN25" s="407"/>
      <c r="AO25" s="407"/>
      <c r="AP25" s="407"/>
      <c r="AQ25" s="407"/>
      <c r="AR25" s="408"/>
      <c r="AS25" s="406" t="s">
        <v>138</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310874</v>
      </c>
      <c r="BO25" s="426"/>
      <c r="BP25" s="426"/>
      <c r="BQ25" s="426"/>
      <c r="BR25" s="426"/>
      <c r="BS25" s="426"/>
      <c r="BT25" s="426"/>
      <c r="BU25" s="427"/>
      <c r="BV25" s="425">
        <v>360099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178</v>
      </c>
      <c r="F26" s="404"/>
      <c r="G26" s="404"/>
      <c r="H26" s="404"/>
      <c r="I26" s="404"/>
      <c r="J26" s="404"/>
      <c r="K26" s="405"/>
      <c r="L26" s="406">
        <v>1</v>
      </c>
      <c r="M26" s="407"/>
      <c r="N26" s="407"/>
      <c r="O26" s="407"/>
      <c r="P26" s="408"/>
      <c r="Q26" s="406">
        <v>5470</v>
      </c>
      <c r="R26" s="407"/>
      <c r="S26" s="407"/>
      <c r="T26" s="407"/>
      <c r="U26" s="407"/>
      <c r="V26" s="408"/>
      <c r="W26" s="474"/>
      <c r="X26" s="465"/>
      <c r="Y26" s="466"/>
      <c r="Z26" s="403" t="s">
        <v>179</v>
      </c>
      <c r="AA26" s="442"/>
      <c r="AB26" s="442"/>
      <c r="AC26" s="442"/>
      <c r="AD26" s="442"/>
      <c r="AE26" s="442"/>
      <c r="AF26" s="442"/>
      <c r="AG26" s="443"/>
      <c r="AH26" s="406">
        <v>1</v>
      </c>
      <c r="AI26" s="407"/>
      <c r="AJ26" s="407"/>
      <c r="AK26" s="407"/>
      <c r="AL26" s="408"/>
      <c r="AM26" s="406" t="s">
        <v>180</v>
      </c>
      <c r="AN26" s="407"/>
      <c r="AO26" s="407"/>
      <c r="AP26" s="407"/>
      <c r="AQ26" s="407"/>
      <c r="AR26" s="408"/>
      <c r="AS26" s="406" t="s">
        <v>181</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176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183</v>
      </c>
      <c r="F27" s="404"/>
      <c r="G27" s="404"/>
      <c r="H27" s="404"/>
      <c r="I27" s="404"/>
      <c r="J27" s="404"/>
      <c r="K27" s="405"/>
      <c r="L27" s="406">
        <v>1</v>
      </c>
      <c r="M27" s="407"/>
      <c r="N27" s="407"/>
      <c r="O27" s="407"/>
      <c r="P27" s="408"/>
      <c r="Q27" s="406">
        <v>3180</v>
      </c>
      <c r="R27" s="407"/>
      <c r="S27" s="407"/>
      <c r="T27" s="407"/>
      <c r="U27" s="407"/>
      <c r="V27" s="408"/>
      <c r="W27" s="474"/>
      <c r="X27" s="465"/>
      <c r="Y27" s="466"/>
      <c r="Z27" s="403" t="s">
        <v>184</v>
      </c>
      <c r="AA27" s="404"/>
      <c r="AB27" s="404"/>
      <c r="AC27" s="404"/>
      <c r="AD27" s="404"/>
      <c r="AE27" s="404"/>
      <c r="AF27" s="404"/>
      <c r="AG27" s="405"/>
      <c r="AH27" s="406">
        <v>6</v>
      </c>
      <c r="AI27" s="407"/>
      <c r="AJ27" s="407"/>
      <c r="AK27" s="407"/>
      <c r="AL27" s="408"/>
      <c r="AM27" s="406">
        <v>18550</v>
      </c>
      <c r="AN27" s="407"/>
      <c r="AO27" s="407"/>
      <c r="AP27" s="407"/>
      <c r="AQ27" s="407"/>
      <c r="AR27" s="408"/>
      <c r="AS27" s="406">
        <v>3092</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v>50000</v>
      </c>
      <c r="BO27" s="434"/>
      <c r="BP27" s="434"/>
      <c r="BQ27" s="434"/>
      <c r="BR27" s="434"/>
      <c r="BS27" s="434"/>
      <c r="BT27" s="434"/>
      <c r="BU27" s="435"/>
      <c r="BV27" s="433">
        <v>50000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186</v>
      </c>
      <c r="F28" s="404"/>
      <c r="G28" s="404"/>
      <c r="H28" s="404"/>
      <c r="I28" s="404"/>
      <c r="J28" s="404"/>
      <c r="K28" s="405"/>
      <c r="L28" s="406">
        <v>1</v>
      </c>
      <c r="M28" s="407"/>
      <c r="N28" s="407"/>
      <c r="O28" s="407"/>
      <c r="P28" s="408"/>
      <c r="Q28" s="406">
        <v>2530</v>
      </c>
      <c r="R28" s="407"/>
      <c r="S28" s="407"/>
      <c r="T28" s="407"/>
      <c r="U28" s="407"/>
      <c r="V28" s="408"/>
      <c r="W28" s="474"/>
      <c r="X28" s="465"/>
      <c r="Y28" s="466"/>
      <c r="Z28" s="403" t="s">
        <v>187</v>
      </c>
      <c r="AA28" s="404"/>
      <c r="AB28" s="404"/>
      <c r="AC28" s="404"/>
      <c r="AD28" s="404"/>
      <c r="AE28" s="404"/>
      <c r="AF28" s="404"/>
      <c r="AG28" s="405"/>
      <c r="AH28" s="406" t="s">
        <v>129</v>
      </c>
      <c r="AI28" s="407"/>
      <c r="AJ28" s="407"/>
      <c r="AK28" s="407"/>
      <c r="AL28" s="408"/>
      <c r="AM28" s="406" t="s">
        <v>176</v>
      </c>
      <c r="AN28" s="407"/>
      <c r="AO28" s="407"/>
      <c r="AP28" s="407"/>
      <c r="AQ28" s="407"/>
      <c r="AR28" s="408"/>
      <c r="AS28" s="406" t="s">
        <v>138</v>
      </c>
      <c r="AT28" s="407"/>
      <c r="AU28" s="407"/>
      <c r="AV28" s="407"/>
      <c r="AW28" s="407"/>
      <c r="AX28" s="409"/>
      <c r="AY28" s="413" t="s">
        <v>188</v>
      </c>
      <c r="AZ28" s="414"/>
      <c r="BA28" s="414"/>
      <c r="BB28" s="415"/>
      <c r="BC28" s="422" t="s">
        <v>47</v>
      </c>
      <c r="BD28" s="423"/>
      <c r="BE28" s="423"/>
      <c r="BF28" s="423"/>
      <c r="BG28" s="423"/>
      <c r="BH28" s="423"/>
      <c r="BI28" s="423"/>
      <c r="BJ28" s="423"/>
      <c r="BK28" s="423"/>
      <c r="BL28" s="423"/>
      <c r="BM28" s="424"/>
      <c r="BN28" s="425">
        <v>350056</v>
      </c>
      <c r="BO28" s="426"/>
      <c r="BP28" s="426"/>
      <c r="BQ28" s="426"/>
      <c r="BR28" s="426"/>
      <c r="BS28" s="426"/>
      <c r="BT28" s="426"/>
      <c r="BU28" s="427"/>
      <c r="BV28" s="425">
        <v>243055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189</v>
      </c>
      <c r="F29" s="404"/>
      <c r="G29" s="404"/>
      <c r="H29" s="404"/>
      <c r="I29" s="404"/>
      <c r="J29" s="404"/>
      <c r="K29" s="405"/>
      <c r="L29" s="406">
        <v>11</v>
      </c>
      <c r="M29" s="407"/>
      <c r="N29" s="407"/>
      <c r="O29" s="407"/>
      <c r="P29" s="408"/>
      <c r="Q29" s="406">
        <v>2240</v>
      </c>
      <c r="R29" s="407"/>
      <c r="S29" s="407"/>
      <c r="T29" s="407"/>
      <c r="U29" s="407"/>
      <c r="V29" s="408"/>
      <c r="W29" s="475"/>
      <c r="X29" s="476"/>
      <c r="Y29" s="477"/>
      <c r="Z29" s="403" t="s">
        <v>190</v>
      </c>
      <c r="AA29" s="404"/>
      <c r="AB29" s="404"/>
      <c r="AC29" s="404"/>
      <c r="AD29" s="404"/>
      <c r="AE29" s="404"/>
      <c r="AF29" s="404"/>
      <c r="AG29" s="405"/>
      <c r="AH29" s="406">
        <v>114</v>
      </c>
      <c r="AI29" s="407"/>
      <c r="AJ29" s="407"/>
      <c r="AK29" s="407"/>
      <c r="AL29" s="408"/>
      <c r="AM29" s="406">
        <v>370738</v>
      </c>
      <c r="AN29" s="407"/>
      <c r="AO29" s="407"/>
      <c r="AP29" s="407"/>
      <c r="AQ29" s="407"/>
      <c r="AR29" s="408"/>
      <c r="AS29" s="406">
        <v>3252</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2339</v>
      </c>
      <c r="BO29" s="431"/>
      <c r="BP29" s="431"/>
      <c r="BQ29" s="431"/>
      <c r="BR29" s="431"/>
      <c r="BS29" s="431"/>
      <c r="BT29" s="431"/>
      <c r="BU29" s="432"/>
      <c r="BV29" s="430">
        <v>2339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192</v>
      </c>
      <c r="X30" s="485"/>
      <c r="Y30" s="485"/>
      <c r="Z30" s="485"/>
      <c r="AA30" s="485"/>
      <c r="AB30" s="485"/>
      <c r="AC30" s="485"/>
      <c r="AD30" s="485"/>
      <c r="AE30" s="485"/>
      <c r="AF30" s="485"/>
      <c r="AG30" s="486"/>
      <c r="AH30" s="394">
        <v>95.1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82143</v>
      </c>
      <c r="BO30" s="434"/>
      <c r="BP30" s="434"/>
      <c r="BQ30" s="434"/>
      <c r="BR30" s="434"/>
      <c r="BS30" s="434"/>
      <c r="BT30" s="434"/>
      <c r="BU30" s="435"/>
      <c r="BV30" s="433">
        <v>89594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200</v>
      </c>
      <c r="X33" s="392"/>
      <c r="Y33" s="392"/>
      <c r="Z33" s="392"/>
      <c r="AA33" s="392"/>
      <c r="AB33" s="392"/>
      <c r="AC33" s="392"/>
      <c r="AD33" s="392"/>
      <c r="AE33" s="392"/>
      <c r="AF33" s="392"/>
      <c r="AG33" s="392"/>
      <c r="AH33" s="392"/>
      <c r="AI33" s="392"/>
      <c r="AJ33" s="392"/>
      <c r="AK33" s="392"/>
      <c r="AL33" s="216"/>
      <c r="AM33" s="393" t="s">
        <v>202</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199</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埼玉県後期高齢者医療広域連合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埼玉県後期高齢者医療広域連合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埼玉県市町村総合事務組合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埼玉県市町村総合事務組合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彩の国さいたま人づくり広域連合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小川地区衛生組合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比企広域市町村圏組合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比企広域市町村圏組合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比企広域市町村圏組合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比企広域市町村圏組合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Wc2vnp0mcDE9C//xO9iOn1+NKD7RZ8X7EmKPVZFVfE1OqTQ+XiMeWq3ZIRVIVHA89HlsluU9N0x9hJ4tDioCzg==" saltValue="J06scbA2fM4ZNrzsuV0l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230</v>
      </c>
      <c r="C5" s="713"/>
      <c r="D5" s="713"/>
      <c r="E5" s="713"/>
      <c r="F5" s="713"/>
      <c r="G5" s="713"/>
      <c r="H5" s="713"/>
      <c r="I5" s="713"/>
      <c r="J5" s="713"/>
      <c r="K5" s="713"/>
      <c r="L5" s="713"/>
      <c r="M5" s="713"/>
      <c r="N5" s="713"/>
      <c r="O5" s="713"/>
      <c r="P5" s="713"/>
      <c r="Q5" s="714"/>
      <c r="R5" s="697">
        <v>2814054</v>
      </c>
      <c r="S5" s="698"/>
      <c r="T5" s="698"/>
      <c r="U5" s="698"/>
      <c r="V5" s="698"/>
      <c r="W5" s="698"/>
      <c r="X5" s="698"/>
      <c r="Y5" s="741"/>
      <c r="Z5" s="759">
        <v>32.4</v>
      </c>
      <c r="AA5" s="759"/>
      <c r="AB5" s="759"/>
      <c r="AC5" s="759"/>
      <c r="AD5" s="760">
        <v>2814054</v>
      </c>
      <c r="AE5" s="760"/>
      <c r="AF5" s="760"/>
      <c r="AG5" s="760"/>
      <c r="AH5" s="760"/>
      <c r="AI5" s="760"/>
      <c r="AJ5" s="760"/>
      <c r="AK5" s="760"/>
      <c r="AL5" s="742">
        <v>67.2</v>
      </c>
      <c r="AM5" s="717"/>
      <c r="AN5" s="717"/>
      <c r="AO5" s="743"/>
      <c r="AP5" s="712" t="s">
        <v>231</v>
      </c>
      <c r="AQ5" s="713"/>
      <c r="AR5" s="713"/>
      <c r="AS5" s="713"/>
      <c r="AT5" s="713"/>
      <c r="AU5" s="713"/>
      <c r="AV5" s="713"/>
      <c r="AW5" s="713"/>
      <c r="AX5" s="713"/>
      <c r="AY5" s="713"/>
      <c r="AZ5" s="713"/>
      <c r="BA5" s="713"/>
      <c r="BB5" s="713"/>
      <c r="BC5" s="713"/>
      <c r="BD5" s="713"/>
      <c r="BE5" s="713"/>
      <c r="BF5" s="714"/>
      <c r="BG5" s="642">
        <v>2814054</v>
      </c>
      <c r="BH5" s="643"/>
      <c r="BI5" s="643"/>
      <c r="BJ5" s="643"/>
      <c r="BK5" s="643"/>
      <c r="BL5" s="643"/>
      <c r="BM5" s="643"/>
      <c r="BN5" s="644"/>
      <c r="BO5" s="675">
        <v>100</v>
      </c>
      <c r="BP5" s="675"/>
      <c r="BQ5" s="675"/>
      <c r="BR5" s="675"/>
      <c r="BS5" s="676">
        <v>31720</v>
      </c>
      <c r="BT5" s="676"/>
      <c r="BU5" s="676"/>
      <c r="BV5" s="676"/>
      <c r="BW5" s="676"/>
      <c r="BX5" s="676"/>
      <c r="BY5" s="676"/>
      <c r="BZ5" s="676"/>
      <c r="CA5" s="676"/>
      <c r="CB5" s="730"/>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15">
      <c r="B6" s="639" t="s">
        <v>235</v>
      </c>
      <c r="C6" s="640"/>
      <c r="D6" s="640"/>
      <c r="E6" s="640"/>
      <c r="F6" s="640"/>
      <c r="G6" s="640"/>
      <c r="H6" s="640"/>
      <c r="I6" s="640"/>
      <c r="J6" s="640"/>
      <c r="K6" s="640"/>
      <c r="L6" s="640"/>
      <c r="M6" s="640"/>
      <c r="N6" s="640"/>
      <c r="O6" s="640"/>
      <c r="P6" s="640"/>
      <c r="Q6" s="641"/>
      <c r="R6" s="642">
        <v>93477</v>
      </c>
      <c r="S6" s="643"/>
      <c r="T6" s="643"/>
      <c r="U6" s="643"/>
      <c r="V6" s="643"/>
      <c r="W6" s="643"/>
      <c r="X6" s="643"/>
      <c r="Y6" s="644"/>
      <c r="Z6" s="675">
        <v>1.1000000000000001</v>
      </c>
      <c r="AA6" s="675"/>
      <c r="AB6" s="675"/>
      <c r="AC6" s="675"/>
      <c r="AD6" s="676">
        <v>93477</v>
      </c>
      <c r="AE6" s="676"/>
      <c r="AF6" s="676"/>
      <c r="AG6" s="676"/>
      <c r="AH6" s="676"/>
      <c r="AI6" s="676"/>
      <c r="AJ6" s="676"/>
      <c r="AK6" s="676"/>
      <c r="AL6" s="645">
        <v>2.2000000000000002</v>
      </c>
      <c r="AM6" s="646"/>
      <c r="AN6" s="646"/>
      <c r="AO6" s="677"/>
      <c r="AP6" s="639" t="s">
        <v>236</v>
      </c>
      <c r="AQ6" s="640"/>
      <c r="AR6" s="640"/>
      <c r="AS6" s="640"/>
      <c r="AT6" s="640"/>
      <c r="AU6" s="640"/>
      <c r="AV6" s="640"/>
      <c r="AW6" s="640"/>
      <c r="AX6" s="640"/>
      <c r="AY6" s="640"/>
      <c r="AZ6" s="640"/>
      <c r="BA6" s="640"/>
      <c r="BB6" s="640"/>
      <c r="BC6" s="640"/>
      <c r="BD6" s="640"/>
      <c r="BE6" s="640"/>
      <c r="BF6" s="641"/>
      <c r="BG6" s="642">
        <v>2814054</v>
      </c>
      <c r="BH6" s="643"/>
      <c r="BI6" s="643"/>
      <c r="BJ6" s="643"/>
      <c r="BK6" s="643"/>
      <c r="BL6" s="643"/>
      <c r="BM6" s="643"/>
      <c r="BN6" s="644"/>
      <c r="BO6" s="675">
        <v>100</v>
      </c>
      <c r="BP6" s="675"/>
      <c r="BQ6" s="675"/>
      <c r="BR6" s="675"/>
      <c r="BS6" s="676">
        <v>31720</v>
      </c>
      <c r="BT6" s="676"/>
      <c r="BU6" s="676"/>
      <c r="BV6" s="676"/>
      <c r="BW6" s="676"/>
      <c r="BX6" s="676"/>
      <c r="BY6" s="676"/>
      <c r="BZ6" s="676"/>
      <c r="CA6" s="676"/>
      <c r="CB6" s="730"/>
      <c r="CD6" s="700" t="s">
        <v>237</v>
      </c>
      <c r="CE6" s="701"/>
      <c r="CF6" s="701"/>
      <c r="CG6" s="701"/>
      <c r="CH6" s="701"/>
      <c r="CI6" s="701"/>
      <c r="CJ6" s="701"/>
      <c r="CK6" s="701"/>
      <c r="CL6" s="701"/>
      <c r="CM6" s="701"/>
      <c r="CN6" s="701"/>
      <c r="CO6" s="701"/>
      <c r="CP6" s="701"/>
      <c r="CQ6" s="702"/>
      <c r="CR6" s="642">
        <v>89194</v>
      </c>
      <c r="CS6" s="643"/>
      <c r="CT6" s="643"/>
      <c r="CU6" s="643"/>
      <c r="CV6" s="643"/>
      <c r="CW6" s="643"/>
      <c r="CX6" s="643"/>
      <c r="CY6" s="644"/>
      <c r="CZ6" s="742">
        <v>1.1000000000000001</v>
      </c>
      <c r="DA6" s="717"/>
      <c r="DB6" s="717"/>
      <c r="DC6" s="745"/>
      <c r="DD6" s="648">
        <v>1400</v>
      </c>
      <c r="DE6" s="643"/>
      <c r="DF6" s="643"/>
      <c r="DG6" s="643"/>
      <c r="DH6" s="643"/>
      <c r="DI6" s="643"/>
      <c r="DJ6" s="643"/>
      <c r="DK6" s="643"/>
      <c r="DL6" s="643"/>
      <c r="DM6" s="643"/>
      <c r="DN6" s="643"/>
      <c r="DO6" s="643"/>
      <c r="DP6" s="644"/>
      <c r="DQ6" s="648">
        <v>89194</v>
      </c>
      <c r="DR6" s="643"/>
      <c r="DS6" s="643"/>
      <c r="DT6" s="643"/>
      <c r="DU6" s="643"/>
      <c r="DV6" s="643"/>
      <c r="DW6" s="643"/>
      <c r="DX6" s="643"/>
      <c r="DY6" s="643"/>
      <c r="DZ6" s="643"/>
      <c r="EA6" s="643"/>
      <c r="EB6" s="643"/>
      <c r="EC6" s="688"/>
    </row>
    <row r="7" spans="2:143" ht="11.25" customHeight="1" x14ac:dyDescent="0.15">
      <c r="B7" s="639" t="s">
        <v>238</v>
      </c>
      <c r="C7" s="640"/>
      <c r="D7" s="640"/>
      <c r="E7" s="640"/>
      <c r="F7" s="640"/>
      <c r="G7" s="640"/>
      <c r="H7" s="640"/>
      <c r="I7" s="640"/>
      <c r="J7" s="640"/>
      <c r="K7" s="640"/>
      <c r="L7" s="640"/>
      <c r="M7" s="640"/>
      <c r="N7" s="640"/>
      <c r="O7" s="640"/>
      <c r="P7" s="640"/>
      <c r="Q7" s="641"/>
      <c r="R7" s="642">
        <v>1627</v>
      </c>
      <c r="S7" s="643"/>
      <c r="T7" s="643"/>
      <c r="U7" s="643"/>
      <c r="V7" s="643"/>
      <c r="W7" s="643"/>
      <c r="X7" s="643"/>
      <c r="Y7" s="644"/>
      <c r="Z7" s="675">
        <v>0</v>
      </c>
      <c r="AA7" s="675"/>
      <c r="AB7" s="675"/>
      <c r="AC7" s="675"/>
      <c r="AD7" s="676">
        <v>1627</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1128301</v>
      </c>
      <c r="BH7" s="643"/>
      <c r="BI7" s="643"/>
      <c r="BJ7" s="643"/>
      <c r="BK7" s="643"/>
      <c r="BL7" s="643"/>
      <c r="BM7" s="643"/>
      <c r="BN7" s="644"/>
      <c r="BO7" s="675">
        <v>40.1</v>
      </c>
      <c r="BP7" s="675"/>
      <c r="BQ7" s="675"/>
      <c r="BR7" s="675"/>
      <c r="BS7" s="676">
        <v>31720</v>
      </c>
      <c r="BT7" s="676"/>
      <c r="BU7" s="676"/>
      <c r="BV7" s="676"/>
      <c r="BW7" s="676"/>
      <c r="BX7" s="676"/>
      <c r="BY7" s="676"/>
      <c r="BZ7" s="676"/>
      <c r="CA7" s="676"/>
      <c r="CB7" s="730"/>
      <c r="CD7" s="689" t="s">
        <v>240</v>
      </c>
      <c r="CE7" s="686"/>
      <c r="CF7" s="686"/>
      <c r="CG7" s="686"/>
      <c r="CH7" s="686"/>
      <c r="CI7" s="686"/>
      <c r="CJ7" s="686"/>
      <c r="CK7" s="686"/>
      <c r="CL7" s="686"/>
      <c r="CM7" s="686"/>
      <c r="CN7" s="686"/>
      <c r="CO7" s="686"/>
      <c r="CP7" s="686"/>
      <c r="CQ7" s="687"/>
      <c r="CR7" s="642">
        <v>2832565</v>
      </c>
      <c r="CS7" s="643"/>
      <c r="CT7" s="643"/>
      <c r="CU7" s="643"/>
      <c r="CV7" s="643"/>
      <c r="CW7" s="643"/>
      <c r="CX7" s="643"/>
      <c r="CY7" s="644"/>
      <c r="CZ7" s="675">
        <v>34</v>
      </c>
      <c r="DA7" s="675"/>
      <c r="DB7" s="675"/>
      <c r="DC7" s="675"/>
      <c r="DD7" s="648">
        <v>23032</v>
      </c>
      <c r="DE7" s="643"/>
      <c r="DF7" s="643"/>
      <c r="DG7" s="643"/>
      <c r="DH7" s="643"/>
      <c r="DI7" s="643"/>
      <c r="DJ7" s="643"/>
      <c r="DK7" s="643"/>
      <c r="DL7" s="643"/>
      <c r="DM7" s="643"/>
      <c r="DN7" s="643"/>
      <c r="DO7" s="643"/>
      <c r="DP7" s="644"/>
      <c r="DQ7" s="648">
        <v>953222</v>
      </c>
      <c r="DR7" s="643"/>
      <c r="DS7" s="643"/>
      <c r="DT7" s="643"/>
      <c r="DU7" s="643"/>
      <c r="DV7" s="643"/>
      <c r="DW7" s="643"/>
      <c r="DX7" s="643"/>
      <c r="DY7" s="643"/>
      <c r="DZ7" s="643"/>
      <c r="EA7" s="643"/>
      <c r="EB7" s="643"/>
      <c r="EC7" s="688"/>
    </row>
    <row r="8" spans="2:143" ht="11.25" customHeight="1" x14ac:dyDescent="0.15">
      <c r="B8" s="639" t="s">
        <v>241</v>
      </c>
      <c r="C8" s="640"/>
      <c r="D8" s="640"/>
      <c r="E8" s="640"/>
      <c r="F8" s="640"/>
      <c r="G8" s="640"/>
      <c r="H8" s="640"/>
      <c r="I8" s="640"/>
      <c r="J8" s="640"/>
      <c r="K8" s="640"/>
      <c r="L8" s="640"/>
      <c r="M8" s="640"/>
      <c r="N8" s="640"/>
      <c r="O8" s="640"/>
      <c r="P8" s="640"/>
      <c r="Q8" s="641"/>
      <c r="R8" s="642">
        <v>8613</v>
      </c>
      <c r="S8" s="643"/>
      <c r="T8" s="643"/>
      <c r="U8" s="643"/>
      <c r="V8" s="643"/>
      <c r="W8" s="643"/>
      <c r="X8" s="643"/>
      <c r="Y8" s="644"/>
      <c r="Z8" s="675">
        <v>0.1</v>
      </c>
      <c r="AA8" s="675"/>
      <c r="AB8" s="675"/>
      <c r="AC8" s="675"/>
      <c r="AD8" s="676">
        <v>8613</v>
      </c>
      <c r="AE8" s="676"/>
      <c r="AF8" s="676"/>
      <c r="AG8" s="676"/>
      <c r="AH8" s="676"/>
      <c r="AI8" s="676"/>
      <c r="AJ8" s="676"/>
      <c r="AK8" s="676"/>
      <c r="AL8" s="645">
        <v>0.2</v>
      </c>
      <c r="AM8" s="646"/>
      <c r="AN8" s="646"/>
      <c r="AO8" s="677"/>
      <c r="AP8" s="639" t="s">
        <v>242</v>
      </c>
      <c r="AQ8" s="640"/>
      <c r="AR8" s="640"/>
      <c r="AS8" s="640"/>
      <c r="AT8" s="640"/>
      <c r="AU8" s="640"/>
      <c r="AV8" s="640"/>
      <c r="AW8" s="640"/>
      <c r="AX8" s="640"/>
      <c r="AY8" s="640"/>
      <c r="AZ8" s="640"/>
      <c r="BA8" s="640"/>
      <c r="BB8" s="640"/>
      <c r="BC8" s="640"/>
      <c r="BD8" s="640"/>
      <c r="BE8" s="640"/>
      <c r="BF8" s="641"/>
      <c r="BG8" s="642">
        <v>33258</v>
      </c>
      <c r="BH8" s="643"/>
      <c r="BI8" s="643"/>
      <c r="BJ8" s="643"/>
      <c r="BK8" s="643"/>
      <c r="BL8" s="643"/>
      <c r="BM8" s="643"/>
      <c r="BN8" s="644"/>
      <c r="BO8" s="675">
        <v>1.2</v>
      </c>
      <c r="BP8" s="675"/>
      <c r="BQ8" s="675"/>
      <c r="BR8" s="675"/>
      <c r="BS8" s="648" t="s">
        <v>243</v>
      </c>
      <c r="BT8" s="643"/>
      <c r="BU8" s="643"/>
      <c r="BV8" s="643"/>
      <c r="BW8" s="643"/>
      <c r="BX8" s="643"/>
      <c r="BY8" s="643"/>
      <c r="BZ8" s="643"/>
      <c r="CA8" s="643"/>
      <c r="CB8" s="688"/>
      <c r="CD8" s="689" t="s">
        <v>244</v>
      </c>
      <c r="CE8" s="686"/>
      <c r="CF8" s="686"/>
      <c r="CG8" s="686"/>
      <c r="CH8" s="686"/>
      <c r="CI8" s="686"/>
      <c r="CJ8" s="686"/>
      <c r="CK8" s="686"/>
      <c r="CL8" s="686"/>
      <c r="CM8" s="686"/>
      <c r="CN8" s="686"/>
      <c r="CO8" s="686"/>
      <c r="CP8" s="686"/>
      <c r="CQ8" s="687"/>
      <c r="CR8" s="642">
        <v>2119341</v>
      </c>
      <c r="CS8" s="643"/>
      <c r="CT8" s="643"/>
      <c r="CU8" s="643"/>
      <c r="CV8" s="643"/>
      <c r="CW8" s="643"/>
      <c r="CX8" s="643"/>
      <c r="CY8" s="644"/>
      <c r="CZ8" s="675">
        <v>25.5</v>
      </c>
      <c r="DA8" s="675"/>
      <c r="DB8" s="675"/>
      <c r="DC8" s="675"/>
      <c r="DD8" s="648">
        <v>6047</v>
      </c>
      <c r="DE8" s="643"/>
      <c r="DF8" s="643"/>
      <c r="DG8" s="643"/>
      <c r="DH8" s="643"/>
      <c r="DI8" s="643"/>
      <c r="DJ8" s="643"/>
      <c r="DK8" s="643"/>
      <c r="DL8" s="643"/>
      <c r="DM8" s="643"/>
      <c r="DN8" s="643"/>
      <c r="DO8" s="643"/>
      <c r="DP8" s="644"/>
      <c r="DQ8" s="648">
        <v>1061346</v>
      </c>
      <c r="DR8" s="643"/>
      <c r="DS8" s="643"/>
      <c r="DT8" s="643"/>
      <c r="DU8" s="643"/>
      <c r="DV8" s="643"/>
      <c r="DW8" s="643"/>
      <c r="DX8" s="643"/>
      <c r="DY8" s="643"/>
      <c r="DZ8" s="643"/>
      <c r="EA8" s="643"/>
      <c r="EB8" s="643"/>
      <c r="EC8" s="688"/>
    </row>
    <row r="9" spans="2:143" ht="11.25" customHeight="1" x14ac:dyDescent="0.15">
      <c r="B9" s="639" t="s">
        <v>245</v>
      </c>
      <c r="C9" s="640"/>
      <c r="D9" s="640"/>
      <c r="E9" s="640"/>
      <c r="F9" s="640"/>
      <c r="G9" s="640"/>
      <c r="H9" s="640"/>
      <c r="I9" s="640"/>
      <c r="J9" s="640"/>
      <c r="K9" s="640"/>
      <c r="L9" s="640"/>
      <c r="M9" s="640"/>
      <c r="N9" s="640"/>
      <c r="O9" s="640"/>
      <c r="P9" s="640"/>
      <c r="Q9" s="641"/>
      <c r="R9" s="642">
        <v>10305</v>
      </c>
      <c r="S9" s="643"/>
      <c r="T9" s="643"/>
      <c r="U9" s="643"/>
      <c r="V9" s="643"/>
      <c r="W9" s="643"/>
      <c r="X9" s="643"/>
      <c r="Y9" s="644"/>
      <c r="Z9" s="675">
        <v>0.1</v>
      </c>
      <c r="AA9" s="675"/>
      <c r="AB9" s="675"/>
      <c r="AC9" s="675"/>
      <c r="AD9" s="676">
        <v>10305</v>
      </c>
      <c r="AE9" s="676"/>
      <c r="AF9" s="676"/>
      <c r="AG9" s="676"/>
      <c r="AH9" s="676"/>
      <c r="AI9" s="676"/>
      <c r="AJ9" s="676"/>
      <c r="AK9" s="676"/>
      <c r="AL9" s="645">
        <v>0.2</v>
      </c>
      <c r="AM9" s="646"/>
      <c r="AN9" s="646"/>
      <c r="AO9" s="677"/>
      <c r="AP9" s="639" t="s">
        <v>246</v>
      </c>
      <c r="AQ9" s="640"/>
      <c r="AR9" s="640"/>
      <c r="AS9" s="640"/>
      <c r="AT9" s="640"/>
      <c r="AU9" s="640"/>
      <c r="AV9" s="640"/>
      <c r="AW9" s="640"/>
      <c r="AX9" s="640"/>
      <c r="AY9" s="640"/>
      <c r="AZ9" s="640"/>
      <c r="BA9" s="640"/>
      <c r="BB9" s="640"/>
      <c r="BC9" s="640"/>
      <c r="BD9" s="640"/>
      <c r="BE9" s="640"/>
      <c r="BF9" s="641"/>
      <c r="BG9" s="642">
        <v>850097</v>
      </c>
      <c r="BH9" s="643"/>
      <c r="BI9" s="643"/>
      <c r="BJ9" s="643"/>
      <c r="BK9" s="643"/>
      <c r="BL9" s="643"/>
      <c r="BM9" s="643"/>
      <c r="BN9" s="644"/>
      <c r="BO9" s="675">
        <v>30.2</v>
      </c>
      <c r="BP9" s="675"/>
      <c r="BQ9" s="675"/>
      <c r="BR9" s="675"/>
      <c r="BS9" s="648" t="s">
        <v>243</v>
      </c>
      <c r="BT9" s="643"/>
      <c r="BU9" s="643"/>
      <c r="BV9" s="643"/>
      <c r="BW9" s="643"/>
      <c r="BX9" s="643"/>
      <c r="BY9" s="643"/>
      <c r="BZ9" s="643"/>
      <c r="CA9" s="643"/>
      <c r="CB9" s="688"/>
      <c r="CD9" s="689" t="s">
        <v>247</v>
      </c>
      <c r="CE9" s="686"/>
      <c r="CF9" s="686"/>
      <c r="CG9" s="686"/>
      <c r="CH9" s="686"/>
      <c r="CI9" s="686"/>
      <c r="CJ9" s="686"/>
      <c r="CK9" s="686"/>
      <c r="CL9" s="686"/>
      <c r="CM9" s="686"/>
      <c r="CN9" s="686"/>
      <c r="CO9" s="686"/>
      <c r="CP9" s="686"/>
      <c r="CQ9" s="687"/>
      <c r="CR9" s="642">
        <v>575634</v>
      </c>
      <c r="CS9" s="643"/>
      <c r="CT9" s="643"/>
      <c r="CU9" s="643"/>
      <c r="CV9" s="643"/>
      <c r="CW9" s="643"/>
      <c r="CX9" s="643"/>
      <c r="CY9" s="644"/>
      <c r="CZ9" s="675">
        <v>6.9</v>
      </c>
      <c r="DA9" s="675"/>
      <c r="DB9" s="675"/>
      <c r="DC9" s="675"/>
      <c r="DD9" s="648" t="s">
        <v>243</v>
      </c>
      <c r="DE9" s="643"/>
      <c r="DF9" s="643"/>
      <c r="DG9" s="643"/>
      <c r="DH9" s="643"/>
      <c r="DI9" s="643"/>
      <c r="DJ9" s="643"/>
      <c r="DK9" s="643"/>
      <c r="DL9" s="643"/>
      <c r="DM9" s="643"/>
      <c r="DN9" s="643"/>
      <c r="DO9" s="643"/>
      <c r="DP9" s="644"/>
      <c r="DQ9" s="648">
        <v>551871</v>
      </c>
      <c r="DR9" s="643"/>
      <c r="DS9" s="643"/>
      <c r="DT9" s="643"/>
      <c r="DU9" s="643"/>
      <c r="DV9" s="643"/>
      <c r="DW9" s="643"/>
      <c r="DX9" s="643"/>
      <c r="DY9" s="643"/>
      <c r="DZ9" s="643"/>
      <c r="EA9" s="643"/>
      <c r="EB9" s="643"/>
      <c r="EC9" s="688"/>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243</v>
      </c>
      <c r="S10" s="643"/>
      <c r="T10" s="643"/>
      <c r="U10" s="643"/>
      <c r="V10" s="643"/>
      <c r="W10" s="643"/>
      <c r="X10" s="643"/>
      <c r="Y10" s="644"/>
      <c r="Z10" s="675" t="s">
        <v>243</v>
      </c>
      <c r="AA10" s="675"/>
      <c r="AB10" s="675"/>
      <c r="AC10" s="675"/>
      <c r="AD10" s="676" t="s">
        <v>243</v>
      </c>
      <c r="AE10" s="676"/>
      <c r="AF10" s="676"/>
      <c r="AG10" s="676"/>
      <c r="AH10" s="676"/>
      <c r="AI10" s="676"/>
      <c r="AJ10" s="676"/>
      <c r="AK10" s="676"/>
      <c r="AL10" s="645" t="s">
        <v>138</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55066</v>
      </c>
      <c r="BH10" s="643"/>
      <c r="BI10" s="643"/>
      <c r="BJ10" s="643"/>
      <c r="BK10" s="643"/>
      <c r="BL10" s="643"/>
      <c r="BM10" s="643"/>
      <c r="BN10" s="644"/>
      <c r="BO10" s="675">
        <v>2</v>
      </c>
      <c r="BP10" s="675"/>
      <c r="BQ10" s="675"/>
      <c r="BR10" s="675"/>
      <c r="BS10" s="648" t="s">
        <v>243</v>
      </c>
      <c r="BT10" s="643"/>
      <c r="BU10" s="643"/>
      <c r="BV10" s="643"/>
      <c r="BW10" s="643"/>
      <c r="BX10" s="643"/>
      <c r="BY10" s="643"/>
      <c r="BZ10" s="643"/>
      <c r="CA10" s="643"/>
      <c r="CB10" s="688"/>
      <c r="CD10" s="689" t="s">
        <v>250</v>
      </c>
      <c r="CE10" s="686"/>
      <c r="CF10" s="686"/>
      <c r="CG10" s="686"/>
      <c r="CH10" s="686"/>
      <c r="CI10" s="686"/>
      <c r="CJ10" s="686"/>
      <c r="CK10" s="686"/>
      <c r="CL10" s="686"/>
      <c r="CM10" s="686"/>
      <c r="CN10" s="686"/>
      <c r="CO10" s="686"/>
      <c r="CP10" s="686"/>
      <c r="CQ10" s="687"/>
      <c r="CR10" s="642">
        <v>1792</v>
      </c>
      <c r="CS10" s="643"/>
      <c r="CT10" s="643"/>
      <c r="CU10" s="643"/>
      <c r="CV10" s="643"/>
      <c r="CW10" s="643"/>
      <c r="CX10" s="643"/>
      <c r="CY10" s="644"/>
      <c r="CZ10" s="675">
        <v>0</v>
      </c>
      <c r="DA10" s="675"/>
      <c r="DB10" s="675"/>
      <c r="DC10" s="675"/>
      <c r="DD10" s="648" t="s">
        <v>243</v>
      </c>
      <c r="DE10" s="643"/>
      <c r="DF10" s="643"/>
      <c r="DG10" s="643"/>
      <c r="DH10" s="643"/>
      <c r="DI10" s="643"/>
      <c r="DJ10" s="643"/>
      <c r="DK10" s="643"/>
      <c r="DL10" s="643"/>
      <c r="DM10" s="643"/>
      <c r="DN10" s="643"/>
      <c r="DO10" s="643"/>
      <c r="DP10" s="644"/>
      <c r="DQ10" s="648">
        <v>1792</v>
      </c>
      <c r="DR10" s="643"/>
      <c r="DS10" s="643"/>
      <c r="DT10" s="643"/>
      <c r="DU10" s="643"/>
      <c r="DV10" s="643"/>
      <c r="DW10" s="643"/>
      <c r="DX10" s="643"/>
      <c r="DY10" s="643"/>
      <c r="DZ10" s="643"/>
      <c r="EA10" s="643"/>
      <c r="EB10" s="643"/>
      <c r="EC10" s="688"/>
    </row>
    <row r="11" spans="2:143" ht="11.25" customHeight="1" x14ac:dyDescent="0.15">
      <c r="B11" s="639" t="s">
        <v>251</v>
      </c>
      <c r="C11" s="640"/>
      <c r="D11" s="640"/>
      <c r="E11" s="640"/>
      <c r="F11" s="640"/>
      <c r="G11" s="640"/>
      <c r="H11" s="640"/>
      <c r="I11" s="640"/>
      <c r="J11" s="640"/>
      <c r="K11" s="640"/>
      <c r="L11" s="640"/>
      <c r="M11" s="640"/>
      <c r="N11" s="640"/>
      <c r="O11" s="640"/>
      <c r="P11" s="640"/>
      <c r="Q11" s="641"/>
      <c r="R11" s="642">
        <v>394619</v>
      </c>
      <c r="S11" s="643"/>
      <c r="T11" s="643"/>
      <c r="U11" s="643"/>
      <c r="V11" s="643"/>
      <c r="W11" s="643"/>
      <c r="X11" s="643"/>
      <c r="Y11" s="644"/>
      <c r="Z11" s="645">
        <v>4.5</v>
      </c>
      <c r="AA11" s="646"/>
      <c r="AB11" s="646"/>
      <c r="AC11" s="647"/>
      <c r="AD11" s="648">
        <v>394619</v>
      </c>
      <c r="AE11" s="643"/>
      <c r="AF11" s="643"/>
      <c r="AG11" s="643"/>
      <c r="AH11" s="643"/>
      <c r="AI11" s="643"/>
      <c r="AJ11" s="643"/>
      <c r="AK11" s="644"/>
      <c r="AL11" s="645">
        <v>9.4</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189880</v>
      </c>
      <c r="BH11" s="643"/>
      <c r="BI11" s="643"/>
      <c r="BJ11" s="643"/>
      <c r="BK11" s="643"/>
      <c r="BL11" s="643"/>
      <c r="BM11" s="643"/>
      <c r="BN11" s="644"/>
      <c r="BO11" s="675">
        <v>6.7</v>
      </c>
      <c r="BP11" s="675"/>
      <c r="BQ11" s="675"/>
      <c r="BR11" s="675"/>
      <c r="BS11" s="648">
        <v>31720</v>
      </c>
      <c r="BT11" s="643"/>
      <c r="BU11" s="643"/>
      <c r="BV11" s="643"/>
      <c r="BW11" s="643"/>
      <c r="BX11" s="643"/>
      <c r="BY11" s="643"/>
      <c r="BZ11" s="643"/>
      <c r="CA11" s="643"/>
      <c r="CB11" s="688"/>
      <c r="CD11" s="689" t="s">
        <v>253</v>
      </c>
      <c r="CE11" s="686"/>
      <c r="CF11" s="686"/>
      <c r="CG11" s="686"/>
      <c r="CH11" s="686"/>
      <c r="CI11" s="686"/>
      <c r="CJ11" s="686"/>
      <c r="CK11" s="686"/>
      <c r="CL11" s="686"/>
      <c r="CM11" s="686"/>
      <c r="CN11" s="686"/>
      <c r="CO11" s="686"/>
      <c r="CP11" s="686"/>
      <c r="CQ11" s="687"/>
      <c r="CR11" s="642">
        <v>199857</v>
      </c>
      <c r="CS11" s="643"/>
      <c r="CT11" s="643"/>
      <c r="CU11" s="643"/>
      <c r="CV11" s="643"/>
      <c r="CW11" s="643"/>
      <c r="CX11" s="643"/>
      <c r="CY11" s="644"/>
      <c r="CZ11" s="675">
        <v>2.4</v>
      </c>
      <c r="DA11" s="675"/>
      <c r="DB11" s="675"/>
      <c r="DC11" s="675"/>
      <c r="DD11" s="648">
        <v>10732</v>
      </c>
      <c r="DE11" s="643"/>
      <c r="DF11" s="643"/>
      <c r="DG11" s="643"/>
      <c r="DH11" s="643"/>
      <c r="DI11" s="643"/>
      <c r="DJ11" s="643"/>
      <c r="DK11" s="643"/>
      <c r="DL11" s="643"/>
      <c r="DM11" s="643"/>
      <c r="DN11" s="643"/>
      <c r="DO11" s="643"/>
      <c r="DP11" s="644"/>
      <c r="DQ11" s="648">
        <v>117326</v>
      </c>
      <c r="DR11" s="643"/>
      <c r="DS11" s="643"/>
      <c r="DT11" s="643"/>
      <c r="DU11" s="643"/>
      <c r="DV11" s="643"/>
      <c r="DW11" s="643"/>
      <c r="DX11" s="643"/>
      <c r="DY11" s="643"/>
      <c r="DZ11" s="643"/>
      <c r="EA11" s="643"/>
      <c r="EB11" s="643"/>
      <c r="EC11" s="688"/>
    </row>
    <row r="12" spans="2:143" ht="11.25" customHeight="1" x14ac:dyDescent="0.15">
      <c r="B12" s="639" t="s">
        <v>254</v>
      </c>
      <c r="C12" s="640"/>
      <c r="D12" s="640"/>
      <c r="E12" s="640"/>
      <c r="F12" s="640"/>
      <c r="G12" s="640"/>
      <c r="H12" s="640"/>
      <c r="I12" s="640"/>
      <c r="J12" s="640"/>
      <c r="K12" s="640"/>
      <c r="L12" s="640"/>
      <c r="M12" s="640"/>
      <c r="N12" s="640"/>
      <c r="O12" s="640"/>
      <c r="P12" s="640"/>
      <c r="Q12" s="641"/>
      <c r="R12" s="642">
        <v>20114</v>
      </c>
      <c r="S12" s="643"/>
      <c r="T12" s="643"/>
      <c r="U12" s="643"/>
      <c r="V12" s="643"/>
      <c r="W12" s="643"/>
      <c r="X12" s="643"/>
      <c r="Y12" s="644"/>
      <c r="Z12" s="675">
        <v>0.2</v>
      </c>
      <c r="AA12" s="675"/>
      <c r="AB12" s="675"/>
      <c r="AC12" s="675"/>
      <c r="AD12" s="676">
        <v>20114</v>
      </c>
      <c r="AE12" s="676"/>
      <c r="AF12" s="676"/>
      <c r="AG12" s="676"/>
      <c r="AH12" s="676"/>
      <c r="AI12" s="676"/>
      <c r="AJ12" s="676"/>
      <c r="AK12" s="676"/>
      <c r="AL12" s="645">
        <v>0.5</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1534061</v>
      </c>
      <c r="BH12" s="643"/>
      <c r="BI12" s="643"/>
      <c r="BJ12" s="643"/>
      <c r="BK12" s="643"/>
      <c r="BL12" s="643"/>
      <c r="BM12" s="643"/>
      <c r="BN12" s="644"/>
      <c r="BO12" s="675">
        <v>54.5</v>
      </c>
      <c r="BP12" s="675"/>
      <c r="BQ12" s="675"/>
      <c r="BR12" s="675"/>
      <c r="BS12" s="648" t="s">
        <v>256</v>
      </c>
      <c r="BT12" s="643"/>
      <c r="BU12" s="643"/>
      <c r="BV12" s="643"/>
      <c r="BW12" s="643"/>
      <c r="BX12" s="643"/>
      <c r="BY12" s="643"/>
      <c r="BZ12" s="643"/>
      <c r="CA12" s="643"/>
      <c r="CB12" s="688"/>
      <c r="CD12" s="689" t="s">
        <v>257</v>
      </c>
      <c r="CE12" s="686"/>
      <c r="CF12" s="686"/>
      <c r="CG12" s="686"/>
      <c r="CH12" s="686"/>
      <c r="CI12" s="686"/>
      <c r="CJ12" s="686"/>
      <c r="CK12" s="686"/>
      <c r="CL12" s="686"/>
      <c r="CM12" s="686"/>
      <c r="CN12" s="686"/>
      <c r="CO12" s="686"/>
      <c r="CP12" s="686"/>
      <c r="CQ12" s="687"/>
      <c r="CR12" s="642">
        <v>120874</v>
      </c>
      <c r="CS12" s="643"/>
      <c r="CT12" s="643"/>
      <c r="CU12" s="643"/>
      <c r="CV12" s="643"/>
      <c r="CW12" s="643"/>
      <c r="CX12" s="643"/>
      <c r="CY12" s="644"/>
      <c r="CZ12" s="675">
        <v>1.5</v>
      </c>
      <c r="DA12" s="675"/>
      <c r="DB12" s="675"/>
      <c r="DC12" s="675"/>
      <c r="DD12" s="648">
        <v>1688</v>
      </c>
      <c r="DE12" s="643"/>
      <c r="DF12" s="643"/>
      <c r="DG12" s="643"/>
      <c r="DH12" s="643"/>
      <c r="DI12" s="643"/>
      <c r="DJ12" s="643"/>
      <c r="DK12" s="643"/>
      <c r="DL12" s="643"/>
      <c r="DM12" s="643"/>
      <c r="DN12" s="643"/>
      <c r="DO12" s="643"/>
      <c r="DP12" s="644"/>
      <c r="DQ12" s="648">
        <v>108303</v>
      </c>
      <c r="DR12" s="643"/>
      <c r="DS12" s="643"/>
      <c r="DT12" s="643"/>
      <c r="DU12" s="643"/>
      <c r="DV12" s="643"/>
      <c r="DW12" s="643"/>
      <c r="DX12" s="643"/>
      <c r="DY12" s="643"/>
      <c r="DZ12" s="643"/>
      <c r="EA12" s="643"/>
      <c r="EB12" s="643"/>
      <c r="EC12" s="688"/>
    </row>
    <row r="13" spans="2:143" ht="11.25" customHeight="1" x14ac:dyDescent="0.15">
      <c r="B13" s="639" t="s">
        <v>258</v>
      </c>
      <c r="C13" s="640"/>
      <c r="D13" s="640"/>
      <c r="E13" s="640"/>
      <c r="F13" s="640"/>
      <c r="G13" s="640"/>
      <c r="H13" s="640"/>
      <c r="I13" s="640"/>
      <c r="J13" s="640"/>
      <c r="K13" s="640"/>
      <c r="L13" s="640"/>
      <c r="M13" s="640"/>
      <c r="N13" s="640"/>
      <c r="O13" s="640"/>
      <c r="P13" s="640"/>
      <c r="Q13" s="641"/>
      <c r="R13" s="642" t="s">
        <v>243</v>
      </c>
      <c r="S13" s="643"/>
      <c r="T13" s="643"/>
      <c r="U13" s="643"/>
      <c r="V13" s="643"/>
      <c r="W13" s="643"/>
      <c r="X13" s="643"/>
      <c r="Y13" s="644"/>
      <c r="Z13" s="675" t="s">
        <v>243</v>
      </c>
      <c r="AA13" s="675"/>
      <c r="AB13" s="675"/>
      <c r="AC13" s="675"/>
      <c r="AD13" s="676" t="s">
        <v>256</v>
      </c>
      <c r="AE13" s="676"/>
      <c r="AF13" s="676"/>
      <c r="AG13" s="676"/>
      <c r="AH13" s="676"/>
      <c r="AI13" s="676"/>
      <c r="AJ13" s="676"/>
      <c r="AK13" s="676"/>
      <c r="AL13" s="645" t="s">
        <v>243</v>
      </c>
      <c r="AM13" s="646"/>
      <c r="AN13" s="646"/>
      <c r="AO13" s="677"/>
      <c r="AP13" s="639" t="s">
        <v>259</v>
      </c>
      <c r="AQ13" s="640"/>
      <c r="AR13" s="640"/>
      <c r="AS13" s="640"/>
      <c r="AT13" s="640"/>
      <c r="AU13" s="640"/>
      <c r="AV13" s="640"/>
      <c r="AW13" s="640"/>
      <c r="AX13" s="640"/>
      <c r="AY13" s="640"/>
      <c r="AZ13" s="640"/>
      <c r="BA13" s="640"/>
      <c r="BB13" s="640"/>
      <c r="BC13" s="640"/>
      <c r="BD13" s="640"/>
      <c r="BE13" s="640"/>
      <c r="BF13" s="641"/>
      <c r="BG13" s="642">
        <v>1532139</v>
      </c>
      <c r="BH13" s="643"/>
      <c r="BI13" s="643"/>
      <c r="BJ13" s="643"/>
      <c r="BK13" s="643"/>
      <c r="BL13" s="643"/>
      <c r="BM13" s="643"/>
      <c r="BN13" s="644"/>
      <c r="BO13" s="675">
        <v>54.4</v>
      </c>
      <c r="BP13" s="675"/>
      <c r="BQ13" s="675"/>
      <c r="BR13" s="675"/>
      <c r="BS13" s="648" t="s">
        <v>256</v>
      </c>
      <c r="BT13" s="643"/>
      <c r="BU13" s="643"/>
      <c r="BV13" s="643"/>
      <c r="BW13" s="643"/>
      <c r="BX13" s="643"/>
      <c r="BY13" s="643"/>
      <c r="BZ13" s="643"/>
      <c r="CA13" s="643"/>
      <c r="CB13" s="688"/>
      <c r="CD13" s="689" t="s">
        <v>260</v>
      </c>
      <c r="CE13" s="686"/>
      <c r="CF13" s="686"/>
      <c r="CG13" s="686"/>
      <c r="CH13" s="686"/>
      <c r="CI13" s="686"/>
      <c r="CJ13" s="686"/>
      <c r="CK13" s="686"/>
      <c r="CL13" s="686"/>
      <c r="CM13" s="686"/>
      <c r="CN13" s="686"/>
      <c r="CO13" s="686"/>
      <c r="CP13" s="686"/>
      <c r="CQ13" s="687"/>
      <c r="CR13" s="642">
        <v>663855</v>
      </c>
      <c r="CS13" s="643"/>
      <c r="CT13" s="643"/>
      <c r="CU13" s="643"/>
      <c r="CV13" s="643"/>
      <c r="CW13" s="643"/>
      <c r="CX13" s="643"/>
      <c r="CY13" s="644"/>
      <c r="CZ13" s="675">
        <v>8</v>
      </c>
      <c r="DA13" s="675"/>
      <c r="DB13" s="675"/>
      <c r="DC13" s="675"/>
      <c r="DD13" s="648">
        <v>328094</v>
      </c>
      <c r="DE13" s="643"/>
      <c r="DF13" s="643"/>
      <c r="DG13" s="643"/>
      <c r="DH13" s="643"/>
      <c r="DI13" s="643"/>
      <c r="DJ13" s="643"/>
      <c r="DK13" s="643"/>
      <c r="DL13" s="643"/>
      <c r="DM13" s="643"/>
      <c r="DN13" s="643"/>
      <c r="DO13" s="643"/>
      <c r="DP13" s="644"/>
      <c r="DQ13" s="648">
        <v>372163</v>
      </c>
      <c r="DR13" s="643"/>
      <c r="DS13" s="643"/>
      <c r="DT13" s="643"/>
      <c r="DU13" s="643"/>
      <c r="DV13" s="643"/>
      <c r="DW13" s="643"/>
      <c r="DX13" s="643"/>
      <c r="DY13" s="643"/>
      <c r="DZ13" s="643"/>
      <c r="EA13" s="643"/>
      <c r="EB13" s="643"/>
      <c r="EC13" s="688"/>
    </row>
    <row r="14" spans="2:143" ht="11.25" customHeight="1" x14ac:dyDescent="0.15">
      <c r="B14" s="639" t="s">
        <v>261</v>
      </c>
      <c r="C14" s="640"/>
      <c r="D14" s="640"/>
      <c r="E14" s="640"/>
      <c r="F14" s="640"/>
      <c r="G14" s="640"/>
      <c r="H14" s="640"/>
      <c r="I14" s="640"/>
      <c r="J14" s="640"/>
      <c r="K14" s="640"/>
      <c r="L14" s="640"/>
      <c r="M14" s="640"/>
      <c r="N14" s="640"/>
      <c r="O14" s="640"/>
      <c r="P14" s="640"/>
      <c r="Q14" s="641"/>
      <c r="R14" s="642" t="s">
        <v>243</v>
      </c>
      <c r="S14" s="643"/>
      <c r="T14" s="643"/>
      <c r="U14" s="643"/>
      <c r="V14" s="643"/>
      <c r="W14" s="643"/>
      <c r="X14" s="643"/>
      <c r="Y14" s="644"/>
      <c r="Z14" s="675" t="s">
        <v>243</v>
      </c>
      <c r="AA14" s="675"/>
      <c r="AB14" s="675"/>
      <c r="AC14" s="675"/>
      <c r="AD14" s="676" t="s">
        <v>243</v>
      </c>
      <c r="AE14" s="676"/>
      <c r="AF14" s="676"/>
      <c r="AG14" s="676"/>
      <c r="AH14" s="676"/>
      <c r="AI14" s="676"/>
      <c r="AJ14" s="676"/>
      <c r="AK14" s="676"/>
      <c r="AL14" s="645" t="s">
        <v>243</v>
      </c>
      <c r="AM14" s="646"/>
      <c r="AN14" s="646"/>
      <c r="AO14" s="677"/>
      <c r="AP14" s="639" t="s">
        <v>262</v>
      </c>
      <c r="AQ14" s="640"/>
      <c r="AR14" s="640"/>
      <c r="AS14" s="640"/>
      <c r="AT14" s="640"/>
      <c r="AU14" s="640"/>
      <c r="AV14" s="640"/>
      <c r="AW14" s="640"/>
      <c r="AX14" s="640"/>
      <c r="AY14" s="640"/>
      <c r="AZ14" s="640"/>
      <c r="BA14" s="640"/>
      <c r="BB14" s="640"/>
      <c r="BC14" s="640"/>
      <c r="BD14" s="640"/>
      <c r="BE14" s="640"/>
      <c r="BF14" s="641"/>
      <c r="BG14" s="642">
        <v>53092</v>
      </c>
      <c r="BH14" s="643"/>
      <c r="BI14" s="643"/>
      <c r="BJ14" s="643"/>
      <c r="BK14" s="643"/>
      <c r="BL14" s="643"/>
      <c r="BM14" s="643"/>
      <c r="BN14" s="644"/>
      <c r="BO14" s="675">
        <v>1.9</v>
      </c>
      <c r="BP14" s="675"/>
      <c r="BQ14" s="675"/>
      <c r="BR14" s="675"/>
      <c r="BS14" s="648" t="s">
        <v>243</v>
      </c>
      <c r="BT14" s="643"/>
      <c r="BU14" s="643"/>
      <c r="BV14" s="643"/>
      <c r="BW14" s="643"/>
      <c r="BX14" s="643"/>
      <c r="BY14" s="643"/>
      <c r="BZ14" s="643"/>
      <c r="CA14" s="643"/>
      <c r="CB14" s="688"/>
      <c r="CD14" s="689" t="s">
        <v>263</v>
      </c>
      <c r="CE14" s="686"/>
      <c r="CF14" s="686"/>
      <c r="CG14" s="686"/>
      <c r="CH14" s="686"/>
      <c r="CI14" s="686"/>
      <c r="CJ14" s="686"/>
      <c r="CK14" s="686"/>
      <c r="CL14" s="686"/>
      <c r="CM14" s="686"/>
      <c r="CN14" s="686"/>
      <c r="CO14" s="686"/>
      <c r="CP14" s="686"/>
      <c r="CQ14" s="687"/>
      <c r="CR14" s="642">
        <v>370329</v>
      </c>
      <c r="CS14" s="643"/>
      <c r="CT14" s="643"/>
      <c r="CU14" s="643"/>
      <c r="CV14" s="643"/>
      <c r="CW14" s="643"/>
      <c r="CX14" s="643"/>
      <c r="CY14" s="644"/>
      <c r="CZ14" s="675">
        <v>4.5</v>
      </c>
      <c r="DA14" s="675"/>
      <c r="DB14" s="675"/>
      <c r="DC14" s="675"/>
      <c r="DD14" s="648">
        <v>5195</v>
      </c>
      <c r="DE14" s="643"/>
      <c r="DF14" s="643"/>
      <c r="DG14" s="643"/>
      <c r="DH14" s="643"/>
      <c r="DI14" s="643"/>
      <c r="DJ14" s="643"/>
      <c r="DK14" s="643"/>
      <c r="DL14" s="643"/>
      <c r="DM14" s="643"/>
      <c r="DN14" s="643"/>
      <c r="DO14" s="643"/>
      <c r="DP14" s="644"/>
      <c r="DQ14" s="648">
        <v>363152</v>
      </c>
      <c r="DR14" s="643"/>
      <c r="DS14" s="643"/>
      <c r="DT14" s="643"/>
      <c r="DU14" s="643"/>
      <c r="DV14" s="643"/>
      <c r="DW14" s="643"/>
      <c r="DX14" s="643"/>
      <c r="DY14" s="643"/>
      <c r="DZ14" s="643"/>
      <c r="EA14" s="643"/>
      <c r="EB14" s="643"/>
      <c r="EC14" s="688"/>
    </row>
    <row r="15" spans="2:143" ht="11.25" customHeight="1" x14ac:dyDescent="0.15">
      <c r="B15" s="639" t="s">
        <v>264</v>
      </c>
      <c r="C15" s="640"/>
      <c r="D15" s="640"/>
      <c r="E15" s="640"/>
      <c r="F15" s="640"/>
      <c r="G15" s="640"/>
      <c r="H15" s="640"/>
      <c r="I15" s="640"/>
      <c r="J15" s="640"/>
      <c r="K15" s="640"/>
      <c r="L15" s="640"/>
      <c r="M15" s="640"/>
      <c r="N15" s="640"/>
      <c r="O15" s="640"/>
      <c r="P15" s="640"/>
      <c r="Q15" s="641"/>
      <c r="R15" s="642" t="s">
        <v>256</v>
      </c>
      <c r="S15" s="643"/>
      <c r="T15" s="643"/>
      <c r="U15" s="643"/>
      <c r="V15" s="643"/>
      <c r="W15" s="643"/>
      <c r="X15" s="643"/>
      <c r="Y15" s="644"/>
      <c r="Z15" s="675" t="s">
        <v>243</v>
      </c>
      <c r="AA15" s="675"/>
      <c r="AB15" s="675"/>
      <c r="AC15" s="675"/>
      <c r="AD15" s="676" t="s">
        <v>243</v>
      </c>
      <c r="AE15" s="676"/>
      <c r="AF15" s="676"/>
      <c r="AG15" s="676"/>
      <c r="AH15" s="676"/>
      <c r="AI15" s="676"/>
      <c r="AJ15" s="676"/>
      <c r="AK15" s="676"/>
      <c r="AL15" s="645" t="s">
        <v>243</v>
      </c>
      <c r="AM15" s="646"/>
      <c r="AN15" s="646"/>
      <c r="AO15" s="677"/>
      <c r="AP15" s="639" t="s">
        <v>265</v>
      </c>
      <c r="AQ15" s="640"/>
      <c r="AR15" s="640"/>
      <c r="AS15" s="640"/>
      <c r="AT15" s="640"/>
      <c r="AU15" s="640"/>
      <c r="AV15" s="640"/>
      <c r="AW15" s="640"/>
      <c r="AX15" s="640"/>
      <c r="AY15" s="640"/>
      <c r="AZ15" s="640"/>
      <c r="BA15" s="640"/>
      <c r="BB15" s="640"/>
      <c r="BC15" s="640"/>
      <c r="BD15" s="640"/>
      <c r="BE15" s="640"/>
      <c r="BF15" s="641"/>
      <c r="BG15" s="642">
        <v>98600</v>
      </c>
      <c r="BH15" s="643"/>
      <c r="BI15" s="643"/>
      <c r="BJ15" s="643"/>
      <c r="BK15" s="643"/>
      <c r="BL15" s="643"/>
      <c r="BM15" s="643"/>
      <c r="BN15" s="644"/>
      <c r="BO15" s="675">
        <v>3.5</v>
      </c>
      <c r="BP15" s="675"/>
      <c r="BQ15" s="675"/>
      <c r="BR15" s="675"/>
      <c r="BS15" s="648" t="s">
        <v>243</v>
      </c>
      <c r="BT15" s="643"/>
      <c r="BU15" s="643"/>
      <c r="BV15" s="643"/>
      <c r="BW15" s="643"/>
      <c r="BX15" s="643"/>
      <c r="BY15" s="643"/>
      <c r="BZ15" s="643"/>
      <c r="CA15" s="643"/>
      <c r="CB15" s="688"/>
      <c r="CD15" s="689" t="s">
        <v>266</v>
      </c>
      <c r="CE15" s="686"/>
      <c r="CF15" s="686"/>
      <c r="CG15" s="686"/>
      <c r="CH15" s="686"/>
      <c r="CI15" s="686"/>
      <c r="CJ15" s="686"/>
      <c r="CK15" s="686"/>
      <c r="CL15" s="686"/>
      <c r="CM15" s="686"/>
      <c r="CN15" s="686"/>
      <c r="CO15" s="686"/>
      <c r="CP15" s="686"/>
      <c r="CQ15" s="687"/>
      <c r="CR15" s="642">
        <v>597380</v>
      </c>
      <c r="CS15" s="643"/>
      <c r="CT15" s="643"/>
      <c r="CU15" s="643"/>
      <c r="CV15" s="643"/>
      <c r="CW15" s="643"/>
      <c r="CX15" s="643"/>
      <c r="CY15" s="644"/>
      <c r="CZ15" s="675">
        <v>7.2</v>
      </c>
      <c r="DA15" s="675"/>
      <c r="DB15" s="675"/>
      <c r="DC15" s="675"/>
      <c r="DD15" s="648">
        <v>18392</v>
      </c>
      <c r="DE15" s="643"/>
      <c r="DF15" s="643"/>
      <c r="DG15" s="643"/>
      <c r="DH15" s="643"/>
      <c r="DI15" s="643"/>
      <c r="DJ15" s="643"/>
      <c r="DK15" s="643"/>
      <c r="DL15" s="643"/>
      <c r="DM15" s="643"/>
      <c r="DN15" s="643"/>
      <c r="DO15" s="643"/>
      <c r="DP15" s="644"/>
      <c r="DQ15" s="648">
        <v>521820</v>
      </c>
      <c r="DR15" s="643"/>
      <c r="DS15" s="643"/>
      <c r="DT15" s="643"/>
      <c r="DU15" s="643"/>
      <c r="DV15" s="643"/>
      <c r="DW15" s="643"/>
      <c r="DX15" s="643"/>
      <c r="DY15" s="643"/>
      <c r="DZ15" s="643"/>
      <c r="EA15" s="643"/>
      <c r="EB15" s="643"/>
      <c r="EC15" s="688"/>
    </row>
    <row r="16" spans="2:143" ht="11.25" customHeight="1" x14ac:dyDescent="0.15">
      <c r="B16" s="639" t="s">
        <v>267</v>
      </c>
      <c r="C16" s="640"/>
      <c r="D16" s="640"/>
      <c r="E16" s="640"/>
      <c r="F16" s="640"/>
      <c r="G16" s="640"/>
      <c r="H16" s="640"/>
      <c r="I16" s="640"/>
      <c r="J16" s="640"/>
      <c r="K16" s="640"/>
      <c r="L16" s="640"/>
      <c r="M16" s="640"/>
      <c r="N16" s="640"/>
      <c r="O16" s="640"/>
      <c r="P16" s="640"/>
      <c r="Q16" s="641"/>
      <c r="R16" s="642">
        <v>13142</v>
      </c>
      <c r="S16" s="643"/>
      <c r="T16" s="643"/>
      <c r="U16" s="643"/>
      <c r="V16" s="643"/>
      <c r="W16" s="643"/>
      <c r="X16" s="643"/>
      <c r="Y16" s="644"/>
      <c r="Z16" s="675">
        <v>0.2</v>
      </c>
      <c r="AA16" s="675"/>
      <c r="AB16" s="675"/>
      <c r="AC16" s="675"/>
      <c r="AD16" s="676">
        <v>13142</v>
      </c>
      <c r="AE16" s="676"/>
      <c r="AF16" s="676"/>
      <c r="AG16" s="676"/>
      <c r="AH16" s="676"/>
      <c r="AI16" s="676"/>
      <c r="AJ16" s="676"/>
      <c r="AK16" s="676"/>
      <c r="AL16" s="645">
        <v>0.3</v>
      </c>
      <c r="AM16" s="646"/>
      <c r="AN16" s="646"/>
      <c r="AO16" s="677"/>
      <c r="AP16" s="639" t="s">
        <v>268</v>
      </c>
      <c r="AQ16" s="640"/>
      <c r="AR16" s="640"/>
      <c r="AS16" s="640"/>
      <c r="AT16" s="640"/>
      <c r="AU16" s="640"/>
      <c r="AV16" s="640"/>
      <c r="AW16" s="640"/>
      <c r="AX16" s="640"/>
      <c r="AY16" s="640"/>
      <c r="AZ16" s="640"/>
      <c r="BA16" s="640"/>
      <c r="BB16" s="640"/>
      <c r="BC16" s="640"/>
      <c r="BD16" s="640"/>
      <c r="BE16" s="640"/>
      <c r="BF16" s="641"/>
      <c r="BG16" s="642" t="s">
        <v>243</v>
      </c>
      <c r="BH16" s="643"/>
      <c r="BI16" s="643"/>
      <c r="BJ16" s="643"/>
      <c r="BK16" s="643"/>
      <c r="BL16" s="643"/>
      <c r="BM16" s="643"/>
      <c r="BN16" s="644"/>
      <c r="BO16" s="675" t="s">
        <v>243</v>
      </c>
      <c r="BP16" s="675"/>
      <c r="BQ16" s="675"/>
      <c r="BR16" s="675"/>
      <c r="BS16" s="648" t="s">
        <v>243</v>
      </c>
      <c r="BT16" s="643"/>
      <c r="BU16" s="643"/>
      <c r="BV16" s="643"/>
      <c r="BW16" s="643"/>
      <c r="BX16" s="643"/>
      <c r="BY16" s="643"/>
      <c r="BZ16" s="643"/>
      <c r="CA16" s="643"/>
      <c r="CB16" s="688"/>
      <c r="CD16" s="689" t="s">
        <v>269</v>
      </c>
      <c r="CE16" s="686"/>
      <c r="CF16" s="686"/>
      <c r="CG16" s="686"/>
      <c r="CH16" s="686"/>
      <c r="CI16" s="686"/>
      <c r="CJ16" s="686"/>
      <c r="CK16" s="686"/>
      <c r="CL16" s="686"/>
      <c r="CM16" s="686"/>
      <c r="CN16" s="686"/>
      <c r="CO16" s="686"/>
      <c r="CP16" s="686"/>
      <c r="CQ16" s="687"/>
      <c r="CR16" s="642">
        <v>52950</v>
      </c>
      <c r="CS16" s="643"/>
      <c r="CT16" s="643"/>
      <c r="CU16" s="643"/>
      <c r="CV16" s="643"/>
      <c r="CW16" s="643"/>
      <c r="CX16" s="643"/>
      <c r="CY16" s="644"/>
      <c r="CZ16" s="675">
        <v>0.6</v>
      </c>
      <c r="DA16" s="675"/>
      <c r="DB16" s="675"/>
      <c r="DC16" s="675"/>
      <c r="DD16" s="648" t="s">
        <v>256</v>
      </c>
      <c r="DE16" s="643"/>
      <c r="DF16" s="643"/>
      <c r="DG16" s="643"/>
      <c r="DH16" s="643"/>
      <c r="DI16" s="643"/>
      <c r="DJ16" s="643"/>
      <c r="DK16" s="643"/>
      <c r="DL16" s="643"/>
      <c r="DM16" s="643"/>
      <c r="DN16" s="643"/>
      <c r="DO16" s="643"/>
      <c r="DP16" s="644"/>
      <c r="DQ16" s="648">
        <v>89</v>
      </c>
      <c r="DR16" s="643"/>
      <c r="DS16" s="643"/>
      <c r="DT16" s="643"/>
      <c r="DU16" s="643"/>
      <c r="DV16" s="643"/>
      <c r="DW16" s="643"/>
      <c r="DX16" s="643"/>
      <c r="DY16" s="643"/>
      <c r="DZ16" s="643"/>
      <c r="EA16" s="643"/>
      <c r="EB16" s="643"/>
      <c r="EC16" s="688"/>
    </row>
    <row r="17" spans="2:133" ht="11.25" customHeight="1" x14ac:dyDescent="0.15">
      <c r="B17" s="639" t="s">
        <v>270</v>
      </c>
      <c r="C17" s="640"/>
      <c r="D17" s="640"/>
      <c r="E17" s="640"/>
      <c r="F17" s="640"/>
      <c r="G17" s="640"/>
      <c r="H17" s="640"/>
      <c r="I17" s="640"/>
      <c r="J17" s="640"/>
      <c r="K17" s="640"/>
      <c r="L17" s="640"/>
      <c r="M17" s="640"/>
      <c r="N17" s="640"/>
      <c r="O17" s="640"/>
      <c r="P17" s="640"/>
      <c r="Q17" s="641"/>
      <c r="R17" s="642">
        <v>22148</v>
      </c>
      <c r="S17" s="643"/>
      <c r="T17" s="643"/>
      <c r="U17" s="643"/>
      <c r="V17" s="643"/>
      <c r="W17" s="643"/>
      <c r="X17" s="643"/>
      <c r="Y17" s="644"/>
      <c r="Z17" s="675">
        <v>0.3</v>
      </c>
      <c r="AA17" s="675"/>
      <c r="AB17" s="675"/>
      <c r="AC17" s="675"/>
      <c r="AD17" s="676">
        <v>22148</v>
      </c>
      <c r="AE17" s="676"/>
      <c r="AF17" s="676"/>
      <c r="AG17" s="676"/>
      <c r="AH17" s="676"/>
      <c r="AI17" s="676"/>
      <c r="AJ17" s="676"/>
      <c r="AK17" s="676"/>
      <c r="AL17" s="645">
        <v>0.5</v>
      </c>
      <c r="AM17" s="646"/>
      <c r="AN17" s="646"/>
      <c r="AO17" s="677"/>
      <c r="AP17" s="639" t="s">
        <v>271</v>
      </c>
      <c r="AQ17" s="640"/>
      <c r="AR17" s="640"/>
      <c r="AS17" s="640"/>
      <c r="AT17" s="640"/>
      <c r="AU17" s="640"/>
      <c r="AV17" s="640"/>
      <c r="AW17" s="640"/>
      <c r="AX17" s="640"/>
      <c r="AY17" s="640"/>
      <c r="AZ17" s="640"/>
      <c r="BA17" s="640"/>
      <c r="BB17" s="640"/>
      <c r="BC17" s="640"/>
      <c r="BD17" s="640"/>
      <c r="BE17" s="640"/>
      <c r="BF17" s="641"/>
      <c r="BG17" s="642" t="s">
        <v>243</v>
      </c>
      <c r="BH17" s="643"/>
      <c r="BI17" s="643"/>
      <c r="BJ17" s="643"/>
      <c r="BK17" s="643"/>
      <c r="BL17" s="643"/>
      <c r="BM17" s="643"/>
      <c r="BN17" s="644"/>
      <c r="BO17" s="675" t="s">
        <v>243</v>
      </c>
      <c r="BP17" s="675"/>
      <c r="BQ17" s="675"/>
      <c r="BR17" s="675"/>
      <c r="BS17" s="648" t="s">
        <v>256</v>
      </c>
      <c r="BT17" s="643"/>
      <c r="BU17" s="643"/>
      <c r="BV17" s="643"/>
      <c r="BW17" s="643"/>
      <c r="BX17" s="643"/>
      <c r="BY17" s="643"/>
      <c r="BZ17" s="643"/>
      <c r="CA17" s="643"/>
      <c r="CB17" s="688"/>
      <c r="CD17" s="689" t="s">
        <v>272</v>
      </c>
      <c r="CE17" s="686"/>
      <c r="CF17" s="686"/>
      <c r="CG17" s="686"/>
      <c r="CH17" s="686"/>
      <c r="CI17" s="686"/>
      <c r="CJ17" s="686"/>
      <c r="CK17" s="686"/>
      <c r="CL17" s="686"/>
      <c r="CM17" s="686"/>
      <c r="CN17" s="686"/>
      <c r="CO17" s="686"/>
      <c r="CP17" s="686"/>
      <c r="CQ17" s="687"/>
      <c r="CR17" s="642">
        <v>696857</v>
      </c>
      <c r="CS17" s="643"/>
      <c r="CT17" s="643"/>
      <c r="CU17" s="643"/>
      <c r="CV17" s="643"/>
      <c r="CW17" s="643"/>
      <c r="CX17" s="643"/>
      <c r="CY17" s="644"/>
      <c r="CZ17" s="675">
        <v>8.4</v>
      </c>
      <c r="DA17" s="675"/>
      <c r="DB17" s="675"/>
      <c r="DC17" s="675"/>
      <c r="DD17" s="648" t="s">
        <v>243</v>
      </c>
      <c r="DE17" s="643"/>
      <c r="DF17" s="643"/>
      <c r="DG17" s="643"/>
      <c r="DH17" s="643"/>
      <c r="DI17" s="643"/>
      <c r="DJ17" s="643"/>
      <c r="DK17" s="643"/>
      <c r="DL17" s="643"/>
      <c r="DM17" s="643"/>
      <c r="DN17" s="643"/>
      <c r="DO17" s="643"/>
      <c r="DP17" s="644"/>
      <c r="DQ17" s="648">
        <v>696857</v>
      </c>
      <c r="DR17" s="643"/>
      <c r="DS17" s="643"/>
      <c r="DT17" s="643"/>
      <c r="DU17" s="643"/>
      <c r="DV17" s="643"/>
      <c r="DW17" s="643"/>
      <c r="DX17" s="643"/>
      <c r="DY17" s="643"/>
      <c r="DZ17" s="643"/>
      <c r="EA17" s="643"/>
      <c r="EB17" s="643"/>
      <c r="EC17" s="688"/>
    </row>
    <row r="18" spans="2:133" ht="11.25" customHeight="1" x14ac:dyDescent="0.15">
      <c r="B18" s="639" t="s">
        <v>273</v>
      </c>
      <c r="C18" s="640"/>
      <c r="D18" s="640"/>
      <c r="E18" s="640"/>
      <c r="F18" s="640"/>
      <c r="G18" s="640"/>
      <c r="H18" s="640"/>
      <c r="I18" s="640"/>
      <c r="J18" s="640"/>
      <c r="K18" s="640"/>
      <c r="L18" s="640"/>
      <c r="M18" s="640"/>
      <c r="N18" s="640"/>
      <c r="O18" s="640"/>
      <c r="P18" s="640"/>
      <c r="Q18" s="641"/>
      <c r="R18" s="642">
        <v>21476</v>
      </c>
      <c r="S18" s="643"/>
      <c r="T18" s="643"/>
      <c r="U18" s="643"/>
      <c r="V18" s="643"/>
      <c r="W18" s="643"/>
      <c r="X18" s="643"/>
      <c r="Y18" s="644"/>
      <c r="Z18" s="675">
        <v>0.2</v>
      </c>
      <c r="AA18" s="675"/>
      <c r="AB18" s="675"/>
      <c r="AC18" s="675"/>
      <c r="AD18" s="676">
        <v>21476</v>
      </c>
      <c r="AE18" s="676"/>
      <c r="AF18" s="676"/>
      <c r="AG18" s="676"/>
      <c r="AH18" s="676"/>
      <c r="AI18" s="676"/>
      <c r="AJ18" s="676"/>
      <c r="AK18" s="676"/>
      <c r="AL18" s="645">
        <v>0.5</v>
      </c>
      <c r="AM18" s="646"/>
      <c r="AN18" s="646"/>
      <c r="AO18" s="677"/>
      <c r="AP18" s="639" t="s">
        <v>274</v>
      </c>
      <c r="AQ18" s="640"/>
      <c r="AR18" s="640"/>
      <c r="AS18" s="640"/>
      <c r="AT18" s="640"/>
      <c r="AU18" s="640"/>
      <c r="AV18" s="640"/>
      <c r="AW18" s="640"/>
      <c r="AX18" s="640"/>
      <c r="AY18" s="640"/>
      <c r="AZ18" s="640"/>
      <c r="BA18" s="640"/>
      <c r="BB18" s="640"/>
      <c r="BC18" s="640"/>
      <c r="BD18" s="640"/>
      <c r="BE18" s="640"/>
      <c r="BF18" s="641"/>
      <c r="BG18" s="642" t="s">
        <v>243</v>
      </c>
      <c r="BH18" s="643"/>
      <c r="BI18" s="643"/>
      <c r="BJ18" s="643"/>
      <c r="BK18" s="643"/>
      <c r="BL18" s="643"/>
      <c r="BM18" s="643"/>
      <c r="BN18" s="644"/>
      <c r="BO18" s="675" t="s">
        <v>243</v>
      </c>
      <c r="BP18" s="675"/>
      <c r="BQ18" s="675"/>
      <c r="BR18" s="675"/>
      <c r="BS18" s="648" t="s">
        <v>243</v>
      </c>
      <c r="BT18" s="643"/>
      <c r="BU18" s="643"/>
      <c r="BV18" s="643"/>
      <c r="BW18" s="643"/>
      <c r="BX18" s="643"/>
      <c r="BY18" s="643"/>
      <c r="BZ18" s="643"/>
      <c r="CA18" s="643"/>
      <c r="CB18" s="688"/>
      <c r="CD18" s="689" t="s">
        <v>275</v>
      </c>
      <c r="CE18" s="686"/>
      <c r="CF18" s="686"/>
      <c r="CG18" s="686"/>
      <c r="CH18" s="686"/>
      <c r="CI18" s="686"/>
      <c r="CJ18" s="686"/>
      <c r="CK18" s="686"/>
      <c r="CL18" s="686"/>
      <c r="CM18" s="686"/>
      <c r="CN18" s="686"/>
      <c r="CO18" s="686"/>
      <c r="CP18" s="686"/>
      <c r="CQ18" s="687"/>
      <c r="CR18" s="642" t="s">
        <v>243</v>
      </c>
      <c r="CS18" s="643"/>
      <c r="CT18" s="643"/>
      <c r="CU18" s="643"/>
      <c r="CV18" s="643"/>
      <c r="CW18" s="643"/>
      <c r="CX18" s="643"/>
      <c r="CY18" s="644"/>
      <c r="CZ18" s="675" t="s">
        <v>256</v>
      </c>
      <c r="DA18" s="675"/>
      <c r="DB18" s="675"/>
      <c r="DC18" s="675"/>
      <c r="DD18" s="648" t="s">
        <v>243</v>
      </c>
      <c r="DE18" s="643"/>
      <c r="DF18" s="643"/>
      <c r="DG18" s="643"/>
      <c r="DH18" s="643"/>
      <c r="DI18" s="643"/>
      <c r="DJ18" s="643"/>
      <c r="DK18" s="643"/>
      <c r="DL18" s="643"/>
      <c r="DM18" s="643"/>
      <c r="DN18" s="643"/>
      <c r="DO18" s="643"/>
      <c r="DP18" s="644"/>
      <c r="DQ18" s="648" t="s">
        <v>243</v>
      </c>
      <c r="DR18" s="643"/>
      <c r="DS18" s="643"/>
      <c r="DT18" s="643"/>
      <c r="DU18" s="643"/>
      <c r="DV18" s="643"/>
      <c r="DW18" s="643"/>
      <c r="DX18" s="643"/>
      <c r="DY18" s="643"/>
      <c r="DZ18" s="643"/>
      <c r="EA18" s="643"/>
      <c r="EB18" s="643"/>
      <c r="EC18" s="688"/>
    </row>
    <row r="19" spans="2:133" ht="11.25" customHeight="1" x14ac:dyDescent="0.15">
      <c r="B19" s="639" t="s">
        <v>276</v>
      </c>
      <c r="C19" s="640"/>
      <c r="D19" s="640"/>
      <c r="E19" s="640"/>
      <c r="F19" s="640"/>
      <c r="G19" s="640"/>
      <c r="H19" s="640"/>
      <c r="I19" s="640"/>
      <c r="J19" s="640"/>
      <c r="K19" s="640"/>
      <c r="L19" s="640"/>
      <c r="M19" s="640"/>
      <c r="N19" s="640"/>
      <c r="O19" s="640"/>
      <c r="P19" s="640"/>
      <c r="Q19" s="641"/>
      <c r="R19" s="642">
        <v>12683</v>
      </c>
      <c r="S19" s="643"/>
      <c r="T19" s="643"/>
      <c r="U19" s="643"/>
      <c r="V19" s="643"/>
      <c r="W19" s="643"/>
      <c r="X19" s="643"/>
      <c r="Y19" s="644"/>
      <c r="Z19" s="675">
        <v>0.1</v>
      </c>
      <c r="AA19" s="675"/>
      <c r="AB19" s="675"/>
      <c r="AC19" s="675"/>
      <c r="AD19" s="676">
        <v>12683</v>
      </c>
      <c r="AE19" s="676"/>
      <c r="AF19" s="676"/>
      <c r="AG19" s="676"/>
      <c r="AH19" s="676"/>
      <c r="AI19" s="676"/>
      <c r="AJ19" s="676"/>
      <c r="AK19" s="676"/>
      <c r="AL19" s="645">
        <v>0.3</v>
      </c>
      <c r="AM19" s="646"/>
      <c r="AN19" s="646"/>
      <c r="AO19" s="677"/>
      <c r="AP19" s="639" t="s">
        <v>277</v>
      </c>
      <c r="AQ19" s="640"/>
      <c r="AR19" s="640"/>
      <c r="AS19" s="640"/>
      <c r="AT19" s="640"/>
      <c r="AU19" s="640"/>
      <c r="AV19" s="640"/>
      <c r="AW19" s="640"/>
      <c r="AX19" s="640"/>
      <c r="AY19" s="640"/>
      <c r="AZ19" s="640"/>
      <c r="BA19" s="640"/>
      <c r="BB19" s="640"/>
      <c r="BC19" s="640"/>
      <c r="BD19" s="640"/>
      <c r="BE19" s="640"/>
      <c r="BF19" s="641"/>
      <c r="BG19" s="642" t="s">
        <v>256</v>
      </c>
      <c r="BH19" s="643"/>
      <c r="BI19" s="643"/>
      <c r="BJ19" s="643"/>
      <c r="BK19" s="643"/>
      <c r="BL19" s="643"/>
      <c r="BM19" s="643"/>
      <c r="BN19" s="644"/>
      <c r="BO19" s="675" t="s">
        <v>256</v>
      </c>
      <c r="BP19" s="675"/>
      <c r="BQ19" s="675"/>
      <c r="BR19" s="675"/>
      <c r="BS19" s="648" t="s">
        <v>243</v>
      </c>
      <c r="BT19" s="643"/>
      <c r="BU19" s="643"/>
      <c r="BV19" s="643"/>
      <c r="BW19" s="643"/>
      <c r="BX19" s="643"/>
      <c r="BY19" s="643"/>
      <c r="BZ19" s="643"/>
      <c r="CA19" s="643"/>
      <c r="CB19" s="688"/>
      <c r="CD19" s="689" t="s">
        <v>278</v>
      </c>
      <c r="CE19" s="686"/>
      <c r="CF19" s="686"/>
      <c r="CG19" s="686"/>
      <c r="CH19" s="686"/>
      <c r="CI19" s="686"/>
      <c r="CJ19" s="686"/>
      <c r="CK19" s="686"/>
      <c r="CL19" s="686"/>
      <c r="CM19" s="686"/>
      <c r="CN19" s="686"/>
      <c r="CO19" s="686"/>
      <c r="CP19" s="686"/>
      <c r="CQ19" s="687"/>
      <c r="CR19" s="642" t="s">
        <v>243</v>
      </c>
      <c r="CS19" s="643"/>
      <c r="CT19" s="643"/>
      <c r="CU19" s="643"/>
      <c r="CV19" s="643"/>
      <c r="CW19" s="643"/>
      <c r="CX19" s="643"/>
      <c r="CY19" s="644"/>
      <c r="CZ19" s="675" t="s">
        <v>243</v>
      </c>
      <c r="DA19" s="675"/>
      <c r="DB19" s="675"/>
      <c r="DC19" s="675"/>
      <c r="DD19" s="648" t="s">
        <v>243</v>
      </c>
      <c r="DE19" s="643"/>
      <c r="DF19" s="643"/>
      <c r="DG19" s="643"/>
      <c r="DH19" s="643"/>
      <c r="DI19" s="643"/>
      <c r="DJ19" s="643"/>
      <c r="DK19" s="643"/>
      <c r="DL19" s="643"/>
      <c r="DM19" s="643"/>
      <c r="DN19" s="643"/>
      <c r="DO19" s="643"/>
      <c r="DP19" s="644"/>
      <c r="DQ19" s="648" t="s">
        <v>243</v>
      </c>
      <c r="DR19" s="643"/>
      <c r="DS19" s="643"/>
      <c r="DT19" s="643"/>
      <c r="DU19" s="643"/>
      <c r="DV19" s="643"/>
      <c r="DW19" s="643"/>
      <c r="DX19" s="643"/>
      <c r="DY19" s="643"/>
      <c r="DZ19" s="643"/>
      <c r="EA19" s="643"/>
      <c r="EB19" s="643"/>
      <c r="EC19" s="688"/>
    </row>
    <row r="20" spans="2:133" ht="11.25" customHeight="1" x14ac:dyDescent="0.15">
      <c r="B20" s="639" t="s">
        <v>279</v>
      </c>
      <c r="C20" s="640"/>
      <c r="D20" s="640"/>
      <c r="E20" s="640"/>
      <c r="F20" s="640"/>
      <c r="G20" s="640"/>
      <c r="H20" s="640"/>
      <c r="I20" s="640"/>
      <c r="J20" s="640"/>
      <c r="K20" s="640"/>
      <c r="L20" s="640"/>
      <c r="M20" s="640"/>
      <c r="N20" s="640"/>
      <c r="O20" s="640"/>
      <c r="P20" s="640"/>
      <c r="Q20" s="641"/>
      <c r="R20" s="642">
        <v>6679</v>
      </c>
      <c r="S20" s="643"/>
      <c r="T20" s="643"/>
      <c r="U20" s="643"/>
      <c r="V20" s="643"/>
      <c r="W20" s="643"/>
      <c r="X20" s="643"/>
      <c r="Y20" s="644"/>
      <c r="Z20" s="675">
        <v>0.1</v>
      </c>
      <c r="AA20" s="675"/>
      <c r="AB20" s="675"/>
      <c r="AC20" s="675"/>
      <c r="AD20" s="676">
        <v>6679</v>
      </c>
      <c r="AE20" s="676"/>
      <c r="AF20" s="676"/>
      <c r="AG20" s="676"/>
      <c r="AH20" s="676"/>
      <c r="AI20" s="676"/>
      <c r="AJ20" s="676"/>
      <c r="AK20" s="676"/>
      <c r="AL20" s="645">
        <v>0.2</v>
      </c>
      <c r="AM20" s="646"/>
      <c r="AN20" s="646"/>
      <c r="AO20" s="677"/>
      <c r="AP20" s="639" t="s">
        <v>280</v>
      </c>
      <c r="AQ20" s="640"/>
      <c r="AR20" s="640"/>
      <c r="AS20" s="640"/>
      <c r="AT20" s="640"/>
      <c r="AU20" s="640"/>
      <c r="AV20" s="640"/>
      <c r="AW20" s="640"/>
      <c r="AX20" s="640"/>
      <c r="AY20" s="640"/>
      <c r="AZ20" s="640"/>
      <c r="BA20" s="640"/>
      <c r="BB20" s="640"/>
      <c r="BC20" s="640"/>
      <c r="BD20" s="640"/>
      <c r="BE20" s="640"/>
      <c r="BF20" s="641"/>
      <c r="BG20" s="642" t="s">
        <v>243</v>
      </c>
      <c r="BH20" s="643"/>
      <c r="BI20" s="643"/>
      <c r="BJ20" s="643"/>
      <c r="BK20" s="643"/>
      <c r="BL20" s="643"/>
      <c r="BM20" s="643"/>
      <c r="BN20" s="644"/>
      <c r="BO20" s="675" t="s">
        <v>243</v>
      </c>
      <c r="BP20" s="675"/>
      <c r="BQ20" s="675"/>
      <c r="BR20" s="675"/>
      <c r="BS20" s="648" t="s">
        <v>243</v>
      </c>
      <c r="BT20" s="643"/>
      <c r="BU20" s="643"/>
      <c r="BV20" s="643"/>
      <c r="BW20" s="643"/>
      <c r="BX20" s="643"/>
      <c r="BY20" s="643"/>
      <c r="BZ20" s="643"/>
      <c r="CA20" s="643"/>
      <c r="CB20" s="688"/>
      <c r="CD20" s="689" t="s">
        <v>281</v>
      </c>
      <c r="CE20" s="686"/>
      <c r="CF20" s="686"/>
      <c r="CG20" s="686"/>
      <c r="CH20" s="686"/>
      <c r="CI20" s="686"/>
      <c r="CJ20" s="686"/>
      <c r="CK20" s="686"/>
      <c r="CL20" s="686"/>
      <c r="CM20" s="686"/>
      <c r="CN20" s="686"/>
      <c r="CO20" s="686"/>
      <c r="CP20" s="686"/>
      <c r="CQ20" s="687"/>
      <c r="CR20" s="642">
        <v>8320628</v>
      </c>
      <c r="CS20" s="643"/>
      <c r="CT20" s="643"/>
      <c r="CU20" s="643"/>
      <c r="CV20" s="643"/>
      <c r="CW20" s="643"/>
      <c r="CX20" s="643"/>
      <c r="CY20" s="644"/>
      <c r="CZ20" s="675">
        <v>100</v>
      </c>
      <c r="DA20" s="675"/>
      <c r="DB20" s="675"/>
      <c r="DC20" s="675"/>
      <c r="DD20" s="648">
        <v>394580</v>
      </c>
      <c r="DE20" s="643"/>
      <c r="DF20" s="643"/>
      <c r="DG20" s="643"/>
      <c r="DH20" s="643"/>
      <c r="DI20" s="643"/>
      <c r="DJ20" s="643"/>
      <c r="DK20" s="643"/>
      <c r="DL20" s="643"/>
      <c r="DM20" s="643"/>
      <c r="DN20" s="643"/>
      <c r="DO20" s="643"/>
      <c r="DP20" s="644"/>
      <c r="DQ20" s="648">
        <v>4837135</v>
      </c>
      <c r="DR20" s="643"/>
      <c r="DS20" s="643"/>
      <c r="DT20" s="643"/>
      <c r="DU20" s="643"/>
      <c r="DV20" s="643"/>
      <c r="DW20" s="643"/>
      <c r="DX20" s="643"/>
      <c r="DY20" s="643"/>
      <c r="DZ20" s="643"/>
      <c r="EA20" s="643"/>
      <c r="EB20" s="643"/>
      <c r="EC20" s="688"/>
    </row>
    <row r="21" spans="2:133" ht="11.25" customHeight="1" x14ac:dyDescent="0.15">
      <c r="B21" s="639" t="s">
        <v>282</v>
      </c>
      <c r="C21" s="640"/>
      <c r="D21" s="640"/>
      <c r="E21" s="640"/>
      <c r="F21" s="640"/>
      <c r="G21" s="640"/>
      <c r="H21" s="640"/>
      <c r="I21" s="640"/>
      <c r="J21" s="640"/>
      <c r="K21" s="640"/>
      <c r="L21" s="640"/>
      <c r="M21" s="640"/>
      <c r="N21" s="640"/>
      <c r="O21" s="640"/>
      <c r="P21" s="640"/>
      <c r="Q21" s="641"/>
      <c r="R21" s="642">
        <v>2114</v>
      </c>
      <c r="S21" s="643"/>
      <c r="T21" s="643"/>
      <c r="U21" s="643"/>
      <c r="V21" s="643"/>
      <c r="W21" s="643"/>
      <c r="X21" s="643"/>
      <c r="Y21" s="644"/>
      <c r="Z21" s="675">
        <v>0</v>
      </c>
      <c r="AA21" s="675"/>
      <c r="AB21" s="675"/>
      <c r="AC21" s="675"/>
      <c r="AD21" s="676">
        <v>2114</v>
      </c>
      <c r="AE21" s="676"/>
      <c r="AF21" s="676"/>
      <c r="AG21" s="676"/>
      <c r="AH21" s="676"/>
      <c r="AI21" s="676"/>
      <c r="AJ21" s="676"/>
      <c r="AK21" s="676"/>
      <c r="AL21" s="645">
        <v>0.1</v>
      </c>
      <c r="AM21" s="646"/>
      <c r="AN21" s="646"/>
      <c r="AO21" s="677"/>
      <c r="AP21" s="737" t="s">
        <v>283</v>
      </c>
      <c r="AQ21" s="744"/>
      <c r="AR21" s="744"/>
      <c r="AS21" s="744"/>
      <c r="AT21" s="744"/>
      <c r="AU21" s="744"/>
      <c r="AV21" s="744"/>
      <c r="AW21" s="744"/>
      <c r="AX21" s="744"/>
      <c r="AY21" s="744"/>
      <c r="AZ21" s="744"/>
      <c r="BA21" s="744"/>
      <c r="BB21" s="744"/>
      <c r="BC21" s="744"/>
      <c r="BD21" s="744"/>
      <c r="BE21" s="744"/>
      <c r="BF21" s="739"/>
      <c r="BG21" s="642" t="s">
        <v>243</v>
      </c>
      <c r="BH21" s="643"/>
      <c r="BI21" s="643"/>
      <c r="BJ21" s="643"/>
      <c r="BK21" s="643"/>
      <c r="BL21" s="643"/>
      <c r="BM21" s="643"/>
      <c r="BN21" s="644"/>
      <c r="BO21" s="675" t="s">
        <v>243</v>
      </c>
      <c r="BP21" s="675"/>
      <c r="BQ21" s="675"/>
      <c r="BR21" s="675"/>
      <c r="BS21" s="648" t="s">
        <v>243</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284</v>
      </c>
      <c r="C22" s="640"/>
      <c r="D22" s="640"/>
      <c r="E22" s="640"/>
      <c r="F22" s="640"/>
      <c r="G22" s="640"/>
      <c r="H22" s="640"/>
      <c r="I22" s="640"/>
      <c r="J22" s="640"/>
      <c r="K22" s="640"/>
      <c r="L22" s="640"/>
      <c r="M22" s="640"/>
      <c r="N22" s="640"/>
      <c r="O22" s="640"/>
      <c r="P22" s="640"/>
      <c r="Q22" s="641"/>
      <c r="R22" s="642">
        <v>837428</v>
      </c>
      <c r="S22" s="643"/>
      <c r="T22" s="643"/>
      <c r="U22" s="643"/>
      <c r="V22" s="643"/>
      <c r="W22" s="643"/>
      <c r="X22" s="643"/>
      <c r="Y22" s="644"/>
      <c r="Z22" s="675">
        <v>9.6999999999999993</v>
      </c>
      <c r="AA22" s="675"/>
      <c r="AB22" s="675"/>
      <c r="AC22" s="675"/>
      <c r="AD22" s="676">
        <v>762490</v>
      </c>
      <c r="AE22" s="676"/>
      <c r="AF22" s="676"/>
      <c r="AG22" s="676"/>
      <c r="AH22" s="676"/>
      <c r="AI22" s="676"/>
      <c r="AJ22" s="676"/>
      <c r="AK22" s="676"/>
      <c r="AL22" s="645">
        <v>18.2</v>
      </c>
      <c r="AM22" s="646"/>
      <c r="AN22" s="646"/>
      <c r="AO22" s="677"/>
      <c r="AP22" s="737" t="s">
        <v>285</v>
      </c>
      <c r="AQ22" s="744"/>
      <c r="AR22" s="744"/>
      <c r="AS22" s="744"/>
      <c r="AT22" s="744"/>
      <c r="AU22" s="744"/>
      <c r="AV22" s="744"/>
      <c r="AW22" s="744"/>
      <c r="AX22" s="744"/>
      <c r="AY22" s="744"/>
      <c r="AZ22" s="744"/>
      <c r="BA22" s="744"/>
      <c r="BB22" s="744"/>
      <c r="BC22" s="744"/>
      <c r="BD22" s="744"/>
      <c r="BE22" s="744"/>
      <c r="BF22" s="739"/>
      <c r="BG22" s="642" t="s">
        <v>256</v>
      </c>
      <c r="BH22" s="643"/>
      <c r="BI22" s="643"/>
      <c r="BJ22" s="643"/>
      <c r="BK22" s="643"/>
      <c r="BL22" s="643"/>
      <c r="BM22" s="643"/>
      <c r="BN22" s="644"/>
      <c r="BO22" s="675" t="s">
        <v>243</v>
      </c>
      <c r="BP22" s="675"/>
      <c r="BQ22" s="675"/>
      <c r="BR22" s="675"/>
      <c r="BS22" s="648" t="s">
        <v>243</v>
      </c>
      <c r="BT22" s="643"/>
      <c r="BU22" s="643"/>
      <c r="BV22" s="643"/>
      <c r="BW22" s="643"/>
      <c r="BX22" s="643"/>
      <c r="BY22" s="643"/>
      <c r="BZ22" s="643"/>
      <c r="CA22" s="643"/>
      <c r="CB22" s="688"/>
      <c r="CD22" s="746" t="s">
        <v>286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287</v>
      </c>
      <c r="C23" s="640"/>
      <c r="D23" s="640"/>
      <c r="E23" s="640"/>
      <c r="F23" s="640"/>
      <c r="G23" s="640"/>
      <c r="H23" s="640"/>
      <c r="I23" s="640"/>
      <c r="J23" s="640"/>
      <c r="K23" s="640"/>
      <c r="L23" s="640"/>
      <c r="M23" s="640"/>
      <c r="N23" s="640"/>
      <c r="O23" s="640"/>
      <c r="P23" s="640"/>
      <c r="Q23" s="641"/>
      <c r="R23" s="642">
        <v>762490</v>
      </c>
      <c r="S23" s="643"/>
      <c r="T23" s="643"/>
      <c r="U23" s="643"/>
      <c r="V23" s="643"/>
      <c r="W23" s="643"/>
      <c r="X23" s="643"/>
      <c r="Y23" s="644"/>
      <c r="Z23" s="675">
        <v>8.8000000000000007</v>
      </c>
      <c r="AA23" s="675"/>
      <c r="AB23" s="675"/>
      <c r="AC23" s="675"/>
      <c r="AD23" s="676">
        <v>762490</v>
      </c>
      <c r="AE23" s="676"/>
      <c r="AF23" s="676"/>
      <c r="AG23" s="676"/>
      <c r="AH23" s="676"/>
      <c r="AI23" s="676"/>
      <c r="AJ23" s="676"/>
      <c r="AK23" s="676"/>
      <c r="AL23" s="645">
        <v>18.2</v>
      </c>
      <c r="AM23" s="646"/>
      <c r="AN23" s="646"/>
      <c r="AO23" s="677"/>
      <c r="AP23" s="737" t="s">
        <v>288</v>
      </c>
      <c r="AQ23" s="744"/>
      <c r="AR23" s="744"/>
      <c r="AS23" s="744"/>
      <c r="AT23" s="744"/>
      <c r="AU23" s="744"/>
      <c r="AV23" s="744"/>
      <c r="AW23" s="744"/>
      <c r="AX23" s="744"/>
      <c r="AY23" s="744"/>
      <c r="AZ23" s="744"/>
      <c r="BA23" s="744"/>
      <c r="BB23" s="744"/>
      <c r="BC23" s="744"/>
      <c r="BD23" s="744"/>
      <c r="BE23" s="744"/>
      <c r="BF23" s="739"/>
      <c r="BG23" s="642" t="s">
        <v>256</v>
      </c>
      <c r="BH23" s="643"/>
      <c r="BI23" s="643"/>
      <c r="BJ23" s="643"/>
      <c r="BK23" s="643"/>
      <c r="BL23" s="643"/>
      <c r="BM23" s="643"/>
      <c r="BN23" s="644"/>
      <c r="BO23" s="675" t="s">
        <v>243</v>
      </c>
      <c r="BP23" s="675"/>
      <c r="BQ23" s="675"/>
      <c r="BR23" s="675"/>
      <c r="BS23" s="648" t="s">
        <v>243</v>
      </c>
      <c r="BT23" s="643"/>
      <c r="BU23" s="643"/>
      <c r="BV23" s="643"/>
      <c r="BW23" s="643"/>
      <c r="BX23" s="643"/>
      <c r="BY23" s="643"/>
      <c r="BZ23" s="643"/>
      <c r="CA23" s="643"/>
      <c r="CB23" s="688"/>
      <c r="CD23" s="746" t="s">
        <v>226</v>
      </c>
      <c r="CE23" s="747"/>
      <c r="CF23" s="747"/>
      <c r="CG23" s="747"/>
      <c r="CH23" s="747"/>
      <c r="CI23" s="747"/>
      <c r="CJ23" s="747"/>
      <c r="CK23" s="747"/>
      <c r="CL23" s="747"/>
      <c r="CM23" s="747"/>
      <c r="CN23" s="747"/>
      <c r="CO23" s="747"/>
      <c r="CP23" s="747"/>
      <c r="CQ23" s="748"/>
      <c r="CR23" s="746" t="s">
        <v>289</v>
      </c>
      <c r="CS23" s="747"/>
      <c r="CT23" s="747"/>
      <c r="CU23" s="747"/>
      <c r="CV23" s="747"/>
      <c r="CW23" s="747"/>
      <c r="CX23" s="747"/>
      <c r="CY23" s="748"/>
      <c r="CZ23" s="746" t="s">
        <v>290</v>
      </c>
      <c r="DA23" s="747"/>
      <c r="DB23" s="747"/>
      <c r="DC23" s="748"/>
      <c r="DD23" s="746" t="s">
        <v>291</v>
      </c>
      <c r="DE23" s="747"/>
      <c r="DF23" s="747"/>
      <c r="DG23" s="747"/>
      <c r="DH23" s="747"/>
      <c r="DI23" s="747"/>
      <c r="DJ23" s="747"/>
      <c r="DK23" s="748"/>
      <c r="DL23" s="755" t="s">
        <v>292</v>
      </c>
      <c r="DM23" s="756"/>
      <c r="DN23" s="756"/>
      <c r="DO23" s="756"/>
      <c r="DP23" s="756"/>
      <c r="DQ23" s="756"/>
      <c r="DR23" s="756"/>
      <c r="DS23" s="756"/>
      <c r="DT23" s="756"/>
      <c r="DU23" s="756"/>
      <c r="DV23" s="757"/>
      <c r="DW23" s="746" t="s">
        <v>293</v>
      </c>
      <c r="DX23" s="747"/>
      <c r="DY23" s="747"/>
      <c r="DZ23" s="747"/>
      <c r="EA23" s="747"/>
      <c r="EB23" s="747"/>
      <c r="EC23" s="748"/>
    </row>
    <row r="24" spans="2:133" ht="11.25" customHeight="1" x14ac:dyDescent="0.15">
      <c r="B24" s="639" t="s">
        <v>294</v>
      </c>
      <c r="C24" s="640"/>
      <c r="D24" s="640"/>
      <c r="E24" s="640"/>
      <c r="F24" s="640"/>
      <c r="G24" s="640"/>
      <c r="H24" s="640"/>
      <c r="I24" s="640"/>
      <c r="J24" s="640"/>
      <c r="K24" s="640"/>
      <c r="L24" s="640"/>
      <c r="M24" s="640"/>
      <c r="N24" s="640"/>
      <c r="O24" s="640"/>
      <c r="P24" s="640"/>
      <c r="Q24" s="641"/>
      <c r="R24" s="642">
        <v>74847</v>
      </c>
      <c r="S24" s="643"/>
      <c r="T24" s="643"/>
      <c r="U24" s="643"/>
      <c r="V24" s="643"/>
      <c r="W24" s="643"/>
      <c r="X24" s="643"/>
      <c r="Y24" s="644"/>
      <c r="Z24" s="675">
        <v>0.9</v>
      </c>
      <c r="AA24" s="675"/>
      <c r="AB24" s="675"/>
      <c r="AC24" s="675"/>
      <c r="AD24" s="676" t="s">
        <v>256</v>
      </c>
      <c r="AE24" s="676"/>
      <c r="AF24" s="676"/>
      <c r="AG24" s="676"/>
      <c r="AH24" s="676"/>
      <c r="AI24" s="676"/>
      <c r="AJ24" s="676"/>
      <c r="AK24" s="676"/>
      <c r="AL24" s="645" t="s">
        <v>243</v>
      </c>
      <c r="AM24" s="646"/>
      <c r="AN24" s="646"/>
      <c r="AO24" s="677"/>
      <c r="AP24" s="737" t="s">
        <v>295</v>
      </c>
      <c r="AQ24" s="744"/>
      <c r="AR24" s="744"/>
      <c r="AS24" s="744"/>
      <c r="AT24" s="744"/>
      <c r="AU24" s="744"/>
      <c r="AV24" s="744"/>
      <c r="AW24" s="744"/>
      <c r="AX24" s="744"/>
      <c r="AY24" s="744"/>
      <c r="AZ24" s="744"/>
      <c r="BA24" s="744"/>
      <c r="BB24" s="744"/>
      <c r="BC24" s="744"/>
      <c r="BD24" s="744"/>
      <c r="BE24" s="744"/>
      <c r="BF24" s="739"/>
      <c r="BG24" s="642" t="s">
        <v>243</v>
      </c>
      <c r="BH24" s="643"/>
      <c r="BI24" s="643"/>
      <c r="BJ24" s="643"/>
      <c r="BK24" s="643"/>
      <c r="BL24" s="643"/>
      <c r="BM24" s="643"/>
      <c r="BN24" s="644"/>
      <c r="BO24" s="675" t="s">
        <v>243</v>
      </c>
      <c r="BP24" s="675"/>
      <c r="BQ24" s="675"/>
      <c r="BR24" s="675"/>
      <c r="BS24" s="648" t="s">
        <v>256</v>
      </c>
      <c r="BT24" s="643"/>
      <c r="BU24" s="643"/>
      <c r="BV24" s="643"/>
      <c r="BW24" s="643"/>
      <c r="BX24" s="643"/>
      <c r="BY24" s="643"/>
      <c r="BZ24" s="643"/>
      <c r="CA24" s="643"/>
      <c r="CB24" s="688"/>
      <c r="CD24" s="700" t="s">
        <v>296</v>
      </c>
      <c r="CE24" s="701"/>
      <c r="CF24" s="701"/>
      <c r="CG24" s="701"/>
      <c r="CH24" s="701"/>
      <c r="CI24" s="701"/>
      <c r="CJ24" s="701"/>
      <c r="CK24" s="701"/>
      <c r="CL24" s="701"/>
      <c r="CM24" s="701"/>
      <c r="CN24" s="701"/>
      <c r="CO24" s="701"/>
      <c r="CP24" s="701"/>
      <c r="CQ24" s="702"/>
      <c r="CR24" s="697">
        <v>3121356</v>
      </c>
      <c r="CS24" s="698"/>
      <c r="CT24" s="698"/>
      <c r="CU24" s="698"/>
      <c r="CV24" s="698"/>
      <c r="CW24" s="698"/>
      <c r="CX24" s="698"/>
      <c r="CY24" s="741"/>
      <c r="CZ24" s="742">
        <v>37.5</v>
      </c>
      <c r="DA24" s="717"/>
      <c r="DB24" s="717"/>
      <c r="DC24" s="745"/>
      <c r="DD24" s="740">
        <v>2180174</v>
      </c>
      <c r="DE24" s="698"/>
      <c r="DF24" s="698"/>
      <c r="DG24" s="698"/>
      <c r="DH24" s="698"/>
      <c r="DI24" s="698"/>
      <c r="DJ24" s="698"/>
      <c r="DK24" s="741"/>
      <c r="DL24" s="740">
        <v>2098425</v>
      </c>
      <c r="DM24" s="698"/>
      <c r="DN24" s="698"/>
      <c r="DO24" s="698"/>
      <c r="DP24" s="698"/>
      <c r="DQ24" s="698"/>
      <c r="DR24" s="698"/>
      <c r="DS24" s="698"/>
      <c r="DT24" s="698"/>
      <c r="DU24" s="698"/>
      <c r="DV24" s="741"/>
      <c r="DW24" s="742">
        <v>47</v>
      </c>
      <c r="DX24" s="717"/>
      <c r="DY24" s="717"/>
      <c r="DZ24" s="717"/>
      <c r="EA24" s="717"/>
      <c r="EB24" s="717"/>
      <c r="EC24" s="743"/>
    </row>
    <row r="25" spans="2:133" ht="11.25" customHeight="1" x14ac:dyDescent="0.15">
      <c r="B25" s="639" t="s">
        <v>297</v>
      </c>
      <c r="C25" s="640"/>
      <c r="D25" s="640"/>
      <c r="E25" s="640"/>
      <c r="F25" s="640"/>
      <c r="G25" s="640"/>
      <c r="H25" s="640"/>
      <c r="I25" s="640"/>
      <c r="J25" s="640"/>
      <c r="K25" s="640"/>
      <c r="L25" s="640"/>
      <c r="M25" s="640"/>
      <c r="N25" s="640"/>
      <c r="O25" s="640"/>
      <c r="P25" s="640"/>
      <c r="Q25" s="641"/>
      <c r="R25" s="642">
        <v>91</v>
      </c>
      <c r="S25" s="643"/>
      <c r="T25" s="643"/>
      <c r="U25" s="643"/>
      <c r="V25" s="643"/>
      <c r="W25" s="643"/>
      <c r="X25" s="643"/>
      <c r="Y25" s="644"/>
      <c r="Z25" s="675">
        <v>0</v>
      </c>
      <c r="AA25" s="675"/>
      <c r="AB25" s="675"/>
      <c r="AC25" s="675"/>
      <c r="AD25" s="676" t="s">
        <v>243</v>
      </c>
      <c r="AE25" s="676"/>
      <c r="AF25" s="676"/>
      <c r="AG25" s="676"/>
      <c r="AH25" s="676"/>
      <c r="AI25" s="676"/>
      <c r="AJ25" s="676"/>
      <c r="AK25" s="676"/>
      <c r="AL25" s="645" t="s">
        <v>243</v>
      </c>
      <c r="AM25" s="646"/>
      <c r="AN25" s="646"/>
      <c r="AO25" s="677"/>
      <c r="AP25" s="737" t="s">
        <v>298</v>
      </c>
      <c r="AQ25" s="744"/>
      <c r="AR25" s="744"/>
      <c r="AS25" s="744"/>
      <c r="AT25" s="744"/>
      <c r="AU25" s="744"/>
      <c r="AV25" s="744"/>
      <c r="AW25" s="744"/>
      <c r="AX25" s="744"/>
      <c r="AY25" s="744"/>
      <c r="AZ25" s="744"/>
      <c r="BA25" s="744"/>
      <c r="BB25" s="744"/>
      <c r="BC25" s="744"/>
      <c r="BD25" s="744"/>
      <c r="BE25" s="744"/>
      <c r="BF25" s="739"/>
      <c r="BG25" s="642" t="s">
        <v>243</v>
      </c>
      <c r="BH25" s="643"/>
      <c r="BI25" s="643"/>
      <c r="BJ25" s="643"/>
      <c r="BK25" s="643"/>
      <c r="BL25" s="643"/>
      <c r="BM25" s="643"/>
      <c r="BN25" s="644"/>
      <c r="BO25" s="675" t="s">
        <v>243</v>
      </c>
      <c r="BP25" s="675"/>
      <c r="BQ25" s="675"/>
      <c r="BR25" s="675"/>
      <c r="BS25" s="648" t="s">
        <v>256</v>
      </c>
      <c r="BT25" s="643"/>
      <c r="BU25" s="643"/>
      <c r="BV25" s="643"/>
      <c r="BW25" s="643"/>
      <c r="BX25" s="643"/>
      <c r="BY25" s="643"/>
      <c r="BZ25" s="643"/>
      <c r="CA25" s="643"/>
      <c r="CB25" s="688"/>
      <c r="CD25" s="689" t="s">
        <v>299</v>
      </c>
      <c r="CE25" s="686"/>
      <c r="CF25" s="686"/>
      <c r="CG25" s="686"/>
      <c r="CH25" s="686"/>
      <c r="CI25" s="686"/>
      <c r="CJ25" s="686"/>
      <c r="CK25" s="686"/>
      <c r="CL25" s="686"/>
      <c r="CM25" s="686"/>
      <c r="CN25" s="686"/>
      <c r="CO25" s="686"/>
      <c r="CP25" s="686"/>
      <c r="CQ25" s="687"/>
      <c r="CR25" s="642">
        <v>1218521</v>
      </c>
      <c r="CS25" s="661"/>
      <c r="CT25" s="661"/>
      <c r="CU25" s="661"/>
      <c r="CV25" s="661"/>
      <c r="CW25" s="661"/>
      <c r="CX25" s="661"/>
      <c r="CY25" s="662"/>
      <c r="CZ25" s="645">
        <v>14.6</v>
      </c>
      <c r="DA25" s="663"/>
      <c r="DB25" s="663"/>
      <c r="DC25" s="664"/>
      <c r="DD25" s="648">
        <v>1128623</v>
      </c>
      <c r="DE25" s="661"/>
      <c r="DF25" s="661"/>
      <c r="DG25" s="661"/>
      <c r="DH25" s="661"/>
      <c r="DI25" s="661"/>
      <c r="DJ25" s="661"/>
      <c r="DK25" s="662"/>
      <c r="DL25" s="648">
        <v>1069404</v>
      </c>
      <c r="DM25" s="661"/>
      <c r="DN25" s="661"/>
      <c r="DO25" s="661"/>
      <c r="DP25" s="661"/>
      <c r="DQ25" s="661"/>
      <c r="DR25" s="661"/>
      <c r="DS25" s="661"/>
      <c r="DT25" s="661"/>
      <c r="DU25" s="661"/>
      <c r="DV25" s="662"/>
      <c r="DW25" s="645">
        <v>23.9</v>
      </c>
      <c r="DX25" s="663"/>
      <c r="DY25" s="663"/>
      <c r="DZ25" s="663"/>
      <c r="EA25" s="663"/>
      <c r="EB25" s="663"/>
      <c r="EC25" s="681"/>
    </row>
    <row r="26" spans="2:133" ht="11.25" customHeight="1" x14ac:dyDescent="0.15">
      <c r="B26" s="639" t="s">
        <v>300</v>
      </c>
      <c r="C26" s="640"/>
      <c r="D26" s="640"/>
      <c r="E26" s="640"/>
      <c r="F26" s="640"/>
      <c r="G26" s="640"/>
      <c r="H26" s="640"/>
      <c r="I26" s="640"/>
      <c r="J26" s="640"/>
      <c r="K26" s="640"/>
      <c r="L26" s="640"/>
      <c r="M26" s="640"/>
      <c r="N26" s="640"/>
      <c r="O26" s="640"/>
      <c r="P26" s="640"/>
      <c r="Q26" s="641"/>
      <c r="R26" s="642">
        <v>4237003</v>
      </c>
      <c r="S26" s="643"/>
      <c r="T26" s="643"/>
      <c r="U26" s="643"/>
      <c r="V26" s="643"/>
      <c r="W26" s="643"/>
      <c r="X26" s="643"/>
      <c r="Y26" s="644"/>
      <c r="Z26" s="675">
        <v>48.8</v>
      </c>
      <c r="AA26" s="675"/>
      <c r="AB26" s="675"/>
      <c r="AC26" s="675"/>
      <c r="AD26" s="676">
        <v>4162065</v>
      </c>
      <c r="AE26" s="676"/>
      <c r="AF26" s="676"/>
      <c r="AG26" s="676"/>
      <c r="AH26" s="676"/>
      <c r="AI26" s="676"/>
      <c r="AJ26" s="676"/>
      <c r="AK26" s="676"/>
      <c r="AL26" s="645">
        <v>99.4</v>
      </c>
      <c r="AM26" s="646"/>
      <c r="AN26" s="646"/>
      <c r="AO26" s="677"/>
      <c r="AP26" s="737" t="s">
        <v>301</v>
      </c>
      <c r="AQ26" s="738"/>
      <c r="AR26" s="738"/>
      <c r="AS26" s="738"/>
      <c r="AT26" s="738"/>
      <c r="AU26" s="738"/>
      <c r="AV26" s="738"/>
      <c r="AW26" s="738"/>
      <c r="AX26" s="738"/>
      <c r="AY26" s="738"/>
      <c r="AZ26" s="738"/>
      <c r="BA26" s="738"/>
      <c r="BB26" s="738"/>
      <c r="BC26" s="738"/>
      <c r="BD26" s="738"/>
      <c r="BE26" s="738"/>
      <c r="BF26" s="739"/>
      <c r="BG26" s="642" t="s">
        <v>256</v>
      </c>
      <c r="BH26" s="643"/>
      <c r="BI26" s="643"/>
      <c r="BJ26" s="643"/>
      <c r="BK26" s="643"/>
      <c r="BL26" s="643"/>
      <c r="BM26" s="643"/>
      <c r="BN26" s="644"/>
      <c r="BO26" s="675" t="s">
        <v>256</v>
      </c>
      <c r="BP26" s="675"/>
      <c r="BQ26" s="675"/>
      <c r="BR26" s="675"/>
      <c r="BS26" s="648" t="s">
        <v>256</v>
      </c>
      <c r="BT26" s="643"/>
      <c r="BU26" s="643"/>
      <c r="BV26" s="643"/>
      <c r="BW26" s="643"/>
      <c r="BX26" s="643"/>
      <c r="BY26" s="643"/>
      <c r="BZ26" s="643"/>
      <c r="CA26" s="643"/>
      <c r="CB26" s="688"/>
      <c r="CD26" s="689" t="s">
        <v>302</v>
      </c>
      <c r="CE26" s="686"/>
      <c r="CF26" s="686"/>
      <c r="CG26" s="686"/>
      <c r="CH26" s="686"/>
      <c r="CI26" s="686"/>
      <c r="CJ26" s="686"/>
      <c r="CK26" s="686"/>
      <c r="CL26" s="686"/>
      <c r="CM26" s="686"/>
      <c r="CN26" s="686"/>
      <c r="CO26" s="686"/>
      <c r="CP26" s="686"/>
      <c r="CQ26" s="687"/>
      <c r="CR26" s="642">
        <v>747193</v>
      </c>
      <c r="CS26" s="643"/>
      <c r="CT26" s="643"/>
      <c r="CU26" s="643"/>
      <c r="CV26" s="643"/>
      <c r="CW26" s="643"/>
      <c r="CX26" s="643"/>
      <c r="CY26" s="644"/>
      <c r="CZ26" s="645">
        <v>9</v>
      </c>
      <c r="DA26" s="663"/>
      <c r="DB26" s="663"/>
      <c r="DC26" s="664"/>
      <c r="DD26" s="648">
        <v>691178</v>
      </c>
      <c r="DE26" s="643"/>
      <c r="DF26" s="643"/>
      <c r="DG26" s="643"/>
      <c r="DH26" s="643"/>
      <c r="DI26" s="643"/>
      <c r="DJ26" s="643"/>
      <c r="DK26" s="644"/>
      <c r="DL26" s="648" t="s">
        <v>256</v>
      </c>
      <c r="DM26" s="643"/>
      <c r="DN26" s="643"/>
      <c r="DO26" s="643"/>
      <c r="DP26" s="643"/>
      <c r="DQ26" s="643"/>
      <c r="DR26" s="643"/>
      <c r="DS26" s="643"/>
      <c r="DT26" s="643"/>
      <c r="DU26" s="643"/>
      <c r="DV26" s="644"/>
      <c r="DW26" s="645" t="s">
        <v>138</v>
      </c>
      <c r="DX26" s="663"/>
      <c r="DY26" s="663"/>
      <c r="DZ26" s="663"/>
      <c r="EA26" s="663"/>
      <c r="EB26" s="663"/>
      <c r="EC26" s="681"/>
    </row>
    <row r="27" spans="2:133" ht="11.25" customHeight="1" x14ac:dyDescent="0.15">
      <c r="B27" s="639" t="s">
        <v>303</v>
      </c>
      <c r="C27" s="640"/>
      <c r="D27" s="640"/>
      <c r="E27" s="640"/>
      <c r="F27" s="640"/>
      <c r="G27" s="640"/>
      <c r="H27" s="640"/>
      <c r="I27" s="640"/>
      <c r="J27" s="640"/>
      <c r="K27" s="640"/>
      <c r="L27" s="640"/>
      <c r="M27" s="640"/>
      <c r="N27" s="640"/>
      <c r="O27" s="640"/>
      <c r="P27" s="640"/>
      <c r="Q27" s="641"/>
      <c r="R27" s="642">
        <v>3909</v>
      </c>
      <c r="S27" s="643"/>
      <c r="T27" s="643"/>
      <c r="U27" s="643"/>
      <c r="V27" s="643"/>
      <c r="W27" s="643"/>
      <c r="X27" s="643"/>
      <c r="Y27" s="644"/>
      <c r="Z27" s="675">
        <v>0</v>
      </c>
      <c r="AA27" s="675"/>
      <c r="AB27" s="675"/>
      <c r="AC27" s="675"/>
      <c r="AD27" s="676">
        <v>3909</v>
      </c>
      <c r="AE27" s="676"/>
      <c r="AF27" s="676"/>
      <c r="AG27" s="676"/>
      <c r="AH27" s="676"/>
      <c r="AI27" s="676"/>
      <c r="AJ27" s="676"/>
      <c r="AK27" s="676"/>
      <c r="AL27" s="645">
        <v>0.1</v>
      </c>
      <c r="AM27" s="646"/>
      <c r="AN27" s="646"/>
      <c r="AO27" s="677"/>
      <c r="AP27" s="639" t="s">
        <v>304</v>
      </c>
      <c r="AQ27" s="640"/>
      <c r="AR27" s="640"/>
      <c r="AS27" s="640"/>
      <c r="AT27" s="640"/>
      <c r="AU27" s="640"/>
      <c r="AV27" s="640"/>
      <c r="AW27" s="640"/>
      <c r="AX27" s="640"/>
      <c r="AY27" s="640"/>
      <c r="AZ27" s="640"/>
      <c r="BA27" s="640"/>
      <c r="BB27" s="640"/>
      <c r="BC27" s="640"/>
      <c r="BD27" s="640"/>
      <c r="BE27" s="640"/>
      <c r="BF27" s="641"/>
      <c r="BG27" s="642">
        <v>2814054</v>
      </c>
      <c r="BH27" s="643"/>
      <c r="BI27" s="643"/>
      <c r="BJ27" s="643"/>
      <c r="BK27" s="643"/>
      <c r="BL27" s="643"/>
      <c r="BM27" s="643"/>
      <c r="BN27" s="644"/>
      <c r="BO27" s="675">
        <v>100</v>
      </c>
      <c r="BP27" s="675"/>
      <c r="BQ27" s="675"/>
      <c r="BR27" s="675"/>
      <c r="BS27" s="648">
        <v>31720</v>
      </c>
      <c r="BT27" s="643"/>
      <c r="BU27" s="643"/>
      <c r="BV27" s="643"/>
      <c r="BW27" s="643"/>
      <c r="BX27" s="643"/>
      <c r="BY27" s="643"/>
      <c r="BZ27" s="643"/>
      <c r="CA27" s="643"/>
      <c r="CB27" s="688"/>
      <c r="CD27" s="689" t="s">
        <v>305</v>
      </c>
      <c r="CE27" s="686"/>
      <c r="CF27" s="686"/>
      <c r="CG27" s="686"/>
      <c r="CH27" s="686"/>
      <c r="CI27" s="686"/>
      <c r="CJ27" s="686"/>
      <c r="CK27" s="686"/>
      <c r="CL27" s="686"/>
      <c r="CM27" s="686"/>
      <c r="CN27" s="686"/>
      <c r="CO27" s="686"/>
      <c r="CP27" s="686"/>
      <c r="CQ27" s="687"/>
      <c r="CR27" s="642">
        <v>1205978</v>
      </c>
      <c r="CS27" s="661"/>
      <c r="CT27" s="661"/>
      <c r="CU27" s="661"/>
      <c r="CV27" s="661"/>
      <c r="CW27" s="661"/>
      <c r="CX27" s="661"/>
      <c r="CY27" s="662"/>
      <c r="CZ27" s="645">
        <v>14.5</v>
      </c>
      <c r="DA27" s="663"/>
      <c r="DB27" s="663"/>
      <c r="DC27" s="664"/>
      <c r="DD27" s="648">
        <v>354694</v>
      </c>
      <c r="DE27" s="661"/>
      <c r="DF27" s="661"/>
      <c r="DG27" s="661"/>
      <c r="DH27" s="661"/>
      <c r="DI27" s="661"/>
      <c r="DJ27" s="661"/>
      <c r="DK27" s="662"/>
      <c r="DL27" s="648">
        <v>332164</v>
      </c>
      <c r="DM27" s="661"/>
      <c r="DN27" s="661"/>
      <c r="DO27" s="661"/>
      <c r="DP27" s="661"/>
      <c r="DQ27" s="661"/>
      <c r="DR27" s="661"/>
      <c r="DS27" s="661"/>
      <c r="DT27" s="661"/>
      <c r="DU27" s="661"/>
      <c r="DV27" s="662"/>
      <c r="DW27" s="645">
        <v>7.4</v>
      </c>
      <c r="DX27" s="663"/>
      <c r="DY27" s="663"/>
      <c r="DZ27" s="663"/>
      <c r="EA27" s="663"/>
      <c r="EB27" s="663"/>
      <c r="EC27" s="681"/>
    </row>
    <row r="28" spans="2:133" ht="11.25" customHeight="1" x14ac:dyDescent="0.15">
      <c r="B28" s="639" t="s">
        <v>306</v>
      </c>
      <c r="C28" s="640"/>
      <c r="D28" s="640"/>
      <c r="E28" s="640"/>
      <c r="F28" s="640"/>
      <c r="G28" s="640"/>
      <c r="H28" s="640"/>
      <c r="I28" s="640"/>
      <c r="J28" s="640"/>
      <c r="K28" s="640"/>
      <c r="L28" s="640"/>
      <c r="M28" s="640"/>
      <c r="N28" s="640"/>
      <c r="O28" s="640"/>
      <c r="P28" s="640"/>
      <c r="Q28" s="641"/>
      <c r="R28" s="642">
        <v>19620</v>
      </c>
      <c r="S28" s="643"/>
      <c r="T28" s="643"/>
      <c r="U28" s="643"/>
      <c r="V28" s="643"/>
      <c r="W28" s="643"/>
      <c r="X28" s="643"/>
      <c r="Y28" s="644"/>
      <c r="Z28" s="675">
        <v>0.2</v>
      </c>
      <c r="AA28" s="675"/>
      <c r="AB28" s="675"/>
      <c r="AC28" s="675"/>
      <c r="AD28" s="676" t="s">
        <v>243</v>
      </c>
      <c r="AE28" s="676"/>
      <c r="AF28" s="676"/>
      <c r="AG28" s="676"/>
      <c r="AH28" s="676"/>
      <c r="AI28" s="676"/>
      <c r="AJ28" s="676"/>
      <c r="AK28" s="676"/>
      <c r="AL28" s="645" t="s">
        <v>243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307</v>
      </c>
      <c r="CE28" s="686"/>
      <c r="CF28" s="686"/>
      <c r="CG28" s="686"/>
      <c r="CH28" s="686"/>
      <c r="CI28" s="686"/>
      <c r="CJ28" s="686"/>
      <c r="CK28" s="686"/>
      <c r="CL28" s="686"/>
      <c r="CM28" s="686"/>
      <c r="CN28" s="686"/>
      <c r="CO28" s="686"/>
      <c r="CP28" s="686"/>
      <c r="CQ28" s="687"/>
      <c r="CR28" s="642">
        <v>696857</v>
      </c>
      <c r="CS28" s="643"/>
      <c r="CT28" s="643"/>
      <c r="CU28" s="643"/>
      <c r="CV28" s="643"/>
      <c r="CW28" s="643"/>
      <c r="CX28" s="643"/>
      <c r="CY28" s="644"/>
      <c r="CZ28" s="645">
        <v>8.4</v>
      </c>
      <c r="DA28" s="663"/>
      <c r="DB28" s="663"/>
      <c r="DC28" s="664"/>
      <c r="DD28" s="648">
        <v>696857</v>
      </c>
      <c r="DE28" s="643"/>
      <c r="DF28" s="643"/>
      <c r="DG28" s="643"/>
      <c r="DH28" s="643"/>
      <c r="DI28" s="643"/>
      <c r="DJ28" s="643"/>
      <c r="DK28" s="644"/>
      <c r="DL28" s="648">
        <v>696857</v>
      </c>
      <c r="DM28" s="643"/>
      <c r="DN28" s="643"/>
      <c r="DO28" s="643"/>
      <c r="DP28" s="643"/>
      <c r="DQ28" s="643"/>
      <c r="DR28" s="643"/>
      <c r="DS28" s="643"/>
      <c r="DT28" s="643"/>
      <c r="DU28" s="643"/>
      <c r="DV28" s="644"/>
      <c r="DW28" s="645">
        <v>15.6</v>
      </c>
      <c r="DX28" s="663"/>
      <c r="DY28" s="663"/>
      <c r="DZ28" s="663"/>
      <c r="EA28" s="663"/>
      <c r="EB28" s="663"/>
      <c r="EC28" s="681"/>
    </row>
    <row r="29" spans="2:133" ht="11.25" customHeight="1" x14ac:dyDescent="0.15">
      <c r="B29" s="639" t="s">
        <v>308</v>
      </c>
      <c r="C29" s="640"/>
      <c r="D29" s="640"/>
      <c r="E29" s="640"/>
      <c r="F29" s="640"/>
      <c r="G29" s="640"/>
      <c r="H29" s="640"/>
      <c r="I29" s="640"/>
      <c r="J29" s="640"/>
      <c r="K29" s="640"/>
      <c r="L29" s="640"/>
      <c r="M29" s="640"/>
      <c r="N29" s="640"/>
      <c r="O29" s="640"/>
      <c r="P29" s="640"/>
      <c r="Q29" s="641"/>
      <c r="R29" s="642">
        <v>17879</v>
      </c>
      <c r="S29" s="643"/>
      <c r="T29" s="643"/>
      <c r="U29" s="643"/>
      <c r="V29" s="643"/>
      <c r="W29" s="643"/>
      <c r="X29" s="643"/>
      <c r="Y29" s="644"/>
      <c r="Z29" s="675">
        <v>0.2</v>
      </c>
      <c r="AA29" s="675"/>
      <c r="AB29" s="675"/>
      <c r="AC29" s="675"/>
      <c r="AD29" s="676">
        <v>13028</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309</v>
      </c>
      <c r="CE29" s="732"/>
      <c r="CF29" s="689" t="s">
        <v>310</v>
      </c>
      <c r="CG29" s="686"/>
      <c r="CH29" s="686"/>
      <c r="CI29" s="686"/>
      <c r="CJ29" s="686"/>
      <c r="CK29" s="686"/>
      <c r="CL29" s="686"/>
      <c r="CM29" s="686"/>
      <c r="CN29" s="686"/>
      <c r="CO29" s="686"/>
      <c r="CP29" s="686"/>
      <c r="CQ29" s="687"/>
      <c r="CR29" s="642">
        <v>696680</v>
      </c>
      <c r="CS29" s="661"/>
      <c r="CT29" s="661"/>
      <c r="CU29" s="661"/>
      <c r="CV29" s="661"/>
      <c r="CW29" s="661"/>
      <c r="CX29" s="661"/>
      <c r="CY29" s="662"/>
      <c r="CZ29" s="645">
        <v>8.4</v>
      </c>
      <c r="DA29" s="663"/>
      <c r="DB29" s="663"/>
      <c r="DC29" s="664"/>
      <c r="DD29" s="648">
        <v>696680</v>
      </c>
      <c r="DE29" s="661"/>
      <c r="DF29" s="661"/>
      <c r="DG29" s="661"/>
      <c r="DH29" s="661"/>
      <c r="DI29" s="661"/>
      <c r="DJ29" s="661"/>
      <c r="DK29" s="662"/>
      <c r="DL29" s="648">
        <v>696680</v>
      </c>
      <c r="DM29" s="661"/>
      <c r="DN29" s="661"/>
      <c r="DO29" s="661"/>
      <c r="DP29" s="661"/>
      <c r="DQ29" s="661"/>
      <c r="DR29" s="661"/>
      <c r="DS29" s="661"/>
      <c r="DT29" s="661"/>
      <c r="DU29" s="661"/>
      <c r="DV29" s="662"/>
      <c r="DW29" s="645">
        <v>15.6</v>
      </c>
      <c r="DX29" s="663"/>
      <c r="DY29" s="663"/>
      <c r="DZ29" s="663"/>
      <c r="EA29" s="663"/>
      <c r="EB29" s="663"/>
      <c r="EC29" s="681"/>
    </row>
    <row r="30" spans="2:133" ht="11.25" customHeight="1" x14ac:dyDescent="0.15">
      <c r="B30" s="639" t="s">
        <v>311</v>
      </c>
      <c r="C30" s="640"/>
      <c r="D30" s="640"/>
      <c r="E30" s="640"/>
      <c r="F30" s="640"/>
      <c r="G30" s="640"/>
      <c r="H30" s="640"/>
      <c r="I30" s="640"/>
      <c r="J30" s="640"/>
      <c r="K30" s="640"/>
      <c r="L30" s="640"/>
      <c r="M30" s="640"/>
      <c r="N30" s="640"/>
      <c r="O30" s="640"/>
      <c r="P30" s="640"/>
      <c r="Q30" s="641"/>
      <c r="R30" s="642">
        <v>7388</v>
      </c>
      <c r="S30" s="643"/>
      <c r="T30" s="643"/>
      <c r="U30" s="643"/>
      <c r="V30" s="643"/>
      <c r="W30" s="643"/>
      <c r="X30" s="643"/>
      <c r="Y30" s="644"/>
      <c r="Z30" s="675">
        <v>0.1</v>
      </c>
      <c r="AA30" s="675"/>
      <c r="AB30" s="675"/>
      <c r="AC30" s="675"/>
      <c r="AD30" s="676" t="s">
        <v>243</v>
      </c>
      <c r="AE30" s="676"/>
      <c r="AF30" s="676"/>
      <c r="AG30" s="676"/>
      <c r="AH30" s="676"/>
      <c r="AI30" s="676"/>
      <c r="AJ30" s="676"/>
      <c r="AK30" s="676"/>
      <c r="AL30" s="645" t="s">
        <v>256</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312</v>
      </c>
      <c r="BH30" s="728"/>
      <c r="BI30" s="728"/>
      <c r="BJ30" s="728"/>
      <c r="BK30" s="728"/>
      <c r="BL30" s="728"/>
      <c r="BM30" s="728"/>
      <c r="BN30" s="728"/>
      <c r="BO30" s="728"/>
      <c r="BP30" s="728"/>
      <c r="BQ30" s="729"/>
      <c r="BR30" s="703" t="s">
        <v>313</v>
      </c>
      <c r="BS30" s="728"/>
      <c r="BT30" s="728"/>
      <c r="BU30" s="728"/>
      <c r="BV30" s="728"/>
      <c r="BW30" s="728"/>
      <c r="BX30" s="728"/>
      <c r="BY30" s="728"/>
      <c r="BZ30" s="728"/>
      <c r="CA30" s="728"/>
      <c r="CB30" s="729"/>
      <c r="CD30" s="733"/>
      <c r="CE30" s="734"/>
      <c r="CF30" s="689" t="s">
        <v>314</v>
      </c>
      <c r="CG30" s="686"/>
      <c r="CH30" s="686"/>
      <c r="CI30" s="686"/>
      <c r="CJ30" s="686"/>
      <c r="CK30" s="686"/>
      <c r="CL30" s="686"/>
      <c r="CM30" s="686"/>
      <c r="CN30" s="686"/>
      <c r="CO30" s="686"/>
      <c r="CP30" s="686"/>
      <c r="CQ30" s="687"/>
      <c r="CR30" s="642">
        <v>663375</v>
      </c>
      <c r="CS30" s="643"/>
      <c r="CT30" s="643"/>
      <c r="CU30" s="643"/>
      <c r="CV30" s="643"/>
      <c r="CW30" s="643"/>
      <c r="CX30" s="643"/>
      <c r="CY30" s="644"/>
      <c r="CZ30" s="645">
        <v>8</v>
      </c>
      <c r="DA30" s="663"/>
      <c r="DB30" s="663"/>
      <c r="DC30" s="664"/>
      <c r="DD30" s="648">
        <v>663375</v>
      </c>
      <c r="DE30" s="643"/>
      <c r="DF30" s="643"/>
      <c r="DG30" s="643"/>
      <c r="DH30" s="643"/>
      <c r="DI30" s="643"/>
      <c r="DJ30" s="643"/>
      <c r="DK30" s="644"/>
      <c r="DL30" s="648">
        <v>663375</v>
      </c>
      <c r="DM30" s="643"/>
      <c r="DN30" s="643"/>
      <c r="DO30" s="643"/>
      <c r="DP30" s="643"/>
      <c r="DQ30" s="643"/>
      <c r="DR30" s="643"/>
      <c r="DS30" s="643"/>
      <c r="DT30" s="643"/>
      <c r="DU30" s="643"/>
      <c r="DV30" s="644"/>
      <c r="DW30" s="645">
        <v>14.8</v>
      </c>
      <c r="DX30" s="663"/>
      <c r="DY30" s="663"/>
      <c r="DZ30" s="663"/>
      <c r="EA30" s="663"/>
      <c r="EB30" s="663"/>
      <c r="EC30" s="681"/>
    </row>
    <row r="31" spans="2:133" ht="11.25" customHeight="1" x14ac:dyDescent="0.15">
      <c r="B31" s="639" t="s">
        <v>315</v>
      </c>
      <c r="C31" s="640"/>
      <c r="D31" s="640"/>
      <c r="E31" s="640"/>
      <c r="F31" s="640"/>
      <c r="G31" s="640"/>
      <c r="H31" s="640"/>
      <c r="I31" s="640"/>
      <c r="J31" s="640"/>
      <c r="K31" s="640"/>
      <c r="L31" s="640"/>
      <c r="M31" s="640"/>
      <c r="N31" s="640"/>
      <c r="O31" s="640"/>
      <c r="P31" s="640"/>
      <c r="Q31" s="641"/>
      <c r="R31" s="642">
        <v>2882657</v>
      </c>
      <c r="S31" s="643"/>
      <c r="T31" s="643"/>
      <c r="U31" s="643"/>
      <c r="V31" s="643"/>
      <c r="W31" s="643"/>
      <c r="X31" s="643"/>
      <c r="Y31" s="644"/>
      <c r="Z31" s="675">
        <v>33.200000000000003</v>
      </c>
      <c r="AA31" s="675"/>
      <c r="AB31" s="675"/>
      <c r="AC31" s="675"/>
      <c r="AD31" s="676" t="s">
        <v>243</v>
      </c>
      <c r="AE31" s="676"/>
      <c r="AF31" s="676"/>
      <c r="AG31" s="676"/>
      <c r="AH31" s="676"/>
      <c r="AI31" s="676"/>
      <c r="AJ31" s="676"/>
      <c r="AK31" s="676"/>
      <c r="AL31" s="645" t="s">
        <v>243</v>
      </c>
      <c r="AM31" s="646"/>
      <c r="AN31" s="646"/>
      <c r="AO31" s="677"/>
      <c r="AP31" s="719" t="s">
        <v>316</v>
      </c>
      <c r="AQ31" s="720"/>
      <c r="AR31" s="720"/>
      <c r="AS31" s="720"/>
      <c r="AT31" s="725" t="s">
        <v>317</v>
      </c>
      <c r="AU31" s="231"/>
      <c r="AV31" s="231"/>
      <c r="AW31" s="231"/>
      <c r="AX31" s="712" t="s">
        <v>190</v>
      </c>
      <c r="AY31" s="713"/>
      <c r="AZ31" s="713"/>
      <c r="BA31" s="713"/>
      <c r="BB31" s="713"/>
      <c r="BC31" s="713"/>
      <c r="BD31" s="713"/>
      <c r="BE31" s="713"/>
      <c r="BF31" s="714"/>
      <c r="BG31" s="715">
        <v>99.4</v>
      </c>
      <c r="BH31" s="716"/>
      <c r="BI31" s="716"/>
      <c r="BJ31" s="716"/>
      <c r="BK31" s="716"/>
      <c r="BL31" s="716"/>
      <c r="BM31" s="717">
        <v>98.5</v>
      </c>
      <c r="BN31" s="716"/>
      <c r="BO31" s="716"/>
      <c r="BP31" s="716"/>
      <c r="BQ31" s="718"/>
      <c r="BR31" s="715">
        <v>99.4</v>
      </c>
      <c r="BS31" s="716"/>
      <c r="BT31" s="716"/>
      <c r="BU31" s="716"/>
      <c r="BV31" s="716"/>
      <c r="BW31" s="716"/>
      <c r="BX31" s="717">
        <v>98.5</v>
      </c>
      <c r="BY31" s="716"/>
      <c r="BZ31" s="716"/>
      <c r="CA31" s="716"/>
      <c r="CB31" s="718"/>
      <c r="CD31" s="733"/>
      <c r="CE31" s="734"/>
      <c r="CF31" s="689" t="s">
        <v>318</v>
      </c>
      <c r="CG31" s="686"/>
      <c r="CH31" s="686"/>
      <c r="CI31" s="686"/>
      <c r="CJ31" s="686"/>
      <c r="CK31" s="686"/>
      <c r="CL31" s="686"/>
      <c r="CM31" s="686"/>
      <c r="CN31" s="686"/>
      <c r="CO31" s="686"/>
      <c r="CP31" s="686"/>
      <c r="CQ31" s="687"/>
      <c r="CR31" s="642">
        <v>33305</v>
      </c>
      <c r="CS31" s="661"/>
      <c r="CT31" s="661"/>
      <c r="CU31" s="661"/>
      <c r="CV31" s="661"/>
      <c r="CW31" s="661"/>
      <c r="CX31" s="661"/>
      <c r="CY31" s="662"/>
      <c r="CZ31" s="645">
        <v>0.4</v>
      </c>
      <c r="DA31" s="663"/>
      <c r="DB31" s="663"/>
      <c r="DC31" s="664"/>
      <c r="DD31" s="648">
        <v>33305</v>
      </c>
      <c r="DE31" s="661"/>
      <c r="DF31" s="661"/>
      <c r="DG31" s="661"/>
      <c r="DH31" s="661"/>
      <c r="DI31" s="661"/>
      <c r="DJ31" s="661"/>
      <c r="DK31" s="662"/>
      <c r="DL31" s="648">
        <v>33305</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09" t="s">
        <v>319</v>
      </c>
      <c r="C32" s="710"/>
      <c r="D32" s="710"/>
      <c r="E32" s="710"/>
      <c r="F32" s="710"/>
      <c r="G32" s="710"/>
      <c r="H32" s="710"/>
      <c r="I32" s="710"/>
      <c r="J32" s="710"/>
      <c r="K32" s="710"/>
      <c r="L32" s="710"/>
      <c r="M32" s="710"/>
      <c r="N32" s="710"/>
      <c r="O32" s="710"/>
      <c r="P32" s="710"/>
      <c r="Q32" s="711"/>
      <c r="R32" s="642" t="s">
        <v>243</v>
      </c>
      <c r="S32" s="643"/>
      <c r="T32" s="643"/>
      <c r="U32" s="643"/>
      <c r="V32" s="643"/>
      <c r="W32" s="643"/>
      <c r="X32" s="643"/>
      <c r="Y32" s="644"/>
      <c r="Z32" s="675" t="s">
        <v>243</v>
      </c>
      <c r="AA32" s="675"/>
      <c r="AB32" s="675"/>
      <c r="AC32" s="675"/>
      <c r="AD32" s="676" t="s">
        <v>243</v>
      </c>
      <c r="AE32" s="676"/>
      <c r="AF32" s="676"/>
      <c r="AG32" s="676"/>
      <c r="AH32" s="676"/>
      <c r="AI32" s="676"/>
      <c r="AJ32" s="676"/>
      <c r="AK32" s="676"/>
      <c r="AL32" s="645" t="s">
        <v>243</v>
      </c>
      <c r="AM32" s="646"/>
      <c r="AN32" s="646"/>
      <c r="AO32" s="677"/>
      <c r="AP32" s="721"/>
      <c r="AQ32" s="722"/>
      <c r="AR32" s="722"/>
      <c r="AS32" s="722"/>
      <c r="AT32" s="726"/>
      <c r="AU32" s="230" t="s">
        <v>320</v>
      </c>
      <c r="AV32" s="230"/>
      <c r="AW32" s="230"/>
      <c r="AX32" s="639" t="s">
        <v>321</v>
      </c>
      <c r="AY32" s="640"/>
      <c r="AZ32" s="640"/>
      <c r="BA32" s="640"/>
      <c r="BB32" s="640"/>
      <c r="BC32" s="640"/>
      <c r="BD32" s="640"/>
      <c r="BE32" s="640"/>
      <c r="BF32" s="641"/>
      <c r="BG32" s="707">
        <v>99.3</v>
      </c>
      <c r="BH32" s="661"/>
      <c r="BI32" s="661"/>
      <c r="BJ32" s="661"/>
      <c r="BK32" s="661"/>
      <c r="BL32" s="661"/>
      <c r="BM32" s="646">
        <v>98.3</v>
      </c>
      <c r="BN32" s="708"/>
      <c r="BO32" s="708"/>
      <c r="BP32" s="708"/>
      <c r="BQ32" s="685"/>
      <c r="BR32" s="707">
        <v>99.3</v>
      </c>
      <c r="BS32" s="661"/>
      <c r="BT32" s="661"/>
      <c r="BU32" s="661"/>
      <c r="BV32" s="661"/>
      <c r="BW32" s="661"/>
      <c r="BX32" s="646">
        <v>98.3</v>
      </c>
      <c r="BY32" s="708"/>
      <c r="BZ32" s="708"/>
      <c r="CA32" s="708"/>
      <c r="CB32" s="685"/>
      <c r="CD32" s="735"/>
      <c r="CE32" s="736"/>
      <c r="CF32" s="689" t="s">
        <v>322</v>
      </c>
      <c r="CG32" s="686"/>
      <c r="CH32" s="686"/>
      <c r="CI32" s="686"/>
      <c r="CJ32" s="686"/>
      <c r="CK32" s="686"/>
      <c r="CL32" s="686"/>
      <c r="CM32" s="686"/>
      <c r="CN32" s="686"/>
      <c r="CO32" s="686"/>
      <c r="CP32" s="686"/>
      <c r="CQ32" s="687"/>
      <c r="CR32" s="642">
        <v>177</v>
      </c>
      <c r="CS32" s="643"/>
      <c r="CT32" s="643"/>
      <c r="CU32" s="643"/>
      <c r="CV32" s="643"/>
      <c r="CW32" s="643"/>
      <c r="CX32" s="643"/>
      <c r="CY32" s="644"/>
      <c r="CZ32" s="645">
        <v>0</v>
      </c>
      <c r="DA32" s="663"/>
      <c r="DB32" s="663"/>
      <c r="DC32" s="664"/>
      <c r="DD32" s="648">
        <v>177</v>
      </c>
      <c r="DE32" s="643"/>
      <c r="DF32" s="643"/>
      <c r="DG32" s="643"/>
      <c r="DH32" s="643"/>
      <c r="DI32" s="643"/>
      <c r="DJ32" s="643"/>
      <c r="DK32" s="644"/>
      <c r="DL32" s="648">
        <v>177</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323</v>
      </c>
      <c r="C33" s="640"/>
      <c r="D33" s="640"/>
      <c r="E33" s="640"/>
      <c r="F33" s="640"/>
      <c r="G33" s="640"/>
      <c r="H33" s="640"/>
      <c r="I33" s="640"/>
      <c r="J33" s="640"/>
      <c r="K33" s="640"/>
      <c r="L33" s="640"/>
      <c r="M33" s="640"/>
      <c r="N33" s="640"/>
      <c r="O33" s="640"/>
      <c r="P33" s="640"/>
      <c r="Q33" s="641"/>
      <c r="R33" s="642">
        <v>499944</v>
      </c>
      <c r="S33" s="643"/>
      <c r="T33" s="643"/>
      <c r="U33" s="643"/>
      <c r="V33" s="643"/>
      <c r="W33" s="643"/>
      <c r="X33" s="643"/>
      <c r="Y33" s="644"/>
      <c r="Z33" s="675">
        <v>5.8</v>
      </c>
      <c r="AA33" s="675"/>
      <c r="AB33" s="675"/>
      <c r="AC33" s="675"/>
      <c r="AD33" s="676" t="s">
        <v>243</v>
      </c>
      <c r="AE33" s="676"/>
      <c r="AF33" s="676"/>
      <c r="AG33" s="676"/>
      <c r="AH33" s="676"/>
      <c r="AI33" s="676"/>
      <c r="AJ33" s="676"/>
      <c r="AK33" s="676"/>
      <c r="AL33" s="645" t="s">
        <v>243</v>
      </c>
      <c r="AM33" s="646"/>
      <c r="AN33" s="646"/>
      <c r="AO33" s="677"/>
      <c r="AP33" s="723"/>
      <c r="AQ33" s="724"/>
      <c r="AR33" s="724"/>
      <c r="AS33" s="724"/>
      <c r="AT33" s="727"/>
      <c r="AU33" s="232"/>
      <c r="AV33" s="232"/>
      <c r="AW33" s="232"/>
      <c r="AX33" s="623" t="s">
        <v>324</v>
      </c>
      <c r="AY33" s="624"/>
      <c r="AZ33" s="624"/>
      <c r="BA33" s="624"/>
      <c r="BB33" s="624"/>
      <c r="BC33" s="624"/>
      <c r="BD33" s="624"/>
      <c r="BE33" s="624"/>
      <c r="BF33" s="625"/>
      <c r="BG33" s="706">
        <v>99.4</v>
      </c>
      <c r="BH33" s="627"/>
      <c r="BI33" s="627"/>
      <c r="BJ33" s="627"/>
      <c r="BK33" s="627"/>
      <c r="BL33" s="627"/>
      <c r="BM33" s="669">
        <v>98.6</v>
      </c>
      <c r="BN33" s="627"/>
      <c r="BO33" s="627"/>
      <c r="BP33" s="627"/>
      <c r="BQ33" s="671"/>
      <c r="BR33" s="706">
        <v>99.4</v>
      </c>
      <c r="BS33" s="627"/>
      <c r="BT33" s="627"/>
      <c r="BU33" s="627"/>
      <c r="BV33" s="627"/>
      <c r="BW33" s="627"/>
      <c r="BX33" s="669">
        <v>98.6</v>
      </c>
      <c r="BY33" s="627"/>
      <c r="BZ33" s="627"/>
      <c r="CA33" s="627"/>
      <c r="CB33" s="671"/>
      <c r="CD33" s="689" t="s">
        <v>325</v>
      </c>
      <c r="CE33" s="686"/>
      <c r="CF33" s="686"/>
      <c r="CG33" s="686"/>
      <c r="CH33" s="686"/>
      <c r="CI33" s="686"/>
      <c r="CJ33" s="686"/>
      <c r="CK33" s="686"/>
      <c r="CL33" s="686"/>
      <c r="CM33" s="686"/>
      <c r="CN33" s="686"/>
      <c r="CO33" s="686"/>
      <c r="CP33" s="686"/>
      <c r="CQ33" s="687"/>
      <c r="CR33" s="642">
        <v>4751742</v>
      </c>
      <c r="CS33" s="661"/>
      <c r="CT33" s="661"/>
      <c r="CU33" s="661"/>
      <c r="CV33" s="661"/>
      <c r="CW33" s="661"/>
      <c r="CX33" s="661"/>
      <c r="CY33" s="662"/>
      <c r="CZ33" s="645">
        <v>57.1</v>
      </c>
      <c r="DA33" s="663"/>
      <c r="DB33" s="663"/>
      <c r="DC33" s="664"/>
      <c r="DD33" s="648">
        <v>2561948</v>
      </c>
      <c r="DE33" s="661"/>
      <c r="DF33" s="661"/>
      <c r="DG33" s="661"/>
      <c r="DH33" s="661"/>
      <c r="DI33" s="661"/>
      <c r="DJ33" s="661"/>
      <c r="DK33" s="662"/>
      <c r="DL33" s="648">
        <v>1783960</v>
      </c>
      <c r="DM33" s="661"/>
      <c r="DN33" s="661"/>
      <c r="DO33" s="661"/>
      <c r="DP33" s="661"/>
      <c r="DQ33" s="661"/>
      <c r="DR33" s="661"/>
      <c r="DS33" s="661"/>
      <c r="DT33" s="661"/>
      <c r="DU33" s="661"/>
      <c r="DV33" s="662"/>
      <c r="DW33" s="645">
        <v>39.9</v>
      </c>
      <c r="DX33" s="663"/>
      <c r="DY33" s="663"/>
      <c r="DZ33" s="663"/>
      <c r="EA33" s="663"/>
      <c r="EB33" s="663"/>
      <c r="EC33" s="681"/>
    </row>
    <row r="34" spans="2:133" ht="11.25" customHeight="1" x14ac:dyDescent="0.15">
      <c r="B34" s="639" t="s">
        <v>326</v>
      </c>
      <c r="C34" s="640"/>
      <c r="D34" s="640"/>
      <c r="E34" s="640"/>
      <c r="F34" s="640"/>
      <c r="G34" s="640"/>
      <c r="H34" s="640"/>
      <c r="I34" s="640"/>
      <c r="J34" s="640"/>
      <c r="K34" s="640"/>
      <c r="L34" s="640"/>
      <c r="M34" s="640"/>
      <c r="N34" s="640"/>
      <c r="O34" s="640"/>
      <c r="P34" s="640"/>
      <c r="Q34" s="641"/>
      <c r="R34" s="642">
        <v>17515</v>
      </c>
      <c r="S34" s="643"/>
      <c r="T34" s="643"/>
      <c r="U34" s="643"/>
      <c r="V34" s="643"/>
      <c r="W34" s="643"/>
      <c r="X34" s="643"/>
      <c r="Y34" s="644"/>
      <c r="Z34" s="675">
        <v>0.2</v>
      </c>
      <c r="AA34" s="675"/>
      <c r="AB34" s="675"/>
      <c r="AC34" s="675"/>
      <c r="AD34" s="676">
        <v>2335</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327</v>
      </c>
      <c r="CE34" s="686"/>
      <c r="CF34" s="686"/>
      <c r="CG34" s="686"/>
      <c r="CH34" s="686"/>
      <c r="CI34" s="686"/>
      <c r="CJ34" s="686"/>
      <c r="CK34" s="686"/>
      <c r="CL34" s="686"/>
      <c r="CM34" s="686"/>
      <c r="CN34" s="686"/>
      <c r="CO34" s="686"/>
      <c r="CP34" s="686"/>
      <c r="CQ34" s="687"/>
      <c r="CR34" s="642">
        <v>974948</v>
      </c>
      <c r="CS34" s="643"/>
      <c r="CT34" s="643"/>
      <c r="CU34" s="643"/>
      <c r="CV34" s="643"/>
      <c r="CW34" s="643"/>
      <c r="CX34" s="643"/>
      <c r="CY34" s="644"/>
      <c r="CZ34" s="645">
        <v>11.7</v>
      </c>
      <c r="DA34" s="663"/>
      <c r="DB34" s="663"/>
      <c r="DC34" s="664"/>
      <c r="DD34" s="648">
        <v>746511</v>
      </c>
      <c r="DE34" s="643"/>
      <c r="DF34" s="643"/>
      <c r="DG34" s="643"/>
      <c r="DH34" s="643"/>
      <c r="DI34" s="643"/>
      <c r="DJ34" s="643"/>
      <c r="DK34" s="644"/>
      <c r="DL34" s="648">
        <v>571860</v>
      </c>
      <c r="DM34" s="643"/>
      <c r="DN34" s="643"/>
      <c r="DO34" s="643"/>
      <c r="DP34" s="643"/>
      <c r="DQ34" s="643"/>
      <c r="DR34" s="643"/>
      <c r="DS34" s="643"/>
      <c r="DT34" s="643"/>
      <c r="DU34" s="643"/>
      <c r="DV34" s="644"/>
      <c r="DW34" s="645">
        <v>12.8</v>
      </c>
      <c r="DX34" s="663"/>
      <c r="DY34" s="663"/>
      <c r="DZ34" s="663"/>
      <c r="EA34" s="663"/>
      <c r="EB34" s="663"/>
      <c r="EC34" s="681"/>
    </row>
    <row r="35" spans="2:133" ht="11.25" customHeight="1" x14ac:dyDescent="0.15">
      <c r="B35" s="639" t="s">
        <v>328</v>
      </c>
      <c r="C35" s="640"/>
      <c r="D35" s="640"/>
      <c r="E35" s="640"/>
      <c r="F35" s="640"/>
      <c r="G35" s="640"/>
      <c r="H35" s="640"/>
      <c r="I35" s="640"/>
      <c r="J35" s="640"/>
      <c r="K35" s="640"/>
      <c r="L35" s="640"/>
      <c r="M35" s="640"/>
      <c r="N35" s="640"/>
      <c r="O35" s="640"/>
      <c r="P35" s="640"/>
      <c r="Q35" s="641"/>
      <c r="R35" s="642">
        <v>23887</v>
      </c>
      <c r="S35" s="643"/>
      <c r="T35" s="643"/>
      <c r="U35" s="643"/>
      <c r="V35" s="643"/>
      <c r="W35" s="643"/>
      <c r="X35" s="643"/>
      <c r="Y35" s="644"/>
      <c r="Z35" s="675">
        <v>0.3</v>
      </c>
      <c r="AA35" s="675"/>
      <c r="AB35" s="675"/>
      <c r="AC35" s="675"/>
      <c r="AD35" s="676" t="s">
        <v>243</v>
      </c>
      <c r="AE35" s="676"/>
      <c r="AF35" s="676"/>
      <c r="AG35" s="676"/>
      <c r="AH35" s="676"/>
      <c r="AI35" s="676"/>
      <c r="AJ35" s="676"/>
      <c r="AK35" s="676"/>
      <c r="AL35" s="645" t="s">
        <v>243</v>
      </c>
      <c r="AM35" s="646"/>
      <c r="AN35" s="646"/>
      <c r="AO35" s="677"/>
      <c r="AP35" s="235"/>
      <c r="AQ35" s="703" t="s">
        <v>329</v>
      </c>
      <c r="AR35" s="704"/>
      <c r="AS35" s="704"/>
      <c r="AT35" s="704"/>
      <c r="AU35" s="704"/>
      <c r="AV35" s="704"/>
      <c r="AW35" s="704"/>
      <c r="AX35" s="704"/>
      <c r="AY35" s="704"/>
      <c r="AZ35" s="704"/>
      <c r="BA35" s="704"/>
      <c r="BB35" s="704"/>
      <c r="BC35" s="704"/>
      <c r="BD35" s="704"/>
      <c r="BE35" s="704"/>
      <c r="BF35" s="705"/>
      <c r="BG35" s="703" t="s">
        <v>330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331</v>
      </c>
      <c r="CE35" s="686"/>
      <c r="CF35" s="686"/>
      <c r="CG35" s="686"/>
      <c r="CH35" s="686"/>
      <c r="CI35" s="686"/>
      <c r="CJ35" s="686"/>
      <c r="CK35" s="686"/>
      <c r="CL35" s="686"/>
      <c r="CM35" s="686"/>
      <c r="CN35" s="686"/>
      <c r="CO35" s="686"/>
      <c r="CP35" s="686"/>
      <c r="CQ35" s="687"/>
      <c r="CR35" s="642">
        <v>19472</v>
      </c>
      <c r="CS35" s="661"/>
      <c r="CT35" s="661"/>
      <c r="CU35" s="661"/>
      <c r="CV35" s="661"/>
      <c r="CW35" s="661"/>
      <c r="CX35" s="661"/>
      <c r="CY35" s="662"/>
      <c r="CZ35" s="645">
        <v>0.2</v>
      </c>
      <c r="DA35" s="663"/>
      <c r="DB35" s="663"/>
      <c r="DC35" s="664"/>
      <c r="DD35" s="648">
        <v>19472</v>
      </c>
      <c r="DE35" s="661"/>
      <c r="DF35" s="661"/>
      <c r="DG35" s="661"/>
      <c r="DH35" s="661"/>
      <c r="DI35" s="661"/>
      <c r="DJ35" s="661"/>
      <c r="DK35" s="662"/>
      <c r="DL35" s="648">
        <v>19472</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332</v>
      </c>
      <c r="C36" s="640"/>
      <c r="D36" s="640"/>
      <c r="E36" s="640"/>
      <c r="F36" s="640"/>
      <c r="G36" s="640"/>
      <c r="H36" s="640"/>
      <c r="I36" s="640"/>
      <c r="J36" s="640"/>
      <c r="K36" s="640"/>
      <c r="L36" s="640"/>
      <c r="M36" s="640"/>
      <c r="N36" s="640"/>
      <c r="O36" s="640"/>
      <c r="P36" s="640"/>
      <c r="Q36" s="641"/>
      <c r="R36" s="642">
        <v>175132</v>
      </c>
      <c r="S36" s="643"/>
      <c r="T36" s="643"/>
      <c r="U36" s="643"/>
      <c r="V36" s="643"/>
      <c r="W36" s="643"/>
      <c r="X36" s="643"/>
      <c r="Y36" s="644"/>
      <c r="Z36" s="675">
        <v>2</v>
      </c>
      <c r="AA36" s="675"/>
      <c r="AB36" s="675"/>
      <c r="AC36" s="675"/>
      <c r="AD36" s="676" t="s">
        <v>243</v>
      </c>
      <c r="AE36" s="676"/>
      <c r="AF36" s="676"/>
      <c r="AG36" s="676"/>
      <c r="AH36" s="676"/>
      <c r="AI36" s="676"/>
      <c r="AJ36" s="676"/>
      <c r="AK36" s="676"/>
      <c r="AL36" s="645" t="s">
        <v>256</v>
      </c>
      <c r="AM36" s="646"/>
      <c r="AN36" s="646"/>
      <c r="AO36" s="677"/>
      <c r="AP36" s="235"/>
      <c r="AQ36" s="694" t="s">
        <v>333</v>
      </c>
      <c r="AR36" s="695"/>
      <c r="AS36" s="695"/>
      <c r="AT36" s="695"/>
      <c r="AU36" s="695"/>
      <c r="AV36" s="695"/>
      <c r="AW36" s="695"/>
      <c r="AX36" s="695"/>
      <c r="AY36" s="696"/>
      <c r="AZ36" s="697">
        <v>835289</v>
      </c>
      <c r="BA36" s="698"/>
      <c r="BB36" s="698"/>
      <c r="BC36" s="698"/>
      <c r="BD36" s="698"/>
      <c r="BE36" s="698"/>
      <c r="BF36" s="699"/>
      <c r="BG36" s="700" t="s">
        <v>334</v>
      </c>
      <c r="BH36" s="701"/>
      <c r="BI36" s="701"/>
      <c r="BJ36" s="701"/>
      <c r="BK36" s="701"/>
      <c r="BL36" s="701"/>
      <c r="BM36" s="701"/>
      <c r="BN36" s="701"/>
      <c r="BO36" s="701"/>
      <c r="BP36" s="701"/>
      <c r="BQ36" s="701"/>
      <c r="BR36" s="701"/>
      <c r="BS36" s="701"/>
      <c r="BT36" s="701"/>
      <c r="BU36" s="702"/>
      <c r="BV36" s="697">
        <v>68739</v>
      </c>
      <c r="BW36" s="698"/>
      <c r="BX36" s="698"/>
      <c r="BY36" s="698"/>
      <c r="BZ36" s="698"/>
      <c r="CA36" s="698"/>
      <c r="CB36" s="699"/>
      <c r="CD36" s="689" t="s">
        <v>335</v>
      </c>
      <c r="CE36" s="686"/>
      <c r="CF36" s="686"/>
      <c r="CG36" s="686"/>
      <c r="CH36" s="686"/>
      <c r="CI36" s="686"/>
      <c r="CJ36" s="686"/>
      <c r="CK36" s="686"/>
      <c r="CL36" s="686"/>
      <c r="CM36" s="686"/>
      <c r="CN36" s="686"/>
      <c r="CO36" s="686"/>
      <c r="CP36" s="686"/>
      <c r="CQ36" s="687"/>
      <c r="CR36" s="642">
        <v>2880208</v>
      </c>
      <c r="CS36" s="643"/>
      <c r="CT36" s="643"/>
      <c r="CU36" s="643"/>
      <c r="CV36" s="643"/>
      <c r="CW36" s="643"/>
      <c r="CX36" s="643"/>
      <c r="CY36" s="644"/>
      <c r="CZ36" s="645">
        <v>34.6</v>
      </c>
      <c r="DA36" s="663"/>
      <c r="DB36" s="663"/>
      <c r="DC36" s="664"/>
      <c r="DD36" s="648">
        <v>1017356</v>
      </c>
      <c r="DE36" s="643"/>
      <c r="DF36" s="643"/>
      <c r="DG36" s="643"/>
      <c r="DH36" s="643"/>
      <c r="DI36" s="643"/>
      <c r="DJ36" s="643"/>
      <c r="DK36" s="644"/>
      <c r="DL36" s="648">
        <v>706835</v>
      </c>
      <c r="DM36" s="643"/>
      <c r="DN36" s="643"/>
      <c r="DO36" s="643"/>
      <c r="DP36" s="643"/>
      <c r="DQ36" s="643"/>
      <c r="DR36" s="643"/>
      <c r="DS36" s="643"/>
      <c r="DT36" s="643"/>
      <c r="DU36" s="643"/>
      <c r="DV36" s="644"/>
      <c r="DW36" s="645">
        <v>15.8</v>
      </c>
      <c r="DX36" s="663"/>
      <c r="DY36" s="663"/>
      <c r="DZ36" s="663"/>
      <c r="EA36" s="663"/>
      <c r="EB36" s="663"/>
      <c r="EC36" s="681"/>
    </row>
    <row r="37" spans="2:133" ht="11.25" customHeight="1" x14ac:dyDescent="0.15">
      <c r="B37" s="639" t="s">
        <v>336</v>
      </c>
      <c r="C37" s="640"/>
      <c r="D37" s="640"/>
      <c r="E37" s="640"/>
      <c r="F37" s="640"/>
      <c r="G37" s="640"/>
      <c r="H37" s="640"/>
      <c r="I37" s="640"/>
      <c r="J37" s="640"/>
      <c r="K37" s="640"/>
      <c r="L37" s="640"/>
      <c r="M37" s="640"/>
      <c r="N37" s="640"/>
      <c r="O37" s="640"/>
      <c r="P37" s="640"/>
      <c r="Q37" s="641"/>
      <c r="R37" s="642">
        <v>236003</v>
      </c>
      <c r="S37" s="643"/>
      <c r="T37" s="643"/>
      <c r="U37" s="643"/>
      <c r="V37" s="643"/>
      <c r="W37" s="643"/>
      <c r="X37" s="643"/>
      <c r="Y37" s="644"/>
      <c r="Z37" s="675">
        <v>2.7</v>
      </c>
      <c r="AA37" s="675"/>
      <c r="AB37" s="675"/>
      <c r="AC37" s="675"/>
      <c r="AD37" s="676" t="s">
        <v>256</v>
      </c>
      <c r="AE37" s="676"/>
      <c r="AF37" s="676"/>
      <c r="AG37" s="676"/>
      <c r="AH37" s="676"/>
      <c r="AI37" s="676"/>
      <c r="AJ37" s="676"/>
      <c r="AK37" s="676"/>
      <c r="AL37" s="645" t="s">
        <v>256</v>
      </c>
      <c r="AM37" s="646"/>
      <c r="AN37" s="646"/>
      <c r="AO37" s="677"/>
      <c r="AQ37" s="682" t="s">
        <v>337</v>
      </c>
      <c r="AR37" s="683"/>
      <c r="AS37" s="683"/>
      <c r="AT37" s="683"/>
      <c r="AU37" s="683"/>
      <c r="AV37" s="683"/>
      <c r="AW37" s="683"/>
      <c r="AX37" s="683"/>
      <c r="AY37" s="684"/>
      <c r="AZ37" s="642">
        <v>205000</v>
      </c>
      <c r="BA37" s="643"/>
      <c r="BB37" s="643"/>
      <c r="BC37" s="643"/>
      <c r="BD37" s="661"/>
      <c r="BE37" s="661"/>
      <c r="BF37" s="685"/>
      <c r="BG37" s="689" t="s">
        <v>338</v>
      </c>
      <c r="BH37" s="686"/>
      <c r="BI37" s="686"/>
      <c r="BJ37" s="686"/>
      <c r="BK37" s="686"/>
      <c r="BL37" s="686"/>
      <c r="BM37" s="686"/>
      <c r="BN37" s="686"/>
      <c r="BO37" s="686"/>
      <c r="BP37" s="686"/>
      <c r="BQ37" s="686"/>
      <c r="BR37" s="686"/>
      <c r="BS37" s="686"/>
      <c r="BT37" s="686"/>
      <c r="BU37" s="687"/>
      <c r="BV37" s="642">
        <v>61099</v>
      </c>
      <c r="BW37" s="643"/>
      <c r="BX37" s="643"/>
      <c r="BY37" s="643"/>
      <c r="BZ37" s="643"/>
      <c r="CA37" s="643"/>
      <c r="CB37" s="688"/>
      <c r="CD37" s="689" t="s">
        <v>339</v>
      </c>
      <c r="CE37" s="686"/>
      <c r="CF37" s="686"/>
      <c r="CG37" s="686"/>
      <c r="CH37" s="686"/>
      <c r="CI37" s="686"/>
      <c r="CJ37" s="686"/>
      <c r="CK37" s="686"/>
      <c r="CL37" s="686"/>
      <c r="CM37" s="686"/>
      <c r="CN37" s="686"/>
      <c r="CO37" s="686"/>
      <c r="CP37" s="686"/>
      <c r="CQ37" s="687"/>
      <c r="CR37" s="642">
        <v>545546</v>
      </c>
      <c r="CS37" s="661"/>
      <c r="CT37" s="661"/>
      <c r="CU37" s="661"/>
      <c r="CV37" s="661"/>
      <c r="CW37" s="661"/>
      <c r="CX37" s="661"/>
      <c r="CY37" s="662"/>
      <c r="CZ37" s="645">
        <v>6.6</v>
      </c>
      <c r="DA37" s="663"/>
      <c r="DB37" s="663"/>
      <c r="DC37" s="664"/>
      <c r="DD37" s="648">
        <v>545469</v>
      </c>
      <c r="DE37" s="661"/>
      <c r="DF37" s="661"/>
      <c r="DG37" s="661"/>
      <c r="DH37" s="661"/>
      <c r="DI37" s="661"/>
      <c r="DJ37" s="661"/>
      <c r="DK37" s="662"/>
      <c r="DL37" s="648">
        <v>545469</v>
      </c>
      <c r="DM37" s="661"/>
      <c r="DN37" s="661"/>
      <c r="DO37" s="661"/>
      <c r="DP37" s="661"/>
      <c r="DQ37" s="661"/>
      <c r="DR37" s="661"/>
      <c r="DS37" s="661"/>
      <c r="DT37" s="661"/>
      <c r="DU37" s="661"/>
      <c r="DV37" s="662"/>
      <c r="DW37" s="645">
        <v>12.2</v>
      </c>
      <c r="DX37" s="663"/>
      <c r="DY37" s="663"/>
      <c r="DZ37" s="663"/>
      <c r="EA37" s="663"/>
      <c r="EB37" s="663"/>
      <c r="EC37" s="681"/>
    </row>
    <row r="38" spans="2:133" ht="11.25" customHeight="1" x14ac:dyDescent="0.15">
      <c r="B38" s="639" t="s">
        <v>340</v>
      </c>
      <c r="C38" s="640"/>
      <c r="D38" s="640"/>
      <c r="E38" s="640"/>
      <c r="F38" s="640"/>
      <c r="G38" s="640"/>
      <c r="H38" s="640"/>
      <c r="I38" s="640"/>
      <c r="J38" s="640"/>
      <c r="K38" s="640"/>
      <c r="L38" s="640"/>
      <c r="M38" s="640"/>
      <c r="N38" s="640"/>
      <c r="O38" s="640"/>
      <c r="P38" s="640"/>
      <c r="Q38" s="641"/>
      <c r="R38" s="642">
        <v>90530</v>
      </c>
      <c r="S38" s="643"/>
      <c r="T38" s="643"/>
      <c r="U38" s="643"/>
      <c r="V38" s="643"/>
      <c r="W38" s="643"/>
      <c r="X38" s="643"/>
      <c r="Y38" s="644"/>
      <c r="Z38" s="675">
        <v>1</v>
      </c>
      <c r="AA38" s="675"/>
      <c r="AB38" s="675"/>
      <c r="AC38" s="675"/>
      <c r="AD38" s="676">
        <v>3897</v>
      </c>
      <c r="AE38" s="676"/>
      <c r="AF38" s="676"/>
      <c r="AG38" s="676"/>
      <c r="AH38" s="676"/>
      <c r="AI38" s="676"/>
      <c r="AJ38" s="676"/>
      <c r="AK38" s="676"/>
      <c r="AL38" s="645">
        <v>0.1</v>
      </c>
      <c r="AM38" s="646"/>
      <c r="AN38" s="646"/>
      <c r="AO38" s="677"/>
      <c r="AQ38" s="682" t="s">
        <v>341</v>
      </c>
      <c r="AR38" s="683"/>
      <c r="AS38" s="683"/>
      <c r="AT38" s="683"/>
      <c r="AU38" s="683"/>
      <c r="AV38" s="683"/>
      <c r="AW38" s="683"/>
      <c r="AX38" s="683"/>
      <c r="AY38" s="684"/>
      <c r="AZ38" s="642">
        <v>20959</v>
      </c>
      <c r="BA38" s="643"/>
      <c r="BB38" s="643"/>
      <c r="BC38" s="643"/>
      <c r="BD38" s="661"/>
      <c r="BE38" s="661"/>
      <c r="BF38" s="685"/>
      <c r="BG38" s="689" t="s">
        <v>342</v>
      </c>
      <c r="BH38" s="686"/>
      <c r="BI38" s="686"/>
      <c r="BJ38" s="686"/>
      <c r="BK38" s="686"/>
      <c r="BL38" s="686"/>
      <c r="BM38" s="686"/>
      <c r="BN38" s="686"/>
      <c r="BO38" s="686"/>
      <c r="BP38" s="686"/>
      <c r="BQ38" s="686"/>
      <c r="BR38" s="686"/>
      <c r="BS38" s="686"/>
      <c r="BT38" s="686"/>
      <c r="BU38" s="687"/>
      <c r="BV38" s="642">
        <v>2690</v>
      </c>
      <c r="BW38" s="643"/>
      <c r="BX38" s="643"/>
      <c r="BY38" s="643"/>
      <c r="BZ38" s="643"/>
      <c r="CA38" s="643"/>
      <c r="CB38" s="688"/>
      <c r="CD38" s="689" t="s">
        <v>343</v>
      </c>
      <c r="CE38" s="686"/>
      <c r="CF38" s="686"/>
      <c r="CG38" s="686"/>
      <c r="CH38" s="686"/>
      <c r="CI38" s="686"/>
      <c r="CJ38" s="686"/>
      <c r="CK38" s="686"/>
      <c r="CL38" s="686"/>
      <c r="CM38" s="686"/>
      <c r="CN38" s="686"/>
      <c r="CO38" s="686"/>
      <c r="CP38" s="686"/>
      <c r="CQ38" s="687"/>
      <c r="CR38" s="642">
        <v>609330</v>
      </c>
      <c r="CS38" s="643"/>
      <c r="CT38" s="643"/>
      <c r="CU38" s="643"/>
      <c r="CV38" s="643"/>
      <c r="CW38" s="643"/>
      <c r="CX38" s="643"/>
      <c r="CY38" s="644"/>
      <c r="CZ38" s="645">
        <v>7.3</v>
      </c>
      <c r="DA38" s="663"/>
      <c r="DB38" s="663"/>
      <c r="DC38" s="664"/>
      <c r="DD38" s="648">
        <v>511483</v>
      </c>
      <c r="DE38" s="643"/>
      <c r="DF38" s="643"/>
      <c r="DG38" s="643"/>
      <c r="DH38" s="643"/>
      <c r="DI38" s="643"/>
      <c r="DJ38" s="643"/>
      <c r="DK38" s="644"/>
      <c r="DL38" s="648">
        <v>485793</v>
      </c>
      <c r="DM38" s="643"/>
      <c r="DN38" s="643"/>
      <c r="DO38" s="643"/>
      <c r="DP38" s="643"/>
      <c r="DQ38" s="643"/>
      <c r="DR38" s="643"/>
      <c r="DS38" s="643"/>
      <c r="DT38" s="643"/>
      <c r="DU38" s="643"/>
      <c r="DV38" s="644"/>
      <c r="DW38" s="645">
        <v>10.9</v>
      </c>
      <c r="DX38" s="663"/>
      <c r="DY38" s="663"/>
      <c r="DZ38" s="663"/>
      <c r="EA38" s="663"/>
      <c r="EB38" s="663"/>
      <c r="EC38" s="681"/>
    </row>
    <row r="39" spans="2:133" ht="11.25" customHeight="1" x14ac:dyDescent="0.15">
      <c r="B39" s="639" t="s">
        <v>344</v>
      </c>
      <c r="C39" s="640"/>
      <c r="D39" s="640"/>
      <c r="E39" s="640"/>
      <c r="F39" s="640"/>
      <c r="G39" s="640"/>
      <c r="H39" s="640"/>
      <c r="I39" s="640"/>
      <c r="J39" s="640"/>
      <c r="K39" s="640"/>
      <c r="L39" s="640"/>
      <c r="M39" s="640"/>
      <c r="N39" s="640"/>
      <c r="O39" s="640"/>
      <c r="P39" s="640"/>
      <c r="Q39" s="641"/>
      <c r="R39" s="642">
        <v>465732</v>
      </c>
      <c r="S39" s="643"/>
      <c r="T39" s="643"/>
      <c r="U39" s="643"/>
      <c r="V39" s="643"/>
      <c r="W39" s="643"/>
      <c r="X39" s="643"/>
      <c r="Y39" s="644"/>
      <c r="Z39" s="675">
        <v>5.4</v>
      </c>
      <c r="AA39" s="675"/>
      <c r="AB39" s="675"/>
      <c r="AC39" s="675"/>
      <c r="AD39" s="676" t="s">
        <v>138</v>
      </c>
      <c r="AE39" s="676"/>
      <c r="AF39" s="676"/>
      <c r="AG39" s="676"/>
      <c r="AH39" s="676"/>
      <c r="AI39" s="676"/>
      <c r="AJ39" s="676"/>
      <c r="AK39" s="676"/>
      <c r="AL39" s="645" t="s">
        <v>243</v>
      </c>
      <c r="AM39" s="646"/>
      <c r="AN39" s="646"/>
      <c r="AO39" s="677"/>
      <c r="AQ39" s="682" t="s">
        <v>345</v>
      </c>
      <c r="AR39" s="683"/>
      <c r="AS39" s="683"/>
      <c r="AT39" s="683"/>
      <c r="AU39" s="683"/>
      <c r="AV39" s="683"/>
      <c r="AW39" s="683"/>
      <c r="AX39" s="683"/>
      <c r="AY39" s="684"/>
      <c r="AZ39" s="642" t="s">
        <v>256</v>
      </c>
      <c r="BA39" s="643"/>
      <c r="BB39" s="643"/>
      <c r="BC39" s="643"/>
      <c r="BD39" s="661"/>
      <c r="BE39" s="661"/>
      <c r="BF39" s="685"/>
      <c r="BG39" s="689" t="s">
        <v>346</v>
      </c>
      <c r="BH39" s="686"/>
      <c r="BI39" s="686"/>
      <c r="BJ39" s="686"/>
      <c r="BK39" s="686"/>
      <c r="BL39" s="686"/>
      <c r="BM39" s="686"/>
      <c r="BN39" s="686"/>
      <c r="BO39" s="686"/>
      <c r="BP39" s="686"/>
      <c r="BQ39" s="686"/>
      <c r="BR39" s="686"/>
      <c r="BS39" s="686"/>
      <c r="BT39" s="686"/>
      <c r="BU39" s="687"/>
      <c r="BV39" s="642">
        <v>4149</v>
      </c>
      <c r="BW39" s="643"/>
      <c r="BX39" s="643"/>
      <c r="BY39" s="643"/>
      <c r="BZ39" s="643"/>
      <c r="CA39" s="643"/>
      <c r="CB39" s="688"/>
      <c r="CD39" s="689" t="s">
        <v>347</v>
      </c>
      <c r="CE39" s="686"/>
      <c r="CF39" s="686"/>
      <c r="CG39" s="686"/>
      <c r="CH39" s="686"/>
      <c r="CI39" s="686"/>
      <c r="CJ39" s="686"/>
      <c r="CK39" s="686"/>
      <c r="CL39" s="686"/>
      <c r="CM39" s="686"/>
      <c r="CN39" s="686"/>
      <c r="CO39" s="686"/>
      <c r="CP39" s="686"/>
      <c r="CQ39" s="687"/>
      <c r="CR39" s="642">
        <v>267784</v>
      </c>
      <c r="CS39" s="661"/>
      <c r="CT39" s="661"/>
      <c r="CU39" s="661"/>
      <c r="CV39" s="661"/>
      <c r="CW39" s="661"/>
      <c r="CX39" s="661"/>
      <c r="CY39" s="662"/>
      <c r="CZ39" s="645">
        <v>3.2</v>
      </c>
      <c r="DA39" s="663"/>
      <c r="DB39" s="663"/>
      <c r="DC39" s="664"/>
      <c r="DD39" s="648">
        <v>267126</v>
      </c>
      <c r="DE39" s="661"/>
      <c r="DF39" s="661"/>
      <c r="DG39" s="661"/>
      <c r="DH39" s="661"/>
      <c r="DI39" s="661"/>
      <c r="DJ39" s="661"/>
      <c r="DK39" s="662"/>
      <c r="DL39" s="648" t="s">
        <v>243</v>
      </c>
      <c r="DM39" s="661"/>
      <c r="DN39" s="661"/>
      <c r="DO39" s="661"/>
      <c r="DP39" s="661"/>
      <c r="DQ39" s="661"/>
      <c r="DR39" s="661"/>
      <c r="DS39" s="661"/>
      <c r="DT39" s="661"/>
      <c r="DU39" s="661"/>
      <c r="DV39" s="662"/>
      <c r="DW39" s="645" t="s">
        <v>256</v>
      </c>
      <c r="DX39" s="663"/>
      <c r="DY39" s="663"/>
      <c r="DZ39" s="663"/>
      <c r="EA39" s="663"/>
      <c r="EB39" s="663"/>
      <c r="EC39" s="681"/>
    </row>
    <row r="40" spans="2:133" ht="11.25" customHeight="1" x14ac:dyDescent="0.15">
      <c r="B40" s="639" t="s">
        <v>348</v>
      </c>
      <c r="C40" s="640"/>
      <c r="D40" s="640"/>
      <c r="E40" s="640"/>
      <c r="F40" s="640"/>
      <c r="G40" s="640"/>
      <c r="H40" s="640"/>
      <c r="I40" s="640"/>
      <c r="J40" s="640"/>
      <c r="K40" s="640"/>
      <c r="L40" s="640"/>
      <c r="M40" s="640"/>
      <c r="N40" s="640"/>
      <c r="O40" s="640"/>
      <c r="P40" s="640"/>
      <c r="Q40" s="641"/>
      <c r="R40" s="642" t="s">
        <v>243</v>
      </c>
      <c r="S40" s="643"/>
      <c r="T40" s="643"/>
      <c r="U40" s="643"/>
      <c r="V40" s="643"/>
      <c r="W40" s="643"/>
      <c r="X40" s="643"/>
      <c r="Y40" s="644"/>
      <c r="Z40" s="675" t="s">
        <v>256</v>
      </c>
      <c r="AA40" s="675"/>
      <c r="AB40" s="675"/>
      <c r="AC40" s="675"/>
      <c r="AD40" s="676" t="s">
        <v>243</v>
      </c>
      <c r="AE40" s="676"/>
      <c r="AF40" s="676"/>
      <c r="AG40" s="676"/>
      <c r="AH40" s="676"/>
      <c r="AI40" s="676"/>
      <c r="AJ40" s="676"/>
      <c r="AK40" s="676"/>
      <c r="AL40" s="645" t="s">
        <v>256</v>
      </c>
      <c r="AM40" s="646"/>
      <c r="AN40" s="646"/>
      <c r="AO40" s="677"/>
      <c r="AQ40" s="682" t="s">
        <v>349</v>
      </c>
      <c r="AR40" s="683"/>
      <c r="AS40" s="683"/>
      <c r="AT40" s="683"/>
      <c r="AU40" s="683"/>
      <c r="AV40" s="683"/>
      <c r="AW40" s="683"/>
      <c r="AX40" s="683"/>
      <c r="AY40" s="684"/>
      <c r="AZ40" s="642" t="s">
        <v>243</v>
      </c>
      <c r="BA40" s="643"/>
      <c r="BB40" s="643"/>
      <c r="BC40" s="643"/>
      <c r="BD40" s="661"/>
      <c r="BE40" s="661"/>
      <c r="BF40" s="685"/>
      <c r="BG40" s="690" t="s">
        <v>350</v>
      </c>
      <c r="BH40" s="691"/>
      <c r="BI40" s="691"/>
      <c r="BJ40" s="691"/>
      <c r="BK40" s="691"/>
      <c r="BL40" s="236"/>
      <c r="BM40" s="686" t="s">
        <v>351</v>
      </c>
      <c r="BN40" s="686"/>
      <c r="BO40" s="686"/>
      <c r="BP40" s="686"/>
      <c r="BQ40" s="686"/>
      <c r="BR40" s="686"/>
      <c r="BS40" s="686"/>
      <c r="BT40" s="686"/>
      <c r="BU40" s="687"/>
      <c r="BV40" s="642">
        <v>92</v>
      </c>
      <c r="BW40" s="643"/>
      <c r="BX40" s="643"/>
      <c r="BY40" s="643"/>
      <c r="BZ40" s="643"/>
      <c r="CA40" s="643"/>
      <c r="CB40" s="688"/>
      <c r="CD40" s="689" t="s">
        <v>352</v>
      </c>
      <c r="CE40" s="686"/>
      <c r="CF40" s="686"/>
      <c r="CG40" s="686"/>
      <c r="CH40" s="686"/>
      <c r="CI40" s="686"/>
      <c r="CJ40" s="686"/>
      <c r="CK40" s="686"/>
      <c r="CL40" s="686"/>
      <c r="CM40" s="686"/>
      <c r="CN40" s="686"/>
      <c r="CO40" s="686"/>
      <c r="CP40" s="686"/>
      <c r="CQ40" s="687"/>
      <c r="CR40" s="642" t="s">
        <v>256</v>
      </c>
      <c r="CS40" s="643"/>
      <c r="CT40" s="643"/>
      <c r="CU40" s="643"/>
      <c r="CV40" s="643"/>
      <c r="CW40" s="643"/>
      <c r="CX40" s="643"/>
      <c r="CY40" s="644"/>
      <c r="CZ40" s="645" t="s">
        <v>256</v>
      </c>
      <c r="DA40" s="663"/>
      <c r="DB40" s="663"/>
      <c r="DC40" s="664"/>
      <c r="DD40" s="648" t="s">
        <v>243</v>
      </c>
      <c r="DE40" s="643"/>
      <c r="DF40" s="643"/>
      <c r="DG40" s="643"/>
      <c r="DH40" s="643"/>
      <c r="DI40" s="643"/>
      <c r="DJ40" s="643"/>
      <c r="DK40" s="644"/>
      <c r="DL40" s="648" t="s">
        <v>243</v>
      </c>
      <c r="DM40" s="643"/>
      <c r="DN40" s="643"/>
      <c r="DO40" s="643"/>
      <c r="DP40" s="643"/>
      <c r="DQ40" s="643"/>
      <c r="DR40" s="643"/>
      <c r="DS40" s="643"/>
      <c r="DT40" s="643"/>
      <c r="DU40" s="643"/>
      <c r="DV40" s="644"/>
      <c r="DW40" s="645" t="s">
        <v>243</v>
      </c>
      <c r="DX40" s="663"/>
      <c r="DY40" s="663"/>
      <c r="DZ40" s="663"/>
      <c r="EA40" s="663"/>
      <c r="EB40" s="663"/>
      <c r="EC40" s="681"/>
    </row>
    <row r="41" spans="2:133" ht="11.25" customHeight="1" x14ac:dyDescent="0.15">
      <c r="B41" s="639" t="s">
        <v>353</v>
      </c>
      <c r="C41" s="640"/>
      <c r="D41" s="640"/>
      <c r="E41" s="640"/>
      <c r="F41" s="640"/>
      <c r="G41" s="640"/>
      <c r="H41" s="640"/>
      <c r="I41" s="640"/>
      <c r="J41" s="640"/>
      <c r="K41" s="640"/>
      <c r="L41" s="640"/>
      <c r="M41" s="640"/>
      <c r="N41" s="640"/>
      <c r="O41" s="640"/>
      <c r="P41" s="640"/>
      <c r="Q41" s="641"/>
      <c r="R41" s="642" t="s">
        <v>243</v>
      </c>
      <c r="S41" s="643"/>
      <c r="T41" s="643"/>
      <c r="U41" s="643"/>
      <c r="V41" s="643"/>
      <c r="W41" s="643"/>
      <c r="X41" s="643"/>
      <c r="Y41" s="644"/>
      <c r="Z41" s="675" t="s">
        <v>243</v>
      </c>
      <c r="AA41" s="675"/>
      <c r="AB41" s="675"/>
      <c r="AC41" s="675"/>
      <c r="AD41" s="676" t="s">
        <v>243</v>
      </c>
      <c r="AE41" s="676"/>
      <c r="AF41" s="676"/>
      <c r="AG41" s="676"/>
      <c r="AH41" s="676"/>
      <c r="AI41" s="676"/>
      <c r="AJ41" s="676"/>
      <c r="AK41" s="676"/>
      <c r="AL41" s="645" t="s">
        <v>243</v>
      </c>
      <c r="AM41" s="646"/>
      <c r="AN41" s="646"/>
      <c r="AO41" s="677"/>
      <c r="AQ41" s="682" t="s">
        <v>354</v>
      </c>
      <c r="AR41" s="683"/>
      <c r="AS41" s="683"/>
      <c r="AT41" s="683"/>
      <c r="AU41" s="683"/>
      <c r="AV41" s="683"/>
      <c r="AW41" s="683"/>
      <c r="AX41" s="683"/>
      <c r="AY41" s="684"/>
      <c r="AZ41" s="642">
        <v>122800</v>
      </c>
      <c r="BA41" s="643"/>
      <c r="BB41" s="643"/>
      <c r="BC41" s="643"/>
      <c r="BD41" s="661"/>
      <c r="BE41" s="661"/>
      <c r="BF41" s="685"/>
      <c r="BG41" s="690"/>
      <c r="BH41" s="691"/>
      <c r="BI41" s="691"/>
      <c r="BJ41" s="691"/>
      <c r="BK41" s="691"/>
      <c r="BL41" s="236"/>
      <c r="BM41" s="686" t="s">
        <v>355</v>
      </c>
      <c r="BN41" s="686"/>
      <c r="BO41" s="686"/>
      <c r="BP41" s="686"/>
      <c r="BQ41" s="686"/>
      <c r="BR41" s="686"/>
      <c r="BS41" s="686"/>
      <c r="BT41" s="686"/>
      <c r="BU41" s="687"/>
      <c r="BV41" s="642">
        <v>1</v>
      </c>
      <c r="BW41" s="643"/>
      <c r="BX41" s="643"/>
      <c r="BY41" s="643"/>
      <c r="BZ41" s="643"/>
      <c r="CA41" s="643"/>
      <c r="CB41" s="688"/>
      <c r="CD41" s="689" t="s">
        <v>356</v>
      </c>
      <c r="CE41" s="686"/>
      <c r="CF41" s="686"/>
      <c r="CG41" s="686"/>
      <c r="CH41" s="686"/>
      <c r="CI41" s="686"/>
      <c r="CJ41" s="686"/>
      <c r="CK41" s="686"/>
      <c r="CL41" s="686"/>
      <c r="CM41" s="686"/>
      <c r="CN41" s="686"/>
      <c r="CO41" s="686"/>
      <c r="CP41" s="686"/>
      <c r="CQ41" s="687"/>
      <c r="CR41" s="642" t="s">
        <v>243</v>
      </c>
      <c r="CS41" s="661"/>
      <c r="CT41" s="661"/>
      <c r="CU41" s="661"/>
      <c r="CV41" s="661"/>
      <c r="CW41" s="661"/>
      <c r="CX41" s="661"/>
      <c r="CY41" s="662"/>
      <c r="CZ41" s="645" t="s">
        <v>243</v>
      </c>
      <c r="DA41" s="663"/>
      <c r="DB41" s="663"/>
      <c r="DC41" s="664"/>
      <c r="DD41" s="648" t="s">
        <v>256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357</v>
      </c>
      <c r="C42" s="640"/>
      <c r="D42" s="640"/>
      <c r="E42" s="640"/>
      <c r="F42" s="640"/>
      <c r="G42" s="640"/>
      <c r="H42" s="640"/>
      <c r="I42" s="640"/>
      <c r="J42" s="640"/>
      <c r="K42" s="640"/>
      <c r="L42" s="640"/>
      <c r="M42" s="640"/>
      <c r="N42" s="640"/>
      <c r="O42" s="640"/>
      <c r="P42" s="640"/>
      <c r="Q42" s="641"/>
      <c r="R42" s="642">
        <v>284053</v>
      </c>
      <c r="S42" s="643"/>
      <c r="T42" s="643"/>
      <c r="U42" s="643"/>
      <c r="V42" s="643"/>
      <c r="W42" s="643"/>
      <c r="X42" s="643"/>
      <c r="Y42" s="644"/>
      <c r="Z42" s="675">
        <v>3.3</v>
      </c>
      <c r="AA42" s="675"/>
      <c r="AB42" s="675"/>
      <c r="AC42" s="675"/>
      <c r="AD42" s="676" t="s">
        <v>243</v>
      </c>
      <c r="AE42" s="676"/>
      <c r="AF42" s="676"/>
      <c r="AG42" s="676"/>
      <c r="AH42" s="676"/>
      <c r="AI42" s="676"/>
      <c r="AJ42" s="676"/>
      <c r="AK42" s="676"/>
      <c r="AL42" s="645" t="s">
        <v>243</v>
      </c>
      <c r="AM42" s="646"/>
      <c r="AN42" s="646"/>
      <c r="AO42" s="677"/>
      <c r="AQ42" s="678" t="s">
        <v>358</v>
      </c>
      <c r="AR42" s="679"/>
      <c r="AS42" s="679"/>
      <c r="AT42" s="679"/>
      <c r="AU42" s="679"/>
      <c r="AV42" s="679"/>
      <c r="AW42" s="679"/>
      <c r="AX42" s="679"/>
      <c r="AY42" s="680"/>
      <c r="AZ42" s="626">
        <v>486530</v>
      </c>
      <c r="BA42" s="665"/>
      <c r="BB42" s="665"/>
      <c r="BC42" s="665"/>
      <c r="BD42" s="627"/>
      <c r="BE42" s="627"/>
      <c r="BF42" s="671"/>
      <c r="BG42" s="692"/>
      <c r="BH42" s="693"/>
      <c r="BI42" s="693"/>
      <c r="BJ42" s="693"/>
      <c r="BK42" s="693"/>
      <c r="BL42" s="237"/>
      <c r="BM42" s="672" t="s">
        <v>359</v>
      </c>
      <c r="BN42" s="672"/>
      <c r="BO42" s="672"/>
      <c r="BP42" s="672"/>
      <c r="BQ42" s="672"/>
      <c r="BR42" s="672"/>
      <c r="BS42" s="672"/>
      <c r="BT42" s="672"/>
      <c r="BU42" s="673"/>
      <c r="BV42" s="626">
        <v>346</v>
      </c>
      <c r="BW42" s="665"/>
      <c r="BX42" s="665"/>
      <c r="BY42" s="665"/>
      <c r="BZ42" s="665"/>
      <c r="CA42" s="665"/>
      <c r="CB42" s="674"/>
      <c r="CD42" s="639" t="s">
        <v>360</v>
      </c>
      <c r="CE42" s="640"/>
      <c r="CF42" s="640"/>
      <c r="CG42" s="640"/>
      <c r="CH42" s="640"/>
      <c r="CI42" s="640"/>
      <c r="CJ42" s="640"/>
      <c r="CK42" s="640"/>
      <c r="CL42" s="640"/>
      <c r="CM42" s="640"/>
      <c r="CN42" s="640"/>
      <c r="CO42" s="640"/>
      <c r="CP42" s="640"/>
      <c r="CQ42" s="641"/>
      <c r="CR42" s="642">
        <v>447530</v>
      </c>
      <c r="CS42" s="643"/>
      <c r="CT42" s="643"/>
      <c r="CU42" s="643"/>
      <c r="CV42" s="643"/>
      <c r="CW42" s="643"/>
      <c r="CX42" s="643"/>
      <c r="CY42" s="644"/>
      <c r="CZ42" s="645">
        <v>5.4</v>
      </c>
      <c r="DA42" s="646"/>
      <c r="DB42" s="646"/>
      <c r="DC42" s="647"/>
      <c r="DD42" s="648">
        <v>95013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361</v>
      </c>
      <c r="C43" s="624"/>
      <c r="D43" s="624"/>
      <c r="E43" s="624"/>
      <c r="F43" s="624"/>
      <c r="G43" s="624"/>
      <c r="H43" s="624"/>
      <c r="I43" s="624"/>
      <c r="J43" s="624"/>
      <c r="K43" s="624"/>
      <c r="L43" s="624"/>
      <c r="M43" s="624"/>
      <c r="N43" s="624"/>
      <c r="O43" s="624"/>
      <c r="P43" s="624"/>
      <c r="Q43" s="625"/>
      <c r="R43" s="626">
        <v>8677199</v>
      </c>
      <c r="S43" s="665"/>
      <c r="T43" s="665"/>
      <c r="U43" s="665"/>
      <c r="V43" s="665"/>
      <c r="W43" s="665"/>
      <c r="X43" s="665"/>
      <c r="Y43" s="666"/>
      <c r="Z43" s="667">
        <v>100</v>
      </c>
      <c r="AA43" s="667"/>
      <c r="AB43" s="667"/>
      <c r="AC43" s="667"/>
      <c r="AD43" s="668">
        <v>4185234</v>
      </c>
      <c r="AE43" s="668"/>
      <c r="AF43" s="668"/>
      <c r="AG43" s="668"/>
      <c r="AH43" s="668"/>
      <c r="AI43" s="668"/>
      <c r="AJ43" s="668"/>
      <c r="AK43" s="668"/>
      <c r="AL43" s="629">
        <v>100</v>
      </c>
      <c r="AM43" s="669"/>
      <c r="AN43" s="669"/>
      <c r="AO43" s="670"/>
      <c r="BV43" s="238"/>
      <c r="BW43" s="238"/>
      <c r="BX43" s="238"/>
      <c r="BY43" s="238"/>
      <c r="BZ43" s="238"/>
      <c r="CA43" s="238"/>
      <c r="CB43" s="238"/>
      <c r="CD43" s="639" t="s">
        <v>362</v>
      </c>
      <c r="CE43" s="640"/>
      <c r="CF43" s="640"/>
      <c r="CG43" s="640"/>
      <c r="CH43" s="640"/>
      <c r="CI43" s="640"/>
      <c r="CJ43" s="640"/>
      <c r="CK43" s="640"/>
      <c r="CL43" s="640"/>
      <c r="CM43" s="640"/>
      <c r="CN43" s="640"/>
      <c r="CO43" s="640"/>
      <c r="CP43" s="640"/>
      <c r="CQ43" s="641"/>
      <c r="CR43" s="642">
        <v>3509</v>
      </c>
      <c r="CS43" s="661"/>
      <c r="CT43" s="661"/>
      <c r="CU43" s="661"/>
      <c r="CV43" s="661"/>
      <c r="CW43" s="661"/>
      <c r="CX43" s="661"/>
      <c r="CY43" s="662"/>
      <c r="CZ43" s="645">
        <v>0</v>
      </c>
      <c r="DA43" s="663"/>
      <c r="DB43" s="663"/>
      <c r="DC43" s="664"/>
      <c r="DD43" s="648">
        <v>3509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309</v>
      </c>
      <c r="CE44" s="656"/>
      <c r="CF44" s="639" t="s">
        <v>363</v>
      </c>
      <c r="CG44" s="640"/>
      <c r="CH44" s="640"/>
      <c r="CI44" s="640"/>
      <c r="CJ44" s="640"/>
      <c r="CK44" s="640"/>
      <c r="CL44" s="640"/>
      <c r="CM44" s="640"/>
      <c r="CN44" s="640"/>
      <c r="CO44" s="640"/>
      <c r="CP44" s="640"/>
      <c r="CQ44" s="641"/>
      <c r="CR44" s="642">
        <v>394580</v>
      </c>
      <c r="CS44" s="643"/>
      <c r="CT44" s="643"/>
      <c r="CU44" s="643"/>
      <c r="CV44" s="643"/>
      <c r="CW44" s="643"/>
      <c r="CX44" s="643"/>
      <c r="CY44" s="644"/>
      <c r="CZ44" s="645">
        <v>4.7</v>
      </c>
      <c r="DA44" s="646"/>
      <c r="DB44" s="646"/>
      <c r="DC44" s="647"/>
      <c r="DD44" s="648">
        <v>94924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365</v>
      </c>
      <c r="CG45" s="640"/>
      <c r="CH45" s="640"/>
      <c r="CI45" s="640"/>
      <c r="CJ45" s="640"/>
      <c r="CK45" s="640"/>
      <c r="CL45" s="640"/>
      <c r="CM45" s="640"/>
      <c r="CN45" s="640"/>
      <c r="CO45" s="640"/>
      <c r="CP45" s="640"/>
      <c r="CQ45" s="641"/>
      <c r="CR45" s="642">
        <v>220156</v>
      </c>
      <c r="CS45" s="661"/>
      <c r="CT45" s="661"/>
      <c r="CU45" s="661"/>
      <c r="CV45" s="661"/>
      <c r="CW45" s="661"/>
      <c r="CX45" s="661"/>
      <c r="CY45" s="662"/>
      <c r="CZ45" s="645">
        <v>2.6</v>
      </c>
      <c r="DA45" s="663"/>
      <c r="DB45" s="663"/>
      <c r="DC45" s="664"/>
      <c r="DD45" s="648">
        <v>1517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367</v>
      </c>
      <c r="CG46" s="640"/>
      <c r="CH46" s="640"/>
      <c r="CI46" s="640"/>
      <c r="CJ46" s="640"/>
      <c r="CK46" s="640"/>
      <c r="CL46" s="640"/>
      <c r="CM46" s="640"/>
      <c r="CN46" s="640"/>
      <c r="CO46" s="640"/>
      <c r="CP46" s="640"/>
      <c r="CQ46" s="641"/>
      <c r="CR46" s="642">
        <v>174424</v>
      </c>
      <c r="CS46" s="643"/>
      <c r="CT46" s="643"/>
      <c r="CU46" s="643"/>
      <c r="CV46" s="643"/>
      <c r="CW46" s="643"/>
      <c r="CX46" s="643"/>
      <c r="CY46" s="644"/>
      <c r="CZ46" s="645">
        <v>2.1</v>
      </c>
      <c r="DA46" s="646"/>
      <c r="DB46" s="646"/>
      <c r="DC46" s="647"/>
      <c r="DD46" s="648">
        <v>93407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369</v>
      </c>
      <c r="CG47" s="640"/>
      <c r="CH47" s="640"/>
      <c r="CI47" s="640"/>
      <c r="CJ47" s="640"/>
      <c r="CK47" s="640"/>
      <c r="CL47" s="640"/>
      <c r="CM47" s="640"/>
      <c r="CN47" s="640"/>
      <c r="CO47" s="640"/>
      <c r="CP47" s="640"/>
      <c r="CQ47" s="641"/>
      <c r="CR47" s="642">
        <v>52950</v>
      </c>
      <c r="CS47" s="661"/>
      <c r="CT47" s="661"/>
      <c r="CU47" s="661"/>
      <c r="CV47" s="661"/>
      <c r="CW47" s="661"/>
      <c r="CX47" s="661"/>
      <c r="CY47" s="662"/>
      <c r="CZ47" s="645">
        <v>0.6</v>
      </c>
      <c r="DA47" s="663"/>
      <c r="DB47" s="663"/>
      <c r="DC47" s="664"/>
      <c r="DD47" s="648">
        <v>89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370</v>
      </c>
      <c r="CG48" s="640"/>
      <c r="CH48" s="640"/>
      <c r="CI48" s="640"/>
      <c r="CJ48" s="640"/>
      <c r="CK48" s="640"/>
      <c r="CL48" s="640"/>
      <c r="CM48" s="640"/>
      <c r="CN48" s="640"/>
      <c r="CO48" s="640"/>
      <c r="CP48" s="640"/>
      <c r="CQ48" s="641"/>
      <c r="CR48" s="642" t="s">
        <v>138</v>
      </c>
      <c r="CS48" s="643"/>
      <c r="CT48" s="643"/>
      <c r="CU48" s="643"/>
      <c r="CV48" s="643"/>
      <c r="CW48" s="643"/>
      <c r="CX48" s="643"/>
      <c r="CY48" s="644"/>
      <c r="CZ48" s="645" t="s">
        <v>256</v>
      </c>
      <c r="DA48" s="646"/>
      <c r="DB48" s="646"/>
      <c r="DC48" s="647"/>
      <c r="DD48" s="648" t="s">
        <v>256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371</v>
      </c>
      <c r="CE49" s="624"/>
      <c r="CF49" s="624"/>
      <c r="CG49" s="624"/>
      <c r="CH49" s="624"/>
      <c r="CI49" s="624"/>
      <c r="CJ49" s="624"/>
      <c r="CK49" s="624"/>
      <c r="CL49" s="624"/>
      <c r="CM49" s="624"/>
      <c r="CN49" s="624"/>
      <c r="CO49" s="624"/>
      <c r="CP49" s="624"/>
      <c r="CQ49" s="625"/>
      <c r="CR49" s="626">
        <v>8320628</v>
      </c>
      <c r="CS49" s="627"/>
      <c r="CT49" s="627"/>
      <c r="CU49" s="627"/>
      <c r="CV49" s="627"/>
      <c r="CW49" s="627"/>
      <c r="CX49" s="627"/>
      <c r="CY49" s="628"/>
      <c r="CZ49" s="629">
        <v>100</v>
      </c>
      <c r="DA49" s="630"/>
      <c r="DB49" s="630"/>
      <c r="DC49" s="631"/>
      <c r="DD49" s="632">
        <v>4837135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hAx2ou+PuxDz+Vvys4G1PgxwtoTfYrEIBDywvLkmcTak5UoNgmBW4k8iII/+BN8j/HCLBeM1b1S7QOLRzOzlg==" saltValue="wMyph3XSHEs0Tg5bxq7sH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8" zoomScale="70" zoomScaleNormal="25" zoomScaleSheetLayoutView="70" workbookViewId="0">
      <selection activeCell="AU77" sqref="AU77:AY7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373</v>
      </c>
      <c r="DK2" s="1168"/>
      <c r="DL2" s="1168"/>
      <c r="DM2" s="1168"/>
      <c r="DN2" s="1168"/>
      <c r="DO2" s="1169"/>
      <c r="DP2" s="251"/>
      <c r="DQ2" s="1167" t="s">
        <v>374</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377</v>
      </c>
      <c r="B5" s="1053"/>
      <c r="C5" s="1053"/>
      <c r="D5" s="1053"/>
      <c r="E5" s="1053"/>
      <c r="F5" s="1053"/>
      <c r="G5" s="1053"/>
      <c r="H5" s="1053"/>
      <c r="I5" s="1053"/>
      <c r="J5" s="1053"/>
      <c r="K5" s="1053"/>
      <c r="L5" s="1053"/>
      <c r="M5" s="1053"/>
      <c r="N5" s="1053"/>
      <c r="O5" s="1053"/>
      <c r="P5" s="1054"/>
      <c r="Q5" s="1058" t="s">
        <v>378</v>
      </c>
      <c r="R5" s="1059"/>
      <c r="S5" s="1059"/>
      <c r="T5" s="1059"/>
      <c r="U5" s="1060"/>
      <c r="V5" s="1058" t="s">
        <v>379</v>
      </c>
      <c r="W5" s="1059"/>
      <c r="X5" s="1059"/>
      <c r="Y5" s="1059"/>
      <c r="Z5" s="1060"/>
      <c r="AA5" s="1058" t="s">
        <v>380</v>
      </c>
      <c r="AB5" s="1059"/>
      <c r="AC5" s="1059"/>
      <c r="AD5" s="1059"/>
      <c r="AE5" s="1059"/>
      <c r="AF5" s="1170" t="s">
        <v>381</v>
      </c>
      <c r="AG5" s="1059"/>
      <c r="AH5" s="1059"/>
      <c r="AI5" s="1059"/>
      <c r="AJ5" s="1074"/>
      <c r="AK5" s="1059" t="s">
        <v>382</v>
      </c>
      <c r="AL5" s="1059"/>
      <c r="AM5" s="1059"/>
      <c r="AN5" s="1059"/>
      <c r="AO5" s="1060"/>
      <c r="AP5" s="1058" t="s">
        <v>383</v>
      </c>
      <c r="AQ5" s="1059"/>
      <c r="AR5" s="1059"/>
      <c r="AS5" s="1059"/>
      <c r="AT5" s="1060"/>
      <c r="AU5" s="1058" t="s">
        <v>384</v>
      </c>
      <c r="AV5" s="1059"/>
      <c r="AW5" s="1059"/>
      <c r="AX5" s="1059"/>
      <c r="AY5" s="1074"/>
      <c r="AZ5" s="258"/>
      <c r="BA5" s="258"/>
      <c r="BB5" s="258"/>
      <c r="BC5" s="258"/>
      <c r="BD5" s="258"/>
      <c r="BE5" s="259"/>
      <c r="BF5" s="259"/>
      <c r="BG5" s="259"/>
      <c r="BH5" s="259"/>
      <c r="BI5" s="259"/>
      <c r="BJ5" s="259"/>
      <c r="BK5" s="259"/>
      <c r="BL5" s="259"/>
      <c r="BM5" s="259"/>
      <c r="BN5" s="259"/>
      <c r="BO5" s="259"/>
      <c r="BP5" s="259"/>
      <c r="BQ5" s="1052" t="s">
        <v>385</v>
      </c>
      <c r="BR5" s="1053"/>
      <c r="BS5" s="1053"/>
      <c r="BT5" s="1053"/>
      <c r="BU5" s="1053"/>
      <c r="BV5" s="1053"/>
      <c r="BW5" s="1053"/>
      <c r="BX5" s="1053"/>
      <c r="BY5" s="1053"/>
      <c r="BZ5" s="1053"/>
      <c r="CA5" s="1053"/>
      <c r="CB5" s="1053"/>
      <c r="CC5" s="1053"/>
      <c r="CD5" s="1053"/>
      <c r="CE5" s="1053"/>
      <c r="CF5" s="1053"/>
      <c r="CG5" s="1054"/>
      <c r="CH5" s="1058" t="s">
        <v>386</v>
      </c>
      <c r="CI5" s="1059"/>
      <c r="CJ5" s="1059"/>
      <c r="CK5" s="1059"/>
      <c r="CL5" s="1060"/>
      <c r="CM5" s="1058" t="s">
        <v>387</v>
      </c>
      <c r="CN5" s="1059"/>
      <c r="CO5" s="1059"/>
      <c r="CP5" s="1059"/>
      <c r="CQ5" s="1060"/>
      <c r="CR5" s="1058" t="s">
        <v>388</v>
      </c>
      <c r="CS5" s="1059"/>
      <c r="CT5" s="1059"/>
      <c r="CU5" s="1059"/>
      <c r="CV5" s="1060"/>
      <c r="CW5" s="1058" t="s">
        <v>389</v>
      </c>
      <c r="CX5" s="1059"/>
      <c r="CY5" s="1059"/>
      <c r="CZ5" s="1059"/>
      <c r="DA5" s="1060"/>
      <c r="DB5" s="1058" t="s">
        <v>390</v>
      </c>
      <c r="DC5" s="1059"/>
      <c r="DD5" s="1059"/>
      <c r="DE5" s="1059"/>
      <c r="DF5" s="1060"/>
      <c r="DG5" s="1155" t="s">
        <v>391</v>
      </c>
      <c r="DH5" s="1156"/>
      <c r="DI5" s="1156"/>
      <c r="DJ5" s="1156"/>
      <c r="DK5" s="1157"/>
      <c r="DL5" s="1155" t="s">
        <v>392</v>
      </c>
      <c r="DM5" s="1156"/>
      <c r="DN5" s="1156"/>
      <c r="DO5" s="1156"/>
      <c r="DP5" s="1157"/>
      <c r="DQ5" s="1058" t="s">
        <v>393</v>
      </c>
      <c r="DR5" s="1059"/>
      <c r="DS5" s="1059"/>
      <c r="DT5" s="1059"/>
      <c r="DU5" s="1060"/>
      <c r="DV5" s="1058" t="s">
        <v>384</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394</v>
      </c>
      <c r="C7" s="1108"/>
      <c r="D7" s="1108"/>
      <c r="E7" s="1108"/>
      <c r="F7" s="1108"/>
      <c r="G7" s="1108"/>
      <c r="H7" s="1108"/>
      <c r="I7" s="1108"/>
      <c r="J7" s="1108"/>
      <c r="K7" s="1108"/>
      <c r="L7" s="1108"/>
      <c r="M7" s="1108"/>
      <c r="N7" s="1108"/>
      <c r="O7" s="1108"/>
      <c r="P7" s="1109"/>
      <c r="Q7" s="1161">
        <v>8696</v>
      </c>
      <c r="R7" s="1162"/>
      <c r="S7" s="1162"/>
      <c r="T7" s="1162"/>
      <c r="U7" s="1162"/>
      <c r="V7" s="1162">
        <v>8321</v>
      </c>
      <c r="W7" s="1162"/>
      <c r="X7" s="1162"/>
      <c r="Y7" s="1162"/>
      <c r="Z7" s="1162"/>
      <c r="AA7" s="1162">
        <v>375</v>
      </c>
      <c r="AB7" s="1162"/>
      <c r="AC7" s="1162"/>
      <c r="AD7" s="1162"/>
      <c r="AE7" s="1163"/>
      <c r="AF7" s="1164">
        <v>311</v>
      </c>
      <c r="AG7" s="1165"/>
      <c r="AH7" s="1165"/>
      <c r="AI7" s="1165"/>
      <c r="AJ7" s="1166"/>
      <c r="AK7" s="1148">
        <v>175</v>
      </c>
      <c r="AL7" s="1149"/>
      <c r="AM7" s="1149"/>
      <c r="AN7" s="1149"/>
      <c r="AO7" s="1149"/>
      <c r="AP7" s="1149">
        <v>6583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395</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396</v>
      </c>
      <c r="B23" s="1001" t="s">
        <v>397</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311</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243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377</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2070</v>
      </c>
      <c r="R28" s="1111"/>
      <c r="S28" s="1111"/>
      <c r="T28" s="1111"/>
      <c r="U28" s="1111"/>
      <c r="V28" s="1111">
        <v>2001</v>
      </c>
      <c r="W28" s="1111"/>
      <c r="X28" s="1111"/>
      <c r="Y28" s="1111"/>
      <c r="Z28" s="1111"/>
      <c r="AA28" s="1111">
        <v>69</v>
      </c>
      <c r="AB28" s="1111"/>
      <c r="AC28" s="1111"/>
      <c r="AD28" s="1111"/>
      <c r="AE28" s="1112"/>
      <c r="AF28" s="1113">
        <v>69</v>
      </c>
      <c r="AG28" s="1111"/>
      <c r="AH28" s="1111"/>
      <c r="AI28" s="1111"/>
      <c r="AJ28" s="1114"/>
      <c r="AK28" s="1115">
        <v>127</v>
      </c>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409</v>
      </c>
      <c r="C29" s="1089"/>
      <c r="D29" s="1089"/>
      <c r="E29" s="1089"/>
      <c r="F29" s="1089"/>
      <c r="G29" s="1089"/>
      <c r="H29" s="1089"/>
      <c r="I29" s="1089"/>
      <c r="J29" s="1089"/>
      <c r="K29" s="1089"/>
      <c r="L29" s="1089"/>
      <c r="M29" s="1089"/>
      <c r="N29" s="1089"/>
      <c r="O29" s="1089"/>
      <c r="P29" s="1090"/>
      <c r="Q29" s="1100">
        <v>1508</v>
      </c>
      <c r="R29" s="1101"/>
      <c r="S29" s="1101"/>
      <c r="T29" s="1101"/>
      <c r="U29" s="1101"/>
      <c r="V29" s="1101">
        <v>1351</v>
      </c>
      <c r="W29" s="1101"/>
      <c r="X29" s="1101"/>
      <c r="Y29" s="1101"/>
      <c r="Z29" s="1101"/>
      <c r="AA29" s="1101">
        <v>157</v>
      </c>
      <c r="AB29" s="1101"/>
      <c r="AC29" s="1101"/>
      <c r="AD29" s="1101"/>
      <c r="AE29" s="1102"/>
      <c r="AF29" s="1094">
        <v>157</v>
      </c>
      <c r="AG29" s="1095"/>
      <c r="AH29" s="1095"/>
      <c r="AI29" s="1095"/>
      <c r="AJ29" s="1096"/>
      <c r="AK29" s="1037">
        <v>213</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410</v>
      </c>
      <c r="C30" s="1089"/>
      <c r="D30" s="1089"/>
      <c r="E30" s="1089"/>
      <c r="F30" s="1089"/>
      <c r="G30" s="1089"/>
      <c r="H30" s="1089"/>
      <c r="I30" s="1089"/>
      <c r="J30" s="1089"/>
      <c r="K30" s="1089"/>
      <c r="L30" s="1089"/>
      <c r="M30" s="1089"/>
      <c r="N30" s="1089"/>
      <c r="O30" s="1089"/>
      <c r="P30" s="1090"/>
      <c r="Q30" s="1100">
        <v>233</v>
      </c>
      <c r="R30" s="1101"/>
      <c r="S30" s="1101"/>
      <c r="T30" s="1101"/>
      <c r="U30" s="1101"/>
      <c r="V30" s="1101">
        <v>229</v>
      </c>
      <c r="W30" s="1101"/>
      <c r="X30" s="1101"/>
      <c r="Y30" s="1101"/>
      <c r="Z30" s="1101"/>
      <c r="AA30" s="1101">
        <v>4</v>
      </c>
      <c r="AB30" s="1101"/>
      <c r="AC30" s="1101"/>
      <c r="AD30" s="1101"/>
      <c r="AE30" s="1102"/>
      <c r="AF30" s="1094">
        <v>4</v>
      </c>
      <c r="AG30" s="1095"/>
      <c r="AH30" s="1095"/>
      <c r="AI30" s="1095"/>
      <c r="AJ30" s="1096"/>
      <c r="AK30" s="1037">
        <v>42</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411</v>
      </c>
      <c r="C31" s="1089"/>
      <c r="D31" s="1089"/>
      <c r="E31" s="1089"/>
      <c r="F31" s="1089"/>
      <c r="G31" s="1089"/>
      <c r="H31" s="1089"/>
      <c r="I31" s="1089"/>
      <c r="J31" s="1089"/>
      <c r="K31" s="1089"/>
      <c r="L31" s="1089"/>
      <c r="M31" s="1089"/>
      <c r="N31" s="1089"/>
      <c r="O31" s="1089"/>
      <c r="P31" s="1090"/>
      <c r="Q31" s="1100">
        <v>480</v>
      </c>
      <c r="R31" s="1101"/>
      <c r="S31" s="1101"/>
      <c r="T31" s="1101"/>
      <c r="U31" s="1101"/>
      <c r="V31" s="1101">
        <v>387</v>
      </c>
      <c r="W31" s="1101"/>
      <c r="X31" s="1101"/>
      <c r="Y31" s="1101"/>
      <c r="Z31" s="1101"/>
      <c r="AA31" s="1101">
        <v>92</v>
      </c>
      <c r="AB31" s="1101"/>
      <c r="AC31" s="1101"/>
      <c r="AD31" s="1101"/>
      <c r="AE31" s="1102"/>
      <c r="AF31" s="1094">
        <v>1611</v>
      </c>
      <c r="AG31" s="1095"/>
      <c r="AH31" s="1095"/>
      <c r="AI31" s="1095"/>
      <c r="AJ31" s="1096"/>
      <c r="AK31" s="1037"/>
      <c r="AL31" s="1028"/>
      <c r="AM31" s="1028"/>
      <c r="AN31" s="1028"/>
      <c r="AO31" s="1028"/>
      <c r="AP31" s="1028">
        <v>99</v>
      </c>
      <c r="AQ31" s="1028"/>
      <c r="AR31" s="1028"/>
      <c r="AS31" s="1028"/>
      <c r="AT31" s="1028"/>
      <c r="AU31" s="1028"/>
      <c r="AV31" s="1028"/>
      <c r="AW31" s="1028"/>
      <c r="AX31" s="1028"/>
      <c r="AY31" s="1028"/>
      <c r="AZ31" s="1099"/>
      <c r="BA31" s="1099"/>
      <c r="BB31" s="1099"/>
      <c r="BC31" s="1099"/>
      <c r="BD31" s="1099"/>
      <c r="BE31" s="1083" t="s">
        <v>412</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413</v>
      </c>
      <c r="C32" s="1089"/>
      <c r="D32" s="1089"/>
      <c r="E32" s="1089"/>
      <c r="F32" s="1089"/>
      <c r="G32" s="1089"/>
      <c r="H32" s="1089"/>
      <c r="I32" s="1089"/>
      <c r="J32" s="1089"/>
      <c r="K32" s="1089"/>
      <c r="L32" s="1089"/>
      <c r="M32" s="1089"/>
      <c r="N32" s="1089"/>
      <c r="O32" s="1089"/>
      <c r="P32" s="1090"/>
      <c r="Q32" s="1100">
        <v>590</v>
      </c>
      <c r="R32" s="1101"/>
      <c r="S32" s="1101"/>
      <c r="T32" s="1101"/>
      <c r="U32" s="1101"/>
      <c r="V32" s="1101">
        <v>566</v>
      </c>
      <c r="W32" s="1101"/>
      <c r="X32" s="1101"/>
      <c r="Y32" s="1101"/>
      <c r="Z32" s="1101"/>
      <c r="AA32" s="1101">
        <v>24</v>
      </c>
      <c r="AB32" s="1101"/>
      <c r="AC32" s="1101"/>
      <c r="AD32" s="1101"/>
      <c r="AE32" s="1102"/>
      <c r="AF32" s="1094">
        <v>38</v>
      </c>
      <c r="AG32" s="1095"/>
      <c r="AH32" s="1095"/>
      <c r="AI32" s="1095"/>
      <c r="AJ32" s="1096"/>
      <c r="AK32" s="1037"/>
      <c r="AL32" s="1028"/>
      <c r="AM32" s="1028"/>
      <c r="AN32" s="1028"/>
      <c r="AO32" s="1028"/>
      <c r="AP32" s="1028">
        <v>2033</v>
      </c>
      <c r="AQ32" s="1028"/>
      <c r="AR32" s="1028"/>
      <c r="AS32" s="1028"/>
      <c r="AT32" s="1028"/>
      <c r="AU32" s="1028">
        <v>998</v>
      </c>
      <c r="AV32" s="1028"/>
      <c r="AW32" s="1028"/>
      <c r="AX32" s="1028"/>
      <c r="AY32" s="1028"/>
      <c r="AZ32" s="1099"/>
      <c r="BA32" s="1099"/>
      <c r="BB32" s="1099"/>
      <c r="BC32" s="1099"/>
      <c r="BD32" s="1099"/>
      <c r="BE32" s="1083" t="s">
        <v>412</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414</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396</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1880</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243</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400</v>
      </c>
      <c r="R66" s="1059"/>
      <c r="S66" s="1059"/>
      <c r="T66" s="1059"/>
      <c r="U66" s="1060"/>
      <c r="V66" s="1058" t="s">
        <v>401</v>
      </c>
      <c r="W66" s="1059"/>
      <c r="X66" s="1059"/>
      <c r="Y66" s="1059"/>
      <c r="Z66" s="1060"/>
      <c r="AA66" s="1058" t="s">
        <v>402</v>
      </c>
      <c r="AB66" s="1059"/>
      <c r="AC66" s="1059"/>
      <c r="AD66" s="1059"/>
      <c r="AE66" s="1060"/>
      <c r="AF66" s="1064" t="s">
        <v>403</v>
      </c>
      <c r="AG66" s="1065"/>
      <c r="AH66" s="1065"/>
      <c r="AI66" s="1065"/>
      <c r="AJ66" s="1066"/>
      <c r="AK66" s="1058" t="s">
        <v>404</v>
      </c>
      <c r="AL66" s="1053"/>
      <c r="AM66" s="1053"/>
      <c r="AN66" s="1053"/>
      <c r="AO66" s="1054"/>
      <c r="AP66" s="1058" t="s">
        <v>405</v>
      </c>
      <c r="AQ66" s="1059"/>
      <c r="AR66" s="1059"/>
      <c r="AS66" s="1059"/>
      <c r="AT66" s="1060"/>
      <c r="AU66" s="1058" t="s">
        <v>418</v>
      </c>
      <c r="AV66" s="1059"/>
      <c r="AW66" s="1059"/>
      <c r="AX66" s="1059"/>
      <c r="AY66" s="1060"/>
      <c r="AZ66" s="1058" t="s">
        <v>384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577</v>
      </c>
      <c r="C68" s="1043"/>
      <c r="D68" s="1043"/>
      <c r="E68" s="1043"/>
      <c r="F68" s="1043"/>
      <c r="G68" s="1043"/>
      <c r="H68" s="1043"/>
      <c r="I68" s="1043"/>
      <c r="J68" s="1043"/>
      <c r="K68" s="1043"/>
      <c r="L68" s="1043"/>
      <c r="M68" s="1043"/>
      <c r="N68" s="1043"/>
      <c r="O68" s="1043"/>
      <c r="P68" s="1044"/>
      <c r="Q68" s="1045">
        <v>1662</v>
      </c>
      <c r="R68" s="1039"/>
      <c r="S68" s="1039"/>
      <c r="T68" s="1039"/>
      <c r="U68" s="1039"/>
      <c r="V68" s="1039">
        <v>1628</v>
      </c>
      <c r="W68" s="1039"/>
      <c r="X68" s="1039"/>
      <c r="Y68" s="1039"/>
      <c r="Z68" s="1039"/>
      <c r="AA68" s="1039">
        <v>35</v>
      </c>
      <c r="AB68" s="1039"/>
      <c r="AC68" s="1039"/>
      <c r="AD68" s="1039"/>
      <c r="AE68" s="1039"/>
      <c r="AF68" s="1039">
        <v>35</v>
      </c>
      <c r="AG68" s="1039"/>
      <c r="AH68" s="1039"/>
      <c r="AI68" s="1039"/>
      <c r="AJ68" s="1039"/>
      <c r="AK68" s="1039"/>
      <c r="AL68" s="1039"/>
      <c r="AM68" s="1039"/>
      <c r="AN68" s="1039"/>
      <c r="AO68" s="1039"/>
      <c r="AP68" s="1039"/>
      <c r="AQ68" s="1039"/>
      <c r="AR68" s="1039"/>
      <c r="AS68" s="1039"/>
      <c r="AT68" s="1039"/>
      <c r="AU68" s="1039"/>
      <c r="AV68" s="1039"/>
      <c r="AW68" s="1039"/>
      <c r="AX68" s="1039"/>
      <c r="AY68" s="1039"/>
      <c r="AZ68" s="1040" t="s">
        <v>582</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577</v>
      </c>
      <c r="C69" s="1032"/>
      <c r="D69" s="1032"/>
      <c r="E69" s="1032"/>
      <c r="F69" s="1032"/>
      <c r="G69" s="1032"/>
      <c r="H69" s="1032"/>
      <c r="I69" s="1032"/>
      <c r="J69" s="1032"/>
      <c r="K69" s="1032"/>
      <c r="L69" s="1032"/>
      <c r="M69" s="1032"/>
      <c r="N69" s="1032"/>
      <c r="O69" s="1032"/>
      <c r="P69" s="1033"/>
      <c r="Q69" s="1034">
        <v>778014</v>
      </c>
      <c r="R69" s="1028"/>
      <c r="S69" s="1028"/>
      <c r="T69" s="1028"/>
      <c r="U69" s="1028"/>
      <c r="V69" s="1028">
        <v>737977</v>
      </c>
      <c r="W69" s="1028"/>
      <c r="X69" s="1028"/>
      <c r="Y69" s="1028"/>
      <c r="Z69" s="1028"/>
      <c r="AA69" s="1028">
        <v>40037</v>
      </c>
      <c r="AB69" s="1028"/>
      <c r="AC69" s="1028"/>
      <c r="AD69" s="1028"/>
      <c r="AE69" s="1028"/>
      <c r="AF69" s="1028">
        <v>40037</v>
      </c>
      <c r="AG69" s="1028"/>
      <c r="AH69" s="1028"/>
      <c r="AI69" s="1028"/>
      <c r="AJ69" s="1028"/>
      <c r="AK69" s="1028">
        <v>7130</v>
      </c>
      <c r="AL69" s="1028"/>
      <c r="AM69" s="1028"/>
      <c r="AN69" s="1028"/>
      <c r="AO69" s="1028"/>
      <c r="AP69" s="1028"/>
      <c r="AQ69" s="1028"/>
      <c r="AR69" s="1028"/>
      <c r="AS69" s="1028"/>
      <c r="AT69" s="1028"/>
      <c r="AU69" s="1028"/>
      <c r="AV69" s="1028"/>
      <c r="AW69" s="1028"/>
      <c r="AX69" s="1028"/>
      <c r="AY69" s="1028"/>
      <c r="AZ69" s="1029" t="s">
        <v>583</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578</v>
      </c>
      <c r="C70" s="1032"/>
      <c r="D70" s="1032"/>
      <c r="E70" s="1032"/>
      <c r="F70" s="1032"/>
      <c r="G70" s="1032"/>
      <c r="H70" s="1032"/>
      <c r="I70" s="1032"/>
      <c r="J70" s="1032"/>
      <c r="K70" s="1032"/>
      <c r="L70" s="1032"/>
      <c r="M70" s="1032"/>
      <c r="N70" s="1032"/>
      <c r="O70" s="1032"/>
      <c r="P70" s="1033"/>
      <c r="Q70" s="1034">
        <v>23332</v>
      </c>
      <c r="R70" s="1028"/>
      <c r="S70" s="1028"/>
      <c r="T70" s="1028"/>
      <c r="U70" s="1028"/>
      <c r="V70" s="1028">
        <v>22338</v>
      </c>
      <c r="W70" s="1028"/>
      <c r="X70" s="1028"/>
      <c r="Y70" s="1028"/>
      <c r="Z70" s="1028"/>
      <c r="AA70" s="1028">
        <v>994</v>
      </c>
      <c r="AB70" s="1028"/>
      <c r="AC70" s="1028"/>
      <c r="AD70" s="1028"/>
      <c r="AE70" s="1028"/>
      <c r="AF70" s="1028">
        <v>994</v>
      </c>
      <c r="AG70" s="1028"/>
      <c r="AH70" s="1028"/>
      <c r="AI70" s="1028"/>
      <c r="AJ70" s="1028"/>
      <c r="AK70" s="1028">
        <v>28</v>
      </c>
      <c r="AL70" s="1028"/>
      <c r="AM70" s="1028"/>
      <c r="AN70" s="1028"/>
      <c r="AO70" s="1028"/>
      <c r="AP70" s="1028"/>
      <c r="AQ70" s="1028"/>
      <c r="AR70" s="1028"/>
      <c r="AS70" s="1028"/>
      <c r="AT70" s="1028"/>
      <c r="AU70" s="1028"/>
      <c r="AV70" s="1028"/>
      <c r="AW70" s="1028"/>
      <c r="AX70" s="1028"/>
      <c r="AY70" s="1028"/>
      <c r="AZ70" s="1029" t="s">
        <v>582</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578</v>
      </c>
      <c r="C71" s="1032"/>
      <c r="D71" s="1032"/>
      <c r="E71" s="1032"/>
      <c r="F71" s="1032"/>
      <c r="G71" s="1032"/>
      <c r="H71" s="1032"/>
      <c r="I71" s="1032"/>
      <c r="J71" s="1032"/>
      <c r="K71" s="1032"/>
      <c r="L71" s="1032"/>
      <c r="M71" s="1032"/>
      <c r="N71" s="1032"/>
      <c r="O71" s="1032"/>
      <c r="P71" s="1033"/>
      <c r="Q71" s="1034">
        <v>284</v>
      </c>
      <c r="R71" s="1028"/>
      <c r="S71" s="1028"/>
      <c r="T71" s="1028"/>
      <c r="U71" s="1028"/>
      <c r="V71" s="1028">
        <v>122</v>
      </c>
      <c r="W71" s="1028"/>
      <c r="X71" s="1028"/>
      <c r="Y71" s="1028"/>
      <c r="Z71" s="1028"/>
      <c r="AA71" s="1028">
        <v>162</v>
      </c>
      <c r="AB71" s="1028"/>
      <c r="AC71" s="1028"/>
      <c r="AD71" s="1028"/>
      <c r="AE71" s="1028"/>
      <c r="AF71" s="1028">
        <v>162</v>
      </c>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t="s">
        <v>584</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579</v>
      </c>
      <c r="C72" s="1032"/>
      <c r="D72" s="1032"/>
      <c r="E72" s="1032"/>
      <c r="F72" s="1032"/>
      <c r="G72" s="1032"/>
      <c r="H72" s="1032"/>
      <c r="I72" s="1032"/>
      <c r="J72" s="1032"/>
      <c r="K72" s="1032"/>
      <c r="L72" s="1032"/>
      <c r="M72" s="1032"/>
      <c r="N72" s="1032"/>
      <c r="O72" s="1032"/>
      <c r="P72" s="1033"/>
      <c r="Q72" s="1034">
        <v>313</v>
      </c>
      <c r="R72" s="1028"/>
      <c r="S72" s="1028"/>
      <c r="T72" s="1028"/>
      <c r="U72" s="1028"/>
      <c r="V72" s="1028">
        <v>295</v>
      </c>
      <c r="W72" s="1028"/>
      <c r="X72" s="1028"/>
      <c r="Y72" s="1028"/>
      <c r="Z72" s="1028"/>
      <c r="AA72" s="1028">
        <v>18</v>
      </c>
      <c r="AB72" s="1028"/>
      <c r="AC72" s="1028"/>
      <c r="AD72" s="1028"/>
      <c r="AE72" s="1028"/>
      <c r="AF72" s="1028">
        <v>18</v>
      </c>
      <c r="AG72" s="1028"/>
      <c r="AH72" s="1028"/>
      <c r="AI72" s="1028"/>
      <c r="AJ72" s="1028"/>
      <c r="AK72" s="1028">
        <v>12</v>
      </c>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580</v>
      </c>
      <c r="C73" s="1032"/>
      <c r="D73" s="1032"/>
      <c r="E73" s="1032"/>
      <c r="F73" s="1032"/>
      <c r="G73" s="1032"/>
      <c r="H73" s="1032"/>
      <c r="I73" s="1032"/>
      <c r="J73" s="1032"/>
      <c r="K73" s="1032"/>
      <c r="L73" s="1032"/>
      <c r="M73" s="1032"/>
      <c r="N73" s="1032"/>
      <c r="O73" s="1032"/>
      <c r="P73" s="1033"/>
      <c r="Q73" s="1034">
        <v>1467</v>
      </c>
      <c r="R73" s="1028"/>
      <c r="S73" s="1028"/>
      <c r="T73" s="1028"/>
      <c r="U73" s="1028"/>
      <c r="V73" s="1028">
        <v>1393</v>
      </c>
      <c r="W73" s="1028"/>
      <c r="X73" s="1028"/>
      <c r="Y73" s="1028"/>
      <c r="Z73" s="1028"/>
      <c r="AA73" s="1028">
        <v>74</v>
      </c>
      <c r="AB73" s="1028"/>
      <c r="AC73" s="1028"/>
      <c r="AD73" s="1028"/>
      <c r="AE73" s="1028"/>
      <c r="AF73" s="1028">
        <v>74</v>
      </c>
      <c r="AG73" s="1028"/>
      <c r="AH73" s="1028"/>
      <c r="AI73" s="1028"/>
      <c r="AJ73" s="1028"/>
      <c r="AK73" s="1028">
        <v>230</v>
      </c>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581</v>
      </c>
      <c r="C74" s="1032"/>
      <c r="D74" s="1032"/>
      <c r="E74" s="1032"/>
      <c r="F74" s="1032"/>
      <c r="G74" s="1032"/>
      <c r="H74" s="1032"/>
      <c r="I74" s="1032"/>
      <c r="J74" s="1032"/>
      <c r="K74" s="1032"/>
      <c r="L74" s="1032"/>
      <c r="M74" s="1032"/>
      <c r="N74" s="1032"/>
      <c r="O74" s="1032"/>
      <c r="P74" s="1033"/>
      <c r="Q74" s="1034">
        <v>76</v>
      </c>
      <c r="R74" s="1028"/>
      <c r="S74" s="1028"/>
      <c r="T74" s="1028"/>
      <c r="U74" s="1028"/>
      <c r="V74" s="1028">
        <v>64</v>
      </c>
      <c r="W74" s="1028"/>
      <c r="X74" s="1028"/>
      <c r="Y74" s="1028"/>
      <c r="Z74" s="1028"/>
      <c r="AA74" s="1028">
        <v>12</v>
      </c>
      <c r="AB74" s="1028"/>
      <c r="AC74" s="1028"/>
      <c r="AD74" s="1028"/>
      <c r="AE74" s="1028"/>
      <c r="AF74" s="1028">
        <v>12</v>
      </c>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t="s">
        <v>582</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581</v>
      </c>
      <c r="C75" s="1032"/>
      <c r="D75" s="1032"/>
      <c r="E75" s="1032"/>
      <c r="F75" s="1032"/>
      <c r="G75" s="1032"/>
      <c r="H75" s="1032"/>
      <c r="I75" s="1032"/>
      <c r="J75" s="1032"/>
      <c r="K75" s="1032"/>
      <c r="L75" s="1032"/>
      <c r="M75" s="1032"/>
      <c r="N75" s="1032"/>
      <c r="O75" s="1032"/>
      <c r="P75" s="1033"/>
      <c r="Q75" s="1035">
        <v>3177</v>
      </c>
      <c r="R75" s="1036"/>
      <c r="S75" s="1036"/>
      <c r="T75" s="1036"/>
      <c r="U75" s="1037"/>
      <c r="V75" s="1038">
        <v>2996</v>
      </c>
      <c r="W75" s="1036"/>
      <c r="X75" s="1036"/>
      <c r="Y75" s="1036"/>
      <c r="Z75" s="1037"/>
      <c r="AA75" s="1038">
        <v>181</v>
      </c>
      <c r="AB75" s="1036"/>
      <c r="AC75" s="1036"/>
      <c r="AD75" s="1036"/>
      <c r="AE75" s="1037"/>
      <c r="AF75" s="1038">
        <v>181</v>
      </c>
      <c r="AG75" s="1036"/>
      <c r="AH75" s="1036"/>
      <c r="AI75" s="1036"/>
      <c r="AJ75" s="1037"/>
      <c r="AK75" s="1038"/>
      <c r="AL75" s="1036"/>
      <c r="AM75" s="1036"/>
      <c r="AN75" s="1036"/>
      <c r="AO75" s="1037"/>
      <c r="AP75" s="1038">
        <v>1121</v>
      </c>
      <c r="AQ75" s="1036"/>
      <c r="AR75" s="1036"/>
      <c r="AS75" s="1036"/>
      <c r="AT75" s="1037"/>
      <c r="AU75" s="1038">
        <v>1028</v>
      </c>
      <c r="AV75" s="1036"/>
      <c r="AW75" s="1036"/>
      <c r="AX75" s="1036"/>
      <c r="AY75" s="1037"/>
      <c r="AZ75" s="1029" t="s">
        <v>585</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581</v>
      </c>
      <c r="C76" s="1032"/>
      <c r="D76" s="1032"/>
      <c r="E76" s="1032"/>
      <c r="F76" s="1032"/>
      <c r="G76" s="1032"/>
      <c r="H76" s="1032"/>
      <c r="I76" s="1032"/>
      <c r="J76" s="1032"/>
      <c r="K76" s="1032"/>
      <c r="L76" s="1032"/>
      <c r="M76" s="1032"/>
      <c r="N76" s="1032"/>
      <c r="O76" s="1032"/>
      <c r="P76" s="1033"/>
      <c r="Q76" s="1035">
        <v>1414</v>
      </c>
      <c r="R76" s="1036"/>
      <c r="S76" s="1036"/>
      <c r="T76" s="1036"/>
      <c r="U76" s="1037"/>
      <c r="V76" s="1038">
        <v>1387</v>
      </c>
      <c r="W76" s="1036"/>
      <c r="X76" s="1036"/>
      <c r="Y76" s="1036"/>
      <c r="Z76" s="1037"/>
      <c r="AA76" s="1038">
        <v>27</v>
      </c>
      <c r="AB76" s="1036"/>
      <c r="AC76" s="1036"/>
      <c r="AD76" s="1036"/>
      <c r="AE76" s="1037"/>
      <c r="AF76" s="1038">
        <v>14</v>
      </c>
      <c r="AG76" s="1036"/>
      <c r="AH76" s="1036"/>
      <c r="AI76" s="1036"/>
      <c r="AJ76" s="1037"/>
      <c r="AK76" s="1038">
        <v>292</v>
      </c>
      <c r="AL76" s="1036"/>
      <c r="AM76" s="1036"/>
      <c r="AN76" s="1036"/>
      <c r="AO76" s="1037"/>
      <c r="AP76" s="1038">
        <v>1537</v>
      </c>
      <c r="AQ76" s="1036"/>
      <c r="AR76" s="1036"/>
      <c r="AS76" s="1036"/>
      <c r="AT76" s="1037"/>
      <c r="AU76" s="1038">
        <v>1031</v>
      </c>
      <c r="AV76" s="1036"/>
      <c r="AW76" s="1036"/>
      <c r="AX76" s="1036"/>
      <c r="AY76" s="1037"/>
      <c r="AZ76" s="1029" t="s">
        <v>586</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581</v>
      </c>
      <c r="C77" s="1032"/>
      <c r="D77" s="1032"/>
      <c r="E77" s="1032"/>
      <c r="F77" s="1032"/>
      <c r="G77" s="1032"/>
      <c r="H77" s="1032"/>
      <c r="I77" s="1032"/>
      <c r="J77" s="1032"/>
      <c r="K77" s="1032"/>
      <c r="L77" s="1032"/>
      <c r="M77" s="1032"/>
      <c r="N77" s="1032"/>
      <c r="O77" s="1032"/>
      <c r="P77" s="1033"/>
      <c r="Q77" s="1035">
        <v>66</v>
      </c>
      <c r="R77" s="1036"/>
      <c r="S77" s="1036"/>
      <c r="T77" s="1036"/>
      <c r="U77" s="1037"/>
      <c r="V77" s="1038">
        <v>54</v>
      </c>
      <c r="W77" s="1036"/>
      <c r="X77" s="1036"/>
      <c r="Y77" s="1036"/>
      <c r="Z77" s="1037"/>
      <c r="AA77" s="1038">
        <v>12</v>
      </c>
      <c r="AB77" s="1036"/>
      <c r="AC77" s="1036"/>
      <c r="AD77" s="1036"/>
      <c r="AE77" s="1037"/>
      <c r="AF77" s="1038">
        <v>12</v>
      </c>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t="s">
        <v>587</v>
      </c>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581</v>
      </c>
      <c r="C78" s="1032"/>
      <c r="D78" s="1032"/>
      <c r="E78" s="1032"/>
      <c r="F78" s="1032"/>
      <c r="G78" s="1032"/>
      <c r="H78" s="1032"/>
      <c r="I78" s="1032"/>
      <c r="J78" s="1032"/>
      <c r="K78" s="1032"/>
      <c r="L78" s="1032"/>
      <c r="M78" s="1032"/>
      <c r="N78" s="1032"/>
      <c r="O78" s="1032"/>
      <c r="P78" s="1033"/>
      <c r="Q78" s="1034">
        <v>1</v>
      </c>
      <c r="R78" s="1028"/>
      <c r="S78" s="1028"/>
      <c r="T78" s="1028"/>
      <c r="U78" s="1028"/>
      <c r="V78" s="1028">
        <v>1</v>
      </c>
      <c r="W78" s="1028"/>
      <c r="X78" s="1028"/>
      <c r="Y78" s="1028"/>
      <c r="Z78" s="1028"/>
      <c r="AA78" s="1028">
        <v>0</v>
      </c>
      <c r="AB78" s="1028"/>
      <c r="AC78" s="1028"/>
      <c r="AD78" s="1028"/>
      <c r="AE78" s="1028"/>
      <c r="AF78" s="1028">
        <v>0</v>
      </c>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t="s">
        <v>588</v>
      </c>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396</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312</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312</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312</v>
      </c>
      <c r="DR109" s="951"/>
      <c r="DS109" s="951"/>
      <c r="DT109" s="951"/>
      <c r="DU109" s="952"/>
      <c r="DV109" s="953" t="s">
        <v>430</v>
      </c>
      <c r="DW109" s="951"/>
      <c r="DX109" s="951"/>
      <c r="DY109" s="951"/>
      <c r="DZ109" s="982"/>
    </row>
    <row r="110" spans="1:131" s="248" customFormat="1" ht="26.25" customHeight="1" x14ac:dyDescent="0.15">
      <c r="A110" s="855" t="s">
        <v>432</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666178</v>
      </c>
      <c r="AB110" s="944"/>
      <c r="AC110" s="944"/>
      <c r="AD110" s="944"/>
      <c r="AE110" s="945"/>
      <c r="AF110" s="946">
        <v>674040</v>
      </c>
      <c r="AG110" s="944"/>
      <c r="AH110" s="944"/>
      <c r="AI110" s="944"/>
      <c r="AJ110" s="945"/>
      <c r="AK110" s="946">
        <v>696857</v>
      </c>
      <c r="AL110" s="944"/>
      <c r="AM110" s="944"/>
      <c r="AN110" s="944"/>
      <c r="AO110" s="945"/>
      <c r="AP110" s="947">
        <v>17.899999999999999</v>
      </c>
      <c r="AQ110" s="948"/>
      <c r="AR110" s="948"/>
      <c r="AS110" s="948"/>
      <c r="AT110" s="949"/>
      <c r="AU110" s="983" t="s">
        <v>72</v>
      </c>
      <c r="AV110" s="984"/>
      <c r="AW110" s="984"/>
      <c r="AX110" s="984"/>
      <c r="AY110" s="984"/>
      <c r="AZ110" s="909" t="s">
        <v>433</v>
      </c>
      <c r="BA110" s="856"/>
      <c r="BB110" s="856"/>
      <c r="BC110" s="856"/>
      <c r="BD110" s="856"/>
      <c r="BE110" s="856"/>
      <c r="BF110" s="856"/>
      <c r="BG110" s="856"/>
      <c r="BH110" s="856"/>
      <c r="BI110" s="856"/>
      <c r="BJ110" s="856"/>
      <c r="BK110" s="856"/>
      <c r="BL110" s="856"/>
      <c r="BM110" s="856"/>
      <c r="BN110" s="856"/>
      <c r="BO110" s="856"/>
      <c r="BP110" s="857"/>
      <c r="BQ110" s="910">
        <v>6667009</v>
      </c>
      <c r="BR110" s="891"/>
      <c r="BS110" s="891"/>
      <c r="BT110" s="891"/>
      <c r="BU110" s="891"/>
      <c r="BV110" s="891">
        <v>6780373</v>
      </c>
      <c r="BW110" s="891"/>
      <c r="BX110" s="891"/>
      <c r="BY110" s="891"/>
      <c r="BZ110" s="891"/>
      <c r="CA110" s="891">
        <v>6582730</v>
      </c>
      <c r="CB110" s="891"/>
      <c r="CC110" s="891"/>
      <c r="CD110" s="891"/>
      <c r="CE110" s="891"/>
      <c r="CF110" s="915">
        <v>168.7</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243</v>
      </c>
      <c r="DH110" s="891"/>
      <c r="DI110" s="891"/>
      <c r="DJ110" s="891"/>
      <c r="DK110" s="891"/>
      <c r="DL110" s="891" t="s">
        <v>436</v>
      </c>
      <c r="DM110" s="891"/>
      <c r="DN110" s="891"/>
      <c r="DO110" s="891"/>
      <c r="DP110" s="891"/>
      <c r="DQ110" s="891" t="s">
        <v>437</v>
      </c>
      <c r="DR110" s="891"/>
      <c r="DS110" s="891"/>
      <c r="DT110" s="891"/>
      <c r="DU110" s="891"/>
      <c r="DV110" s="892" t="s">
        <v>243</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439</v>
      </c>
      <c r="AB111" s="972"/>
      <c r="AC111" s="972"/>
      <c r="AD111" s="972"/>
      <c r="AE111" s="973"/>
      <c r="AF111" s="974" t="s">
        <v>243</v>
      </c>
      <c r="AG111" s="972"/>
      <c r="AH111" s="972"/>
      <c r="AI111" s="972"/>
      <c r="AJ111" s="973"/>
      <c r="AK111" s="974" t="s">
        <v>243</v>
      </c>
      <c r="AL111" s="972"/>
      <c r="AM111" s="972"/>
      <c r="AN111" s="972"/>
      <c r="AO111" s="973"/>
      <c r="AP111" s="975" t="s">
        <v>243</v>
      </c>
      <c r="AQ111" s="976"/>
      <c r="AR111" s="976"/>
      <c r="AS111" s="976"/>
      <c r="AT111" s="977"/>
      <c r="AU111" s="985"/>
      <c r="AV111" s="986"/>
      <c r="AW111" s="986"/>
      <c r="AX111" s="986"/>
      <c r="AY111" s="986"/>
      <c r="AZ111" s="863" t="s">
        <v>440</v>
      </c>
      <c r="BA111" s="796"/>
      <c r="BB111" s="796"/>
      <c r="BC111" s="796"/>
      <c r="BD111" s="796"/>
      <c r="BE111" s="796"/>
      <c r="BF111" s="796"/>
      <c r="BG111" s="796"/>
      <c r="BH111" s="796"/>
      <c r="BI111" s="796"/>
      <c r="BJ111" s="796"/>
      <c r="BK111" s="796"/>
      <c r="BL111" s="796"/>
      <c r="BM111" s="796"/>
      <c r="BN111" s="796"/>
      <c r="BO111" s="796"/>
      <c r="BP111" s="797"/>
      <c r="BQ111" s="835">
        <v>756083</v>
      </c>
      <c r="BR111" s="836"/>
      <c r="BS111" s="836"/>
      <c r="BT111" s="836"/>
      <c r="BU111" s="836"/>
      <c r="BV111" s="836">
        <v>360099</v>
      </c>
      <c r="BW111" s="836"/>
      <c r="BX111" s="836"/>
      <c r="BY111" s="836"/>
      <c r="BZ111" s="836"/>
      <c r="CA111" s="836">
        <v>310874</v>
      </c>
      <c r="CB111" s="836"/>
      <c r="CC111" s="836"/>
      <c r="CD111" s="836"/>
      <c r="CE111" s="836"/>
      <c r="CF111" s="924">
        <v>8</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243</v>
      </c>
      <c r="DH111" s="836"/>
      <c r="DI111" s="836"/>
      <c r="DJ111" s="836"/>
      <c r="DK111" s="836"/>
      <c r="DL111" s="836" t="s">
        <v>243</v>
      </c>
      <c r="DM111" s="836"/>
      <c r="DN111" s="836"/>
      <c r="DO111" s="836"/>
      <c r="DP111" s="836"/>
      <c r="DQ111" s="836" t="s">
        <v>243</v>
      </c>
      <c r="DR111" s="836"/>
      <c r="DS111" s="836"/>
      <c r="DT111" s="836"/>
      <c r="DU111" s="836"/>
      <c r="DV111" s="842" t="s">
        <v>243</v>
      </c>
      <c r="DW111" s="842"/>
      <c r="DX111" s="842"/>
      <c r="DY111" s="842"/>
      <c r="DZ111" s="843"/>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436</v>
      </c>
      <c r="AB112" s="826"/>
      <c r="AC112" s="826"/>
      <c r="AD112" s="826"/>
      <c r="AE112" s="827"/>
      <c r="AF112" s="828" t="s">
        <v>243</v>
      </c>
      <c r="AG112" s="826"/>
      <c r="AH112" s="826"/>
      <c r="AI112" s="826"/>
      <c r="AJ112" s="827"/>
      <c r="AK112" s="828" t="s">
        <v>243</v>
      </c>
      <c r="AL112" s="826"/>
      <c r="AM112" s="826"/>
      <c r="AN112" s="826"/>
      <c r="AO112" s="827"/>
      <c r="AP112" s="873" t="s">
        <v>243</v>
      </c>
      <c r="AQ112" s="874"/>
      <c r="AR112" s="874"/>
      <c r="AS112" s="874"/>
      <c r="AT112" s="875"/>
      <c r="AU112" s="985"/>
      <c r="AV112" s="986"/>
      <c r="AW112" s="986"/>
      <c r="AX112" s="986"/>
      <c r="AY112" s="986"/>
      <c r="AZ112" s="863" t="s">
        <v>444</v>
      </c>
      <c r="BA112" s="796"/>
      <c r="BB112" s="796"/>
      <c r="BC112" s="796"/>
      <c r="BD112" s="796"/>
      <c r="BE112" s="796"/>
      <c r="BF112" s="796"/>
      <c r="BG112" s="796"/>
      <c r="BH112" s="796"/>
      <c r="BI112" s="796"/>
      <c r="BJ112" s="796"/>
      <c r="BK112" s="796"/>
      <c r="BL112" s="796"/>
      <c r="BM112" s="796"/>
      <c r="BN112" s="796"/>
      <c r="BO112" s="796"/>
      <c r="BP112" s="797"/>
      <c r="BQ112" s="835">
        <v>1160473</v>
      </c>
      <c r="BR112" s="836"/>
      <c r="BS112" s="836"/>
      <c r="BT112" s="836"/>
      <c r="BU112" s="836"/>
      <c r="BV112" s="836">
        <v>1044696</v>
      </c>
      <c r="BW112" s="836"/>
      <c r="BX112" s="836"/>
      <c r="BY112" s="836"/>
      <c r="BZ112" s="836"/>
      <c r="CA112" s="836">
        <v>998334</v>
      </c>
      <c r="CB112" s="836"/>
      <c r="CC112" s="836"/>
      <c r="CD112" s="836"/>
      <c r="CE112" s="836"/>
      <c r="CF112" s="924">
        <v>25.6</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439</v>
      </c>
      <c r="DH112" s="836"/>
      <c r="DI112" s="836"/>
      <c r="DJ112" s="836"/>
      <c r="DK112" s="836"/>
      <c r="DL112" s="836" t="s">
        <v>436</v>
      </c>
      <c r="DM112" s="836"/>
      <c r="DN112" s="836"/>
      <c r="DO112" s="836"/>
      <c r="DP112" s="836"/>
      <c r="DQ112" s="836" t="s">
        <v>243</v>
      </c>
      <c r="DR112" s="836"/>
      <c r="DS112" s="836"/>
      <c r="DT112" s="836"/>
      <c r="DU112" s="836"/>
      <c r="DV112" s="842" t="s">
        <v>243</v>
      </c>
      <c r="DW112" s="842"/>
      <c r="DX112" s="842"/>
      <c r="DY112" s="842"/>
      <c r="DZ112" s="843"/>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131627</v>
      </c>
      <c r="AB113" s="972"/>
      <c r="AC113" s="972"/>
      <c r="AD113" s="972"/>
      <c r="AE113" s="973"/>
      <c r="AF113" s="974">
        <v>123280</v>
      </c>
      <c r="AG113" s="972"/>
      <c r="AH113" s="972"/>
      <c r="AI113" s="972"/>
      <c r="AJ113" s="973"/>
      <c r="AK113" s="974">
        <v>139879</v>
      </c>
      <c r="AL113" s="972"/>
      <c r="AM113" s="972"/>
      <c r="AN113" s="972"/>
      <c r="AO113" s="973"/>
      <c r="AP113" s="975">
        <v>3.6</v>
      </c>
      <c r="AQ113" s="976"/>
      <c r="AR113" s="976"/>
      <c r="AS113" s="976"/>
      <c r="AT113" s="977"/>
      <c r="AU113" s="985"/>
      <c r="AV113" s="986"/>
      <c r="AW113" s="986"/>
      <c r="AX113" s="986"/>
      <c r="AY113" s="986"/>
      <c r="AZ113" s="863" t="s">
        <v>447</v>
      </c>
      <c r="BA113" s="796"/>
      <c r="BB113" s="796"/>
      <c r="BC113" s="796"/>
      <c r="BD113" s="796"/>
      <c r="BE113" s="796"/>
      <c r="BF113" s="796"/>
      <c r="BG113" s="796"/>
      <c r="BH113" s="796"/>
      <c r="BI113" s="796"/>
      <c r="BJ113" s="796"/>
      <c r="BK113" s="796"/>
      <c r="BL113" s="796"/>
      <c r="BM113" s="796"/>
      <c r="BN113" s="796"/>
      <c r="BO113" s="796"/>
      <c r="BP113" s="797"/>
      <c r="BQ113" s="835">
        <v>130702</v>
      </c>
      <c r="BR113" s="836"/>
      <c r="BS113" s="836"/>
      <c r="BT113" s="836"/>
      <c r="BU113" s="836"/>
      <c r="BV113" s="836">
        <v>176386</v>
      </c>
      <c r="BW113" s="836"/>
      <c r="BX113" s="836"/>
      <c r="BY113" s="836"/>
      <c r="BZ113" s="836"/>
      <c r="CA113" s="836">
        <v>265800</v>
      </c>
      <c r="CB113" s="836"/>
      <c r="CC113" s="836"/>
      <c r="CD113" s="836"/>
      <c r="CE113" s="836"/>
      <c r="CF113" s="924">
        <v>6.8</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436</v>
      </c>
      <c r="DH113" s="826"/>
      <c r="DI113" s="826"/>
      <c r="DJ113" s="826"/>
      <c r="DK113" s="827"/>
      <c r="DL113" s="828" t="s">
        <v>243</v>
      </c>
      <c r="DM113" s="826"/>
      <c r="DN113" s="826"/>
      <c r="DO113" s="826"/>
      <c r="DP113" s="827"/>
      <c r="DQ113" s="828" t="s">
        <v>243</v>
      </c>
      <c r="DR113" s="826"/>
      <c r="DS113" s="826"/>
      <c r="DT113" s="826"/>
      <c r="DU113" s="827"/>
      <c r="DV113" s="873" t="s">
        <v>436</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22348</v>
      </c>
      <c r="AB114" s="826"/>
      <c r="AC114" s="826"/>
      <c r="AD114" s="826"/>
      <c r="AE114" s="827"/>
      <c r="AF114" s="828">
        <v>17311</v>
      </c>
      <c r="AG114" s="826"/>
      <c r="AH114" s="826"/>
      <c r="AI114" s="826"/>
      <c r="AJ114" s="827"/>
      <c r="AK114" s="828">
        <v>15777</v>
      </c>
      <c r="AL114" s="826"/>
      <c r="AM114" s="826"/>
      <c r="AN114" s="826"/>
      <c r="AO114" s="827"/>
      <c r="AP114" s="873">
        <v>0.4</v>
      </c>
      <c r="AQ114" s="874"/>
      <c r="AR114" s="874"/>
      <c r="AS114" s="874"/>
      <c r="AT114" s="875"/>
      <c r="AU114" s="985"/>
      <c r="AV114" s="986"/>
      <c r="AW114" s="986"/>
      <c r="AX114" s="986"/>
      <c r="AY114" s="986"/>
      <c r="AZ114" s="863" t="s">
        <v>450</v>
      </c>
      <c r="BA114" s="796"/>
      <c r="BB114" s="796"/>
      <c r="BC114" s="796"/>
      <c r="BD114" s="796"/>
      <c r="BE114" s="796"/>
      <c r="BF114" s="796"/>
      <c r="BG114" s="796"/>
      <c r="BH114" s="796"/>
      <c r="BI114" s="796"/>
      <c r="BJ114" s="796"/>
      <c r="BK114" s="796"/>
      <c r="BL114" s="796"/>
      <c r="BM114" s="796"/>
      <c r="BN114" s="796"/>
      <c r="BO114" s="796"/>
      <c r="BP114" s="797"/>
      <c r="BQ114" s="835">
        <v>1022466</v>
      </c>
      <c r="BR114" s="836"/>
      <c r="BS114" s="836"/>
      <c r="BT114" s="836"/>
      <c r="BU114" s="836"/>
      <c r="BV114" s="836">
        <v>1039461</v>
      </c>
      <c r="BW114" s="836"/>
      <c r="BX114" s="836"/>
      <c r="BY114" s="836"/>
      <c r="BZ114" s="836"/>
      <c r="CA114" s="836">
        <v>1073093</v>
      </c>
      <c r="CB114" s="836"/>
      <c r="CC114" s="836"/>
      <c r="CD114" s="836"/>
      <c r="CE114" s="836"/>
      <c r="CF114" s="924">
        <v>27.5</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243</v>
      </c>
      <c r="DH114" s="826"/>
      <c r="DI114" s="826"/>
      <c r="DJ114" s="826"/>
      <c r="DK114" s="827"/>
      <c r="DL114" s="828" t="s">
        <v>436</v>
      </c>
      <c r="DM114" s="826"/>
      <c r="DN114" s="826"/>
      <c r="DO114" s="826"/>
      <c r="DP114" s="827"/>
      <c r="DQ114" s="828" t="s">
        <v>243</v>
      </c>
      <c r="DR114" s="826"/>
      <c r="DS114" s="826"/>
      <c r="DT114" s="826"/>
      <c r="DU114" s="827"/>
      <c r="DV114" s="873" t="s">
        <v>243</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21260</v>
      </c>
      <c r="AB115" s="972"/>
      <c r="AC115" s="972"/>
      <c r="AD115" s="972"/>
      <c r="AE115" s="973"/>
      <c r="AF115" s="974">
        <v>19998</v>
      </c>
      <c r="AG115" s="972"/>
      <c r="AH115" s="972"/>
      <c r="AI115" s="972"/>
      <c r="AJ115" s="973"/>
      <c r="AK115" s="974">
        <v>19998</v>
      </c>
      <c r="AL115" s="972"/>
      <c r="AM115" s="972"/>
      <c r="AN115" s="972"/>
      <c r="AO115" s="973"/>
      <c r="AP115" s="975">
        <v>0.5</v>
      </c>
      <c r="AQ115" s="976"/>
      <c r="AR115" s="976"/>
      <c r="AS115" s="976"/>
      <c r="AT115" s="977"/>
      <c r="AU115" s="985"/>
      <c r="AV115" s="986"/>
      <c r="AW115" s="986"/>
      <c r="AX115" s="986"/>
      <c r="AY115" s="986"/>
      <c r="AZ115" s="863" t="s">
        <v>453</v>
      </c>
      <c r="BA115" s="796"/>
      <c r="BB115" s="796"/>
      <c r="BC115" s="796"/>
      <c r="BD115" s="796"/>
      <c r="BE115" s="796"/>
      <c r="BF115" s="796"/>
      <c r="BG115" s="796"/>
      <c r="BH115" s="796"/>
      <c r="BI115" s="796"/>
      <c r="BJ115" s="796"/>
      <c r="BK115" s="796"/>
      <c r="BL115" s="796"/>
      <c r="BM115" s="796"/>
      <c r="BN115" s="796"/>
      <c r="BO115" s="796"/>
      <c r="BP115" s="797"/>
      <c r="BQ115" s="835" t="s">
        <v>243</v>
      </c>
      <c r="BR115" s="836"/>
      <c r="BS115" s="836"/>
      <c r="BT115" s="836"/>
      <c r="BU115" s="836"/>
      <c r="BV115" s="836" t="s">
        <v>243</v>
      </c>
      <c r="BW115" s="836"/>
      <c r="BX115" s="836"/>
      <c r="BY115" s="836"/>
      <c r="BZ115" s="836"/>
      <c r="CA115" s="836" t="s">
        <v>243</v>
      </c>
      <c r="CB115" s="836"/>
      <c r="CC115" s="836"/>
      <c r="CD115" s="836"/>
      <c r="CE115" s="836"/>
      <c r="CF115" s="924" t="s">
        <v>243</v>
      </c>
      <c r="CG115" s="925"/>
      <c r="CH115" s="925"/>
      <c r="CI115" s="925"/>
      <c r="CJ115" s="925"/>
      <c r="CK115" s="980"/>
      <c r="CL115" s="867"/>
      <c r="CM115" s="863"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56616</v>
      </c>
      <c r="DH115" s="826"/>
      <c r="DI115" s="826"/>
      <c r="DJ115" s="826"/>
      <c r="DK115" s="827"/>
      <c r="DL115" s="828">
        <v>43462</v>
      </c>
      <c r="DM115" s="826"/>
      <c r="DN115" s="826"/>
      <c r="DO115" s="826"/>
      <c r="DP115" s="827"/>
      <c r="DQ115" s="828">
        <v>35101</v>
      </c>
      <c r="DR115" s="826"/>
      <c r="DS115" s="826"/>
      <c r="DT115" s="826"/>
      <c r="DU115" s="827"/>
      <c r="DV115" s="873">
        <v>0.9</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159</v>
      </c>
      <c r="AB116" s="826"/>
      <c r="AC116" s="826"/>
      <c r="AD116" s="826"/>
      <c r="AE116" s="827"/>
      <c r="AF116" s="828">
        <v>117</v>
      </c>
      <c r="AG116" s="826"/>
      <c r="AH116" s="826"/>
      <c r="AI116" s="826"/>
      <c r="AJ116" s="827"/>
      <c r="AK116" s="828">
        <v>176</v>
      </c>
      <c r="AL116" s="826"/>
      <c r="AM116" s="826"/>
      <c r="AN116" s="826"/>
      <c r="AO116" s="827"/>
      <c r="AP116" s="873">
        <v>0</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35" t="s">
        <v>243</v>
      </c>
      <c r="BR116" s="836"/>
      <c r="BS116" s="836"/>
      <c r="BT116" s="836"/>
      <c r="BU116" s="836"/>
      <c r="BV116" s="836" t="s">
        <v>243</v>
      </c>
      <c r="BW116" s="836"/>
      <c r="BX116" s="836"/>
      <c r="BY116" s="836"/>
      <c r="BZ116" s="836"/>
      <c r="CA116" s="836" t="s">
        <v>243</v>
      </c>
      <c r="CB116" s="836"/>
      <c r="CC116" s="836"/>
      <c r="CD116" s="836"/>
      <c r="CE116" s="836"/>
      <c r="CF116" s="924" t="s">
        <v>436</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243</v>
      </c>
      <c r="DH116" s="826"/>
      <c r="DI116" s="826"/>
      <c r="DJ116" s="826"/>
      <c r="DK116" s="827"/>
      <c r="DL116" s="828" t="s">
        <v>243</v>
      </c>
      <c r="DM116" s="826"/>
      <c r="DN116" s="826"/>
      <c r="DO116" s="826"/>
      <c r="DP116" s="827"/>
      <c r="DQ116" s="828" t="s">
        <v>243</v>
      </c>
      <c r="DR116" s="826"/>
      <c r="DS116" s="826"/>
      <c r="DT116" s="826"/>
      <c r="DU116" s="827"/>
      <c r="DV116" s="873" t="s">
        <v>436</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841572</v>
      </c>
      <c r="AB117" s="958"/>
      <c r="AC117" s="958"/>
      <c r="AD117" s="958"/>
      <c r="AE117" s="959"/>
      <c r="AF117" s="960">
        <v>834746</v>
      </c>
      <c r="AG117" s="958"/>
      <c r="AH117" s="958"/>
      <c r="AI117" s="958"/>
      <c r="AJ117" s="959"/>
      <c r="AK117" s="960">
        <v>872687</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35" t="s">
        <v>243</v>
      </c>
      <c r="BR117" s="836"/>
      <c r="BS117" s="836"/>
      <c r="BT117" s="836"/>
      <c r="BU117" s="836"/>
      <c r="BV117" s="836" t="s">
        <v>243</v>
      </c>
      <c r="BW117" s="836"/>
      <c r="BX117" s="836"/>
      <c r="BY117" s="836"/>
      <c r="BZ117" s="836"/>
      <c r="CA117" s="836" t="s">
        <v>243</v>
      </c>
      <c r="CB117" s="836"/>
      <c r="CC117" s="836"/>
      <c r="CD117" s="836"/>
      <c r="CE117" s="836"/>
      <c r="CF117" s="924" t="s">
        <v>437</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439</v>
      </c>
      <c r="DM117" s="826"/>
      <c r="DN117" s="826"/>
      <c r="DO117" s="826"/>
      <c r="DP117" s="827"/>
      <c r="DQ117" s="828" t="s">
        <v>437</v>
      </c>
      <c r="DR117" s="826"/>
      <c r="DS117" s="826"/>
      <c r="DT117" s="826"/>
      <c r="DU117" s="827"/>
      <c r="DV117" s="873" t="s">
        <v>243</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312</v>
      </c>
      <c r="AL118" s="951"/>
      <c r="AM118" s="951"/>
      <c r="AN118" s="951"/>
      <c r="AO118" s="952"/>
      <c r="AP118" s="954" t="s">
        <v>430</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437</v>
      </c>
      <c r="BR118" s="894"/>
      <c r="BS118" s="894"/>
      <c r="BT118" s="894"/>
      <c r="BU118" s="894"/>
      <c r="BV118" s="894" t="s">
        <v>243</v>
      </c>
      <c r="BW118" s="894"/>
      <c r="BX118" s="894"/>
      <c r="BY118" s="894"/>
      <c r="BZ118" s="894"/>
      <c r="CA118" s="894" t="s">
        <v>437</v>
      </c>
      <c r="CB118" s="894"/>
      <c r="CC118" s="894"/>
      <c r="CD118" s="894"/>
      <c r="CE118" s="894"/>
      <c r="CF118" s="924" t="s">
        <v>243</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437</v>
      </c>
      <c r="DH118" s="826"/>
      <c r="DI118" s="826"/>
      <c r="DJ118" s="826"/>
      <c r="DK118" s="827"/>
      <c r="DL118" s="828" t="s">
        <v>437</v>
      </c>
      <c r="DM118" s="826"/>
      <c r="DN118" s="826"/>
      <c r="DO118" s="826"/>
      <c r="DP118" s="827"/>
      <c r="DQ118" s="828" t="s">
        <v>439</v>
      </c>
      <c r="DR118" s="826"/>
      <c r="DS118" s="826"/>
      <c r="DT118" s="826"/>
      <c r="DU118" s="827"/>
      <c r="DV118" s="873" t="s">
        <v>439</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243</v>
      </c>
      <c r="AB119" s="944"/>
      <c r="AC119" s="944"/>
      <c r="AD119" s="944"/>
      <c r="AE119" s="945"/>
      <c r="AF119" s="946" t="s">
        <v>437</v>
      </c>
      <c r="AG119" s="944"/>
      <c r="AH119" s="944"/>
      <c r="AI119" s="944"/>
      <c r="AJ119" s="945"/>
      <c r="AK119" s="946" t="s">
        <v>437</v>
      </c>
      <c r="AL119" s="944"/>
      <c r="AM119" s="944"/>
      <c r="AN119" s="944"/>
      <c r="AO119" s="945"/>
      <c r="AP119" s="947" t="s">
        <v>437</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463</v>
      </c>
      <c r="BP119" s="927"/>
      <c r="BQ119" s="931">
        <v>9736733</v>
      </c>
      <c r="BR119" s="894"/>
      <c r="BS119" s="894"/>
      <c r="BT119" s="894"/>
      <c r="BU119" s="894"/>
      <c r="BV119" s="894">
        <v>9401015</v>
      </c>
      <c r="BW119" s="894"/>
      <c r="BX119" s="894"/>
      <c r="BY119" s="894"/>
      <c r="BZ119" s="894"/>
      <c r="CA119" s="894">
        <v>9230831</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699467</v>
      </c>
      <c r="DH119" s="809"/>
      <c r="DI119" s="809"/>
      <c r="DJ119" s="809"/>
      <c r="DK119" s="810"/>
      <c r="DL119" s="811">
        <v>316637</v>
      </c>
      <c r="DM119" s="809"/>
      <c r="DN119" s="809"/>
      <c r="DO119" s="809"/>
      <c r="DP119" s="810"/>
      <c r="DQ119" s="811">
        <v>275773</v>
      </c>
      <c r="DR119" s="809"/>
      <c r="DS119" s="809"/>
      <c r="DT119" s="809"/>
      <c r="DU119" s="810"/>
      <c r="DV119" s="897">
        <v>7.1</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437</v>
      </c>
      <c r="AB120" s="826"/>
      <c r="AC120" s="826"/>
      <c r="AD120" s="826"/>
      <c r="AE120" s="827"/>
      <c r="AF120" s="828" t="s">
        <v>436</v>
      </c>
      <c r="AG120" s="826"/>
      <c r="AH120" s="826"/>
      <c r="AI120" s="826"/>
      <c r="AJ120" s="827"/>
      <c r="AK120" s="828" t="s">
        <v>437</v>
      </c>
      <c r="AL120" s="826"/>
      <c r="AM120" s="826"/>
      <c r="AN120" s="826"/>
      <c r="AO120" s="827"/>
      <c r="AP120" s="873" t="s">
        <v>436</v>
      </c>
      <c r="AQ120" s="874"/>
      <c r="AR120" s="874"/>
      <c r="AS120" s="874"/>
      <c r="AT120" s="875"/>
      <c r="AU120" s="932" t="s">
        <v>465</v>
      </c>
      <c r="AV120" s="933"/>
      <c r="AW120" s="933"/>
      <c r="AX120" s="933"/>
      <c r="AY120" s="934"/>
      <c r="AZ120" s="909" t="s">
        <v>466</v>
      </c>
      <c r="BA120" s="856"/>
      <c r="BB120" s="856"/>
      <c r="BC120" s="856"/>
      <c r="BD120" s="856"/>
      <c r="BE120" s="856"/>
      <c r="BF120" s="856"/>
      <c r="BG120" s="856"/>
      <c r="BH120" s="856"/>
      <c r="BI120" s="856"/>
      <c r="BJ120" s="856"/>
      <c r="BK120" s="856"/>
      <c r="BL120" s="856"/>
      <c r="BM120" s="856"/>
      <c r="BN120" s="856"/>
      <c r="BO120" s="856"/>
      <c r="BP120" s="857"/>
      <c r="BQ120" s="910">
        <v>715501</v>
      </c>
      <c r="BR120" s="891"/>
      <c r="BS120" s="891"/>
      <c r="BT120" s="891"/>
      <c r="BU120" s="891"/>
      <c r="BV120" s="891">
        <v>697304</v>
      </c>
      <c r="BW120" s="891"/>
      <c r="BX120" s="891"/>
      <c r="BY120" s="891"/>
      <c r="BZ120" s="891"/>
      <c r="CA120" s="891">
        <v>821734</v>
      </c>
      <c r="CB120" s="891"/>
      <c r="CC120" s="891"/>
      <c r="CD120" s="891"/>
      <c r="CE120" s="891"/>
      <c r="CF120" s="915">
        <v>21.1</v>
      </c>
      <c r="CG120" s="916"/>
      <c r="CH120" s="916"/>
      <c r="CI120" s="916"/>
      <c r="CJ120" s="916"/>
      <c r="CK120" s="917" t="s">
        <v>467</v>
      </c>
      <c r="CL120" s="901"/>
      <c r="CM120" s="901"/>
      <c r="CN120" s="901"/>
      <c r="CO120" s="902"/>
      <c r="CP120" s="921" t="s">
        <v>468</v>
      </c>
      <c r="CQ120" s="922"/>
      <c r="CR120" s="922"/>
      <c r="CS120" s="922"/>
      <c r="CT120" s="922"/>
      <c r="CU120" s="922"/>
      <c r="CV120" s="922"/>
      <c r="CW120" s="922"/>
      <c r="CX120" s="922"/>
      <c r="CY120" s="922"/>
      <c r="CZ120" s="922"/>
      <c r="DA120" s="922"/>
      <c r="DB120" s="922"/>
      <c r="DC120" s="922"/>
      <c r="DD120" s="922"/>
      <c r="DE120" s="922"/>
      <c r="DF120" s="923"/>
      <c r="DG120" s="910" t="s">
        <v>243</v>
      </c>
      <c r="DH120" s="891"/>
      <c r="DI120" s="891"/>
      <c r="DJ120" s="891"/>
      <c r="DK120" s="891"/>
      <c r="DL120" s="891" t="s">
        <v>439</v>
      </c>
      <c r="DM120" s="891"/>
      <c r="DN120" s="891"/>
      <c r="DO120" s="891"/>
      <c r="DP120" s="891"/>
      <c r="DQ120" s="891">
        <v>998037</v>
      </c>
      <c r="DR120" s="891"/>
      <c r="DS120" s="891"/>
      <c r="DT120" s="891"/>
      <c r="DU120" s="891"/>
      <c r="DV120" s="892">
        <v>25.6</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437</v>
      </c>
      <c r="AB121" s="826"/>
      <c r="AC121" s="826"/>
      <c r="AD121" s="826"/>
      <c r="AE121" s="827"/>
      <c r="AF121" s="828" t="s">
        <v>437</v>
      </c>
      <c r="AG121" s="826"/>
      <c r="AH121" s="826"/>
      <c r="AI121" s="826"/>
      <c r="AJ121" s="827"/>
      <c r="AK121" s="828" t="s">
        <v>436</v>
      </c>
      <c r="AL121" s="826"/>
      <c r="AM121" s="826"/>
      <c r="AN121" s="826"/>
      <c r="AO121" s="827"/>
      <c r="AP121" s="873" t="s">
        <v>243</v>
      </c>
      <c r="AQ121" s="874"/>
      <c r="AR121" s="874"/>
      <c r="AS121" s="874"/>
      <c r="AT121" s="875"/>
      <c r="AU121" s="935"/>
      <c r="AV121" s="936"/>
      <c r="AW121" s="936"/>
      <c r="AX121" s="936"/>
      <c r="AY121" s="937"/>
      <c r="AZ121" s="863" t="s">
        <v>470</v>
      </c>
      <c r="BA121" s="796"/>
      <c r="BB121" s="796"/>
      <c r="BC121" s="796"/>
      <c r="BD121" s="796"/>
      <c r="BE121" s="796"/>
      <c r="BF121" s="796"/>
      <c r="BG121" s="796"/>
      <c r="BH121" s="796"/>
      <c r="BI121" s="796"/>
      <c r="BJ121" s="796"/>
      <c r="BK121" s="796"/>
      <c r="BL121" s="796"/>
      <c r="BM121" s="796"/>
      <c r="BN121" s="796"/>
      <c r="BO121" s="796"/>
      <c r="BP121" s="797"/>
      <c r="BQ121" s="835" t="s">
        <v>436</v>
      </c>
      <c r="BR121" s="836"/>
      <c r="BS121" s="836"/>
      <c r="BT121" s="836"/>
      <c r="BU121" s="836"/>
      <c r="BV121" s="836" t="s">
        <v>436</v>
      </c>
      <c r="BW121" s="836"/>
      <c r="BX121" s="836"/>
      <c r="BY121" s="836"/>
      <c r="BZ121" s="836"/>
      <c r="CA121" s="836" t="s">
        <v>439</v>
      </c>
      <c r="CB121" s="836"/>
      <c r="CC121" s="836"/>
      <c r="CD121" s="836"/>
      <c r="CE121" s="836"/>
      <c r="CF121" s="924" t="s">
        <v>439</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35">
        <v>486</v>
      </c>
      <c r="DH121" s="836"/>
      <c r="DI121" s="836"/>
      <c r="DJ121" s="836"/>
      <c r="DK121" s="836"/>
      <c r="DL121" s="836">
        <v>393</v>
      </c>
      <c r="DM121" s="836"/>
      <c r="DN121" s="836"/>
      <c r="DO121" s="836"/>
      <c r="DP121" s="836"/>
      <c r="DQ121" s="836">
        <v>297</v>
      </c>
      <c r="DR121" s="836"/>
      <c r="DS121" s="836"/>
      <c r="DT121" s="836"/>
      <c r="DU121" s="836"/>
      <c r="DV121" s="842">
        <v>0</v>
      </c>
      <c r="DW121" s="842"/>
      <c r="DX121" s="842"/>
      <c r="DY121" s="842"/>
      <c r="DZ121" s="843"/>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243</v>
      </c>
      <c r="AB122" s="826"/>
      <c r="AC122" s="826"/>
      <c r="AD122" s="826"/>
      <c r="AE122" s="827"/>
      <c r="AF122" s="828" t="s">
        <v>439</v>
      </c>
      <c r="AG122" s="826"/>
      <c r="AH122" s="826"/>
      <c r="AI122" s="826"/>
      <c r="AJ122" s="827"/>
      <c r="AK122" s="828" t="s">
        <v>437</v>
      </c>
      <c r="AL122" s="826"/>
      <c r="AM122" s="826"/>
      <c r="AN122" s="826"/>
      <c r="AO122" s="827"/>
      <c r="AP122" s="873" t="s">
        <v>437</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5808029</v>
      </c>
      <c r="BR122" s="894"/>
      <c r="BS122" s="894"/>
      <c r="BT122" s="894"/>
      <c r="BU122" s="894"/>
      <c r="BV122" s="894">
        <v>5931707</v>
      </c>
      <c r="BW122" s="894"/>
      <c r="BX122" s="894"/>
      <c r="BY122" s="894"/>
      <c r="BZ122" s="894"/>
      <c r="CA122" s="894">
        <v>5867707</v>
      </c>
      <c r="CB122" s="894"/>
      <c r="CC122" s="894"/>
      <c r="CD122" s="894"/>
      <c r="CE122" s="894"/>
      <c r="CF122" s="895">
        <v>150.4</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35" t="s">
        <v>439</v>
      </c>
      <c r="DH122" s="836"/>
      <c r="DI122" s="836"/>
      <c r="DJ122" s="836"/>
      <c r="DK122" s="836"/>
      <c r="DL122" s="836" t="s">
        <v>436</v>
      </c>
      <c r="DM122" s="836"/>
      <c r="DN122" s="836"/>
      <c r="DO122" s="836"/>
      <c r="DP122" s="836"/>
      <c r="DQ122" s="836" t="s">
        <v>436</v>
      </c>
      <c r="DR122" s="836"/>
      <c r="DS122" s="836"/>
      <c r="DT122" s="836"/>
      <c r="DU122" s="836"/>
      <c r="DV122" s="842" t="s">
        <v>437</v>
      </c>
      <c r="DW122" s="842"/>
      <c r="DX122" s="842"/>
      <c r="DY122" s="842"/>
      <c r="DZ122" s="843"/>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436</v>
      </c>
      <c r="AB123" s="826"/>
      <c r="AC123" s="826"/>
      <c r="AD123" s="826"/>
      <c r="AE123" s="827"/>
      <c r="AF123" s="828" t="s">
        <v>437</v>
      </c>
      <c r="AG123" s="826"/>
      <c r="AH123" s="826"/>
      <c r="AI123" s="826"/>
      <c r="AJ123" s="827"/>
      <c r="AK123" s="828" t="s">
        <v>436</v>
      </c>
      <c r="AL123" s="826"/>
      <c r="AM123" s="826"/>
      <c r="AN123" s="826"/>
      <c r="AO123" s="827"/>
      <c r="AP123" s="873" t="s">
        <v>436</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474</v>
      </c>
      <c r="BP123" s="927"/>
      <c r="BQ123" s="881">
        <v>6523530</v>
      </c>
      <c r="BR123" s="882"/>
      <c r="BS123" s="882"/>
      <c r="BT123" s="882"/>
      <c r="BU123" s="882"/>
      <c r="BV123" s="882">
        <v>6629011</v>
      </c>
      <c r="BW123" s="882"/>
      <c r="BX123" s="882"/>
      <c r="BY123" s="882"/>
      <c r="BZ123" s="882"/>
      <c r="CA123" s="882">
        <v>6689441</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243</v>
      </c>
      <c r="DH123" s="826"/>
      <c r="DI123" s="826"/>
      <c r="DJ123" s="826"/>
      <c r="DK123" s="827"/>
      <c r="DL123" s="828" t="s">
        <v>243</v>
      </c>
      <c r="DM123" s="826"/>
      <c r="DN123" s="826"/>
      <c r="DO123" s="826"/>
      <c r="DP123" s="827"/>
      <c r="DQ123" s="828" t="s">
        <v>243</v>
      </c>
      <c r="DR123" s="826"/>
      <c r="DS123" s="826"/>
      <c r="DT123" s="826"/>
      <c r="DU123" s="827"/>
      <c r="DV123" s="873" t="s">
        <v>243</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243</v>
      </c>
      <c r="AB124" s="826"/>
      <c r="AC124" s="826"/>
      <c r="AD124" s="826"/>
      <c r="AE124" s="827"/>
      <c r="AF124" s="828" t="s">
        <v>436</v>
      </c>
      <c r="AG124" s="826"/>
      <c r="AH124" s="826"/>
      <c r="AI124" s="826"/>
      <c r="AJ124" s="827"/>
      <c r="AK124" s="828" t="s">
        <v>243</v>
      </c>
      <c r="AL124" s="826"/>
      <c r="AM124" s="826"/>
      <c r="AN124" s="826"/>
      <c r="AO124" s="827"/>
      <c r="AP124" s="873" t="s">
        <v>243</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86.2</v>
      </c>
      <c r="BR124" s="880"/>
      <c r="BS124" s="880"/>
      <c r="BT124" s="880"/>
      <c r="BU124" s="880"/>
      <c r="BV124" s="880">
        <v>74.3</v>
      </c>
      <c r="BW124" s="880"/>
      <c r="BX124" s="880"/>
      <c r="BY124" s="880"/>
      <c r="BZ124" s="880"/>
      <c r="CA124" s="880">
        <v>65.099999999999994</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1159987</v>
      </c>
      <c r="DH124" s="809"/>
      <c r="DI124" s="809"/>
      <c r="DJ124" s="809"/>
      <c r="DK124" s="810"/>
      <c r="DL124" s="811">
        <v>1044303</v>
      </c>
      <c r="DM124" s="809"/>
      <c r="DN124" s="809"/>
      <c r="DO124" s="809"/>
      <c r="DP124" s="810"/>
      <c r="DQ124" s="811" t="s">
        <v>437</v>
      </c>
      <c r="DR124" s="809"/>
      <c r="DS124" s="809"/>
      <c r="DT124" s="809"/>
      <c r="DU124" s="810"/>
      <c r="DV124" s="897" t="s">
        <v>437</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243</v>
      </c>
      <c r="AB125" s="826"/>
      <c r="AC125" s="826"/>
      <c r="AD125" s="826"/>
      <c r="AE125" s="827"/>
      <c r="AF125" s="828" t="s">
        <v>243</v>
      </c>
      <c r="AG125" s="826"/>
      <c r="AH125" s="826"/>
      <c r="AI125" s="826"/>
      <c r="AJ125" s="827"/>
      <c r="AK125" s="828" t="s">
        <v>243</v>
      </c>
      <c r="AL125" s="826"/>
      <c r="AM125" s="826"/>
      <c r="AN125" s="826"/>
      <c r="AO125" s="827"/>
      <c r="AP125" s="873" t="s">
        <v>243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6"/>
      <c r="CR125" s="856"/>
      <c r="CS125" s="856"/>
      <c r="CT125" s="856"/>
      <c r="CU125" s="856"/>
      <c r="CV125" s="856"/>
      <c r="CW125" s="856"/>
      <c r="CX125" s="856"/>
      <c r="CY125" s="856"/>
      <c r="CZ125" s="856"/>
      <c r="DA125" s="856"/>
      <c r="DB125" s="856"/>
      <c r="DC125" s="856"/>
      <c r="DD125" s="856"/>
      <c r="DE125" s="856"/>
      <c r="DF125" s="857"/>
      <c r="DG125" s="910" t="s">
        <v>243</v>
      </c>
      <c r="DH125" s="891"/>
      <c r="DI125" s="891"/>
      <c r="DJ125" s="891"/>
      <c r="DK125" s="891"/>
      <c r="DL125" s="891" t="s">
        <v>243</v>
      </c>
      <c r="DM125" s="891"/>
      <c r="DN125" s="891"/>
      <c r="DO125" s="891"/>
      <c r="DP125" s="891"/>
      <c r="DQ125" s="891" t="s">
        <v>243</v>
      </c>
      <c r="DR125" s="891"/>
      <c r="DS125" s="891"/>
      <c r="DT125" s="891"/>
      <c r="DU125" s="891"/>
      <c r="DV125" s="892" t="s">
        <v>243</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21260</v>
      </c>
      <c r="AB126" s="826"/>
      <c r="AC126" s="826"/>
      <c r="AD126" s="826"/>
      <c r="AE126" s="827"/>
      <c r="AF126" s="828">
        <v>19998</v>
      </c>
      <c r="AG126" s="826"/>
      <c r="AH126" s="826"/>
      <c r="AI126" s="826"/>
      <c r="AJ126" s="827"/>
      <c r="AK126" s="828">
        <v>19998</v>
      </c>
      <c r="AL126" s="826"/>
      <c r="AM126" s="826"/>
      <c r="AN126" s="826"/>
      <c r="AO126" s="827"/>
      <c r="AP126" s="873">
        <v>0.5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480</v>
      </c>
      <c r="CQ126" s="796"/>
      <c r="CR126" s="796"/>
      <c r="CS126" s="796"/>
      <c r="CT126" s="796"/>
      <c r="CU126" s="796"/>
      <c r="CV126" s="796"/>
      <c r="CW126" s="796"/>
      <c r="CX126" s="796"/>
      <c r="CY126" s="796"/>
      <c r="CZ126" s="796"/>
      <c r="DA126" s="796"/>
      <c r="DB126" s="796"/>
      <c r="DC126" s="796"/>
      <c r="DD126" s="796"/>
      <c r="DE126" s="796"/>
      <c r="DF126" s="797"/>
      <c r="DG126" s="835" t="s">
        <v>437</v>
      </c>
      <c r="DH126" s="836"/>
      <c r="DI126" s="836"/>
      <c r="DJ126" s="836"/>
      <c r="DK126" s="836"/>
      <c r="DL126" s="836" t="s">
        <v>243</v>
      </c>
      <c r="DM126" s="836"/>
      <c r="DN126" s="836"/>
      <c r="DO126" s="836"/>
      <c r="DP126" s="836"/>
      <c r="DQ126" s="836" t="s">
        <v>437</v>
      </c>
      <c r="DR126" s="836"/>
      <c r="DS126" s="836"/>
      <c r="DT126" s="836"/>
      <c r="DU126" s="836"/>
      <c r="DV126" s="842" t="s">
        <v>243</v>
      </c>
      <c r="DW126" s="842"/>
      <c r="DX126" s="842"/>
      <c r="DY126" s="842"/>
      <c r="DZ126" s="843"/>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482</v>
      </c>
      <c r="AB127" s="826"/>
      <c r="AC127" s="826"/>
      <c r="AD127" s="826"/>
      <c r="AE127" s="827"/>
      <c r="AF127" s="828" t="s">
        <v>243</v>
      </c>
      <c r="AG127" s="826"/>
      <c r="AH127" s="826"/>
      <c r="AI127" s="826"/>
      <c r="AJ127" s="827"/>
      <c r="AK127" s="828" t="s">
        <v>243</v>
      </c>
      <c r="AL127" s="826"/>
      <c r="AM127" s="826"/>
      <c r="AN127" s="826"/>
      <c r="AO127" s="827"/>
      <c r="AP127" s="873" t="s">
        <v>243</v>
      </c>
      <c r="AQ127" s="874"/>
      <c r="AR127" s="874"/>
      <c r="AS127" s="874"/>
      <c r="AT127" s="875"/>
      <c r="AU127" s="284"/>
      <c r="AV127" s="284"/>
      <c r="AW127" s="284"/>
      <c r="AX127" s="890" t="s">
        <v>483</v>
      </c>
      <c r="AY127" s="860"/>
      <c r="AZ127" s="860"/>
      <c r="BA127" s="860"/>
      <c r="BB127" s="860"/>
      <c r="BC127" s="860"/>
      <c r="BD127" s="860"/>
      <c r="BE127" s="861"/>
      <c r="BF127" s="859" t="s">
        <v>484</v>
      </c>
      <c r="BG127" s="860"/>
      <c r="BH127" s="860"/>
      <c r="BI127" s="860"/>
      <c r="BJ127" s="860"/>
      <c r="BK127" s="860"/>
      <c r="BL127" s="861"/>
      <c r="BM127" s="859" t="s">
        <v>485</v>
      </c>
      <c r="BN127" s="860"/>
      <c r="BO127" s="860"/>
      <c r="BP127" s="860"/>
      <c r="BQ127" s="860"/>
      <c r="BR127" s="860"/>
      <c r="BS127" s="861"/>
      <c r="BT127" s="859" t="s">
        <v>486</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487</v>
      </c>
      <c r="CQ127" s="796"/>
      <c r="CR127" s="796"/>
      <c r="CS127" s="796"/>
      <c r="CT127" s="796"/>
      <c r="CU127" s="796"/>
      <c r="CV127" s="796"/>
      <c r="CW127" s="796"/>
      <c r="CX127" s="796"/>
      <c r="CY127" s="796"/>
      <c r="CZ127" s="796"/>
      <c r="DA127" s="796"/>
      <c r="DB127" s="796"/>
      <c r="DC127" s="796"/>
      <c r="DD127" s="796"/>
      <c r="DE127" s="796"/>
      <c r="DF127" s="797"/>
      <c r="DG127" s="835" t="s">
        <v>243</v>
      </c>
      <c r="DH127" s="836"/>
      <c r="DI127" s="836"/>
      <c r="DJ127" s="836"/>
      <c r="DK127" s="836"/>
      <c r="DL127" s="836" t="s">
        <v>243</v>
      </c>
      <c r="DM127" s="836"/>
      <c r="DN127" s="836"/>
      <c r="DO127" s="836"/>
      <c r="DP127" s="836"/>
      <c r="DQ127" s="836" t="s">
        <v>437</v>
      </c>
      <c r="DR127" s="836"/>
      <c r="DS127" s="836"/>
      <c r="DT127" s="836"/>
      <c r="DU127" s="836"/>
      <c r="DV127" s="842" t="s">
        <v>437</v>
      </c>
      <c r="DW127" s="842"/>
      <c r="DX127" s="842"/>
      <c r="DY127" s="842"/>
      <c r="DZ127" s="843"/>
    </row>
    <row r="128" spans="1:130" s="248" customFormat="1" ht="26.25" customHeight="1" thickBot="1" x14ac:dyDescent="0.2">
      <c r="A128" s="844" t="s">
        <v>488</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489</v>
      </c>
      <c r="X128" s="846"/>
      <c r="Y128" s="846"/>
      <c r="Z128" s="847"/>
      <c r="AA128" s="848">
        <v>3750</v>
      </c>
      <c r="AB128" s="849"/>
      <c r="AC128" s="849"/>
      <c r="AD128" s="849"/>
      <c r="AE128" s="850"/>
      <c r="AF128" s="851" t="s">
        <v>437</v>
      </c>
      <c r="AG128" s="849"/>
      <c r="AH128" s="849"/>
      <c r="AI128" s="849"/>
      <c r="AJ128" s="850"/>
      <c r="AK128" s="851" t="s">
        <v>482</v>
      </c>
      <c r="AL128" s="849"/>
      <c r="AM128" s="849"/>
      <c r="AN128" s="849"/>
      <c r="AO128" s="850"/>
      <c r="AP128" s="852"/>
      <c r="AQ128" s="853"/>
      <c r="AR128" s="853"/>
      <c r="AS128" s="853"/>
      <c r="AT128" s="854"/>
      <c r="AU128" s="284"/>
      <c r="AV128" s="284"/>
      <c r="AW128" s="284"/>
      <c r="AX128" s="855" t="s">
        <v>490</v>
      </c>
      <c r="AY128" s="856"/>
      <c r="AZ128" s="856"/>
      <c r="BA128" s="856"/>
      <c r="BB128" s="856"/>
      <c r="BC128" s="856"/>
      <c r="BD128" s="856"/>
      <c r="BE128" s="857"/>
      <c r="BF128" s="832" t="s">
        <v>437</v>
      </c>
      <c r="BG128" s="833"/>
      <c r="BH128" s="833"/>
      <c r="BI128" s="833"/>
      <c r="BJ128" s="833"/>
      <c r="BK128" s="833"/>
      <c r="BL128" s="858"/>
      <c r="BM128" s="832">
        <v>15</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491</v>
      </c>
      <c r="CQ128" s="774"/>
      <c r="CR128" s="774"/>
      <c r="CS128" s="774"/>
      <c r="CT128" s="774"/>
      <c r="CU128" s="774"/>
      <c r="CV128" s="774"/>
      <c r="CW128" s="774"/>
      <c r="CX128" s="774"/>
      <c r="CY128" s="774"/>
      <c r="CZ128" s="774"/>
      <c r="DA128" s="774"/>
      <c r="DB128" s="774"/>
      <c r="DC128" s="774"/>
      <c r="DD128" s="774"/>
      <c r="DE128" s="774"/>
      <c r="DF128" s="775"/>
      <c r="DG128" s="838" t="s">
        <v>437</v>
      </c>
      <c r="DH128" s="839"/>
      <c r="DI128" s="839"/>
      <c r="DJ128" s="839"/>
      <c r="DK128" s="839"/>
      <c r="DL128" s="839" t="s">
        <v>243</v>
      </c>
      <c r="DM128" s="839"/>
      <c r="DN128" s="839"/>
      <c r="DO128" s="839"/>
      <c r="DP128" s="839"/>
      <c r="DQ128" s="839" t="s">
        <v>243</v>
      </c>
      <c r="DR128" s="839"/>
      <c r="DS128" s="839"/>
      <c r="DT128" s="839"/>
      <c r="DU128" s="839"/>
      <c r="DV128" s="840" t="s">
        <v>243</v>
      </c>
      <c r="DW128" s="840"/>
      <c r="DX128" s="840"/>
      <c r="DY128" s="840"/>
      <c r="DZ128" s="841"/>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4223766</v>
      </c>
      <c r="AB129" s="826"/>
      <c r="AC129" s="826"/>
      <c r="AD129" s="826"/>
      <c r="AE129" s="827"/>
      <c r="AF129" s="828">
        <v>4223257</v>
      </c>
      <c r="AG129" s="826"/>
      <c r="AH129" s="826"/>
      <c r="AI129" s="826"/>
      <c r="AJ129" s="827"/>
      <c r="AK129" s="828">
        <v>4402694</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243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498042</v>
      </c>
      <c r="AB130" s="826"/>
      <c r="AC130" s="826"/>
      <c r="AD130" s="826"/>
      <c r="AE130" s="827"/>
      <c r="AF130" s="828">
        <v>496217</v>
      </c>
      <c r="AG130" s="826"/>
      <c r="AH130" s="826"/>
      <c r="AI130" s="826"/>
      <c r="AJ130" s="827"/>
      <c r="AK130" s="828">
        <v>500605</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9.1999999999999993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3725724</v>
      </c>
      <c r="AB131" s="809"/>
      <c r="AC131" s="809"/>
      <c r="AD131" s="809"/>
      <c r="AE131" s="810"/>
      <c r="AF131" s="811">
        <v>3727040</v>
      </c>
      <c r="AG131" s="809"/>
      <c r="AH131" s="809"/>
      <c r="AI131" s="809"/>
      <c r="AJ131" s="810"/>
      <c r="AK131" s="811">
        <v>3902089</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v>65.099999999999994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9.1198381840000007</v>
      </c>
      <c r="AB132" s="789"/>
      <c r="AC132" s="789"/>
      <c r="AD132" s="789"/>
      <c r="AE132" s="790"/>
      <c r="AF132" s="791">
        <v>9.0830525029999993</v>
      </c>
      <c r="AG132" s="789"/>
      <c r="AH132" s="789"/>
      <c r="AI132" s="789"/>
      <c r="AJ132" s="790"/>
      <c r="AK132" s="791">
        <v>9.5354565210000004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9</v>
      </c>
      <c r="AB133" s="768"/>
      <c r="AC133" s="768"/>
      <c r="AD133" s="768"/>
      <c r="AE133" s="769"/>
      <c r="AF133" s="767">
        <v>9.1</v>
      </c>
      <c r="AG133" s="768"/>
      <c r="AH133" s="768"/>
      <c r="AI133" s="768"/>
      <c r="AJ133" s="769"/>
      <c r="AK133" s="767">
        <v>9.1999999999999993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CsIi3hv6kpczvnuYq6YoH7mca2b7XsoS8yRke7xDYJia9X6tZDrf50A2k4HEuif7Tja1fgnheiLndKJHfjGDQ==" saltValue="j1A00khATEDNefab+8rG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70" zoomScaleNormal="85" zoomScaleSheetLayoutView="100" workbookViewId="0">
      <selection activeCell="DA75" sqref="DA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omTYz0wFekgHORRCCZnFZEzQfi56j23eOKpQ8QjqgvrUPWLOkGyFL1N3GDhn38a1N4F+J6ShWHotFtrOwrMSg==" saltValue="hRtkMj87LdveIPKQnFHg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B5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4xoWDdf2JYjXx4CUWLDKqOI3lFbHVyNUI04lRFXwf/+l7lyb4KvGoTJdeCMurO8TBuZb3MFGCSBPC+prZ3tQ==" saltValue="DBBBSXv0R4tVsew39IFI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1218521</v>
      </c>
      <c r="AP9" s="314">
        <v>68661</v>
      </c>
      <c r="AQ9" s="315">
        <v>90403</v>
      </c>
      <c r="AR9" s="316">
        <v>-24.1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203434</v>
      </c>
      <c r="AP10" s="317">
        <v>11463</v>
      </c>
      <c r="AQ10" s="318">
        <v>12167</v>
      </c>
      <c r="AR10" s="319">
        <v>-5.8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v>26239</v>
      </c>
      <c r="AP11" s="317">
        <v>1479</v>
      </c>
      <c r="AQ11" s="318">
        <v>380</v>
      </c>
      <c r="AR11" s="319">
        <v>289.2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513</v>
      </c>
      <c r="AL12" s="1190"/>
      <c r="AM12" s="1190"/>
      <c r="AN12" s="1191"/>
      <c r="AO12" s="317" t="s">
        <v>514</v>
      </c>
      <c r="AP12" s="317" t="s">
        <v>514</v>
      </c>
      <c r="AQ12" s="318">
        <v>15</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73026</v>
      </c>
      <c r="AP13" s="317">
        <v>4115</v>
      </c>
      <c r="AQ13" s="318">
        <v>3760</v>
      </c>
      <c r="AR13" s="319">
        <v>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3509</v>
      </c>
      <c r="AP14" s="317">
        <v>198</v>
      </c>
      <c r="AQ14" s="318">
        <v>1994</v>
      </c>
      <c r="AR14" s="319">
        <v>-90.1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-99536</v>
      </c>
      <c r="AP15" s="317">
        <v>-5609</v>
      </c>
      <c r="AQ15" s="318">
        <v>-7282</v>
      </c>
      <c r="AR15" s="319">
        <v>-23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1425193</v>
      </c>
      <c r="AP16" s="317">
        <v>80306</v>
      </c>
      <c r="AQ16" s="318">
        <v>101438</v>
      </c>
      <c r="AR16" s="319">
        <v>-20.8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6.42</v>
      </c>
      <c r="AP21" s="331">
        <v>9.1999999999999993</v>
      </c>
      <c r="AQ21" s="332">
        <v>-2.78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95.1</v>
      </c>
      <c r="AP22" s="336">
        <v>97</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696857</v>
      </c>
      <c r="AP32" s="345">
        <v>39266</v>
      </c>
      <c r="AQ32" s="346">
        <v>48014</v>
      </c>
      <c r="AR32" s="347">
        <v>-18.2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139879</v>
      </c>
      <c r="AP35" s="345">
        <v>7882</v>
      </c>
      <c r="AQ35" s="346">
        <v>14725</v>
      </c>
      <c r="AR35" s="347">
        <v>-46.5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15777</v>
      </c>
      <c r="AP36" s="345">
        <v>889</v>
      </c>
      <c r="AQ36" s="346">
        <v>3255</v>
      </c>
      <c r="AR36" s="347">
        <v>-72.7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v>19998</v>
      </c>
      <c r="AP37" s="345">
        <v>1127</v>
      </c>
      <c r="AQ37" s="346">
        <v>482</v>
      </c>
      <c r="AR37" s="347">
        <v>133.80000000000001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v>176</v>
      </c>
      <c r="AP38" s="348">
        <v>10</v>
      </c>
      <c r="AQ38" s="349">
        <v>3</v>
      </c>
      <c r="AR38" s="337">
        <v>233.3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t="s">
        <v>514</v>
      </c>
      <c r="AP39" s="345" t="s">
        <v>514</v>
      </c>
      <c r="AQ39" s="346">
        <v>-3561</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-500605</v>
      </c>
      <c r="AP40" s="345">
        <v>-28208</v>
      </c>
      <c r="AQ40" s="346">
        <v>-44235</v>
      </c>
      <c r="AR40" s="347">
        <v>-36.200000000000003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304</v>
      </c>
      <c r="AL41" s="1182"/>
      <c r="AM41" s="1182"/>
      <c r="AN41" s="1183"/>
      <c r="AO41" s="345">
        <v>372082</v>
      </c>
      <c r="AP41" s="345">
        <v>20966</v>
      </c>
      <c r="AQ41" s="346">
        <v>18685</v>
      </c>
      <c r="AR41" s="347">
        <v>12.2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791614</v>
      </c>
      <c r="AN51" s="367">
        <v>43852</v>
      </c>
      <c r="AO51" s="368">
        <v>27</v>
      </c>
      <c r="AP51" s="369">
        <v>67293</v>
      </c>
      <c r="AQ51" s="370">
        <v>-13.3</v>
      </c>
      <c r="AR51" s="371">
        <v>40.299999999999997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585700</v>
      </c>
      <c r="AN52" s="375">
        <v>32445</v>
      </c>
      <c r="AO52" s="376">
        <v>26.3</v>
      </c>
      <c r="AP52" s="377">
        <v>35076</v>
      </c>
      <c r="AQ52" s="378">
        <v>-14.2</v>
      </c>
      <c r="AR52" s="379">
        <v>40.5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651076</v>
      </c>
      <c r="AN53" s="367">
        <v>36284</v>
      </c>
      <c r="AO53" s="368">
        <v>-17.3</v>
      </c>
      <c r="AP53" s="369">
        <v>67343</v>
      </c>
      <c r="AQ53" s="370">
        <v>0.1</v>
      </c>
      <c r="AR53" s="371">
        <v>-17.399999999999999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273584</v>
      </c>
      <c r="AN54" s="375">
        <v>15247</v>
      </c>
      <c r="AO54" s="376">
        <v>-53</v>
      </c>
      <c r="AP54" s="377">
        <v>32865</v>
      </c>
      <c r="AQ54" s="378">
        <v>-6.3</v>
      </c>
      <c r="AR54" s="379">
        <v>-46.7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448419</v>
      </c>
      <c r="AN55" s="367">
        <v>24918</v>
      </c>
      <c r="AO55" s="368">
        <v>-31.3</v>
      </c>
      <c r="AP55" s="369">
        <v>73475</v>
      </c>
      <c r="AQ55" s="370">
        <v>9.1</v>
      </c>
      <c r="AR55" s="371">
        <v>-40.4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349579</v>
      </c>
      <c r="AN56" s="375">
        <v>19425</v>
      </c>
      <c r="AO56" s="376">
        <v>27.4</v>
      </c>
      <c r="AP56" s="377">
        <v>43072</v>
      </c>
      <c r="AQ56" s="378">
        <v>31.1</v>
      </c>
      <c r="AR56" s="379">
        <v>-3.7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697233</v>
      </c>
      <c r="AN57" s="367">
        <v>38973</v>
      </c>
      <c r="AO57" s="368">
        <v>56.4</v>
      </c>
      <c r="AP57" s="369">
        <v>87464</v>
      </c>
      <c r="AQ57" s="370">
        <v>19</v>
      </c>
      <c r="AR57" s="371">
        <v>37.4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472184</v>
      </c>
      <c r="AN58" s="375">
        <v>26394</v>
      </c>
      <c r="AO58" s="376">
        <v>35.9</v>
      </c>
      <c r="AP58" s="377">
        <v>47479</v>
      </c>
      <c r="AQ58" s="378">
        <v>10.199999999999999</v>
      </c>
      <c r="AR58" s="379">
        <v>25.7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394580</v>
      </c>
      <c r="AN59" s="367">
        <v>22234</v>
      </c>
      <c r="AO59" s="368">
        <v>-43</v>
      </c>
      <c r="AP59" s="369">
        <v>96248</v>
      </c>
      <c r="AQ59" s="370">
        <v>10</v>
      </c>
      <c r="AR59" s="371">
        <v>-53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174424</v>
      </c>
      <c r="AN60" s="375">
        <v>9828</v>
      </c>
      <c r="AO60" s="376">
        <v>-62.8</v>
      </c>
      <c r="AP60" s="377">
        <v>55768</v>
      </c>
      <c r="AQ60" s="378">
        <v>17.5</v>
      </c>
      <c r="AR60" s="379">
        <v>-80.3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596584</v>
      </c>
      <c r="AN61" s="382">
        <v>33252</v>
      </c>
      <c r="AO61" s="383">
        <v>-1.6</v>
      </c>
      <c r="AP61" s="384">
        <v>78365</v>
      </c>
      <c r="AQ61" s="385">
        <v>5</v>
      </c>
      <c r="AR61" s="371">
        <v>-6.6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371094</v>
      </c>
      <c r="AN62" s="375">
        <v>20668</v>
      </c>
      <c r="AO62" s="376">
        <v>-5.2</v>
      </c>
      <c r="AP62" s="377">
        <v>42852</v>
      </c>
      <c r="AQ62" s="378">
        <v>7.7</v>
      </c>
      <c r="AR62" s="379">
        <v>-12.9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rjaJT98pTFzwsCTgaYMda0NHbMYIYd0XmIM159BX/YyBixEuLrfVKSxO6raYyQqQUDXhUTe9g1FIAYAhS7HKA==" saltValue="zKkHlSRWZd3GUero7nMtO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H97" zoomScaleNormal="100" zoomScaleSheetLayoutView="55" workbookViewId="0">
      <selection activeCell="DT107" sqref="DT10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v6q3nxdBA1iX8lwboFKWDnLp2bdSdE4aNBE4/4vxf6OMaFUrPCpGa5zIfcPDS50MT2X0FilXv7LWqWWTDiomJg==" saltValue="RdU0TU9h+Qxhx9QH979X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10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e/B/z5mxKqkPWw23mEad1sN2pPlj2rC5Ews8neQX7jINKPyLk6S6YdpmBm5tNXF5RXjWhcAnZ87VDp31UG6Qng==" saltValue="pMpQZO+sE1g/cgdXNFHt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10.43</v>
      </c>
      <c r="G47" s="12">
        <v>7.63</v>
      </c>
      <c r="H47" s="12">
        <v>5.28</v>
      </c>
      <c r="I47" s="12">
        <v>5.76</v>
      </c>
      <c r="J47" s="13">
        <v>7.95</v>
      </c>
    </row>
    <row r="48" spans="2:10" ht="57.75" customHeight="1" x14ac:dyDescent="0.15">
      <c r="B48" s="14"/>
      <c r="C48" s="1202" t="s">
        <v>4</v>
      </c>
      <c r="D48" s="1202"/>
      <c r="E48" s="1203"/>
      <c r="F48" s="15">
        <v>5.47</v>
      </c>
      <c r="G48" s="16">
        <v>6.28</v>
      </c>
      <c r="H48" s="16">
        <v>4.88</v>
      </c>
      <c r="I48" s="16">
        <v>5.09</v>
      </c>
      <c r="J48" s="17">
        <v>6.65</v>
      </c>
    </row>
    <row r="49" spans="2:10" ht="57.75" customHeight="1" thickBot="1" x14ac:dyDescent="0.2">
      <c r="B49" s="18"/>
      <c r="C49" s="1204" t="s">
        <v>5</v>
      </c>
      <c r="D49" s="1204"/>
      <c r="E49" s="1205"/>
      <c r="F49" s="19" t="s">
        <v>560</v>
      </c>
      <c r="G49" s="20" t="s">
        <v>561</v>
      </c>
      <c r="H49" s="20" t="s">
        <v>562</v>
      </c>
      <c r="I49" s="20">
        <v>0.68</v>
      </c>
      <c r="J49" s="21">
        <v>4.2</v>
      </c>
    </row>
    <row r="50" spans="2:10" ht="13.5" customHeight="1" x14ac:dyDescent="0.15"/>
  </sheetData>
  <sheetProtection algorithmName="SHA-512" hashValue="B8d74mDS2077eOPWIdrBwWb0swz5RMdZr/flOMqYNe6VfGqMmTSMp0EzlDBuerNDdcg26j+ZHoiNGSpkjFP+wg==" saltValue="Tc3NNwmu+4yB5feRfrHc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563</v>
      </c>
      <c r="D34" s="1212"/>
      <c r="E34" s="1213"/>
      <c r="F34" s="32">
        <v>28.04</v>
      </c>
      <c r="G34" s="33">
        <v>31.51</v>
      </c>
      <c r="H34" s="33">
        <v>35.270000000000003</v>
      </c>
      <c r="I34" s="33">
        <v>35</v>
      </c>
      <c r="J34" s="34">
        <v>36.6</v>
      </c>
      <c r="K34" s="22"/>
      <c r="L34" s="22"/>
      <c r="M34" s="22"/>
      <c r="N34" s="22"/>
      <c r="O34" s="22"/>
      <c r="P34" s="22"/>
    </row>
    <row r="35" spans="1:16" ht="39" customHeight="1" x14ac:dyDescent="0.15">
      <c r="A35" s="22"/>
      <c r="B35" s="35"/>
      <c r="C35" s="1206" t="s">
        <v>564</v>
      </c>
      <c r="D35" s="1207"/>
      <c r="E35" s="1208"/>
      <c r="F35" s="36">
        <v>5.87</v>
      </c>
      <c r="G35" s="37">
        <v>6.69</v>
      </c>
      <c r="H35" s="37">
        <v>5.29</v>
      </c>
      <c r="I35" s="37">
        <v>5.51</v>
      </c>
      <c r="J35" s="38">
        <v>7.07</v>
      </c>
      <c r="K35" s="22"/>
      <c r="L35" s="22"/>
      <c r="M35" s="22"/>
      <c r="N35" s="22"/>
      <c r="O35" s="22"/>
      <c r="P35" s="22"/>
    </row>
    <row r="36" spans="1:16" ht="39" customHeight="1" x14ac:dyDescent="0.15">
      <c r="A36" s="22"/>
      <c r="B36" s="35"/>
      <c r="C36" s="1206" t="s">
        <v>565</v>
      </c>
      <c r="D36" s="1207"/>
      <c r="E36" s="1208"/>
      <c r="F36" s="36">
        <v>1.82</v>
      </c>
      <c r="G36" s="37">
        <v>1.68</v>
      </c>
      <c r="H36" s="37">
        <v>0.88</v>
      </c>
      <c r="I36" s="37">
        <v>1.94</v>
      </c>
      <c r="J36" s="38">
        <v>3.57</v>
      </c>
      <c r="K36" s="22"/>
      <c r="L36" s="22"/>
      <c r="M36" s="22"/>
      <c r="N36" s="22"/>
      <c r="O36" s="22"/>
      <c r="P36" s="22"/>
    </row>
    <row r="37" spans="1:16" ht="39" customHeight="1" x14ac:dyDescent="0.15">
      <c r="A37" s="22"/>
      <c r="B37" s="35"/>
      <c r="C37" s="1206" t="s">
        <v>566</v>
      </c>
      <c r="D37" s="1207"/>
      <c r="E37" s="1208"/>
      <c r="F37" s="36">
        <v>2.33</v>
      </c>
      <c r="G37" s="37">
        <v>3.65</v>
      </c>
      <c r="H37" s="37">
        <v>1.39</v>
      </c>
      <c r="I37" s="37">
        <v>1.4</v>
      </c>
      <c r="J37" s="38">
        <v>1.56</v>
      </c>
      <c r="K37" s="22"/>
      <c r="L37" s="22"/>
      <c r="M37" s="22"/>
      <c r="N37" s="22"/>
      <c r="O37" s="22"/>
      <c r="P37" s="22"/>
    </row>
    <row r="38" spans="1:16" ht="39" customHeight="1" x14ac:dyDescent="0.15">
      <c r="A38" s="22"/>
      <c r="B38" s="35"/>
      <c r="C38" s="1206" t="s">
        <v>567</v>
      </c>
      <c r="D38" s="1207"/>
      <c r="E38" s="1208"/>
      <c r="F38" s="36" t="s">
        <v>514</v>
      </c>
      <c r="G38" s="37" t="s">
        <v>514</v>
      </c>
      <c r="H38" s="37" t="s">
        <v>514</v>
      </c>
      <c r="I38" s="37" t="s">
        <v>514</v>
      </c>
      <c r="J38" s="38">
        <v>0.87</v>
      </c>
      <c r="K38" s="22"/>
      <c r="L38" s="22"/>
      <c r="M38" s="22"/>
      <c r="N38" s="22"/>
      <c r="O38" s="22"/>
      <c r="P38" s="22"/>
    </row>
    <row r="39" spans="1:16" ht="39" customHeight="1" x14ac:dyDescent="0.15">
      <c r="A39" s="22"/>
      <c r="B39" s="35"/>
      <c r="C39" s="1206" t="s">
        <v>568</v>
      </c>
      <c r="D39" s="1207"/>
      <c r="E39" s="1208"/>
      <c r="F39" s="36">
        <v>7.0000000000000007E-2</v>
      </c>
      <c r="G39" s="37">
        <v>0.09</v>
      </c>
      <c r="H39" s="37">
        <v>0.08</v>
      </c>
      <c r="I39" s="37">
        <v>0.09</v>
      </c>
      <c r="J39" s="38">
        <v>0.08</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570</v>
      </c>
      <c r="D43" s="1210"/>
      <c r="E43" s="1211"/>
      <c r="F43" s="41">
        <v>0.01</v>
      </c>
      <c r="G43" s="42">
        <v>0.18</v>
      </c>
      <c r="H43" s="42">
        <v>0.19</v>
      </c>
      <c r="I43" s="42">
        <v>0.69</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RjgiPVUrN+ZNB/5if64Ox0fylBYBQOh9WJw9htJNSwSfJLbp8qUQMcis2eECs7sgI7/p8C5mV20smEYQ1lgew==" saltValue="COar/aWbuIy5hpgsdkav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1"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678</v>
      </c>
      <c r="L45" s="60">
        <v>709</v>
      </c>
      <c r="M45" s="60">
        <v>666</v>
      </c>
      <c r="N45" s="60">
        <v>674</v>
      </c>
      <c r="O45" s="61">
        <v>697</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14</v>
      </c>
      <c r="F48" s="1216"/>
      <c r="G48" s="1216"/>
      <c r="H48" s="1216"/>
      <c r="I48" s="1216"/>
      <c r="J48" s="1217"/>
      <c r="K48" s="63">
        <v>149</v>
      </c>
      <c r="L48" s="64">
        <v>142</v>
      </c>
      <c r="M48" s="64">
        <v>132</v>
      </c>
      <c r="N48" s="64">
        <v>123</v>
      </c>
      <c r="O48" s="65">
        <v>140</v>
      </c>
      <c r="P48" s="48"/>
      <c r="Q48" s="48"/>
      <c r="R48" s="48"/>
      <c r="S48" s="48"/>
      <c r="T48" s="48"/>
      <c r="U48" s="48"/>
    </row>
    <row r="49" spans="1:21" ht="30.75" customHeight="1" x14ac:dyDescent="0.15">
      <c r="A49" s="48"/>
      <c r="B49" s="1234"/>
      <c r="C49" s="1235"/>
      <c r="D49" s="62"/>
      <c r="E49" s="1216" t="s">
        <v>15</v>
      </c>
      <c r="F49" s="1216"/>
      <c r="G49" s="1216"/>
      <c r="H49" s="1216"/>
      <c r="I49" s="1216"/>
      <c r="J49" s="1217"/>
      <c r="K49" s="63">
        <v>23</v>
      </c>
      <c r="L49" s="64">
        <v>22</v>
      </c>
      <c r="M49" s="64">
        <v>22</v>
      </c>
      <c r="N49" s="64">
        <v>17</v>
      </c>
      <c r="O49" s="65">
        <v>16</v>
      </c>
      <c r="P49" s="48"/>
      <c r="Q49" s="48"/>
      <c r="R49" s="48"/>
      <c r="S49" s="48"/>
      <c r="T49" s="48"/>
      <c r="U49" s="48"/>
    </row>
    <row r="50" spans="1:21" ht="30.75" customHeight="1" x14ac:dyDescent="0.15">
      <c r="A50" s="48"/>
      <c r="B50" s="1234"/>
      <c r="C50" s="1235"/>
      <c r="D50" s="62"/>
      <c r="E50" s="1216" t="s">
        <v>16</v>
      </c>
      <c r="F50" s="1216"/>
      <c r="G50" s="1216"/>
      <c r="H50" s="1216"/>
      <c r="I50" s="1216"/>
      <c r="J50" s="1217"/>
      <c r="K50" s="63">
        <v>27</v>
      </c>
      <c r="L50" s="64">
        <v>26</v>
      </c>
      <c r="M50" s="64">
        <v>21</v>
      </c>
      <c r="N50" s="64">
        <v>20</v>
      </c>
      <c r="O50" s="65">
        <v>20</v>
      </c>
      <c r="P50" s="48"/>
      <c r="Q50" s="48"/>
      <c r="R50" s="48"/>
      <c r="S50" s="48"/>
      <c r="T50" s="48"/>
      <c r="U50" s="48"/>
    </row>
    <row r="51" spans="1:21" ht="30.75" customHeight="1" x14ac:dyDescent="0.15">
      <c r="A51" s="48"/>
      <c r="B51" s="1236"/>
      <c r="C51" s="1237"/>
      <c r="D51" s="66"/>
      <c r="E51" s="1216" t="s">
        <v>17</v>
      </c>
      <c r="F51" s="1216"/>
      <c r="G51" s="1216"/>
      <c r="H51" s="1216"/>
      <c r="I51" s="1216"/>
      <c r="J51" s="1217"/>
      <c r="K51" s="63">
        <v>1</v>
      </c>
      <c r="L51" s="64">
        <v>0</v>
      </c>
      <c r="M51" s="64">
        <v>0</v>
      </c>
      <c r="N51" s="64">
        <v>0</v>
      </c>
      <c r="O51" s="65">
        <v>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551</v>
      </c>
      <c r="L52" s="64">
        <v>563</v>
      </c>
      <c r="M52" s="64">
        <v>502</v>
      </c>
      <c r="N52" s="64">
        <v>496</v>
      </c>
      <c r="O52" s="65">
        <v>501</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327</v>
      </c>
      <c r="L53" s="69">
        <v>336</v>
      </c>
      <c r="M53" s="69">
        <v>339</v>
      </c>
      <c r="N53" s="69">
        <v>338</v>
      </c>
      <c r="O53" s="70">
        <v>372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k7tUXAs2tyzfLhP30zRY5H5rq+p3+OJpyBuZkW54azrrSEBUfmCKUo0sQNuTfGpKgDuiGy04Jd+tW97Jkasw==" saltValue="VBOkg6U8flS9JZ0qir79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52" t="s">
        <v>29</v>
      </c>
      <c r="C41" s="1253"/>
      <c r="D41" s="102"/>
      <c r="E41" s="1254" t="s">
        <v>30</v>
      </c>
      <c r="F41" s="1254"/>
      <c r="G41" s="1254"/>
      <c r="H41" s="1255"/>
      <c r="I41" s="103">
        <v>7010</v>
      </c>
      <c r="J41" s="104">
        <v>6875</v>
      </c>
      <c r="K41" s="104">
        <v>6667</v>
      </c>
      <c r="L41" s="104">
        <v>6780</v>
      </c>
      <c r="M41" s="105">
        <v>6583</v>
      </c>
    </row>
    <row r="42" spans="2:13" ht="27.75" customHeight="1" x14ac:dyDescent="0.15">
      <c r="B42" s="1242"/>
      <c r="C42" s="1243"/>
      <c r="D42" s="106"/>
      <c r="E42" s="1246" t="s">
        <v>31</v>
      </c>
      <c r="F42" s="1246"/>
      <c r="G42" s="1246"/>
      <c r="H42" s="1247"/>
      <c r="I42" s="107">
        <v>196</v>
      </c>
      <c r="J42" s="108">
        <v>305</v>
      </c>
      <c r="K42" s="108">
        <v>756</v>
      </c>
      <c r="L42" s="108">
        <v>360</v>
      </c>
      <c r="M42" s="109">
        <v>311</v>
      </c>
    </row>
    <row r="43" spans="2:13" ht="27.75" customHeight="1" x14ac:dyDescent="0.15">
      <c r="B43" s="1242"/>
      <c r="C43" s="1243"/>
      <c r="D43" s="106"/>
      <c r="E43" s="1246" t="s">
        <v>32</v>
      </c>
      <c r="F43" s="1246"/>
      <c r="G43" s="1246"/>
      <c r="H43" s="1247"/>
      <c r="I43" s="107">
        <v>1416</v>
      </c>
      <c r="J43" s="108">
        <v>1265</v>
      </c>
      <c r="K43" s="108">
        <v>1160</v>
      </c>
      <c r="L43" s="108">
        <v>1045</v>
      </c>
      <c r="M43" s="109">
        <v>998</v>
      </c>
    </row>
    <row r="44" spans="2:13" ht="27.75" customHeight="1" x14ac:dyDescent="0.15">
      <c r="B44" s="1242"/>
      <c r="C44" s="1243"/>
      <c r="D44" s="106"/>
      <c r="E44" s="1246" t="s">
        <v>33</v>
      </c>
      <c r="F44" s="1246"/>
      <c r="G44" s="1246"/>
      <c r="H44" s="1247"/>
      <c r="I44" s="107">
        <v>156</v>
      </c>
      <c r="J44" s="108">
        <v>152</v>
      </c>
      <c r="K44" s="108">
        <v>131</v>
      </c>
      <c r="L44" s="108">
        <v>176</v>
      </c>
      <c r="M44" s="109">
        <v>266</v>
      </c>
    </row>
    <row r="45" spans="2:13" ht="27.75" customHeight="1" x14ac:dyDescent="0.15">
      <c r="B45" s="1242"/>
      <c r="C45" s="1243"/>
      <c r="D45" s="106"/>
      <c r="E45" s="1246" t="s">
        <v>34</v>
      </c>
      <c r="F45" s="1246"/>
      <c r="G45" s="1246"/>
      <c r="H45" s="1247"/>
      <c r="I45" s="107">
        <v>1031</v>
      </c>
      <c r="J45" s="108">
        <v>1100</v>
      </c>
      <c r="K45" s="108">
        <v>1022</v>
      </c>
      <c r="L45" s="108">
        <v>1039</v>
      </c>
      <c r="M45" s="109">
        <v>1073</v>
      </c>
    </row>
    <row r="46" spans="2:13" ht="27.75" customHeight="1" x14ac:dyDescent="0.15">
      <c r="B46" s="1242"/>
      <c r="C46" s="1243"/>
      <c r="D46" s="110"/>
      <c r="E46" s="1246" t="s">
        <v>35</v>
      </c>
      <c r="F46" s="1246"/>
      <c r="G46" s="1246"/>
      <c r="H46" s="1247"/>
      <c r="I46" s="107" t="s">
        <v>514</v>
      </c>
      <c r="J46" s="108" t="s">
        <v>514</v>
      </c>
      <c r="K46" s="108" t="s">
        <v>514</v>
      </c>
      <c r="L46" s="108" t="s">
        <v>514</v>
      </c>
      <c r="M46" s="109" t="s">
        <v>514</v>
      </c>
    </row>
    <row r="47" spans="2:13" ht="27.75" customHeight="1" x14ac:dyDescent="0.15">
      <c r="B47" s="1242"/>
      <c r="C47" s="1243"/>
      <c r="D47" s="111"/>
      <c r="E47" s="1256" t="s">
        <v>36</v>
      </c>
      <c r="F47" s="1257"/>
      <c r="G47" s="1257"/>
      <c r="H47" s="1258"/>
      <c r="I47" s="107" t="s">
        <v>514</v>
      </c>
      <c r="J47" s="108" t="s">
        <v>514</v>
      </c>
      <c r="K47" s="108" t="s">
        <v>514</v>
      </c>
      <c r="L47" s="108" t="s">
        <v>514</v>
      </c>
      <c r="M47" s="109" t="s">
        <v>514</v>
      </c>
    </row>
    <row r="48" spans="2:13" ht="27.75" customHeight="1" x14ac:dyDescent="0.15">
      <c r="B48" s="1242"/>
      <c r="C48" s="1243"/>
      <c r="D48" s="106"/>
      <c r="E48" s="1246" t="s">
        <v>37</v>
      </c>
      <c r="F48" s="1246"/>
      <c r="G48" s="1246"/>
      <c r="H48" s="1247"/>
      <c r="I48" s="107" t="s">
        <v>514</v>
      </c>
      <c r="J48" s="108" t="s">
        <v>514</v>
      </c>
      <c r="K48" s="108" t="s">
        <v>514</v>
      </c>
      <c r="L48" s="108" t="s">
        <v>514</v>
      </c>
      <c r="M48" s="109" t="s">
        <v>514</v>
      </c>
    </row>
    <row r="49" spans="2:13" ht="27.75" customHeight="1" x14ac:dyDescent="0.15">
      <c r="B49" s="1244"/>
      <c r="C49" s="1245"/>
      <c r="D49" s="106"/>
      <c r="E49" s="1246" t="s">
        <v>38</v>
      </c>
      <c r="F49" s="1246"/>
      <c r="G49" s="1246"/>
      <c r="H49" s="1247"/>
      <c r="I49" s="107" t="s">
        <v>514</v>
      </c>
      <c r="J49" s="108" t="s">
        <v>514</v>
      </c>
      <c r="K49" s="108" t="s">
        <v>514</v>
      </c>
      <c r="L49" s="108" t="s">
        <v>514</v>
      </c>
      <c r="M49" s="109" t="s">
        <v>514</v>
      </c>
    </row>
    <row r="50" spans="2:13" ht="27.75" customHeight="1" x14ac:dyDescent="0.15">
      <c r="B50" s="1240" t="s">
        <v>39</v>
      </c>
      <c r="C50" s="1241"/>
      <c r="D50" s="112"/>
      <c r="E50" s="1246" t="s">
        <v>40</v>
      </c>
      <c r="F50" s="1246"/>
      <c r="G50" s="1246"/>
      <c r="H50" s="1247"/>
      <c r="I50" s="107">
        <v>800</v>
      </c>
      <c r="J50" s="108">
        <v>704</v>
      </c>
      <c r="K50" s="108">
        <v>716</v>
      </c>
      <c r="L50" s="108">
        <v>697</v>
      </c>
      <c r="M50" s="109">
        <v>822</v>
      </c>
    </row>
    <row r="51" spans="2:13" ht="27.75" customHeight="1" x14ac:dyDescent="0.15">
      <c r="B51" s="1242"/>
      <c r="C51" s="1243"/>
      <c r="D51" s="106"/>
      <c r="E51" s="1246" t="s">
        <v>41</v>
      </c>
      <c r="F51" s="1246"/>
      <c r="G51" s="1246"/>
      <c r="H51" s="1247"/>
      <c r="I51" s="107">
        <v>75</v>
      </c>
      <c r="J51" s="108">
        <v>13</v>
      </c>
      <c r="K51" s="108" t="s">
        <v>514</v>
      </c>
      <c r="L51" s="108" t="s">
        <v>514</v>
      </c>
      <c r="M51" s="109" t="s">
        <v>514</v>
      </c>
    </row>
    <row r="52" spans="2:13" ht="27.75" customHeight="1" x14ac:dyDescent="0.15">
      <c r="B52" s="1244"/>
      <c r="C52" s="1245"/>
      <c r="D52" s="106"/>
      <c r="E52" s="1246" t="s">
        <v>42</v>
      </c>
      <c r="F52" s="1246"/>
      <c r="G52" s="1246"/>
      <c r="H52" s="1247"/>
      <c r="I52" s="107">
        <v>5936</v>
      </c>
      <c r="J52" s="108">
        <v>5872</v>
      </c>
      <c r="K52" s="108">
        <v>5808</v>
      </c>
      <c r="L52" s="108">
        <v>5932</v>
      </c>
      <c r="M52" s="109">
        <v>5868</v>
      </c>
    </row>
    <row r="53" spans="2:13" ht="27.75" customHeight="1" thickBot="1" x14ac:dyDescent="0.2">
      <c r="B53" s="1248" t="s">
        <v>43</v>
      </c>
      <c r="C53" s="1249"/>
      <c r="D53" s="113"/>
      <c r="E53" s="1250" t="s">
        <v>44</v>
      </c>
      <c r="F53" s="1250"/>
      <c r="G53" s="1250"/>
      <c r="H53" s="1251"/>
      <c r="I53" s="114">
        <v>2998</v>
      </c>
      <c r="J53" s="115">
        <v>3109</v>
      </c>
      <c r="K53" s="115">
        <v>3213</v>
      </c>
      <c r="L53" s="115">
        <v>2772</v>
      </c>
      <c r="M53" s="116">
        <v>2541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hbbXZOgK2O7cdQmbaF+6+/cJEYAmL0R4CKetdv9vfaPYSwJfGVU9FpMALD1ksigUt9GxMYIWE19MyOiGwxwrg==" saltValue="Arpvxpq4k+EdvNn54JkO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7"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47</v>
      </c>
      <c r="D55" s="1267"/>
      <c r="E55" s="1268"/>
      <c r="F55" s="128">
        <v>223</v>
      </c>
      <c r="G55" s="128">
        <v>243</v>
      </c>
      <c r="H55" s="129">
        <v>350</v>
      </c>
    </row>
    <row r="56" spans="2:8" ht="52.5" customHeight="1" x14ac:dyDescent="0.15">
      <c r="B56" s="130"/>
      <c r="C56" s="1269" t="s">
        <v>48</v>
      </c>
      <c r="D56" s="1269"/>
      <c r="E56" s="1270"/>
      <c r="F56" s="131">
        <v>2</v>
      </c>
      <c r="G56" s="131">
        <v>2</v>
      </c>
      <c r="H56" s="132">
        <v>2</v>
      </c>
    </row>
    <row r="57" spans="2:8" ht="53.25" customHeight="1" x14ac:dyDescent="0.15">
      <c r="B57" s="130"/>
      <c r="C57" s="1271" t="s">
        <v>49</v>
      </c>
      <c r="D57" s="1271"/>
      <c r="E57" s="1272"/>
      <c r="F57" s="133">
        <v>90</v>
      </c>
      <c r="G57" s="133">
        <v>90</v>
      </c>
      <c r="H57" s="134">
        <v>82</v>
      </c>
    </row>
    <row r="58" spans="2:8" ht="45.75" customHeight="1" x14ac:dyDescent="0.15">
      <c r="B58" s="135"/>
      <c r="C58" s="1259" t="s">
        <v>589</v>
      </c>
      <c r="D58" s="1260"/>
      <c r="E58" s="1261"/>
      <c r="F58" s="136">
        <v>57</v>
      </c>
      <c r="G58" s="136">
        <v>57</v>
      </c>
      <c r="H58" s="137">
        <v>50</v>
      </c>
    </row>
    <row r="59" spans="2:8" ht="45.75" customHeight="1" x14ac:dyDescent="0.15">
      <c r="B59" s="135"/>
      <c r="C59" s="1259" t="s">
        <v>590</v>
      </c>
      <c r="D59" s="1260"/>
      <c r="E59" s="1261"/>
      <c r="F59" s="136">
        <v>18</v>
      </c>
      <c r="G59" s="136">
        <v>17</v>
      </c>
      <c r="H59" s="137">
        <v>17</v>
      </c>
    </row>
    <row r="60" spans="2:8" ht="45.75" customHeight="1" x14ac:dyDescent="0.15">
      <c r="B60" s="135"/>
      <c r="C60" s="1259" t="s">
        <v>591</v>
      </c>
      <c r="D60" s="1260"/>
      <c r="E60" s="1261"/>
      <c r="F60" s="136">
        <v>10</v>
      </c>
      <c r="G60" s="136">
        <v>10</v>
      </c>
      <c r="H60" s="137">
        <v>10</v>
      </c>
    </row>
    <row r="61" spans="2:8" ht="45.75" customHeight="1" x14ac:dyDescent="0.15">
      <c r="B61" s="135"/>
      <c r="C61" s="1259" t="s">
        <v>592</v>
      </c>
      <c r="D61" s="1260"/>
      <c r="E61" s="1261"/>
      <c r="F61" s="136">
        <v>5</v>
      </c>
      <c r="G61" s="136">
        <v>5</v>
      </c>
      <c r="H61" s="137">
        <v>5</v>
      </c>
    </row>
    <row r="62" spans="2:8" ht="45.75" customHeight="1" thickBot="1" x14ac:dyDescent="0.2">
      <c r="B62" s="138"/>
      <c r="C62" s="1262" t="s">
        <v>593</v>
      </c>
      <c r="D62" s="1263"/>
      <c r="E62" s="1264"/>
      <c r="F62" s="139">
        <v>0</v>
      </c>
      <c r="G62" s="139">
        <v>1</v>
      </c>
      <c r="H62" s="140">
        <v>0</v>
      </c>
    </row>
    <row r="63" spans="2:8" ht="52.5" customHeight="1" thickBot="1" x14ac:dyDescent="0.2">
      <c r="B63" s="141"/>
      <c r="C63" s="1265" t="s">
        <v>50</v>
      </c>
      <c r="D63" s="1265"/>
      <c r="E63" s="1266"/>
      <c r="F63" s="142">
        <v>316</v>
      </c>
      <c r="G63" s="142">
        <v>335</v>
      </c>
      <c r="H63" s="143">
        <v>435</v>
      </c>
    </row>
    <row r="64" spans="2:8" ht="15" customHeight="1" x14ac:dyDescent="0.15"/>
  </sheetData>
  <sheetProtection algorithmName="SHA-512" hashValue="dwhY82nAbMq/vhWnWy8O0dfkZ3eD6yqw2uAN8O2+uuf2ZD1rlbg4xm9JJi+AWW7vOpmdGGBNaORs+Cs4cOZbrA==" saltValue="d19RzTXon6zAWDeO5Ir7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56" zoomScale="85" zoomScaleNormal="85" zoomScaleSheetLayoutView="55" workbookViewId="0">
      <selection activeCell="BP71" sqref="BP7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599</v>
      </c>
      <c r="AO51" s="1311"/>
      <c r="AP51" s="1311"/>
      <c r="AQ51" s="1311"/>
      <c r="AR51" s="1311"/>
      <c r="AS51" s="1311"/>
      <c r="AT51" s="1311"/>
      <c r="AU51" s="1311"/>
      <c r="AV51" s="1311"/>
      <c r="AW51" s="1311"/>
      <c r="AX51" s="1311"/>
      <c r="AY51" s="1311"/>
      <c r="AZ51" s="1311"/>
      <c r="BA51" s="1311"/>
      <c r="BB51" s="1311" t="s">
        <v>600</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3">
        <v>86.2</v>
      </c>
      <c r="CG51" s="1313"/>
      <c r="CH51" s="1313"/>
      <c r="CI51" s="1313"/>
      <c r="CJ51" s="1313"/>
      <c r="CK51" s="1313"/>
      <c r="CL51" s="1313"/>
      <c r="CM51" s="1313"/>
      <c r="CN51" s="1313">
        <v>74.3</v>
      </c>
      <c r="CO51" s="1313"/>
      <c r="CP51" s="1313"/>
      <c r="CQ51" s="1313"/>
      <c r="CR51" s="1313"/>
      <c r="CS51" s="1313"/>
      <c r="CT51" s="1313"/>
      <c r="CU51" s="1313"/>
      <c r="CV51" s="1313">
        <v>65.099999999999994</v>
      </c>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601</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3">
        <v>50.2</v>
      </c>
      <c r="CG53" s="1313"/>
      <c r="CH53" s="1313"/>
      <c r="CI53" s="1313"/>
      <c r="CJ53" s="1313"/>
      <c r="CK53" s="1313"/>
      <c r="CL53" s="1313"/>
      <c r="CM53" s="1313"/>
      <c r="CN53" s="1313">
        <v>51.8</v>
      </c>
      <c r="CO53" s="1313"/>
      <c r="CP53" s="1313"/>
      <c r="CQ53" s="1313"/>
      <c r="CR53" s="1313"/>
      <c r="CS53" s="1313"/>
      <c r="CT53" s="1313"/>
      <c r="CU53" s="1313"/>
      <c r="CV53" s="1313">
        <v>53.8</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602</v>
      </c>
      <c r="AO55" s="1307"/>
      <c r="AP55" s="1307"/>
      <c r="AQ55" s="1307"/>
      <c r="AR55" s="1307"/>
      <c r="AS55" s="1307"/>
      <c r="AT55" s="1307"/>
      <c r="AU55" s="1307"/>
      <c r="AV55" s="1307"/>
      <c r="AW55" s="1307"/>
      <c r="AX55" s="1307"/>
      <c r="AY55" s="1307"/>
      <c r="AZ55" s="1307"/>
      <c r="BA55" s="1307"/>
      <c r="BB55" s="1311" t="s">
        <v>603</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3">
        <v>20.5</v>
      </c>
      <c r="CG55" s="1313"/>
      <c r="CH55" s="1313"/>
      <c r="CI55" s="1313"/>
      <c r="CJ55" s="1313"/>
      <c r="CK55" s="1313"/>
      <c r="CL55" s="1313"/>
      <c r="CM55" s="1313"/>
      <c r="CN55" s="1313">
        <v>21.4</v>
      </c>
      <c r="CO55" s="1313"/>
      <c r="CP55" s="1313"/>
      <c r="CQ55" s="1313"/>
      <c r="CR55" s="1313"/>
      <c r="CS55" s="1313"/>
      <c r="CT55" s="1313"/>
      <c r="CU55" s="1313"/>
      <c r="CV55" s="1313">
        <v>12.8</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601</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3">
        <v>60</v>
      </c>
      <c r="CG57" s="1313"/>
      <c r="CH57" s="1313"/>
      <c r="CI57" s="1313"/>
      <c r="CJ57" s="1313"/>
      <c r="CK57" s="1313"/>
      <c r="CL57" s="1313"/>
      <c r="CM57" s="1313"/>
      <c r="CN57" s="1313">
        <v>60.3</v>
      </c>
      <c r="CO57" s="1313"/>
      <c r="CP57" s="1313"/>
      <c r="CQ57" s="1313"/>
      <c r="CR57" s="1313"/>
      <c r="CS57" s="1313"/>
      <c r="CT57" s="1313"/>
      <c r="CU57" s="1313"/>
      <c r="CV57" s="1313">
        <v>61</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604</v>
      </c>
    </row>
    <row r="64" spans="1:109" x14ac:dyDescent="0.15">
      <c r="B64" s="1282"/>
      <c r="G64" s="1289"/>
      <c r="I64" s="1323"/>
      <c r="J64" s="1323"/>
      <c r="K64" s="1323"/>
      <c r="L64" s="1323"/>
      <c r="M64" s="1323"/>
      <c r="N64" s="1324"/>
      <c r="AM64" s="1289"/>
      <c r="AN64" s="1289" t="s">
        <v>596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598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599</v>
      </c>
      <c r="AO73" s="1311"/>
      <c r="AP73" s="1311"/>
      <c r="AQ73" s="1311"/>
      <c r="AR73" s="1311"/>
      <c r="AS73" s="1311"/>
      <c r="AT73" s="1311"/>
      <c r="AU73" s="1311"/>
      <c r="AV73" s="1311"/>
      <c r="AW73" s="1311"/>
      <c r="AX73" s="1311"/>
      <c r="AY73" s="1311"/>
      <c r="AZ73" s="1311"/>
      <c r="BA73" s="1311"/>
      <c r="BB73" s="1311" t="s">
        <v>603</v>
      </c>
      <c r="BC73" s="1311"/>
      <c r="BD73" s="1311"/>
      <c r="BE73" s="1311"/>
      <c r="BF73" s="1311"/>
      <c r="BG73" s="1311"/>
      <c r="BH73" s="1311"/>
      <c r="BI73" s="1311"/>
      <c r="BJ73" s="1311"/>
      <c r="BK73" s="1311"/>
      <c r="BL73" s="1311"/>
      <c r="BM73" s="1311"/>
      <c r="BN73" s="1311"/>
      <c r="BO73" s="1311"/>
      <c r="BP73" s="1313">
        <v>81.3</v>
      </c>
      <c r="BQ73" s="1313"/>
      <c r="BR73" s="1313"/>
      <c r="BS73" s="1313"/>
      <c r="BT73" s="1313"/>
      <c r="BU73" s="1313"/>
      <c r="BV73" s="1313"/>
      <c r="BW73" s="1313"/>
      <c r="BX73" s="1313">
        <v>84.7</v>
      </c>
      <c r="BY73" s="1313"/>
      <c r="BZ73" s="1313"/>
      <c r="CA73" s="1313"/>
      <c r="CB73" s="1313"/>
      <c r="CC73" s="1313"/>
      <c r="CD73" s="1313"/>
      <c r="CE73" s="1313"/>
      <c r="CF73" s="1313">
        <v>86.2</v>
      </c>
      <c r="CG73" s="1313"/>
      <c r="CH73" s="1313"/>
      <c r="CI73" s="1313"/>
      <c r="CJ73" s="1313"/>
      <c r="CK73" s="1313"/>
      <c r="CL73" s="1313"/>
      <c r="CM73" s="1313"/>
      <c r="CN73" s="1313">
        <v>74.3</v>
      </c>
      <c r="CO73" s="1313"/>
      <c r="CP73" s="1313"/>
      <c r="CQ73" s="1313"/>
      <c r="CR73" s="1313"/>
      <c r="CS73" s="1313"/>
      <c r="CT73" s="1313"/>
      <c r="CU73" s="1313"/>
      <c r="CV73" s="1313">
        <v>65.099999999999994</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606</v>
      </c>
      <c r="BC75" s="1311"/>
      <c r="BD75" s="1311"/>
      <c r="BE75" s="1311"/>
      <c r="BF75" s="1311"/>
      <c r="BG75" s="1311"/>
      <c r="BH75" s="1311"/>
      <c r="BI75" s="1311"/>
      <c r="BJ75" s="1311"/>
      <c r="BK75" s="1311"/>
      <c r="BL75" s="1311"/>
      <c r="BM75" s="1311"/>
      <c r="BN75" s="1311"/>
      <c r="BO75" s="1311"/>
      <c r="BP75" s="1313">
        <v>8.1999999999999993</v>
      </c>
      <c r="BQ75" s="1313"/>
      <c r="BR75" s="1313"/>
      <c r="BS75" s="1313"/>
      <c r="BT75" s="1313"/>
      <c r="BU75" s="1313"/>
      <c r="BV75" s="1313"/>
      <c r="BW75" s="1313"/>
      <c r="BX75" s="1313">
        <v>8.4</v>
      </c>
      <c r="BY75" s="1313"/>
      <c r="BZ75" s="1313"/>
      <c r="CA75" s="1313"/>
      <c r="CB75" s="1313"/>
      <c r="CC75" s="1313"/>
      <c r="CD75" s="1313"/>
      <c r="CE75" s="1313"/>
      <c r="CF75" s="1313">
        <v>9</v>
      </c>
      <c r="CG75" s="1313"/>
      <c r="CH75" s="1313"/>
      <c r="CI75" s="1313"/>
      <c r="CJ75" s="1313"/>
      <c r="CK75" s="1313"/>
      <c r="CL75" s="1313"/>
      <c r="CM75" s="1313"/>
      <c r="CN75" s="1313">
        <v>9.1</v>
      </c>
      <c r="CO75" s="1313"/>
      <c r="CP75" s="1313"/>
      <c r="CQ75" s="1313"/>
      <c r="CR75" s="1313"/>
      <c r="CS75" s="1313"/>
      <c r="CT75" s="1313"/>
      <c r="CU75" s="1313"/>
      <c r="CV75" s="1313">
        <v>9.1999999999999993</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602</v>
      </c>
      <c r="AO77" s="1307"/>
      <c r="AP77" s="1307"/>
      <c r="AQ77" s="1307"/>
      <c r="AR77" s="1307"/>
      <c r="AS77" s="1307"/>
      <c r="AT77" s="1307"/>
      <c r="AU77" s="1307"/>
      <c r="AV77" s="1307"/>
      <c r="AW77" s="1307"/>
      <c r="AX77" s="1307"/>
      <c r="AY77" s="1307"/>
      <c r="AZ77" s="1307"/>
      <c r="BA77" s="1307"/>
      <c r="BB77" s="1311" t="s">
        <v>603</v>
      </c>
      <c r="BC77" s="1311"/>
      <c r="BD77" s="1311"/>
      <c r="BE77" s="1311"/>
      <c r="BF77" s="1311"/>
      <c r="BG77" s="1311"/>
      <c r="BH77" s="1311"/>
      <c r="BI77" s="1311"/>
      <c r="BJ77" s="1311"/>
      <c r="BK77" s="1311"/>
      <c r="BL77" s="1311"/>
      <c r="BM77" s="1311"/>
      <c r="BN77" s="1311"/>
      <c r="BO77" s="1311"/>
      <c r="BP77" s="1313">
        <v>32.9</v>
      </c>
      <c r="BQ77" s="1313"/>
      <c r="BR77" s="1313"/>
      <c r="BS77" s="1313"/>
      <c r="BT77" s="1313"/>
      <c r="BU77" s="1313"/>
      <c r="BV77" s="1313"/>
      <c r="BW77" s="1313"/>
      <c r="BX77" s="1313">
        <v>28.5</v>
      </c>
      <c r="BY77" s="1313"/>
      <c r="BZ77" s="1313"/>
      <c r="CA77" s="1313"/>
      <c r="CB77" s="1313"/>
      <c r="CC77" s="1313"/>
      <c r="CD77" s="1313"/>
      <c r="CE77" s="1313"/>
      <c r="CF77" s="1313">
        <v>20.5</v>
      </c>
      <c r="CG77" s="1313"/>
      <c r="CH77" s="1313"/>
      <c r="CI77" s="1313"/>
      <c r="CJ77" s="1313"/>
      <c r="CK77" s="1313"/>
      <c r="CL77" s="1313"/>
      <c r="CM77" s="1313"/>
      <c r="CN77" s="1313">
        <v>21.4</v>
      </c>
      <c r="CO77" s="1313"/>
      <c r="CP77" s="1313"/>
      <c r="CQ77" s="1313"/>
      <c r="CR77" s="1313"/>
      <c r="CS77" s="1313"/>
      <c r="CT77" s="1313"/>
      <c r="CU77" s="1313"/>
      <c r="CV77" s="1313">
        <v>12.8</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607</v>
      </c>
      <c r="BC79" s="1311"/>
      <c r="BD79" s="1311"/>
      <c r="BE79" s="1311"/>
      <c r="BF79" s="1311"/>
      <c r="BG79" s="1311"/>
      <c r="BH79" s="1311"/>
      <c r="BI79" s="1311"/>
      <c r="BJ79" s="1311"/>
      <c r="BK79" s="1311"/>
      <c r="BL79" s="1311"/>
      <c r="BM79" s="1311"/>
      <c r="BN79" s="1311"/>
      <c r="BO79" s="1311"/>
      <c r="BP79" s="1313">
        <v>8.1999999999999993</v>
      </c>
      <c r="BQ79" s="1313"/>
      <c r="BR79" s="1313"/>
      <c r="BS79" s="1313"/>
      <c r="BT79" s="1313"/>
      <c r="BU79" s="1313"/>
      <c r="BV79" s="1313"/>
      <c r="BW79" s="1313"/>
      <c r="BX79" s="1313">
        <v>8</v>
      </c>
      <c r="BY79" s="1313"/>
      <c r="BZ79" s="1313"/>
      <c r="CA79" s="1313"/>
      <c r="CB79" s="1313"/>
      <c r="CC79" s="1313"/>
      <c r="CD79" s="1313"/>
      <c r="CE79" s="1313"/>
      <c r="CF79" s="1313">
        <v>7.9</v>
      </c>
      <c r="CG79" s="1313"/>
      <c r="CH79" s="1313"/>
      <c r="CI79" s="1313"/>
      <c r="CJ79" s="1313"/>
      <c r="CK79" s="1313"/>
      <c r="CL79" s="1313"/>
      <c r="CM79" s="1313"/>
      <c r="CN79" s="1313">
        <v>7.7</v>
      </c>
      <c r="CO79" s="1313"/>
      <c r="CP79" s="1313"/>
      <c r="CQ79" s="1313"/>
      <c r="CR79" s="1313"/>
      <c r="CS79" s="1313"/>
      <c r="CT79" s="1313"/>
      <c r="CU79" s="1313"/>
      <c r="CV79" s="1313">
        <v>7.3</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WGRrbfN0Qh5Ynv3xn96kuDaGEVVywTw3HtmmfhF2wc2YsBHosxKo7dzxBqBoEbiB9C0ELmnoMa3YJNDYMp8NAg==" saltValue="XPzZeYVwI2IQYR/k5iFs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70" workbookViewId="0">
      <selection activeCell="BP71" sqref="BP7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F5fU8ffViOJpN8hjrFYla65BiwbRepar8ZzyjPXIwGiTgtuIwTd90nNZxMduna6mjEoeaNahhceUk+igNG7DUQ==" saltValue="OPCODxXRympnFZPBT6Bb+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8" zoomScale="70" zoomScaleNormal="70" zoomScaleSheetLayoutView="55" workbookViewId="0">
      <selection activeCell="AE101" sqref="AE10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juql5yhaBjzZS11091LVqMBW7m/OxmzSLHfSNHwwtzZ+Y97ETEMfkAFBTBnR4KcENaFrgmHCLNS7CuMXDPd8BA==" saltValue="GI+FAthI6YvJb71HXEe8v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43852</v>
      </c>
      <c r="E3" s="162"/>
      <c r="F3" s="163">
        <v>67293</v>
      </c>
      <c r="G3" s="164"/>
      <c r="H3" s="165"/>
    </row>
    <row r="4" spans="1:8" x14ac:dyDescent="0.15">
      <c r="A4" s="166"/>
      <c r="B4" s="167"/>
      <c r="C4" s="168"/>
      <c r="D4" s="169">
        <v>32445</v>
      </c>
      <c r="E4" s="170"/>
      <c r="F4" s="171">
        <v>35076</v>
      </c>
      <c r="G4" s="172"/>
      <c r="H4" s="173"/>
    </row>
    <row r="5" spans="1:8" x14ac:dyDescent="0.15">
      <c r="A5" s="154" t="s">
        <v>547</v>
      </c>
      <c r="B5" s="159"/>
      <c r="C5" s="160"/>
      <c r="D5" s="161">
        <v>36284</v>
      </c>
      <c r="E5" s="162"/>
      <c r="F5" s="163">
        <v>67343</v>
      </c>
      <c r="G5" s="164"/>
      <c r="H5" s="165"/>
    </row>
    <row r="6" spans="1:8" x14ac:dyDescent="0.15">
      <c r="A6" s="166"/>
      <c r="B6" s="167"/>
      <c r="C6" s="168"/>
      <c r="D6" s="169">
        <v>15247</v>
      </c>
      <c r="E6" s="170"/>
      <c r="F6" s="171">
        <v>32865</v>
      </c>
      <c r="G6" s="172"/>
      <c r="H6" s="173"/>
    </row>
    <row r="7" spans="1:8" x14ac:dyDescent="0.15">
      <c r="A7" s="154" t="s">
        <v>548</v>
      </c>
      <c r="B7" s="159"/>
      <c r="C7" s="160"/>
      <c r="D7" s="161">
        <v>24918</v>
      </c>
      <c r="E7" s="162"/>
      <c r="F7" s="163">
        <v>73475</v>
      </c>
      <c r="G7" s="164"/>
      <c r="H7" s="165"/>
    </row>
    <row r="8" spans="1:8" x14ac:dyDescent="0.15">
      <c r="A8" s="166"/>
      <c r="B8" s="167"/>
      <c r="C8" s="168"/>
      <c r="D8" s="169">
        <v>19425</v>
      </c>
      <c r="E8" s="170"/>
      <c r="F8" s="171">
        <v>43072</v>
      </c>
      <c r="G8" s="172"/>
      <c r="H8" s="173"/>
    </row>
    <row r="9" spans="1:8" x14ac:dyDescent="0.15">
      <c r="A9" s="154" t="s">
        <v>549</v>
      </c>
      <c r="B9" s="159"/>
      <c r="C9" s="160"/>
      <c r="D9" s="161">
        <v>38973</v>
      </c>
      <c r="E9" s="162"/>
      <c r="F9" s="163">
        <v>87464</v>
      </c>
      <c r="G9" s="164"/>
      <c r="H9" s="165"/>
    </row>
    <row r="10" spans="1:8" x14ac:dyDescent="0.15">
      <c r="A10" s="166"/>
      <c r="B10" s="167"/>
      <c r="C10" s="168"/>
      <c r="D10" s="169">
        <v>26394</v>
      </c>
      <c r="E10" s="170"/>
      <c r="F10" s="171">
        <v>47479</v>
      </c>
      <c r="G10" s="172"/>
      <c r="H10" s="173"/>
    </row>
    <row r="11" spans="1:8" x14ac:dyDescent="0.15">
      <c r="A11" s="154" t="s">
        <v>550</v>
      </c>
      <c r="B11" s="159"/>
      <c r="C11" s="160"/>
      <c r="D11" s="161">
        <v>22234</v>
      </c>
      <c r="E11" s="162"/>
      <c r="F11" s="163">
        <v>96248</v>
      </c>
      <c r="G11" s="164"/>
      <c r="H11" s="165"/>
    </row>
    <row r="12" spans="1:8" x14ac:dyDescent="0.15">
      <c r="A12" s="166"/>
      <c r="B12" s="167"/>
      <c r="C12" s="174"/>
      <c r="D12" s="169">
        <v>9828</v>
      </c>
      <c r="E12" s="170"/>
      <c r="F12" s="171">
        <v>55768</v>
      </c>
      <c r="G12" s="172"/>
      <c r="H12" s="173"/>
    </row>
    <row r="13" spans="1:8" x14ac:dyDescent="0.15">
      <c r="A13" s="154"/>
      <c r="B13" s="159"/>
      <c r="C13" s="175"/>
      <c r="D13" s="176">
        <v>33252</v>
      </c>
      <c r="E13" s="177"/>
      <c r="F13" s="178">
        <v>78365</v>
      </c>
      <c r="G13" s="179"/>
      <c r="H13" s="165"/>
    </row>
    <row r="14" spans="1:8" x14ac:dyDescent="0.15">
      <c r="A14" s="166"/>
      <c r="B14" s="167"/>
      <c r="C14" s="168"/>
      <c r="D14" s="169">
        <v>20668</v>
      </c>
      <c r="E14" s="170"/>
      <c r="F14" s="171">
        <v>42852</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5.47</v>
      </c>
      <c r="C19" s="180">
        <f>ROUND(VALUE(SUBSTITUTE(実質収支比率等に係る経年分析!G$48,"▲","-")),2)</f>
        <v>6.28</v>
      </c>
      <c r="D19" s="180">
        <f>ROUND(VALUE(SUBSTITUTE(実質収支比率等に係る経年分析!H$48,"▲","-")),2)</f>
        <v>4.88</v>
      </c>
      <c r="E19" s="180">
        <f>ROUND(VALUE(SUBSTITUTE(実質収支比率等に係る経年分析!I$48,"▲","-")),2)</f>
        <v>5.09</v>
      </c>
      <c r="F19" s="180">
        <f>ROUND(VALUE(SUBSTITUTE(実質収支比率等に係る経年分析!J$48,"▲","-")),2)</f>
        <v>6.65</v>
      </c>
    </row>
    <row r="20" spans="1:11" x14ac:dyDescent="0.15">
      <c r="A20" s="180" t="s">
        <v>54</v>
      </c>
      <c r="B20" s="180">
        <f>ROUND(VALUE(SUBSTITUTE(実質収支比率等に係る経年分析!F$47,"▲","-")),2)</f>
        <v>10.43</v>
      </c>
      <c r="C20" s="180">
        <f>ROUND(VALUE(SUBSTITUTE(実質収支比率等に係る経年分析!G$47,"▲","-")),2)</f>
        <v>7.63</v>
      </c>
      <c r="D20" s="180">
        <f>ROUND(VALUE(SUBSTITUTE(実質収支比率等に係る経年分析!H$47,"▲","-")),2)</f>
        <v>5.28</v>
      </c>
      <c r="E20" s="180">
        <f>ROUND(VALUE(SUBSTITUTE(実質収支比率等に係る経年分析!I$47,"▲","-")),2)</f>
        <v>5.76</v>
      </c>
      <c r="F20" s="180">
        <f>ROUND(VALUE(SUBSTITUTE(実質収支比率等に係る経年分析!J$47,"▲","-")),2)</f>
        <v>7.95</v>
      </c>
    </row>
    <row r="21" spans="1:11" x14ac:dyDescent="0.15">
      <c r="A21" s="180" t="s">
        <v>55</v>
      </c>
      <c r="B21" s="180">
        <f>IF(ISNUMBER(VALUE(SUBSTITUTE(実質収支比率等に係る経年分析!F$49,"▲","-"))),ROUND(VALUE(SUBSTITUTE(実質収支比率等に係る経年分析!F$49,"▲","-")),2),NA())</f>
        <v>-4.07</v>
      </c>
      <c r="C21" s="180">
        <f>IF(ISNUMBER(VALUE(SUBSTITUTE(実質収支比率等に係る経年分析!G$49,"▲","-"))),ROUND(VALUE(SUBSTITUTE(実質収支比率等に係る経年分析!G$49,"▲","-")),2),NA())</f>
        <v>-2.0099999999999998</v>
      </c>
      <c r="D21" s="180">
        <f>IF(ISNUMBER(VALUE(SUBSTITUTE(実質収支比率等に係る経年分析!H$49,"▲","-"))),ROUND(VALUE(SUBSTITUTE(実質収支比率等に係る経年分析!H$49,"▲","-")),2),NA())</f>
        <v>-3.57</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4.2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35.270000000000003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551</v>
      </c>
      <c r="E42" s="182"/>
      <c r="F42" s="182"/>
      <c r="G42" s="182">
        <f>'実質公債費比率（分子）の構造'!L$52</f>
        <v>563</v>
      </c>
      <c r="H42" s="182"/>
      <c r="I42" s="182"/>
      <c r="J42" s="182">
        <f>'実質公債費比率（分子）の構造'!M$52</f>
        <v>502</v>
      </c>
      <c r="K42" s="182"/>
      <c r="L42" s="182"/>
      <c r="M42" s="182">
        <f>'実質公債費比率（分子）の構造'!N$52</f>
        <v>496</v>
      </c>
      <c r="N42" s="182"/>
      <c r="O42" s="182"/>
      <c r="P42" s="182">
        <f>'実質公債費比率（分子）の構造'!O$52</f>
        <v>501</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27</v>
      </c>
      <c r="C44" s="182"/>
      <c r="D44" s="182"/>
      <c r="E44" s="182">
        <f>'実質公債費比率（分子）の構造'!L$50</f>
        <v>26</v>
      </c>
      <c r="F44" s="182"/>
      <c r="G44" s="182"/>
      <c r="H44" s="182">
        <f>'実質公債費比率（分子）の構造'!M$50</f>
        <v>21</v>
      </c>
      <c r="I44" s="182"/>
      <c r="J44" s="182"/>
      <c r="K44" s="182">
        <f>'実質公債費比率（分子）の構造'!N$50</f>
        <v>20</v>
      </c>
      <c r="L44" s="182"/>
      <c r="M44" s="182"/>
      <c r="N44" s="182">
        <f>'実質公債費比率（分子）の構造'!O$50</f>
        <v>20</v>
      </c>
      <c r="O44" s="182"/>
      <c r="P44" s="182"/>
    </row>
    <row r="45" spans="1:16" x14ac:dyDescent="0.15">
      <c r="A45" s="182" t="s">
        <v>65</v>
      </c>
      <c r="B45" s="182">
        <f>'実質公債費比率（分子）の構造'!K$49</f>
        <v>23</v>
      </c>
      <c r="C45" s="182"/>
      <c r="D45" s="182"/>
      <c r="E45" s="182">
        <f>'実質公債費比率（分子）の構造'!L$49</f>
        <v>22</v>
      </c>
      <c r="F45" s="182"/>
      <c r="G45" s="182"/>
      <c r="H45" s="182">
        <f>'実質公債費比率（分子）の構造'!M$49</f>
        <v>22</v>
      </c>
      <c r="I45" s="182"/>
      <c r="J45" s="182"/>
      <c r="K45" s="182">
        <f>'実質公債費比率（分子）の構造'!N$49</f>
        <v>17</v>
      </c>
      <c r="L45" s="182"/>
      <c r="M45" s="182"/>
      <c r="N45" s="182">
        <f>'実質公債費比率（分子）の構造'!O$49</f>
        <v>16</v>
      </c>
      <c r="O45" s="182"/>
      <c r="P45" s="182"/>
    </row>
    <row r="46" spans="1:16" x14ac:dyDescent="0.15">
      <c r="A46" s="182" t="s">
        <v>66</v>
      </c>
      <c r="B46" s="182">
        <f>'実質公債費比率（分子）の構造'!K$48</f>
        <v>149</v>
      </c>
      <c r="C46" s="182"/>
      <c r="D46" s="182"/>
      <c r="E46" s="182">
        <f>'実質公債費比率（分子）の構造'!L$48</f>
        <v>142</v>
      </c>
      <c r="F46" s="182"/>
      <c r="G46" s="182"/>
      <c r="H46" s="182">
        <f>'実質公債費比率（分子）の構造'!M$48</f>
        <v>132</v>
      </c>
      <c r="I46" s="182"/>
      <c r="J46" s="182"/>
      <c r="K46" s="182">
        <f>'実質公債費比率（分子）の構造'!N$48</f>
        <v>123</v>
      </c>
      <c r="L46" s="182"/>
      <c r="M46" s="182"/>
      <c r="N46" s="182">
        <f>'実質公債費比率（分子）の構造'!O$48</f>
        <v>140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678</v>
      </c>
      <c r="C49" s="182"/>
      <c r="D49" s="182"/>
      <c r="E49" s="182">
        <f>'実質公債費比率（分子）の構造'!L$45</f>
        <v>709</v>
      </c>
      <c r="F49" s="182"/>
      <c r="G49" s="182"/>
      <c r="H49" s="182">
        <f>'実質公債費比率（分子）の構造'!M$45</f>
        <v>666</v>
      </c>
      <c r="I49" s="182"/>
      <c r="J49" s="182"/>
      <c r="K49" s="182">
        <f>'実質公債費比率（分子）の構造'!N$45</f>
        <v>674</v>
      </c>
      <c r="L49" s="182"/>
      <c r="M49" s="182"/>
      <c r="N49" s="182">
        <f>'実質公債費比率（分子）の構造'!O$45</f>
        <v>697</v>
      </c>
      <c r="O49" s="182"/>
      <c r="P49" s="182"/>
    </row>
    <row r="50" spans="1:16" x14ac:dyDescent="0.15">
      <c r="A50" s="182" t="s">
        <v>70</v>
      </c>
      <c r="B50" s="182" t="e">
        <f>NA()</f>
        <v>#N/A</v>
      </c>
      <c r="C50" s="182">
        <f>IF(ISNUMBER('実質公債費比率（分子）の構造'!K$53),'実質公債費比率（分子）の構造'!K$53,NA())</f>
        <v>327</v>
      </c>
      <c r="D50" s="182" t="e">
        <f>NA()</f>
        <v>#N/A</v>
      </c>
      <c r="E50" s="182" t="e">
        <f>NA()</f>
        <v>#N/A</v>
      </c>
      <c r="F50" s="182">
        <f>IF(ISNUMBER('実質公債費比率（分子）の構造'!L$53),'実質公債費比率（分子）の構造'!L$53,NA())</f>
        <v>336</v>
      </c>
      <c r="G50" s="182" t="e">
        <f>NA()</f>
        <v>#N/A</v>
      </c>
      <c r="H50" s="182" t="e">
        <f>NA()</f>
        <v>#N/A</v>
      </c>
      <c r="I50" s="182">
        <f>IF(ISNUMBER('実質公債費比率（分子）の構造'!M$53),'実質公債費比率（分子）の構造'!M$53,NA())</f>
        <v>339</v>
      </c>
      <c r="J50" s="182" t="e">
        <f>NA()</f>
        <v>#N/A</v>
      </c>
      <c r="K50" s="182" t="e">
        <f>NA()</f>
        <v>#N/A</v>
      </c>
      <c r="L50" s="182">
        <f>IF(ISNUMBER('実質公債費比率（分子）の構造'!N$53),'実質公債費比率（分子）の構造'!N$53,NA())</f>
        <v>338</v>
      </c>
      <c r="M50" s="182" t="e">
        <f>NA()</f>
        <v>#N/A</v>
      </c>
      <c r="N50" s="182" t="e">
        <f>NA()</f>
        <v>#N/A</v>
      </c>
      <c r="O50" s="182">
        <f>IF(ISNUMBER('実質公債費比率（分子）の構造'!O$53),'実質公債費比率（分子）の構造'!O$53,NA())</f>
        <v>372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5936</v>
      </c>
      <c r="E56" s="181"/>
      <c r="F56" s="181"/>
      <c r="G56" s="181">
        <f>'将来負担比率（分子）の構造'!J$52</f>
        <v>5872</v>
      </c>
      <c r="H56" s="181"/>
      <c r="I56" s="181"/>
      <c r="J56" s="181">
        <f>'将来負担比率（分子）の構造'!K$52</f>
        <v>5808</v>
      </c>
      <c r="K56" s="181"/>
      <c r="L56" s="181"/>
      <c r="M56" s="181">
        <f>'将来負担比率（分子）の構造'!L$52</f>
        <v>5932</v>
      </c>
      <c r="N56" s="181"/>
      <c r="O56" s="181"/>
      <c r="P56" s="181">
        <f>'将来負担比率（分子）の構造'!M$52</f>
        <v>5868</v>
      </c>
    </row>
    <row r="57" spans="1:16" x14ac:dyDescent="0.15">
      <c r="A57" s="181" t="s">
        <v>41</v>
      </c>
      <c r="B57" s="181"/>
      <c r="C57" s="181"/>
      <c r="D57" s="181">
        <f>'将来負担比率（分子）の構造'!I$51</f>
        <v>75</v>
      </c>
      <c r="E57" s="181"/>
      <c r="F57" s="181"/>
      <c r="G57" s="181">
        <f>'将来負担比率（分子）の構造'!J$51</f>
        <v>13</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800</v>
      </c>
      <c r="E58" s="181"/>
      <c r="F58" s="181"/>
      <c r="G58" s="181">
        <f>'将来負担比率（分子）の構造'!J$50</f>
        <v>704</v>
      </c>
      <c r="H58" s="181"/>
      <c r="I58" s="181"/>
      <c r="J58" s="181">
        <f>'将来負担比率（分子）の構造'!K$50</f>
        <v>716</v>
      </c>
      <c r="K58" s="181"/>
      <c r="L58" s="181"/>
      <c r="M58" s="181">
        <f>'将来負担比率（分子）の構造'!L$50</f>
        <v>697</v>
      </c>
      <c r="N58" s="181"/>
      <c r="O58" s="181"/>
      <c r="P58" s="181">
        <f>'将来負担比率（分子）の構造'!M$50</f>
        <v>822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1031</v>
      </c>
      <c r="C62" s="181"/>
      <c r="D62" s="181"/>
      <c r="E62" s="181">
        <f>'将来負担比率（分子）の構造'!J$45</f>
        <v>1100</v>
      </c>
      <c r="F62" s="181"/>
      <c r="G62" s="181"/>
      <c r="H62" s="181">
        <f>'将来負担比率（分子）の構造'!K$45</f>
        <v>1022</v>
      </c>
      <c r="I62" s="181"/>
      <c r="J62" s="181"/>
      <c r="K62" s="181">
        <f>'将来負担比率（分子）の構造'!L$45</f>
        <v>1039</v>
      </c>
      <c r="L62" s="181"/>
      <c r="M62" s="181"/>
      <c r="N62" s="181">
        <f>'将来負担比率（分子）の構造'!M$45</f>
        <v>1073</v>
      </c>
      <c r="O62" s="181"/>
      <c r="P62" s="181"/>
    </row>
    <row r="63" spans="1:16" x14ac:dyDescent="0.15">
      <c r="A63" s="181" t="s">
        <v>33</v>
      </c>
      <c r="B63" s="181">
        <f>'将来負担比率（分子）の構造'!I$44</f>
        <v>156</v>
      </c>
      <c r="C63" s="181"/>
      <c r="D63" s="181"/>
      <c r="E63" s="181">
        <f>'将来負担比率（分子）の構造'!J$44</f>
        <v>152</v>
      </c>
      <c r="F63" s="181"/>
      <c r="G63" s="181"/>
      <c r="H63" s="181">
        <f>'将来負担比率（分子）の構造'!K$44</f>
        <v>131</v>
      </c>
      <c r="I63" s="181"/>
      <c r="J63" s="181"/>
      <c r="K63" s="181">
        <f>'将来負担比率（分子）の構造'!L$44</f>
        <v>176</v>
      </c>
      <c r="L63" s="181"/>
      <c r="M63" s="181"/>
      <c r="N63" s="181">
        <f>'将来負担比率（分子）の構造'!M$44</f>
        <v>266</v>
      </c>
      <c r="O63" s="181"/>
      <c r="P63" s="181"/>
    </row>
    <row r="64" spans="1:16" x14ac:dyDescent="0.15">
      <c r="A64" s="181" t="s">
        <v>32</v>
      </c>
      <c r="B64" s="181">
        <f>'将来負担比率（分子）の構造'!I$43</f>
        <v>1416</v>
      </c>
      <c r="C64" s="181"/>
      <c r="D64" s="181"/>
      <c r="E64" s="181">
        <f>'将来負担比率（分子）の構造'!J$43</f>
        <v>1265</v>
      </c>
      <c r="F64" s="181"/>
      <c r="G64" s="181"/>
      <c r="H64" s="181">
        <f>'将来負担比率（分子）の構造'!K$43</f>
        <v>1160</v>
      </c>
      <c r="I64" s="181"/>
      <c r="J64" s="181"/>
      <c r="K64" s="181">
        <f>'将来負担比率（分子）の構造'!L$43</f>
        <v>1045</v>
      </c>
      <c r="L64" s="181"/>
      <c r="M64" s="181"/>
      <c r="N64" s="181">
        <f>'将来負担比率（分子）の構造'!M$43</f>
        <v>998</v>
      </c>
      <c r="O64" s="181"/>
      <c r="P64" s="181"/>
    </row>
    <row r="65" spans="1:16" x14ac:dyDescent="0.15">
      <c r="A65" s="181" t="s">
        <v>31</v>
      </c>
      <c r="B65" s="181">
        <f>'将来負担比率（分子）の構造'!I$42</f>
        <v>196</v>
      </c>
      <c r="C65" s="181"/>
      <c r="D65" s="181"/>
      <c r="E65" s="181">
        <f>'将来負担比率（分子）の構造'!J$42</f>
        <v>305</v>
      </c>
      <c r="F65" s="181"/>
      <c r="G65" s="181"/>
      <c r="H65" s="181">
        <f>'将来負担比率（分子）の構造'!K$42</f>
        <v>756</v>
      </c>
      <c r="I65" s="181"/>
      <c r="J65" s="181"/>
      <c r="K65" s="181">
        <f>'将来負担比率（分子）の構造'!L$42</f>
        <v>360</v>
      </c>
      <c r="L65" s="181"/>
      <c r="M65" s="181"/>
      <c r="N65" s="181">
        <f>'将来負担比率（分子）の構造'!M$42</f>
        <v>311</v>
      </c>
      <c r="O65" s="181"/>
      <c r="P65" s="181"/>
    </row>
    <row r="66" spans="1:16" x14ac:dyDescent="0.15">
      <c r="A66" s="181" t="s">
        <v>30</v>
      </c>
      <c r="B66" s="181">
        <f>'将来負担比率（分子）の構造'!I$41</f>
        <v>7010</v>
      </c>
      <c r="C66" s="181"/>
      <c r="D66" s="181"/>
      <c r="E66" s="181">
        <f>'将来負担比率（分子）の構造'!J$41</f>
        <v>6875</v>
      </c>
      <c r="F66" s="181"/>
      <c r="G66" s="181"/>
      <c r="H66" s="181">
        <f>'将来負担比率（分子）の構造'!K$41</f>
        <v>6667</v>
      </c>
      <c r="I66" s="181"/>
      <c r="J66" s="181"/>
      <c r="K66" s="181">
        <f>'将来負担比率（分子）の構造'!L$41</f>
        <v>6780</v>
      </c>
      <c r="L66" s="181"/>
      <c r="M66" s="181"/>
      <c r="N66" s="181">
        <f>'将来負担比率（分子）の構造'!M$41</f>
        <v>6583</v>
      </c>
      <c r="O66" s="181"/>
      <c r="P66" s="181"/>
    </row>
    <row r="67" spans="1:16" x14ac:dyDescent="0.15">
      <c r="A67" s="181" t="s">
        <v>74</v>
      </c>
      <c r="B67" s="181" t="e">
        <f>NA()</f>
        <v>#N/A</v>
      </c>
      <c r="C67" s="181">
        <f>IF(ISNUMBER('将来負担比率（分子）の構造'!I$53), IF('将来負担比率（分子）の構造'!I$53 &lt; 0, 0, '将来負担比率（分子）の構造'!I$53), NA())</f>
        <v>2998</v>
      </c>
      <c r="D67" s="181" t="e">
        <f>NA()</f>
        <v>#N/A</v>
      </c>
      <c r="E67" s="181" t="e">
        <f>NA()</f>
        <v>#N/A</v>
      </c>
      <c r="F67" s="181">
        <f>IF(ISNUMBER('将来負担比率（分子）の構造'!J$53), IF('将来負担比率（分子）の構造'!J$53 &lt; 0, 0, '将来負担比率（分子）の構造'!J$53), NA())</f>
        <v>3109</v>
      </c>
      <c r="G67" s="181" t="e">
        <f>NA()</f>
        <v>#N/A</v>
      </c>
      <c r="H67" s="181" t="e">
        <f>NA()</f>
        <v>#N/A</v>
      </c>
      <c r="I67" s="181">
        <f>IF(ISNUMBER('将来負担比率（分子）の構造'!K$53), IF('将来負担比率（分子）の構造'!K$53 &lt; 0, 0, '将来負担比率（分子）の構造'!K$53), NA())</f>
        <v>3213</v>
      </c>
      <c r="J67" s="181" t="e">
        <f>NA()</f>
        <v>#N/A</v>
      </c>
      <c r="K67" s="181" t="e">
        <f>NA()</f>
        <v>#N/A</v>
      </c>
      <c r="L67" s="181">
        <f>IF(ISNUMBER('将来負担比率（分子）の構造'!L$53), IF('将来負担比率（分子）の構造'!L$53 &lt; 0, 0, '将来負担比率（分子）の構造'!L$53), NA())</f>
        <v>2772</v>
      </c>
      <c r="M67" s="181" t="e">
        <f>NA()</f>
        <v>#N/A</v>
      </c>
      <c r="N67" s="181" t="e">
        <f>NA()</f>
        <v>#N/A</v>
      </c>
      <c r="O67" s="181">
        <f>IF(ISNUMBER('将来負担比率（分子）の構造'!M$53), IF('将来負担比率（分子）の構造'!M$53 &lt; 0, 0, '将来負担比率（分子）の構造'!M$53), NA())</f>
        <v>2541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223</v>
      </c>
      <c r="C72" s="185">
        <f>基金残高に係る経年分析!G55</f>
        <v>243</v>
      </c>
      <c r="D72" s="185">
        <f>基金残高に係る経年分析!H55</f>
        <v>350</v>
      </c>
    </row>
    <row r="73" spans="1:16" x14ac:dyDescent="0.15">
      <c r="A73" s="184" t="s">
        <v>77</v>
      </c>
      <c r="B73" s="185">
        <f>基金残高に係る経年分析!F56</f>
        <v>2</v>
      </c>
      <c r="C73" s="185">
        <f>基金残高に係る経年分析!G56</f>
        <v>2</v>
      </c>
      <c r="D73" s="185">
        <f>基金残高に係る経年分析!H56</f>
        <v>2</v>
      </c>
    </row>
    <row r="74" spans="1:16" x14ac:dyDescent="0.15">
      <c r="A74" s="184" t="s">
        <v>78</v>
      </c>
      <c r="B74" s="185">
        <f>基金残高に係る経年分析!F57</f>
        <v>90</v>
      </c>
      <c r="C74" s="185">
        <f>基金残高に係る経年分析!G57</f>
        <v>90</v>
      </c>
      <c r="D74" s="185">
        <f>基金残高に係る経年分析!H57</f>
        <v>82</v>
      </c>
    </row>
  </sheetData>
  <sheetProtection algorithmName="SHA-512" hashValue="r033GWlkaVJ58IF/g1c2kXy/M+wgkzwLNr5+YvtfLADKIvEhfI/+AHFpcor0eMOPWGnB9qmGYFzFoI4PciQlZw==" saltValue="llkMTuRClsbwCsmIWa1E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2022-03-10T07:43:22Z</cp:lastPrinted>
  <dcterms:created xsi:type="dcterms:W3CDTF">2022-02-02T04:17:42Z</dcterms:created>
  <dcterms:modified xsi:type="dcterms:W3CDTF">2022-09-20T01:57:16Z</dcterms:modified>
  <cp:category/>
</cp:coreProperties>
</file>