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S10571\Desktop\令和２年財政状況資料集（回答）\"/>
    </mc:Choice>
  </mc:AlternateContent>
  <xr:revisionPtr revIDLastSave="0" documentId="8_{817BBAFC-5ECB-43CC-89AD-C3473E3EEDA9}" xr6:coauthVersionLast="36" xr6:coauthVersionMax="36" xr10:uidLastSave="{00000000-0000-0000-0000-000000000000}"/>
  <bookViews>
    <workbookView xWindow="0" yWindow="0" windowWidth="19200" windowHeight="1060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CO34" i="10" l="1"/>
</calcChain>
</file>

<file path=xl/sharedStrings.xml><?xml version="1.0" encoding="utf-8"?>
<sst xmlns="http://schemas.openxmlformats.org/spreadsheetml/2006/main" count="1098" uniqueCount="614">
  <si>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</si>
  <si>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</si>
  <si>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</si>
  <si>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</si>
  <si>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</si>
  <si>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</si>
  <si>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</si>
  <si>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</si>
  <si>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</si>
  <si>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</si>
  <si>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</si>
  <si>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</si>
  <si>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</si>
  <si>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</si>
  <si>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</si>
  <si>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</si>
  <si>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</si>
  <si>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</si>
  <si>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</si>
  <si>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</si>
  <si>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</si>
  <si>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</si>
  <si>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</si>
  <si>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</si>
  <si>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</si>
  <si>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</si>
  <si>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</si>
  <si>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</si>
  <si>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</si>
  <si>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</si>
  <si>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</si>
  <si>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</si>
  <si>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</si>
  <si>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</si>
  <si>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</si>
  <si>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</si>
  <si>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</si>
  <si>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</si>
  <si>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</si>
  <si>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</si>
  <si>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</si>
  <si>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</si>
  <si>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</si>
  <si>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</si>
  <si>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</si>
  <si>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</si>
  <si>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</si>
  <si>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</si>
  <si>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</si>
  <si>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</si>
  <si>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</si>
  <si>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</si>
  <si>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</si>
  <si>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</si>
  <si>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</si>
  <si>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</si>
  <si>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</si>
  <si>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</si>
  <si>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</si>
  <si>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</si>
  <si>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</si>
  <si>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</si>
  <si>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</si>
  <si>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</si>
  <si>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</si>
  <si>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</si>
  <si>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</si>
  <si>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</si>
  <si>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</si>
  <si>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</si>
  <si>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</si>
  <si>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</si>
  <si>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</si>
  <si>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</si>
  <si>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</si>
  <si>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</si>
  <si>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</si>
  <si>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</si>
  <si>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</si>
  <si>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</si>
  <si>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</si>
  <si>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</si>
  <si>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</si>
  <si>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</si>
  <si>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</si>
  <si>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</si>
  <si>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</si>
  <si>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</si>
  <si>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</si>
  <si>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</si>
  <si>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</si>
  <si>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</si>
  <si>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</si>
  <si>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</si>
  <si>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</si>
  <si>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</si>
  <si>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</si>
  <si>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</si>
  <si>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</si>
  <si>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</si>
  <si>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</si>
  <si>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</si>
  <si>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</si>
  <si>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</si>
  <si>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</si>
  <si>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</si>
  <si>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</si>
  <si>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</si>
  <si>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</si>
  <si>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</si>
  <si>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</si>
  <si>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</si>
  <si>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</si>
  <si>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</si>
  <si>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</si>
  <si>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</si>
  <si>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</si>
  <si>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</si>
  <si>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</si>
  <si>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</si>
  <si>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</si>
  <si>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</si>
  <si>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</si>
  <si>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</si>
  <si>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</si>
  <si>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</si>
  <si>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</si>
  <si>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</si>
  <si>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</si>
  <si>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</si>
  <si>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</si>
  <si>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</si>
  <si>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</si>
  <si>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</si>
  <si>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</si>
  <si>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</si>
  <si>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</si>
  <si>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</si>
  <si>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</si>
  <si>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</si>
  <si>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</si>
  <si>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</si>
  <si>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</si>
  <si>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</si>
  <si>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</si>
  <si>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</si>
  <si>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</si>
  <si>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</si>
  <si>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</si>
  <si>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</si>
  <si>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</si>
  <si>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</si>
  <si>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</si>
  <si>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</si>
  <si>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</si>
  <si>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</si>
  <si>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</si>
  <si>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</si>
  <si>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</si>
  <si>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</si>
  <si>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</si>
  <si>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</si>
  <si>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</si>
  <si>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</si>
  <si>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</si>
  <si>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</si>
  <si>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</si>
  <si>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</si>
  <si>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</si>
  <si>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</si>
  <si>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</si>
  <si>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</si>
  <si>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</si>
  <si>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</si>
  <si>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</si>
  <si>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</si>
  <si>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</si>
  <si>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</si>
  <si>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</si>
  <si>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</si>
  <si>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</si>
  <si>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</si>
  <si>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</si>
  <si>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</si>
  <si>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</si>
  <si>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</si>
  <si>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</si>
  <si>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</si>
  <si>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</si>
  <si>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</si>
  <si>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</si>
  <si>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</si>
  <si>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</si>
  <si>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</si>
  <si>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</si>
  <si>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</si>
  <si>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</si>
  <si>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</si>
  <si>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</si>
  <si>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</si>
  <si>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</si>
  <si>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</si>
  <si>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</si>
  <si>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</si>
  <si>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</si>
  <si>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</si>
  <si>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</si>
  <si>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</si>
  <si>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</si>
  <si>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</si>
  <si>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</si>
  <si>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</si>
  <si>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</si>
  <si>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</si>
  <si>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</si>
  <si>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</si>
  <si>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埼玉県ふじみ野市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</si>
  <si>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</si>
  <si>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</si>
  <si>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</si>
  <si>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</si>
  <si>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</si>
  <si>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</si>
  <si>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</si>
  <si>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</si>
  <si>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</si>
  <si>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</si>
  <si>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</si>
  <si>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</si>
  <si>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</si>
  <si>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</si>
  <si>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</si>
  <si>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</si>
  <si>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</si>
  <si>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</si>
  <si>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</si>
  <si>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</si>
  <si>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</si>
  <si>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</si>
  <si>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</si>
  <si>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</si>
  <si>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</si>
  <si>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</si>
  <si>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</si>
  <si>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</si>
  <si>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</si>
  <si>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</si>
  <si>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</si>
  <si>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</si>
  <si>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</si>
  <si>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</si>
  <si>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</si>
  <si>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</si>
  <si>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</si>
  <si>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</si>
  <si>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</si>
  <si>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</si>
  <si>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</si>
  <si>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</si>
  <si>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</si>
  <si>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</si>
  <si>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</si>
  <si>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</si>
  <si>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</si>
  <si>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</si>
  <si>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</si>
  <si>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</si>
  <si>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</si>
  <si>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</si>
  <si>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</si>
  <si>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</si>
  <si>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</si>
  <si>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</si>
  <si>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</si>
  <si>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</si>
  <si>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</si>
  <si>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</si>
  <si>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</si>
  <si>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</si>
  <si>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</si>
  <si>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</si>
  <si>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</si>
  <si>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</si>
  <si>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</si>
  <si>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</si>
  <si>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</si>
  <si>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</si>
  <si>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</si>
  <si>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</si>
  <si>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</si>
  <si>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</si>
  <si>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</si>
  <si>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</si>
  <si>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</si>
  <si>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</si>
  <si>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</si>
  <si>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</si>
  <si>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</si>
  <si>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</si>
  <si>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</si>
  <si>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</si>
  <si>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</si>
  <si>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</si>
  <si>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</si>
  <si>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</si>
  <si>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</si>
  <si>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</si>
  <si>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</si>
  <si>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</si>
  <si>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</si>
  <si>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</si>
  <si>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</si>
  <si>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</si>
  <si>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</si>
  <si>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</si>
  <si>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</si>
  <si>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</si>
  <si>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</si>
  <si>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</si>
  <si>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</si>
  <si>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</si>
  <si>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</si>
  <si>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</si>
  <si>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</si>
  <si>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</si>
  <si>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</si>
  <si>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</si>
  <si>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</si>
  <si>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</si>
  <si>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</si>
  <si>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</si>
  <si>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</si>
  <si>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</si>
  <si>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</si>
  <si>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</si>
  <si>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</si>
  <si>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</si>
  <si>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</si>
  <si>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</si>
  <si>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</si>
  <si>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</si>
  <si>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</si>
  <si>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</si>
  <si>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</si>
  <si>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</si>
  <si>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</si>
  <si>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</si>
  <si>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</si>
  <si>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</si>
  <si>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</si>
  <si>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</si>
  <si>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</si>
  <si>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</si>
  <si>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</si>
  <si>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</si>
  <si>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</si>
  <si>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</si>
  <si>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</si>
  <si>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</si>
  <si>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</si>
  <si>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</si>
  <si>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</si>
  <si>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</si>
  <si>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</si>
  <si>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</si>
  <si>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</si>
  <si>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</si>
  <si>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</si>
  <si>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</si>
  <si>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</si>
  <si>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</si>
  <si>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埼玉県ふじみ野市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</si>
  <si>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</si>
  <si>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</si>
  <si>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</si>
  <si>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</si>
  <si>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</si>
  <si>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</si>
  <si>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</si>
  <si>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</si>
  <si>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</si>
  <si>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</si>
  <si>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</si>
  <si>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</si>
  <si>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</si>
  <si>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</si>
  <si>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</si>
  <si>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</si>
  <si>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</si>
  <si>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</si>
  <si>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</si>
  <si>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</si>
  <si>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</si>
  <si>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</si>
  <si>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</si>
  <si>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</si>
  <si>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</si>
  <si>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</si>
  <si>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</si>
  <si>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</si>
  <si>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</si>
  <si>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</si>
  <si>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</si>
  <si>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</si>
  <si>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</si>
  <si>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</si>
  <si>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</si>
  <si>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</si>
  <si>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</si>
  <si>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</si>
  <si>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</si>
  <si>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</si>
  <si>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</si>
  <si>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</si>
  <si>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</si>
  <si>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</si>
  <si>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</si>
  <si>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</si>
  <si>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</si>
  <si>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</si>
  <si>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</si>
  <si>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</si>
  <si>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</si>
  <si>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</si>
  <si>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</si>
  <si>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</si>
  <si>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</si>
  <si>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</si>
  <si>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</si>
  <si>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</si>
  <si>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</si>
  <si>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</si>
  <si>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</si>
  <si>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</si>
  <si>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</si>
  <si>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</si>
  <si>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</si>
  <si>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</si>
  <si>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</si>
  <si>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</si>
  <si>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</si>
  <si>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</si>
  <si>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</si>
  <si>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</si>
  <si>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</si>
  <si>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</si>
  <si>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</si>
  <si>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</si>
  <si>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</si>
  <si>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</si>
  <si>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</si>
  <si>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</si>
  <si>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</si>
  <si>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</si>
  <si>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</si>
  <si>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</si>
  <si>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</si>
  <si>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</si>
  <si>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</si>
  <si>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</si>
  <si>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</si>
  <si>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</si>
  <si>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</si>
  <si>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</si>
  <si>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</si>
  <si>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</si>
  <si>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</si>
  <si>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</si>
  <si>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</si>
  <si>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</si>
  <si>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</si>
  <si>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</si>
  <si>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</si>
  <si>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</si>
  <si>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</si>
  <si>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</si>
  <si>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</si>
  <si>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</si>
  <si>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</si>
  <si>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</si>
  <si>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</si>
  <si>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</si>
  <si>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</si>
  <si>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</si>
  <si>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</si>
  <si>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</si>
  <si>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</si>
  <si>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</si>
  <si>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</si>
  <si>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</si>
  <si>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</si>
  <si>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</si>
  <si>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</si>
  <si>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</si>
  <si>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</si>
  <si>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</si>
  <si>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</si>
  <si>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</si>
  <si>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</si>
  <si>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</si>
  <si>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</si>
  <si>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</si>
  <si>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</si>
  <si>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</si>
  <si>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</si>
  <si>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</si>
  <si>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</si>
  <si>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</si>
  <si>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</si>
  <si>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</si>
  <si>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</si>
  <si>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</si>
  <si>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</si>
  <si>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</si>
  <si>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</si>
  <si>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</si>
  <si>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</si>
  <si>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</si>
  <si>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</si>
  <si>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</si>
  <si>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</si>
  <si>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</si>
  <si>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</si>
  <si>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</si>
  <si>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</si>
  <si>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</si>
  <si>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</si>
  <si>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</si>
  <si>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</si>
  <si>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</si>
  <si>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</si>
  <si>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</si>
  <si>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</si>
  <si>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</si>
  <si>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</si>
  <si>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</si>
  <si>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</si>
  <si>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</si>
  <si>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</si>
  <si>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</si>
  <si>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</si>
  <si>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</si>
  <si>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</si>
  <si>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</si>
  <si>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</si>
  <si>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</si>
  <si>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</si>
  <si>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</si>
  <si>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</si>
  <si>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</si>
  <si>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</si>
  <si>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</si>
  <si>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</si>
  <si>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</si>
  <si>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</si>
  <si>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</si>
  <si>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</si>
  <si>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</si>
  <si>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</si>
  <si>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</si>
  <si>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</si>
  <si>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</si>
  <si>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</si>
  <si>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</si>
  <si>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</si>
  <si>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</si>
  <si>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</si>
  <si>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</si>
  <si>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</si>
  <si>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</si>
  <si>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</si>
  <si>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</si>
  <si>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</si>
  <si>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t>
  </si>
  <si>
    <t>一般会計</t>
  </si>
  <si>
    <t>下水道事業会計</t>
  </si>
  <si>
    <t>水道事業会計</t>
  </si>
  <si>
    <t>介護保険特別会計</t>
  </si>
  <si>
    <t>国民健康保険特別会計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</si>
  <si>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</si>
  <si>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</si>
  <si>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</si>
  <si>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</si>
  <si>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</si>
  <si>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</si>
  <si>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</si>
  <si>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</si>
  <si>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</si>
  <si>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入間東部地区事務組合</t>
  </si>
  <si>
    <t>埼玉県後期高齢者医療広域連合</t>
    <phoneticPr fontId="2"/>
  </si>
  <si>
    <t>埼玉県市町村総合事務組合</t>
    <phoneticPr fontId="2"/>
  </si>
  <si>
    <t>彩の国さいたま人づくり広域連合</t>
    <phoneticPr fontId="2"/>
  </si>
  <si>
    <t>一般会計</t>
    <phoneticPr fontId="2"/>
  </si>
  <si>
    <t>特別会計</t>
    <phoneticPr fontId="2"/>
  </si>
  <si>
    <t>交通災害特別会計</t>
    <phoneticPr fontId="2"/>
  </si>
  <si>
    <t>-</t>
    <phoneticPr fontId="2"/>
  </si>
  <si>
    <t>ふじみ野市土地開発公社</t>
    <rPh sb="3" eb="5">
      <t>ノシ</t>
    </rPh>
    <rPh sb="5" eb="7">
      <t>トチ</t>
    </rPh>
    <rPh sb="7" eb="9">
      <t>カイハツ</t>
    </rPh>
    <rPh sb="9" eb="11">
      <t>コウシャ</t>
    </rPh>
    <phoneticPr fontId="2"/>
  </si>
  <si>
    <t>公共施設整備基金</t>
    <rPh sb="0" eb="2">
      <t>コウキョウ</t>
    </rPh>
    <rPh sb="2" eb="4">
      <t>シセツ</t>
    </rPh>
    <rPh sb="4" eb="6">
      <t>セイビ</t>
    </rPh>
    <rPh sb="6" eb="8">
      <t>キキン</t>
    </rPh>
    <phoneticPr fontId="2"/>
  </si>
  <si>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</si>
  <si>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</si>
  <si>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</si>
  <si>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</si>
  <si>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</si>
  <si>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</si>
  <si>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</si>
  <si>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に伴い職員数を減らし人件費を削減してきたこと、交付税措置の大きい合併特例債を活用して施設の建設・更新を行ってきたこと、今後の償還及び施設の更新費用への備えとして目的基金を計画的に積立てしていること等から、将来負担比率は「-」を維持している。将来負担比率、有形固定資産減価償却率ともに類似団体と比較して低い水準を保っている。有形固定資産減価償却率が若干増加傾向にあるため、個別施設計画に基づき維持管理等を適切に進め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</si>
  <si>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</si>
  <si>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</si>
  <si>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</si>
  <si>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</si>
  <si>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</si>
  <si>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</si>
  <si>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を保っている。実質公債費比率については、近年増加傾向にある。上昇している主な要因としては、本庁舎、環境センター、スポーツ施設等の整備及び地域振興基金の造成に合併特例債を活用したことにより、元利償還金が増加していることがあげられる。令和元年度から文化施設の整備事業が始まり、今後も実質公債費比率が上昇していくことが考えられる。また、合併特例債の発行限度額が令和４年度で上限に達することから、これまで以上に起債を伴う事業について選択と集中を行っていく必要がある。</t>
    <rPh sb="80" eb="82">
      <t>カンキョウ</t>
    </rPh>
    <rPh sb="93" eb="94">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</si>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</sst>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0708-4417-BA1A-847556344C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61979</c:v>
                </c:pt>
                <c:pt idx="1">
                  <c:v>42020</c:v>
                </c:pt>
                <c:pt idx="2">
                  <c:v>34865</c:v>
                </c:pt>
                <c:pt idx="3">
                  <c:v>17158</c:v>
                </c:pt>
                <c:pt idx="4">
                  <c:v>43131</c:v>
                </c:pt>
              </c:numCache>
            </c:numRef>
          </c:val>
          <c:smooth val="0"/>
          <c:extLst>
            <c:ext xmlns:c16="http://schemas.microsoft.com/office/drawing/2014/chart" uri="{C3380CC4-5D6E-409C-BE32-E72D297353CC}">
              <c16:uniqueId val="{00000001-0708-4417-BA1A-847556344C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c:v>
                </c:pt>
                <c:pt idx="1">
                  <c:v>6.5</c:v>
                </c:pt>
                <c:pt idx="2">
                  <c:v>6.05</c:v>
                </c:pt>
                <c:pt idx="3">
                  <c:v>6.26</c:v>
                </c:pt>
                <c:pt idx="4">
                  <c:v>8.84</c:v>
                </c:pt>
              </c:numCache>
            </c:numRef>
          </c:val>
          <c:extLst>
            <c:ext xmlns:c16="http://schemas.microsoft.com/office/drawing/2014/chart" uri="{C3380CC4-5D6E-409C-BE32-E72D297353CC}">
              <c16:uniqueId val="{00000000-9810-431A-BA29-94F95B761B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15.11</c:v>
                </c:pt>
                <c:pt idx="1">
                  <c:v>15.24</c:v>
                </c:pt>
                <c:pt idx="2">
                  <c:v>17.72</c:v>
                </c:pt>
                <c:pt idx="3">
                  <c:v>17.649999999999999</c:v>
                </c:pt>
                <c:pt idx="4">
                  <c:v>16.350000000000001</c:v>
                </c:pt>
              </c:numCache>
            </c:numRef>
          </c:val>
          <c:extLst>
            <c:ext xmlns:c16="http://schemas.microsoft.com/office/drawing/2014/chart" uri="{C3380CC4-5D6E-409C-BE32-E72D297353CC}">
              <c16:uniqueId val="{00000001-9810-431A-BA29-94F95B761B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c:v>
                </c:pt>
                <c:pt idx="1">
                  <c:v>1.28</c:v>
                </c:pt>
                <c:pt idx="2">
                  <c:v>2.21</c:v>
                </c:pt>
                <c:pt idx="3">
                  <c:v>0.25</c:v>
                </c:pt>
                <c:pt idx="4">
                  <c:v>1.64</c:v>
                </c:pt>
              </c:numCache>
            </c:numRef>
          </c:val>
          <c:smooth val="0"/>
          <c:extLst>
            <c:ext xmlns:c16="http://schemas.microsoft.com/office/drawing/2014/chart" uri="{C3380CC4-5D6E-409C-BE32-E72D297353CC}">
              <c16:uniqueId val="{00000002-9810-431A-BA29-94F95B761B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E3-462E-8363-F496BFB676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E3-462E-8363-F496BFB676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E3-462E-8363-F496BFB676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E3-462E-8363-F496BFB6767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0.06</c:v>
                </c:pt>
                <c:pt idx="4">
                  <c:v>#N/A</c:v>
                </c:pt>
                <c:pt idx="5">
                  <c:v>0.01</c:v>
                </c:pt>
                <c:pt idx="6">
                  <c:v>#N/A</c:v>
                </c:pt>
                <c:pt idx="7">
                  <c:v>0</c:v>
                </c:pt>
                <c:pt idx="8">
                  <c:v>#N/A</c:v>
                </c:pt>
                <c:pt idx="9">
                  <c:v>0</c:v>
                </c:pt>
              </c:numCache>
            </c:numRef>
          </c:val>
          <c:extLst>
            <c:ext xmlns:c16="http://schemas.microsoft.com/office/drawing/2014/chart" uri="{C3380CC4-5D6E-409C-BE32-E72D297353CC}">
              <c16:uniqueId val="{00000004-C9E3-462E-8363-F496BFB6767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3.06</c:v>
                </c:pt>
                <c:pt idx="2">
                  <c:v>#N/A</c:v>
                </c:pt>
                <c:pt idx="3">
                  <c:v>2.4500000000000002</c:v>
                </c:pt>
                <c:pt idx="4">
                  <c:v>#N/A</c:v>
                </c:pt>
                <c:pt idx="5">
                  <c:v>0.72</c:v>
                </c:pt>
                <c:pt idx="6">
                  <c:v>#N/A</c:v>
                </c:pt>
                <c:pt idx="7">
                  <c:v>1.33</c:v>
                </c:pt>
                <c:pt idx="8">
                  <c:v>#N/A</c:v>
                </c:pt>
                <c:pt idx="9">
                  <c:v>1.1000000000000001</c:v>
                </c:pt>
              </c:numCache>
            </c:numRef>
          </c:val>
          <c:extLst>
            <c:ext xmlns:c16="http://schemas.microsoft.com/office/drawing/2014/chart" uri="{C3380CC4-5D6E-409C-BE32-E72D297353CC}">
              <c16:uniqueId val="{00000005-C9E3-462E-8363-F496BFB6767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0.78</c:v>
                </c:pt>
                <c:pt idx="4">
                  <c:v>#N/A</c:v>
                </c:pt>
                <c:pt idx="5">
                  <c:v>0.57999999999999996</c:v>
                </c:pt>
                <c:pt idx="6">
                  <c:v>#N/A</c:v>
                </c:pt>
                <c:pt idx="7">
                  <c:v>1.18</c:v>
                </c:pt>
                <c:pt idx="8">
                  <c:v>#N/A</c:v>
                </c:pt>
                <c:pt idx="9">
                  <c:v>1.54</c:v>
                </c:pt>
              </c:numCache>
            </c:numRef>
          </c:val>
          <c:extLst>
            <c:ext xmlns:c16="http://schemas.microsoft.com/office/drawing/2014/chart" uri="{C3380CC4-5D6E-409C-BE32-E72D297353CC}">
              <c16:uniqueId val="{00000006-C9E3-462E-8363-F496BFB6767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6.11</c:v>
                </c:pt>
                <c:pt idx="2">
                  <c:v>#N/A</c:v>
                </c:pt>
                <c:pt idx="3">
                  <c:v>5.12</c:v>
                </c:pt>
                <c:pt idx="4">
                  <c:v>#N/A</c:v>
                </c:pt>
                <c:pt idx="5">
                  <c:v>4.34</c:v>
                </c:pt>
                <c:pt idx="6">
                  <c:v>#N/A</c:v>
                </c:pt>
                <c:pt idx="7">
                  <c:v>4.29</c:v>
                </c:pt>
                <c:pt idx="8">
                  <c:v>#N/A</c:v>
                </c:pt>
                <c:pt idx="9">
                  <c:v>4.26</c:v>
                </c:pt>
              </c:numCache>
            </c:numRef>
          </c:val>
          <c:extLst>
            <c:ext xmlns:c16="http://schemas.microsoft.com/office/drawing/2014/chart" uri="{C3380CC4-5D6E-409C-BE32-E72D297353CC}">
              <c16:uniqueId val="{00000007-C9E3-462E-8363-F496BFB676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3.17</c:v>
                </c:pt>
                <c:pt idx="2">
                  <c:v>#N/A</c:v>
                </c:pt>
                <c:pt idx="3">
                  <c:v>3.65</c:v>
                </c:pt>
                <c:pt idx="4">
                  <c:v>#N/A</c:v>
                </c:pt>
                <c:pt idx="5">
                  <c:v>4.55</c:v>
                </c:pt>
                <c:pt idx="6">
                  <c:v>#N/A</c:v>
                </c:pt>
                <c:pt idx="7">
                  <c:v>5.73</c:v>
                </c:pt>
                <c:pt idx="8">
                  <c:v>#N/A</c:v>
                </c:pt>
                <c:pt idx="9">
                  <c:v>7.07</c:v>
                </c:pt>
              </c:numCache>
            </c:numRef>
          </c:val>
          <c:extLst>
            <c:ext xmlns:c16="http://schemas.microsoft.com/office/drawing/2014/chart" uri="{C3380CC4-5D6E-409C-BE32-E72D297353CC}">
              <c16:uniqueId val="{00000008-C9E3-462E-8363-F496BFB676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5.49</c:v>
                </c:pt>
                <c:pt idx="2">
                  <c:v>#N/A</c:v>
                </c:pt>
                <c:pt idx="3">
                  <c:v>6.49</c:v>
                </c:pt>
                <c:pt idx="4">
                  <c:v>#N/A</c:v>
                </c:pt>
                <c:pt idx="5">
                  <c:v>6.04</c:v>
                </c:pt>
                <c:pt idx="6">
                  <c:v>#N/A</c:v>
                </c:pt>
                <c:pt idx="7">
                  <c:v>6.26</c:v>
                </c:pt>
                <c:pt idx="8">
                  <c:v>#N/A</c:v>
                </c:pt>
                <c:pt idx="9">
                  <c:v>8.84</c:v>
                </c:pt>
              </c:numCache>
            </c:numRef>
          </c:val>
          <c:extLst>
            <c:ext xmlns:c16="http://schemas.microsoft.com/office/drawing/2014/chart" uri="{C3380CC4-5D6E-409C-BE32-E72D297353CC}">
              <c16:uniqueId val="{00000009-C9E3-462E-8363-F496BFB676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3535</c:v>
                </c:pt>
                <c:pt idx="5">
                  <c:v>3694</c:v>
                </c:pt>
                <c:pt idx="8">
                  <c:v>3917</c:v>
                </c:pt>
                <c:pt idx="11">
                  <c:v>4150</c:v>
                </c:pt>
                <c:pt idx="14">
                  <c:v>4163</c:v>
                </c:pt>
              </c:numCache>
            </c:numRef>
          </c:val>
          <c:extLst>
            <c:ext xmlns:c16="http://schemas.microsoft.com/office/drawing/2014/chart" uri="{C3380CC4-5D6E-409C-BE32-E72D297353CC}">
              <c16:uniqueId val="{00000000-5624-493F-974B-69F751B493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24-493F-974B-69F751B493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c:v>
                </c:pt>
                <c:pt idx="3">
                  <c:v>41</c:v>
                </c:pt>
                <c:pt idx="6">
                  <c:v>55</c:v>
                </c:pt>
                <c:pt idx="9">
                  <c:v>52</c:v>
                </c:pt>
                <c:pt idx="12">
                  <c:v>53</c:v>
                </c:pt>
              </c:numCache>
            </c:numRef>
          </c:val>
          <c:extLst>
            <c:ext xmlns:c16="http://schemas.microsoft.com/office/drawing/2014/chart" uri="{C3380CC4-5D6E-409C-BE32-E72D297353CC}">
              <c16:uniqueId val="{00000002-5624-493F-974B-69F751B493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235</c:v>
                </c:pt>
                <c:pt idx="3">
                  <c:v>184</c:v>
                </c:pt>
                <c:pt idx="6">
                  <c:v>247</c:v>
                </c:pt>
                <c:pt idx="9">
                  <c:v>228</c:v>
                </c:pt>
                <c:pt idx="12">
                  <c:v>212</c:v>
                </c:pt>
              </c:numCache>
            </c:numRef>
          </c:val>
          <c:extLst>
            <c:ext xmlns:c16="http://schemas.microsoft.com/office/drawing/2014/chart" uri="{C3380CC4-5D6E-409C-BE32-E72D297353CC}">
              <c16:uniqueId val="{00000003-5624-493F-974B-69F751B493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c:v>
                </c:pt>
                <c:pt idx="3">
                  <c:v>176</c:v>
                </c:pt>
                <c:pt idx="6">
                  <c:v>214</c:v>
                </c:pt>
                <c:pt idx="9">
                  <c:v>183</c:v>
                </c:pt>
                <c:pt idx="12">
                  <c:v>171</c:v>
                </c:pt>
              </c:numCache>
            </c:numRef>
          </c:val>
          <c:extLst>
            <c:ext xmlns:c16="http://schemas.microsoft.com/office/drawing/2014/chart" uri="{C3380CC4-5D6E-409C-BE32-E72D297353CC}">
              <c16:uniqueId val="{00000004-5624-493F-974B-69F751B493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4-493F-974B-69F751B493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4-493F-974B-69F751B493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3401</c:v>
                </c:pt>
                <c:pt idx="3">
                  <c:v>3725</c:v>
                </c:pt>
                <c:pt idx="6">
                  <c:v>3850</c:v>
                </c:pt>
                <c:pt idx="9">
                  <c:v>4113</c:v>
                </c:pt>
                <c:pt idx="12">
                  <c:v>4015</c:v>
                </c:pt>
              </c:numCache>
            </c:numRef>
          </c:val>
          <c:extLst>
            <c:ext xmlns:c16="http://schemas.microsoft.com/office/drawing/2014/chart" uri="{C3380CC4-5D6E-409C-BE32-E72D297353CC}">
              <c16:uniqueId val="{00000007-5624-493F-974B-69F751B493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361</c:v>
                </c:pt>
                <c:pt idx="2">
                  <c:v>#N/A</c:v>
                </c:pt>
                <c:pt idx="3">
                  <c:v>#N/A</c:v>
                </c:pt>
                <c:pt idx="4">
                  <c:v>432</c:v>
                </c:pt>
                <c:pt idx="5">
                  <c:v>#N/A</c:v>
                </c:pt>
                <c:pt idx="6">
                  <c:v>#N/A</c:v>
                </c:pt>
                <c:pt idx="7">
                  <c:v>449</c:v>
                </c:pt>
                <c:pt idx="8">
                  <c:v>#N/A</c:v>
                </c:pt>
                <c:pt idx="9">
                  <c:v>#N/A</c:v>
                </c:pt>
                <c:pt idx="10">
                  <c:v>426</c:v>
                </c:pt>
                <c:pt idx="11">
                  <c:v>#N/A</c:v>
                </c:pt>
                <c:pt idx="12">
                  <c:v>#N/A</c:v>
                </c:pt>
                <c:pt idx="13">
                  <c:v>288</c:v>
                </c:pt>
                <c:pt idx="14">
                  <c:v>#N/A</c:v>
                </c:pt>
              </c:numCache>
            </c:numRef>
          </c:val>
          <c:smooth val="0"/>
          <c:extLst>
            <c:ext xmlns:c16="http://schemas.microsoft.com/office/drawing/2014/chart" uri="{C3380CC4-5D6E-409C-BE32-E72D297353CC}">
              <c16:uniqueId val="{00000008-5624-493F-974B-69F751B493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33741</c:v>
                </c:pt>
                <c:pt idx="5">
                  <c:v>34880</c:v>
                </c:pt>
                <c:pt idx="8">
                  <c:v>35907</c:v>
                </c:pt>
                <c:pt idx="11">
                  <c:v>35746</c:v>
                </c:pt>
                <c:pt idx="14">
                  <c:v>36624</c:v>
                </c:pt>
              </c:numCache>
            </c:numRef>
          </c:val>
          <c:extLst>
            <c:ext xmlns:c16="http://schemas.microsoft.com/office/drawing/2014/chart" uri="{C3380CC4-5D6E-409C-BE32-E72D297353CC}">
              <c16:uniqueId val="{00000000-A277-4D95-8289-CB375EA560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8538</c:v>
                </c:pt>
                <c:pt idx="5">
                  <c:v>7644</c:v>
                </c:pt>
                <c:pt idx="8">
                  <c:v>8922</c:v>
                </c:pt>
                <c:pt idx="11">
                  <c:v>9457</c:v>
                </c:pt>
                <c:pt idx="14">
                  <c:v>8398</c:v>
                </c:pt>
              </c:numCache>
            </c:numRef>
          </c:val>
          <c:extLst>
            <c:ext xmlns:c16="http://schemas.microsoft.com/office/drawing/2014/chart" uri="{C3380CC4-5D6E-409C-BE32-E72D297353CC}">
              <c16:uniqueId val="{00000001-A277-4D95-8289-CB375EA560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11847</c:v>
                </c:pt>
                <c:pt idx="5">
                  <c:v>12293</c:v>
                </c:pt>
                <c:pt idx="8">
                  <c:v>15327</c:v>
                </c:pt>
                <c:pt idx="11">
                  <c:v>15292</c:v>
                </c:pt>
                <c:pt idx="14">
                  <c:v>16115</c:v>
                </c:pt>
              </c:numCache>
            </c:numRef>
          </c:val>
          <c:extLst>
            <c:ext xmlns:c16="http://schemas.microsoft.com/office/drawing/2014/chart" uri="{C3380CC4-5D6E-409C-BE32-E72D297353CC}">
              <c16:uniqueId val="{00000002-A277-4D95-8289-CB375EA560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77-4D95-8289-CB375EA560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77-4D95-8289-CB375EA560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A277-4D95-8289-CB375EA560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5088</c:v>
                </c:pt>
                <c:pt idx="3">
                  <c:v>5035</c:v>
                </c:pt>
                <c:pt idx="6">
                  <c:v>4789</c:v>
                </c:pt>
                <c:pt idx="9">
                  <c:v>4695</c:v>
                </c:pt>
                <c:pt idx="12">
                  <c:v>4652</c:v>
                </c:pt>
              </c:numCache>
            </c:numRef>
          </c:val>
          <c:extLst>
            <c:ext xmlns:c16="http://schemas.microsoft.com/office/drawing/2014/chart" uri="{C3380CC4-5D6E-409C-BE32-E72D297353CC}">
              <c16:uniqueId val="{00000006-A277-4D95-8289-CB375EA560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1492</c:v>
                </c:pt>
                <c:pt idx="3">
                  <c:v>1312</c:v>
                </c:pt>
                <c:pt idx="6">
                  <c:v>1380</c:v>
                </c:pt>
                <c:pt idx="9">
                  <c:v>1373</c:v>
                </c:pt>
                <c:pt idx="12">
                  <c:v>1477</c:v>
                </c:pt>
              </c:numCache>
            </c:numRef>
          </c:val>
          <c:extLst>
            <c:ext xmlns:c16="http://schemas.microsoft.com/office/drawing/2014/chart" uri="{C3380CC4-5D6E-409C-BE32-E72D297353CC}">
              <c16:uniqueId val="{00000007-A277-4D95-8289-CB375EA560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1078</c:v>
                </c:pt>
                <c:pt idx="3">
                  <c:v>1190</c:v>
                </c:pt>
                <c:pt idx="6">
                  <c:v>1489</c:v>
                </c:pt>
                <c:pt idx="9">
                  <c:v>1562</c:v>
                </c:pt>
                <c:pt idx="12">
                  <c:v>1748</c:v>
                </c:pt>
              </c:numCache>
            </c:numRef>
          </c:val>
          <c:extLst>
            <c:ext xmlns:c16="http://schemas.microsoft.com/office/drawing/2014/chart" uri="{C3380CC4-5D6E-409C-BE32-E72D297353CC}">
              <c16:uniqueId val="{00000008-A277-4D95-8289-CB375EA560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2175</c:v>
                </c:pt>
                <c:pt idx="3">
                  <c:v>2258</c:v>
                </c:pt>
                <c:pt idx="6">
                  <c:v>2228</c:v>
                </c:pt>
                <c:pt idx="9">
                  <c:v>2175</c:v>
                </c:pt>
                <c:pt idx="12">
                  <c:v>273</c:v>
                </c:pt>
              </c:numCache>
            </c:numRef>
          </c:val>
          <c:extLst>
            <c:ext xmlns:c16="http://schemas.microsoft.com/office/drawing/2014/chart" uri="{C3380CC4-5D6E-409C-BE32-E72D297353CC}">
              <c16:uniqueId val="{00000009-A277-4D95-8289-CB375EA560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38694</c:v>
                </c:pt>
                <c:pt idx="3">
                  <c:v>39676</c:v>
                </c:pt>
                <c:pt idx="6">
                  <c:v>41843</c:v>
                </c:pt>
                <c:pt idx="9">
                  <c:v>40011</c:v>
                </c:pt>
                <c:pt idx="12">
                  <c:v>38885</c:v>
                </c:pt>
              </c:numCache>
            </c:numRef>
          </c:val>
          <c:extLst>
            <c:ext xmlns:c16="http://schemas.microsoft.com/office/drawing/2014/chart" uri="{C3380CC4-5D6E-409C-BE32-E72D297353CC}">
              <c16:uniqueId val="{0000000A-A277-4D95-8289-CB375EA560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77-4D95-8289-CB375EA560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3943</c:v>
                </c:pt>
                <c:pt idx="1">
                  <c:v>3944</c:v>
                </c:pt>
                <c:pt idx="2">
                  <c:v>3710</c:v>
                </c:pt>
              </c:numCache>
            </c:numRef>
          </c:val>
          <c:extLst>
            <c:ext xmlns:c16="http://schemas.microsoft.com/office/drawing/2014/chart" uri="{C3380CC4-5D6E-409C-BE32-E72D297353CC}">
              <c16:uniqueId val="{00000000-39C5-4AC6-A982-02B9D0582E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2562</c:v>
                </c:pt>
                <c:pt idx="1">
                  <c:v>2563</c:v>
                </c:pt>
                <c:pt idx="2">
                  <c:v>2900</c:v>
                </c:pt>
              </c:numCache>
            </c:numRef>
          </c:val>
          <c:extLst>
            <c:ext xmlns:c16="http://schemas.microsoft.com/office/drawing/2014/chart" uri="{C3380CC4-5D6E-409C-BE32-E72D297353CC}">
              <c16:uniqueId val="{00000001-39C5-4AC6-A982-02B9D0582E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7225</c:v>
                </c:pt>
                <c:pt idx="1">
                  <c:v>7593</c:v>
                </c:pt>
                <c:pt idx="2">
                  <c:v>8353</c:v>
                </c:pt>
              </c:numCache>
            </c:numRef>
          </c:val>
          <c:extLst>
            <c:ext xmlns:c16="http://schemas.microsoft.com/office/drawing/2014/chart" uri="{C3380CC4-5D6E-409C-BE32-E72D297353CC}">
              <c16:uniqueId val="{00000002-39C5-4AC6-A982-02B9D0582E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{6448625F-D2E0-4795-AA79-F7B02F2C3837}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EB-49AB-8637-663FC955EE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{98B83A62-F0DC-4414-88A5-D6C0E6663AE1}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EB-49AB-8637-663FC955EE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{2DFC6AF8-BCD1-45FF-AFDE-925DB723B401}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EB-49AB-8637-663FC955EE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{71EB468E-701F-4125-8FC5-AE220198C7D6}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EB-49AB-8637-663FC955EE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{C58905DA-3085-4F57-B493-75DA7CCA61B6}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EB-49AB-8637-663FC955EE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{88F7C530-CCFB-4B1F-851E-08FC12E6269F}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EB-49AB-8637-663FC955EE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{15039030-0F56-4843-B0D4-216D09580E27}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EB-49AB-8637-663FC955EE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{EE02A919-F41D-4B9B-8FA9-4D89D29096D7}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EB-49AB-8637-663FC955EE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{80B5E2BF-EC22-4DCF-A892-3AACA98BE531}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EB-49AB-8637-663FC955EE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55.4</c:v>
                </c:pt>
                <c:pt idx="16">
                  <c:v>55.7</c:v>
                </c:pt>
                <c:pt idx="24">
                  <c:v>56.6</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EB-49AB-8637-663FC955EE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{89538D89-E97A-42E4-9F6D-C718B84A48D5}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EB-49AB-8637-663FC955EE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{17A20C8C-B8E2-4FE0-BD69-E8C263318D02}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EB-49AB-8637-663FC955EE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{5792CE82-E28B-493A-9CEF-F07FC85750B4}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EB-49AB-8637-663FC955EE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{A2399907-B6E1-47E6-8F79-964FC4E9D26D}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EB-49AB-8637-663FC955EE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{B9220EFD-6F34-4492-A853-D8216867BE7C}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EB-49AB-8637-663FC955EE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{A5EF84A8-A8D8-4B13-8853-A601D978DB4E}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EB-49AB-8637-663FC955EE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{EA24F2F1-DD4D-44D2-9ECA-5A4F1C3C478D}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EB-49AB-8637-663FC955EE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{43245C6B-8069-4843-A5F0-2ADE6A687548}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EB-49AB-8637-663FC955EE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{7EDA33B2-724B-4C10-A205-C6F00864DB7C}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EB-49AB-8637-663FC955EE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B3EB-49AB-8637-663FC955EE16}"/>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{0F379892-ABEC-4742-82C4-59C72C5FA745}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13-4F54-9929-B58B40155A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{EB67D91A-5E1D-4317-811D-27D8CFBAC329}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13-4F54-9929-B58B40155A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{2EDD0239-476D-4B46-9FAA-66E8B027FA51}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13-4F54-9929-B58B40155A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{FFA0D3C6-300F-42A6-BC9A-CF527913146D}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13-4F54-9929-B58B40155A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{BAB720FA-31DA-429E-ACBE-04C021ECAB34}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13-4F54-9929-B58B40155AC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{7DB88477-2782-4867-BF1D-74AFEDA8137F}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13-4F54-9929-B58B40155AC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{497F27B6-D90E-4916-A78F-7D92D7E1A190}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13-4F54-9929-B58B40155AC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{1387DCC0-D649-4BF7-B980-AE29C30D4D8A}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13-4F54-9929-B58B40155AC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{3CA51733-0816-49FB-B1B6-510A1934C304}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13-4F54-9929-B58B40155A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1.3</c:v>
                </c:pt>
                <c:pt idx="16">
                  <c:v>2.1</c:v>
                </c:pt>
                <c:pt idx="24">
                  <c:v>2.2000000000000002</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13-4F54-9929-B58B40155A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{FF852F7D-1A53-4E14-85EF-9668525BF5A7}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13-4F54-9929-B58B40155A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{04DED3F7-237B-45ED-A437-3F8A86DB3236}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13-4F54-9929-B58B40155A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{9BAE44BD-92AC-47F1-A51E-8CE24B95B4B8}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13-4F54-9929-B58B40155A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{7B4B49B7-763E-49CE-BA6B-8337E15002D4}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13-4F54-9929-B58B40155A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{7ADAD63A-8538-4F3D-B2FF-3808A10E3CFD}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13-4F54-9929-B58B40155AC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{810A4C95-F789-4CB9-A58C-7836D6EAE9BA}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13-4F54-9929-B58B40155AC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{C3EDDD00-D556-4B96-96FE-89DC5A29CD0D}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13-4F54-9929-B58B40155AC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{A415C32E-65CA-4C8C-8574-CCE0BCAB9705}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13-4F54-9929-B58B40155AC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{12B2AD14-D923-4B5A-8619-7E481B0AA025}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13-4F54-9929-B58B40155A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5013-4F54-9929-B58B40155AC3}"/>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税収が増えているものの、大規模な建設事業に係る財源として合併特例債を積極的に活用してきたことから、基準財政需要額の公債費に算入される経費が増加している。そのため平成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年度から同</a:t>
          </a:r>
          <a:r>
            <a:rPr kumimoji="1" lang="ja-JP" altLang="en-US" sz="1100">
              <a:solidFill>
                <a:schemeClr val="dk1"/>
              </a:solidFill>
              <a:effectLst/>
              <a:latin typeface="+mn-lt"/>
              <a:ea typeface="+mn-ea"/>
              <a:cs typeface="+mn-cs"/>
            </a:rPr>
            <a:t>程度の</a:t>
          </a:r>
          <a:r>
            <a:rPr kumimoji="1" lang="ja-JP" altLang="ja-JP" sz="1100">
              <a:solidFill>
                <a:schemeClr val="dk1"/>
              </a:solidFill>
              <a:effectLst/>
              <a:latin typeface="+mn-lt"/>
              <a:ea typeface="+mn-ea"/>
              <a:cs typeface="+mn-cs"/>
            </a:rPr>
            <a:t>値で推移している。今後も大規模な建設事業に係る費用が見込まれることから、徴収率の向上による歳入の確保とともに様々な自主財源の確保に努める。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人件費が増加したものの、</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により、経常経費</a:t>
          </a:r>
          <a:r>
            <a:rPr kumimoji="1" lang="ja-JP" altLang="en-US" sz="1100">
              <a:solidFill>
                <a:schemeClr val="dk1"/>
              </a:solidFill>
              <a:effectLst/>
              <a:latin typeface="+mn-lt"/>
              <a:ea typeface="+mn-ea"/>
              <a:cs typeface="+mn-cs"/>
            </a:rPr>
            <a:t>の一般財源額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等の増加により、経常収支比率は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ポイント改善している。経常収支比率が更に悪化しないよう、引き続き事務事業等の見直しを行い経常経費の削減に努める。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336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63</xdr:row>
      <xdr:rowOff>80518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7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80518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370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107188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地方公務員法及び地方自治法の一部を改正する法律（平成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号）の施行に伴う会計年度任用職員の導入及び国勢調査調査員の報酬等</a:t>
          </a:r>
          <a:r>
            <a:rPr kumimoji="1" lang="ja-JP" altLang="ja-JP" sz="1100">
              <a:solidFill>
                <a:schemeClr val="dk1"/>
              </a:solidFill>
              <a:effectLst/>
              <a:latin typeface="+mn-lt"/>
              <a:ea typeface="+mn-ea"/>
              <a:cs typeface="+mn-cs"/>
            </a:rPr>
            <a:t>が増加したことにより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年度から増加している。また、物件費は、</a:t>
          </a:r>
          <a:r>
            <a:rPr kumimoji="1" lang="ja-JP" altLang="en-US" sz="1100">
              <a:solidFill>
                <a:schemeClr val="dk1"/>
              </a:solidFill>
              <a:effectLst/>
              <a:latin typeface="+mn-lt"/>
              <a:ea typeface="+mn-ea"/>
              <a:cs typeface="+mn-cs"/>
            </a:rPr>
            <a:t>学校タブレット端末等の購入や大井図書館指定管理</a:t>
          </a:r>
          <a:r>
            <a:rPr kumimoji="1" lang="ja-JP" altLang="ja-JP" sz="1100">
              <a:solidFill>
                <a:schemeClr val="dk1"/>
              </a:solidFill>
              <a:effectLst/>
              <a:latin typeface="+mn-lt"/>
              <a:ea typeface="+mn-ea"/>
              <a:cs typeface="+mn-cs"/>
            </a:rPr>
            <a:t>委託料等の増加に伴い増加している。人口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人当たりの決算額が増加しているが、県平均を下回っている。引き続き民間活力の導入や事務の効率化などによりコストの削減に努めていく。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77690</xdr:rowOff>
    </xdr:from>
    <xdr:to>
      <xdr:col>23</xdr:col>
      <xdr:colOff>133350</xdr:colOff>
      <xdr:row>84</xdr:row>
      <xdr:rowOff>70686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8040"/>
          <a:ext cx="838200" cy="1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158029</xdr:rowOff>
    </xdr:from>
    <xdr:to>
      <xdr:col>19</xdr:col>
      <xdr:colOff>133350</xdr:colOff>
      <xdr:row>83</xdr:row>
      <xdr:rowOff>77690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6929"/>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158029</xdr:rowOff>
    </xdr:from>
    <xdr:to>
      <xdr:col>15</xdr:col>
      <xdr:colOff>82550</xdr:colOff>
      <xdr:row>83</xdr:row>
      <xdr:rowOff>27781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16929"/>
          <a:ext cx="889000" cy="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27781</xdr:rowOff>
    </xdr:from>
    <xdr:to>
      <xdr:col>11</xdr:col>
      <xdr:colOff>31750</xdr:colOff>
      <xdr:row>83</xdr:row>
      <xdr:rowOff>30234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58131"/>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19886</xdr:rowOff>
    </xdr:from>
    <xdr:to>
      <xdr:col>23</xdr:col>
      <xdr:colOff>184150</xdr:colOff>
      <xdr:row>84</xdr:row>
      <xdr:rowOff>121486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36413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26890</xdr:rowOff>
    </xdr:from>
    <xdr:to>
      <xdr:col>19</xdr:col>
      <xdr:colOff>184150</xdr:colOff>
      <xdr:row>83</xdr:row>
      <xdr:rowOff>128490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138667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107229</xdr:rowOff>
    </xdr:from>
    <xdr:to>
      <xdr:col>15</xdr:col>
      <xdr:colOff>133350</xdr:colOff>
      <xdr:row>83</xdr:row>
      <xdr:rowOff>37379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47556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148431</xdr:rowOff>
    </xdr:from>
    <xdr:to>
      <xdr:col>11</xdr:col>
      <xdr:colOff>82550</xdr:colOff>
      <xdr:row>83</xdr:row>
      <xdr:rowOff>78581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88758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150884</xdr:rowOff>
    </xdr:from>
    <xdr:to>
      <xdr:col>7</xdr:col>
      <xdr:colOff>31750</xdr:colOff>
      <xdr:row>83</xdr:row>
      <xdr:rowOff>81034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91211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給与水準については、類似団体平均を下回る水準で推移している。今後も類似団体や近隣団体との比較をしつつ、適正な給与水準の維持に努める。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類似団体平均及び埼玉県平均を下回っている。前年度と比較して職員が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人増加したことから</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ポイント増加している。最上位計画に基づき「スリムで効率的な行政経営」を行うため、引き続き事務事業の見直しを図るとともに、定員の適正な管理に努める。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151554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793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121391</xdr:rowOff>
    </xdr:from>
    <xdr:to>
      <xdr:col>77</xdr:col>
      <xdr:colOff>44450</xdr:colOff>
      <xdr:row>61</xdr:row>
      <xdr:rowOff>139488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121391</xdr:rowOff>
    </xdr:from>
    <xdr:to>
      <xdr:col>72</xdr:col>
      <xdr:colOff>203200</xdr:colOff>
      <xdr:row>61</xdr:row>
      <xdr:rowOff>127423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798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141499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858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117281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70591</xdr:rowOff>
    </xdr:from>
    <xdr:to>
      <xdr:col>73</xdr:col>
      <xdr:colOff>44450</xdr:colOff>
      <xdr:row>62</xdr:row>
      <xdr:rowOff>741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類似団体平均及び埼玉県平均を大きく下回っている。地方債に係る元利償還金が</a:t>
          </a:r>
          <a:r>
            <a:rPr kumimoji="1" lang="ja-JP" altLang="en-US" sz="1100">
              <a:solidFill>
                <a:schemeClr val="dk1"/>
              </a:solidFill>
              <a:effectLst/>
              <a:latin typeface="+mn-lt"/>
              <a:ea typeface="+mn-ea"/>
              <a:cs typeface="+mn-cs"/>
            </a:rPr>
            <a:t>減少し、標準税収入額等が</a:t>
          </a:r>
          <a:r>
            <a:rPr kumimoji="1" lang="ja-JP" altLang="ja-JP" sz="1100">
              <a:solidFill>
                <a:schemeClr val="dk1"/>
              </a:solidFill>
              <a:effectLst/>
              <a:latin typeface="+mn-lt"/>
              <a:ea typeface="+mn-ea"/>
              <a:cs typeface="+mn-cs"/>
            </a:rPr>
            <a:t>増加していることから、</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いる。引き続き地方債の発行と償還のバランスを取りつつ財政健全化に努める。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73237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73237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5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65194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8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類似団体平均及び埼玉県平均を大きく下回っており、前年同様マイナスとなっている。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主な要因は、充当可能基金の額が高水準であるためである。しかし、今後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大規模な建設事業に係る地方債の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高が増加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する見込みであ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るため、将来世代への負担を考慮し、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計画的な基金管理及び地方債の借入れに努める。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経常収支比率分についての人件費は、類似団体平均及び埼玉県平均を下回っている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地方公務員法及び地方自治法の一部を改正する法律（平成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号）の</a:t>
          </a:r>
          <a:r>
            <a:rPr kumimoji="1" lang="ja-JP" altLang="en-US" sz="1100">
              <a:solidFill>
                <a:schemeClr val="dk1"/>
              </a:solidFill>
              <a:effectLst/>
              <a:latin typeface="+mn-lt"/>
              <a:ea typeface="+mn-ea"/>
              <a:cs typeface="+mn-cs"/>
            </a:rPr>
            <a:t>施行</a:t>
          </a:r>
          <a:r>
            <a:rPr kumimoji="1" lang="ja-JP" altLang="ja-JP" sz="1100">
              <a:solidFill>
                <a:schemeClr val="dk1"/>
              </a:solidFill>
              <a:effectLst/>
              <a:latin typeface="+mn-lt"/>
              <a:ea typeface="+mn-ea"/>
              <a:cs typeface="+mn-cs"/>
            </a:rPr>
            <a:t>に伴う会計年度任用職員の導入</a:t>
          </a:r>
          <a:r>
            <a:rPr kumimoji="1" lang="ja-JP" altLang="en-US" sz="1100">
              <a:solidFill>
                <a:schemeClr val="dk1"/>
              </a:solidFill>
              <a:effectLst/>
              <a:latin typeface="+mn-lt"/>
              <a:ea typeface="+mn-ea"/>
              <a:cs typeface="+mn-cs"/>
            </a:rPr>
            <a:t>による人件費の増加が挙げられる。</a:t>
          </a:r>
          <a:r>
            <a:rPr kumimoji="1" lang="ja-JP" altLang="ja-JP" sz="1100">
              <a:solidFill>
                <a:schemeClr val="dk1"/>
              </a:solidFill>
              <a:effectLst/>
              <a:latin typeface="+mn-lt"/>
              <a:ea typeface="+mn-ea"/>
              <a:cs typeface="+mn-cs"/>
            </a:rPr>
            <a:t>引き続き計画に基づいた行政運営を継続していくとともにコスト削減に努める。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経常収支比率分についての物件費は、類似団体平均及び埼玉県平均を上回っている。</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要因は、指定管理など業務への民間活力導入を推進し、職員人件費等から委託料などの物件費への振替が進んでいることによる。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効率的な財政運営により、財政負担を減らすよう努める。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67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1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129722</xdr:rowOff>
    </xdr:from>
    <xdr:to>
      <xdr:col>73</xdr:col>
      <xdr:colOff>180975</xdr:colOff>
      <xdr:row>19</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87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19</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87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経常収支比率分についての扶助費は、埼玉県平均を上回っている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は下回っており、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a:t>
          </a:r>
          <a:r>
            <a:rPr kumimoji="1" lang="ja-JP" altLang="en-US" sz="1100">
              <a:solidFill>
                <a:schemeClr val="dk1"/>
              </a:solidFill>
              <a:effectLst/>
              <a:latin typeface="+mn-lt"/>
              <a:ea typeface="+mn-ea"/>
              <a:cs typeface="+mn-cs"/>
            </a:rPr>
            <a:t>子ども医療費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挙げ</a:t>
          </a:r>
          <a:r>
            <a:rPr kumimoji="1" lang="ja-JP" altLang="ja-JP" sz="1100">
              <a:solidFill>
                <a:schemeClr val="dk1"/>
              </a:solidFill>
              <a:effectLst/>
              <a:latin typeface="+mn-lt"/>
              <a:ea typeface="+mn-ea"/>
              <a:cs typeface="+mn-cs"/>
            </a:rPr>
            <a:t>られる。今後も費用の増加が見込まれるため、単独事業の見直しなどにより財政健全化に努める。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05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その他は、類似団体平均を下回っているものの県平均を上回っている。依然として国民健康保険、介護保険及び後期高齢者医療事業の各特別会計への繰出金が多額となっているため、保険税の適正化や医療費等の抑制により各特別会計の収支均衡に努め、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56243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140607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経常収支比率分についての補助費等は、類似団体平均及び埼玉県平均を上回っているが、</a:t>
          </a:r>
          <a:r>
            <a:rPr kumimoji="1" lang="ja-JP" altLang="ja-JP" sz="110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ポイント減少した。主な要因は、幼児教育・保育の無償化に伴い私立幼稚園就園奨励費補助金が減少したことによる。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78994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85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168148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経常収支比率分についての公債費は、類似団体平均及び埼玉県平均を上回って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地域総合整備事業債（一般単独債）が減少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ことによる。今後</a:t>
          </a:r>
          <a:r>
            <a:rPr kumimoji="1" lang="ja-JP" altLang="en-US" sz="1100">
              <a:solidFill>
                <a:schemeClr val="dk1"/>
              </a:solidFill>
              <a:effectLst/>
              <a:latin typeface="+mn-lt"/>
              <a:ea typeface="+mn-ea"/>
              <a:cs typeface="+mn-cs"/>
            </a:rPr>
            <a:t>は大規模な建設事業により公債費が増加することが</a:t>
          </a:r>
          <a:r>
            <a:rPr kumimoji="1" lang="ja-JP" altLang="ja-JP" sz="1100">
              <a:solidFill>
                <a:schemeClr val="dk1"/>
              </a:solidFill>
              <a:effectLst/>
              <a:latin typeface="+mn-lt"/>
              <a:ea typeface="+mn-ea"/>
              <a:cs typeface="+mn-cs"/>
            </a:rPr>
            <a:t>見込まれるため、将来世代への負担を考慮し、計画的な基金管理及び地方債の借入れに努める。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151493</xdr:rowOff>
    </xdr:from>
    <xdr:to>
      <xdr:col>24</xdr:col>
      <xdr:colOff>25400</xdr:colOff>
      <xdr:row>80</xdr:row>
      <xdr:rowOff>45357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9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80</xdr:row>
      <xdr:rowOff>45357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66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64407</xdr:rowOff>
    </xdr:from>
    <xdr:to>
      <xdr:col>15</xdr:col>
      <xdr:colOff>98425</xdr:colOff>
      <xdr:row>79</xdr:row>
      <xdr:rowOff>118836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608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105229</xdr:rowOff>
    </xdr:from>
    <xdr:to>
      <xdr:col>11</xdr:col>
      <xdr:colOff>9525</xdr:colOff>
      <xdr:row>79</xdr:row>
      <xdr:rowOff>64407</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78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13607</xdr:rowOff>
    </xdr:from>
    <xdr:to>
      <xdr:col>11</xdr:col>
      <xdr:colOff>60325</xdr:colOff>
      <xdr:row>79</xdr:row>
      <xdr:rowOff>115207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99984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経常収支比率分についての公債費以外は、類似団体平均及び埼玉県平均を下回っており、前年度と比較して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幼児教育・保育の無償化による一般財源負担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減少などが</a:t>
          </a:r>
          <a:r>
            <a:rPr kumimoji="1" lang="ja-JP" altLang="en-US" sz="1100">
              <a:solidFill>
                <a:schemeClr val="dk1"/>
              </a:solidFill>
              <a:effectLst/>
              <a:latin typeface="+mn-lt"/>
              <a:ea typeface="+mn-ea"/>
              <a:cs typeface="+mn-cs"/>
            </a:rPr>
            <a:t>挙げ</a:t>
          </a:r>
          <a:r>
            <a:rPr kumimoji="1" lang="ja-JP" altLang="ja-JP" sz="1100">
              <a:solidFill>
                <a:schemeClr val="dk1"/>
              </a:solidFill>
              <a:effectLst/>
              <a:latin typeface="+mn-lt"/>
              <a:ea typeface="+mn-ea"/>
              <a:cs typeface="+mn-cs"/>
            </a:rPr>
            <a:t>られる。一方で社会保障関連経費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ため、経常収支比率の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に向けて、事務事業及び経常経費の見直しなどを行うように努める。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76</xdr:row>
      <xdr:rowOff>142239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77</xdr:row>
      <xdr:rowOff>46989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581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43180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104157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53467</xdr:rowOff>
    </xdr:from>
    <xdr:to>
      <xdr:col>29</xdr:col>
      <xdr:colOff>127000</xdr:colOff>
      <xdr:row>17</xdr:row>
      <xdr:rowOff>141674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5742"/>
          <a:ext cx="647700" cy="8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123615</xdr:rowOff>
    </xdr:from>
    <xdr:to>
      <xdr:col>26</xdr:col>
      <xdr:colOff>50800</xdr:colOff>
      <xdr:row>17</xdr:row>
      <xdr:rowOff>141674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85890"/>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97522</xdr:rowOff>
    </xdr:from>
    <xdr:to>
      <xdr:col>22</xdr:col>
      <xdr:colOff>114300</xdr:colOff>
      <xdr:row>17</xdr:row>
      <xdr:rowOff>123615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979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84916</xdr:rowOff>
    </xdr:from>
    <xdr:to>
      <xdr:col>18</xdr:col>
      <xdr:colOff>177800</xdr:colOff>
      <xdr:row>17</xdr:row>
      <xdr:rowOff>97522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7191"/>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2667</xdr:rowOff>
    </xdr:from>
    <xdr:to>
      <xdr:col>29</xdr:col>
      <xdr:colOff>177800</xdr:colOff>
      <xdr:row>17</xdr:row>
      <xdr:rowOff>104267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146194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90874</xdr:rowOff>
    </xdr:from>
    <xdr:to>
      <xdr:col>26</xdr:col>
      <xdr:colOff>101600</xdr:colOff>
      <xdr:row>18</xdr:row>
      <xdr:rowOff>21024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72815</xdr:rowOff>
    </xdr:from>
    <xdr:to>
      <xdr:col>22</xdr:col>
      <xdr:colOff>165100</xdr:colOff>
      <xdr:row>18</xdr:row>
      <xdr:rowOff>2965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159192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46722</xdr:rowOff>
    </xdr:from>
    <xdr:to>
      <xdr:col>19</xdr:col>
      <xdr:colOff>38100</xdr:colOff>
      <xdr:row>17</xdr:row>
      <xdr:rowOff>148322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133099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9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34116</xdr:rowOff>
    </xdr:from>
    <xdr:to>
      <xdr:col>15</xdr:col>
      <xdr:colOff>101600</xdr:colOff>
      <xdr:row>17</xdr:row>
      <xdr:rowOff>135716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120493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8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242123</xdr:rowOff>
    </xdr:from>
    <xdr:to>
      <xdr:col>29</xdr:col>
      <xdr:colOff>127000</xdr:colOff>
      <xdr:row>35</xdr:row>
      <xdr:rowOff>298221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2473"/>
          <a:ext cx="647700" cy="5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233390</xdr:rowOff>
    </xdr:from>
    <xdr:to>
      <xdr:col>26</xdr:col>
      <xdr:colOff>50800</xdr:colOff>
      <xdr:row>35</xdr:row>
      <xdr:rowOff>242123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43740"/>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233390</xdr:rowOff>
    </xdr:from>
    <xdr:to>
      <xdr:col>22</xdr:col>
      <xdr:colOff>114300</xdr:colOff>
      <xdr:row>35</xdr:row>
      <xdr:rowOff>239197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3740"/>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239197</xdr:rowOff>
    </xdr:from>
    <xdr:to>
      <xdr:col>18</xdr:col>
      <xdr:colOff>177800</xdr:colOff>
      <xdr:row>35</xdr:row>
      <xdr:rowOff>268046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49547"/>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247421</xdr:rowOff>
    </xdr:from>
    <xdr:to>
      <xdr:col>29</xdr:col>
      <xdr:colOff>177800</xdr:colOff>
      <xdr:row>36</xdr:row>
      <xdr:rowOff>6121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219498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191323</xdr:rowOff>
    </xdr:from>
    <xdr:to>
      <xdr:col>26</xdr:col>
      <xdr:colOff>101600</xdr:colOff>
      <xdr:row>35</xdr:row>
      <xdr:rowOff>292923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277700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8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182590</xdr:rowOff>
    </xdr:from>
    <xdr:to>
      <xdr:col>22</xdr:col>
      <xdr:colOff>165100</xdr:colOff>
      <xdr:row>35</xdr:row>
      <xdr:rowOff>284190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268967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7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188397</xdr:rowOff>
    </xdr:from>
    <xdr:to>
      <xdr:col>19</xdr:col>
      <xdr:colOff>38100</xdr:colOff>
      <xdr:row>35</xdr:row>
      <xdr:rowOff>289997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217246</xdr:rowOff>
    </xdr:from>
    <xdr:to>
      <xdr:col>15</xdr:col>
      <xdr:colOff>101600</xdr:colOff>
      <xdr:row>35</xdr:row>
      <xdr:rowOff>318846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124784</xdr:rowOff>
    </xdr:from>
    <xdr:to>
      <xdr:col>24</xdr:col>
      <xdr:colOff>63500</xdr:colOff>
      <xdr:row>37</xdr:row>
      <xdr:rowOff>86322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96984"/>
          <a:ext cx="838200" cy="1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86322</xdr:rowOff>
    </xdr:from>
    <xdr:to>
      <xdr:col>19</xdr:col>
      <xdr:colOff>177800</xdr:colOff>
      <xdr:row>37</xdr:row>
      <xdr:rowOff>89751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299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44574</xdr:rowOff>
    </xdr:from>
    <xdr:to>
      <xdr:col>15</xdr:col>
      <xdr:colOff>50800</xdr:colOff>
      <xdr:row>37</xdr:row>
      <xdr:rowOff>89751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388224"/>
          <a:ext cx="8890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40888</xdr:rowOff>
    </xdr:from>
    <xdr:to>
      <xdr:col>10</xdr:col>
      <xdr:colOff>114300</xdr:colOff>
      <xdr:row>37</xdr:row>
      <xdr:rowOff>44574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84538"/>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73984</xdr:rowOff>
    </xdr:from>
    <xdr:to>
      <xdr:col>24</xdr:col>
      <xdr:colOff>114300</xdr:colOff>
      <xdr:row>37</xdr:row>
      <xdr:rowOff>4134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52411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35522</xdr:rowOff>
    </xdr:from>
    <xdr:to>
      <xdr:col>20</xdr:col>
      <xdr:colOff>38100</xdr:colOff>
      <xdr:row>37</xdr:row>
      <xdr:rowOff>137122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128249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38951</xdr:rowOff>
    </xdr:from>
    <xdr:to>
      <xdr:col>15</xdr:col>
      <xdr:colOff>101600</xdr:colOff>
      <xdr:row>37</xdr:row>
      <xdr:rowOff>140551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165224</xdr:rowOff>
    </xdr:from>
    <xdr:to>
      <xdr:col>10</xdr:col>
      <xdr:colOff>165100</xdr:colOff>
      <xdr:row>37</xdr:row>
      <xdr:rowOff>95374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86501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161538</xdr:rowOff>
    </xdr:from>
    <xdr:to>
      <xdr:col>6</xdr:col>
      <xdr:colOff>38100</xdr:colOff>
      <xdr:row>37</xdr:row>
      <xdr:rowOff>91688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82815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5512</xdr:rowOff>
    </xdr:from>
    <xdr:to>
      <xdr:col>24</xdr:col>
      <xdr:colOff>63500</xdr:colOff>
      <xdr:row>54</xdr:row>
      <xdr:rowOff>95694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63812"/>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95694</xdr:rowOff>
    </xdr:from>
    <xdr:to>
      <xdr:col>19</xdr:col>
      <xdr:colOff>177800</xdr:colOff>
      <xdr:row>55</xdr:row>
      <xdr:rowOff>66396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53994"/>
          <a:ext cx="889000" cy="1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166141</xdr:rowOff>
    </xdr:from>
    <xdr:to>
      <xdr:col>15</xdr:col>
      <xdr:colOff>50800</xdr:colOff>
      <xdr:row>55</xdr:row>
      <xdr:rowOff>66396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24441"/>
          <a:ext cx="8890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166141</xdr:rowOff>
    </xdr:from>
    <xdr:to>
      <xdr:col>10</xdr:col>
      <xdr:colOff>114300</xdr:colOff>
      <xdr:row>55</xdr:row>
      <xdr:rowOff>4064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2444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126162</xdr:rowOff>
    </xdr:from>
    <xdr:to>
      <xdr:col>24</xdr:col>
      <xdr:colOff>114300</xdr:colOff>
      <xdr:row>54</xdr:row>
      <xdr:rowOff>56312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149039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44894</xdr:rowOff>
    </xdr:from>
    <xdr:to>
      <xdr:col>20</xdr:col>
      <xdr:colOff>38100</xdr:colOff>
      <xdr:row>54</xdr:row>
      <xdr:rowOff>146494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163021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15596</xdr:rowOff>
    </xdr:from>
    <xdr:to>
      <xdr:col>15</xdr:col>
      <xdr:colOff>101600</xdr:colOff>
      <xdr:row>55</xdr:row>
      <xdr:rowOff>117196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133723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115341</xdr:rowOff>
    </xdr:from>
    <xdr:to>
      <xdr:col>10</xdr:col>
      <xdr:colOff>165100</xdr:colOff>
      <xdr:row>55</xdr:row>
      <xdr:rowOff>45491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62018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124714</xdr:rowOff>
    </xdr:from>
    <xdr:to>
      <xdr:col>6</xdr:col>
      <xdr:colOff>38100</xdr:colOff>
      <xdr:row>55</xdr:row>
      <xdr:rowOff>54864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71391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145720</xdr:rowOff>
    </xdr:from>
    <xdr:to>
      <xdr:col>24</xdr:col>
      <xdr:colOff>63500</xdr:colOff>
      <xdr:row>77</xdr:row>
      <xdr:rowOff>155702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47370"/>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155702</xdr:rowOff>
    </xdr:from>
    <xdr:to>
      <xdr:col>19</xdr:col>
      <xdr:colOff>177800</xdr:colOff>
      <xdr:row>78</xdr:row>
      <xdr:rowOff>55042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57352"/>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55042</xdr:rowOff>
    </xdr:from>
    <xdr:to>
      <xdr:col>15</xdr:col>
      <xdr:colOff>50800</xdr:colOff>
      <xdr:row>78</xdr:row>
      <xdr:rowOff>123546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28142"/>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111964</xdr:rowOff>
    </xdr:from>
    <xdr:to>
      <xdr:col>10</xdr:col>
      <xdr:colOff>114300</xdr:colOff>
      <xdr:row>78</xdr:row>
      <xdr:rowOff>123546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8506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94920</xdr:rowOff>
    </xdr:from>
    <xdr:to>
      <xdr:col>24</xdr:col>
      <xdr:colOff>114300</xdr:colOff>
      <xdr:row>78</xdr:row>
      <xdr:rowOff>25070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73347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104902</xdr:rowOff>
    </xdr:from>
    <xdr:to>
      <xdr:col>20</xdr:col>
      <xdr:colOff>38100</xdr:colOff>
      <xdr:row>78</xdr:row>
      <xdr:rowOff>35052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26179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4242</xdr:rowOff>
    </xdr:from>
    <xdr:to>
      <xdr:col>15</xdr:col>
      <xdr:colOff>101600</xdr:colOff>
      <xdr:row>78</xdr:row>
      <xdr:rowOff>105842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96969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72746</xdr:rowOff>
    </xdr:from>
    <xdr:to>
      <xdr:col>10</xdr:col>
      <xdr:colOff>165100</xdr:colOff>
      <xdr:row>79</xdr:row>
      <xdr:rowOff>2896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165473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61164</xdr:rowOff>
    </xdr:from>
    <xdr:to>
      <xdr:col>6</xdr:col>
      <xdr:colOff>38100</xdr:colOff>
      <xdr:row>78</xdr:row>
      <xdr:rowOff>162764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153891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78130</xdr:rowOff>
    </xdr:from>
    <xdr:to>
      <xdr:col>24</xdr:col>
      <xdr:colOff>63500</xdr:colOff>
      <xdr:row>96</xdr:row>
      <xdr:rowOff>119418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7330"/>
          <a:ext cx="8382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119418</xdr:rowOff>
    </xdr:from>
    <xdr:to>
      <xdr:col>19</xdr:col>
      <xdr:colOff>177800</xdr:colOff>
      <xdr:row>97</xdr:row>
      <xdr:rowOff>9156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78618"/>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9156</xdr:rowOff>
    </xdr:from>
    <xdr:to>
      <xdr:col>15</xdr:col>
      <xdr:colOff>50800</xdr:colOff>
      <xdr:row>97</xdr:row>
      <xdr:rowOff>23585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9806"/>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23585</xdr:rowOff>
    </xdr:from>
    <xdr:to>
      <xdr:col>10</xdr:col>
      <xdr:colOff>114300</xdr:colOff>
      <xdr:row>97</xdr:row>
      <xdr:rowOff>57341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4235"/>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27330</xdr:rowOff>
    </xdr:from>
    <xdr:to>
      <xdr:col>24</xdr:col>
      <xdr:colOff>114300</xdr:colOff>
      <xdr:row>96</xdr:row>
      <xdr:rowOff>128930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5757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68618</xdr:rowOff>
    </xdr:from>
    <xdr:to>
      <xdr:col>20</xdr:col>
      <xdr:colOff>38100</xdr:colOff>
      <xdr:row>96</xdr:row>
      <xdr:rowOff>170218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161345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129806</xdr:rowOff>
    </xdr:from>
    <xdr:to>
      <xdr:col>15</xdr:col>
      <xdr:colOff>101600</xdr:colOff>
      <xdr:row>97</xdr:row>
      <xdr:rowOff>59956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51083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144235</xdr:rowOff>
    </xdr:from>
    <xdr:to>
      <xdr:col>10</xdr:col>
      <xdr:colOff>165100</xdr:colOff>
      <xdr:row>97</xdr:row>
      <xdr:rowOff>74385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65512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6541</xdr:rowOff>
    </xdr:from>
    <xdr:to>
      <xdr:col>6</xdr:col>
      <xdr:colOff>38100</xdr:colOff>
      <xdr:row>97</xdr:row>
      <xdr:rowOff>108141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64239</xdr:rowOff>
    </xdr:from>
    <xdr:to>
      <xdr:col>55</xdr:col>
      <xdr:colOff>0</xdr:colOff>
      <xdr:row>38</xdr:row>
      <xdr:rowOff>2334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22089"/>
          <a:ext cx="838200" cy="79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2334</xdr:rowOff>
    </xdr:from>
    <xdr:to>
      <xdr:col>50</xdr:col>
      <xdr:colOff>114300</xdr:colOff>
      <xdr:row>38</xdr:row>
      <xdr:rowOff>3241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1743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168969</xdr:rowOff>
    </xdr:from>
    <xdr:to>
      <xdr:col>45</xdr:col>
      <xdr:colOff>177800</xdr:colOff>
      <xdr:row>38</xdr:row>
      <xdr:rowOff>3241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12619"/>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168969</xdr:rowOff>
    </xdr:from>
    <xdr:to>
      <xdr:col>41</xdr:col>
      <xdr:colOff>50800</xdr:colOff>
      <xdr:row>37</xdr:row>
      <xdr:rowOff>169441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12619"/>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13439</xdr:rowOff>
    </xdr:from>
    <xdr:to>
      <xdr:col>55</xdr:col>
      <xdr:colOff>50800</xdr:colOff>
      <xdr:row>33</xdr:row>
      <xdr:rowOff>115039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99816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8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122984</xdr:rowOff>
    </xdr:from>
    <xdr:to>
      <xdr:col>50</xdr:col>
      <xdr:colOff>165100</xdr:colOff>
      <xdr:row>38</xdr:row>
      <xdr:rowOff>53135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66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44261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123891</xdr:rowOff>
    </xdr:from>
    <xdr:to>
      <xdr:col>46</xdr:col>
      <xdr:colOff>38100</xdr:colOff>
      <xdr:row>38</xdr:row>
      <xdr:rowOff>54041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45168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118168</xdr:rowOff>
    </xdr:from>
    <xdr:to>
      <xdr:col>41</xdr:col>
      <xdr:colOff>101600</xdr:colOff>
      <xdr:row>38</xdr:row>
      <xdr:rowOff>48318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39446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118641</xdr:rowOff>
    </xdr:from>
    <xdr:to>
      <xdr:col>36</xdr:col>
      <xdr:colOff>165100</xdr:colOff>
      <xdr:row>38</xdr:row>
      <xdr:rowOff>48791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39918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58692</xdr:rowOff>
    </xdr:from>
    <xdr:to>
      <xdr:col>55</xdr:col>
      <xdr:colOff>0</xdr:colOff>
      <xdr:row>58</xdr:row>
      <xdr:rowOff>85156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31342"/>
          <a:ext cx="8382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121679</xdr:rowOff>
    </xdr:from>
    <xdr:to>
      <xdr:col>50</xdr:col>
      <xdr:colOff>114300</xdr:colOff>
      <xdr:row>58</xdr:row>
      <xdr:rowOff>85156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94329"/>
          <a:ext cx="889000" cy="1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67158</xdr:rowOff>
    </xdr:from>
    <xdr:to>
      <xdr:col>45</xdr:col>
      <xdr:colOff>177800</xdr:colOff>
      <xdr:row>57</xdr:row>
      <xdr:rowOff>121679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39808"/>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86520</xdr:rowOff>
    </xdr:from>
    <xdr:to>
      <xdr:col>41</xdr:col>
      <xdr:colOff>50800</xdr:colOff>
      <xdr:row>57</xdr:row>
      <xdr:rowOff>67158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87720"/>
          <a:ext cx="889000" cy="1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7892</xdr:rowOff>
    </xdr:from>
    <xdr:to>
      <xdr:col>55</xdr:col>
      <xdr:colOff>50800</xdr:colOff>
      <xdr:row>57</xdr:row>
      <xdr:rowOff>109492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157769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34356</xdr:rowOff>
    </xdr:from>
    <xdr:to>
      <xdr:col>50</xdr:col>
      <xdr:colOff>165100</xdr:colOff>
      <xdr:row>58</xdr:row>
      <xdr:rowOff>135956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127083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70879</xdr:rowOff>
    </xdr:from>
    <xdr:to>
      <xdr:col>46</xdr:col>
      <xdr:colOff>38100</xdr:colOff>
      <xdr:row>58</xdr:row>
      <xdr:rowOff>1029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163606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16358</xdr:rowOff>
    </xdr:from>
    <xdr:to>
      <xdr:col>41</xdr:col>
      <xdr:colOff>101600</xdr:colOff>
      <xdr:row>57</xdr:row>
      <xdr:rowOff>117958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109085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35720</xdr:rowOff>
    </xdr:from>
    <xdr:to>
      <xdr:col>36</xdr:col>
      <xdr:colOff>165100</xdr:colOff>
      <xdr:row>56</xdr:row>
      <xdr:rowOff>137320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153847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129133</xdr:rowOff>
    </xdr:from>
    <xdr:to>
      <xdr:col>55</xdr:col>
      <xdr:colOff>0</xdr:colOff>
      <xdr:row>78</xdr:row>
      <xdr:rowOff>149453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2233"/>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8623</xdr:rowOff>
    </xdr:from>
    <xdr:to>
      <xdr:col>50</xdr:col>
      <xdr:colOff>114300</xdr:colOff>
      <xdr:row>78</xdr:row>
      <xdr:rowOff>129133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1723"/>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165112</xdr:rowOff>
    </xdr:from>
    <xdr:to>
      <xdr:col>45</xdr:col>
      <xdr:colOff>177800</xdr:colOff>
      <xdr:row>78</xdr:row>
      <xdr:rowOff>8623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6676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97307</xdr:rowOff>
    </xdr:from>
    <xdr:to>
      <xdr:col>41</xdr:col>
      <xdr:colOff>50800</xdr:colOff>
      <xdr:row>77</xdr:row>
      <xdr:rowOff>165112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27507"/>
          <a:ext cx="889000" cy="2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98653</xdr:rowOff>
    </xdr:from>
    <xdr:to>
      <xdr:col>55</xdr:col>
      <xdr:colOff>50800</xdr:colOff>
      <xdr:row>79</xdr:row>
      <xdr:rowOff>28803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13580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78333</xdr:rowOff>
    </xdr:from>
    <xdr:to>
      <xdr:col>50</xdr:col>
      <xdr:colOff>165100</xdr:colOff>
      <xdr:row>79</xdr:row>
      <xdr:rowOff>8483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171060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129273</xdr:rowOff>
    </xdr:from>
    <xdr:to>
      <xdr:col>46</xdr:col>
      <xdr:colOff>38100</xdr:colOff>
      <xdr:row>78</xdr:row>
      <xdr:rowOff>59423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1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114312</xdr:rowOff>
    </xdr:from>
    <xdr:to>
      <xdr:col>41</xdr:col>
      <xdr:colOff>101600</xdr:colOff>
      <xdr:row>78</xdr:row>
      <xdr:rowOff>44462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60989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0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46507</xdr:rowOff>
    </xdr:from>
    <xdr:to>
      <xdr:col>36</xdr:col>
      <xdr:colOff>165100</xdr:colOff>
      <xdr:row>76</xdr:row>
      <xdr:rowOff>148107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164634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90151</xdr:rowOff>
    </xdr:from>
    <xdr:to>
      <xdr:col>55</xdr:col>
      <xdr:colOff>0</xdr:colOff>
      <xdr:row>98</xdr:row>
      <xdr:rowOff>45135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20801"/>
          <a:ext cx="838200" cy="1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155111</xdr:rowOff>
    </xdr:from>
    <xdr:to>
      <xdr:col>50</xdr:col>
      <xdr:colOff>114300</xdr:colOff>
      <xdr:row>98</xdr:row>
      <xdr:rowOff>45135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85761"/>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129851</xdr:rowOff>
    </xdr:from>
    <xdr:to>
      <xdr:col>45</xdr:col>
      <xdr:colOff>177800</xdr:colOff>
      <xdr:row>97</xdr:row>
      <xdr:rowOff>155111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050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64263</xdr:rowOff>
    </xdr:from>
    <xdr:to>
      <xdr:col>41</xdr:col>
      <xdr:colOff>50800</xdr:colOff>
      <xdr:row>97</xdr:row>
      <xdr:rowOff>129851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94913"/>
          <a:ext cx="889000" cy="6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39351</xdr:rowOff>
    </xdr:from>
    <xdr:to>
      <xdr:col>55</xdr:col>
      <xdr:colOff>50800</xdr:colOff>
      <xdr:row>97</xdr:row>
      <xdr:rowOff>140951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17778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165785</xdr:rowOff>
    </xdr:from>
    <xdr:to>
      <xdr:col>50</xdr:col>
      <xdr:colOff>165100</xdr:colOff>
      <xdr:row>98</xdr:row>
      <xdr:rowOff>95935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87062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8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104311</xdr:rowOff>
    </xdr:from>
    <xdr:to>
      <xdr:col>46</xdr:col>
      <xdr:colOff>38100</xdr:colOff>
      <xdr:row>98</xdr:row>
      <xdr:rowOff>34461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79051</xdr:rowOff>
    </xdr:from>
    <xdr:to>
      <xdr:col>41</xdr:col>
      <xdr:colOff>101600</xdr:colOff>
      <xdr:row>98</xdr:row>
      <xdr:rowOff>9201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13463</xdr:rowOff>
    </xdr:from>
    <xdr:to>
      <xdr:col>36</xdr:col>
      <xdr:colOff>165100</xdr:colOff>
      <xdr:row>97</xdr:row>
      <xdr:rowOff>115063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106190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33020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9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6579</xdr:rowOff>
    </xdr:from>
    <xdr:to>
      <xdr:col>81</xdr:col>
      <xdr:colOff>50800</xdr:colOff>
      <xdr:row>39</xdr:row>
      <xdr:rowOff>33020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9312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6579</xdr:rowOff>
    </xdr:from>
    <xdr:to>
      <xdr:col>76</xdr:col>
      <xdr:colOff>114300</xdr:colOff>
      <xdr:row>39</xdr:row>
      <xdr:rowOff>13132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9312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13132</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996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153670</xdr:rowOff>
    </xdr:from>
    <xdr:to>
      <xdr:col>81</xdr:col>
      <xdr:colOff>101600</xdr:colOff>
      <xdr:row>39</xdr:row>
      <xdr:rowOff>83820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74947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6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127229</xdr:rowOff>
    </xdr:from>
    <xdr:to>
      <xdr:col>76</xdr:col>
      <xdr:colOff>165100</xdr:colOff>
      <xdr:row>39</xdr:row>
      <xdr:rowOff>57379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48506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133782</xdr:rowOff>
    </xdr:from>
    <xdr:to>
      <xdr:col>72</xdr:col>
      <xdr:colOff>38100</xdr:colOff>
      <xdr:row>39</xdr:row>
      <xdr:rowOff>63932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55059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107304</xdr:rowOff>
    </xdr:from>
    <xdr:to>
      <xdr:col>85</xdr:col>
      <xdr:colOff>127000</xdr:colOff>
      <xdr:row>74</xdr:row>
      <xdr:rowOff>138100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794604"/>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107304</xdr:rowOff>
    </xdr:from>
    <xdr:to>
      <xdr:col>81</xdr:col>
      <xdr:colOff>50800</xdr:colOff>
      <xdr:row>75</xdr:row>
      <xdr:rowOff>11226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94604"/>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11226</xdr:rowOff>
    </xdr:from>
    <xdr:to>
      <xdr:col>76</xdr:col>
      <xdr:colOff>114300</xdr:colOff>
      <xdr:row>75</xdr:row>
      <xdr:rowOff>44603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6997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44603</xdr:rowOff>
    </xdr:from>
    <xdr:to>
      <xdr:col>71</xdr:col>
      <xdr:colOff>177800</xdr:colOff>
      <xdr:row>75</xdr:row>
      <xdr:rowOff>133266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03353"/>
          <a:ext cx="889000" cy="8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87300</xdr:rowOff>
    </xdr:from>
    <xdr:to>
      <xdr:col>85</xdr:col>
      <xdr:colOff>177800</xdr:colOff>
      <xdr:row>75</xdr:row>
      <xdr:rowOff>17450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110177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56504</xdr:rowOff>
    </xdr:from>
    <xdr:to>
      <xdr:col>81</xdr:col>
      <xdr:colOff>101600</xdr:colOff>
      <xdr:row>74</xdr:row>
      <xdr:rowOff>158104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5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131876</xdr:rowOff>
    </xdr:from>
    <xdr:to>
      <xdr:col>76</xdr:col>
      <xdr:colOff>165100</xdr:colOff>
      <xdr:row>75</xdr:row>
      <xdr:rowOff>62026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78553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5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165253</xdr:rowOff>
    </xdr:from>
    <xdr:to>
      <xdr:col>72</xdr:col>
      <xdr:colOff>38100</xdr:colOff>
      <xdr:row>75</xdr:row>
      <xdr:rowOff>95403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86530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82466</xdr:rowOff>
    </xdr:from>
    <xdr:to>
      <xdr:col>67</xdr:col>
      <xdr:colOff>101600</xdr:colOff>
      <xdr:row>76</xdr:row>
      <xdr:rowOff>12616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79738</xdr:rowOff>
    </xdr:from>
    <xdr:to>
      <xdr:col>85</xdr:col>
      <xdr:colOff>127000</xdr:colOff>
      <xdr:row>97</xdr:row>
      <xdr:rowOff>53473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38938"/>
          <a:ext cx="838200" cy="1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33812</xdr:rowOff>
    </xdr:from>
    <xdr:to>
      <xdr:col>81</xdr:col>
      <xdr:colOff>50800</xdr:colOff>
      <xdr:row>97</xdr:row>
      <xdr:rowOff>53473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150112"/>
          <a:ext cx="889000" cy="5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33812</xdr:rowOff>
    </xdr:from>
    <xdr:to>
      <xdr:col>76</xdr:col>
      <xdr:colOff>114300</xdr:colOff>
      <xdr:row>97</xdr:row>
      <xdr:rowOff>84150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150112"/>
          <a:ext cx="889000" cy="5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128636</xdr:rowOff>
    </xdr:from>
    <xdr:to>
      <xdr:col>71</xdr:col>
      <xdr:colOff>177800</xdr:colOff>
      <xdr:row>97</xdr:row>
      <xdr:rowOff>84150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587836"/>
          <a:ext cx="8890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28938</xdr:rowOff>
    </xdr:from>
    <xdr:to>
      <xdr:col>85</xdr:col>
      <xdr:colOff>177800</xdr:colOff>
      <xdr:row>96</xdr:row>
      <xdr:rowOff>130538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51815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2673</xdr:rowOff>
    </xdr:from>
    <xdr:to>
      <xdr:col>81</xdr:col>
      <xdr:colOff>101600</xdr:colOff>
      <xdr:row>97</xdr:row>
      <xdr:rowOff>104273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95400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154462</xdr:rowOff>
    </xdr:from>
    <xdr:to>
      <xdr:col>76</xdr:col>
      <xdr:colOff>165100</xdr:colOff>
      <xdr:row>94</xdr:row>
      <xdr:rowOff>84612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0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101139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33350</xdr:rowOff>
    </xdr:from>
    <xdr:to>
      <xdr:col>72</xdr:col>
      <xdr:colOff>38100</xdr:colOff>
      <xdr:row>97</xdr:row>
      <xdr:rowOff>134950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126077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7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77836</xdr:rowOff>
    </xdr:from>
    <xdr:to>
      <xdr:col>67</xdr:col>
      <xdr:colOff>101600</xdr:colOff>
      <xdr:row>97</xdr:row>
      <xdr:rowOff>7986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24513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43688</xdr:rowOff>
    </xdr:from>
    <xdr:to>
      <xdr:col>116</xdr:col>
      <xdr:colOff>63500</xdr:colOff>
      <xdr:row>59</xdr:row>
      <xdr:rowOff>43993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23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43688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86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42431</xdr:rowOff>
    </xdr:from>
    <xdr:to>
      <xdr:col>107</xdr:col>
      <xdr:colOff>50800</xdr:colOff>
      <xdr:row>59</xdr:row>
      <xdr:rowOff>43117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79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40583</xdr:rowOff>
    </xdr:from>
    <xdr:to>
      <xdr:col>102</xdr:col>
      <xdr:colOff>114300</xdr:colOff>
      <xdr:row>59</xdr:row>
      <xdr:rowOff>42431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133"/>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163081</xdr:rowOff>
    </xdr:from>
    <xdr:to>
      <xdr:col>102</xdr:col>
      <xdr:colOff>165100</xdr:colOff>
      <xdr:row>59</xdr:row>
      <xdr:rowOff>93231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84358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161233</xdr:rowOff>
    </xdr:from>
    <xdr:to>
      <xdr:col>98</xdr:col>
      <xdr:colOff>38100</xdr:colOff>
      <xdr:row>59</xdr:row>
      <xdr:rowOff>91383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82510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20410</xdr:rowOff>
    </xdr:from>
    <xdr:to>
      <xdr:col>116</xdr:col>
      <xdr:colOff>63500</xdr:colOff>
      <xdr:row>77</xdr:row>
      <xdr:rowOff>42126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22060"/>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20410</xdr:rowOff>
    </xdr:from>
    <xdr:to>
      <xdr:col>111</xdr:col>
      <xdr:colOff>177800</xdr:colOff>
      <xdr:row>77</xdr:row>
      <xdr:rowOff>69635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2206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150101</xdr:rowOff>
    </xdr:from>
    <xdr:to>
      <xdr:col>107</xdr:col>
      <xdr:colOff>50800</xdr:colOff>
      <xdr:row>77</xdr:row>
      <xdr:rowOff>69635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80301"/>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142329</xdr:rowOff>
    </xdr:from>
    <xdr:to>
      <xdr:col>102</xdr:col>
      <xdr:colOff>114300</xdr:colOff>
      <xdr:row>76</xdr:row>
      <xdr:rowOff>150101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7252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162776</xdr:rowOff>
    </xdr:from>
    <xdr:to>
      <xdr:col>116</xdr:col>
      <xdr:colOff>114300</xdr:colOff>
      <xdr:row>77</xdr:row>
      <xdr:rowOff>92926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141203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141060</xdr:rowOff>
    </xdr:from>
    <xdr:to>
      <xdr:col>112</xdr:col>
      <xdr:colOff>38100</xdr:colOff>
      <xdr:row>77</xdr:row>
      <xdr:rowOff>71210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62337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18835</xdr:rowOff>
    </xdr:from>
    <xdr:to>
      <xdr:col>107</xdr:col>
      <xdr:colOff>101600</xdr:colOff>
      <xdr:row>77</xdr:row>
      <xdr:rowOff>120435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111562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99301</xdr:rowOff>
    </xdr:from>
    <xdr:to>
      <xdr:col>102</xdr:col>
      <xdr:colOff>165100</xdr:colOff>
      <xdr:row>77</xdr:row>
      <xdr:rowOff>29451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20578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91529</xdr:rowOff>
    </xdr:from>
    <xdr:to>
      <xdr:col>98</xdr:col>
      <xdr:colOff>38100</xdr:colOff>
      <xdr:row>77</xdr:row>
      <xdr:rowOff>21679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470,353</a:t>
          </a:r>
          <a:r>
            <a:rPr lang="ja-JP" altLang="ja-JP"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145,422</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している。主な要因としては、</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うち特別定額給付金の増加</a:t>
          </a:r>
          <a:r>
            <a:rPr lang="ja-JP" altLang="ja-JP" sz="1100">
              <a:solidFill>
                <a:schemeClr val="dk1"/>
              </a:solidFill>
              <a:effectLst/>
              <a:latin typeface="+mn-lt"/>
              <a:ea typeface="+mn-ea"/>
              <a:cs typeface="+mn-cs"/>
            </a:rPr>
            <a:t>が挙げられる。</a:t>
          </a:r>
          <a:r>
            <a:rPr lang="ja-JP" altLang="en-US" sz="1100">
              <a:solidFill>
                <a:schemeClr val="dk1"/>
              </a:solidFill>
              <a:effectLst/>
              <a:latin typeface="+mn-lt"/>
              <a:ea typeface="+mn-ea"/>
              <a:cs typeface="+mn-cs"/>
            </a:rPr>
            <a:t>また、ふじみ野市土地開発公社保有地の買戻しにより</a:t>
          </a:r>
          <a:r>
            <a:rPr lang="ja-JP" altLang="ja-JP" sz="1100">
              <a:solidFill>
                <a:schemeClr val="dk1"/>
              </a:solidFill>
              <a:effectLst/>
              <a:latin typeface="+mn-lt"/>
              <a:ea typeface="+mn-ea"/>
              <a:cs typeface="+mn-cs"/>
            </a:rPr>
            <a:t>、住民一人当たりの普通建設事業費は</a:t>
          </a:r>
          <a:r>
            <a:rPr kumimoji="1"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25,973</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43,131</a:t>
          </a:r>
          <a:r>
            <a:rPr lang="ja-JP" altLang="ja-JP" sz="1100">
              <a:solidFill>
                <a:schemeClr val="dk1"/>
              </a:solidFill>
              <a:effectLst/>
              <a:latin typeface="+mn-lt"/>
              <a:ea typeface="+mn-ea"/>
              <a:cs typeface="+mn-cs"/>
            </a:rPr>
            <a:t>円となった。普通建設事業費はこれまで地方債の中でも住民の負担が少ない合併特例債を活用し、公共施設の整備事業（総合体育館及び武道館の大規模改修や第２運動公園整備）を進めてきたが、今後は文化施設の整備や学校体育館の空調設備設置等工事が予定されているため上昇していく見込みである。</a:t>
          </a:r>
          <a:endParaRPr lang="ja-JP" altLang="ja-JP" sz="1400">
            <a:effectLst/>
          </a:endParaRPr>
        </a:p>
        <a:p>
          <a:r>
            <a:rPr lang="ja-JP" altLang="ja-JP" sz="1100">
              <a:solidFill>
                <a:schemeClr val="dk1"/>
              </a:solidFill>
              <a:effectLst/>
              <a:latin typeface="+mn-lt"/>
              <a:ea typeface="+mn-ea"/>
              <a:cs typeface="+mn-cs"/>
            </a:rPr>
            <a:t>　人件費は住民一人当たり</a:t>
          </a:r>
          <a:r>
            <a:rPr lang="en-US" altLang="ja-JP" sz="1100">
              <a:solidFill>
                <a:schemeClr val="dk1"/>
              </a:solidFill>
              <a:effectLst/>
              <a:latin typeface="+mn-lt"/>
              <a:ea typeface="+mn-ea"/>
              <a:cs typeface="+mn-cs"/>
            </a:rPr>
            <a:t>48,522</a:t>
          </a:r>
          <a:r>
            <a:rPr lang="ja-JP" altLang="ja-JP" sz="1100">
              <a:solidFill>
                <a:schemeClr val="dk1"/>
              </a:solidFill>
              <a:effectLst/>
              <a:latin typeface="+mn-lt"/>
              <a:ea typeface="+mn-ea"/>
              <a:cs typeface="+mn-cs"/>
            </a:rPr>
            <a:t>円となっており、再任用制度の活用や適正な定員管理、民間活力の導入等により、類似団体平均及び埼玉県平均に比べ住民一人当たりのコストは低い状況で推移している。</a:t>
          </a:r>
          <a:endParaRPr lang="ja-JP" altLang="ja-JP" sz="1400">
            <a:effectLst/>
          </a:endParaRPr>
        </a:p>
        <a:p>
          <a:r>
            <a:rPr lang="ja-JP" altLang="ja-JP" sz="1100">
              <a:solidFill>
                <a:schemeClr val="dk1"/>
              </a:solidFill>
              <a:effectLst/>
              <a:latin typeface="+mn-lt"/>
              <a:ea typeface="+mn-ea"/>
              <a:cs typeface="+mn-cs"/>
            </a:rPr>
            <a:t>　物件費は住民一人当たり</a:t>
          </a:r>
          <a:r>
            <a:rPr lang="en-US" altLang="ja-JP" sz="1100">
              <a:solidFill>
                <a:schemeClr val="dk1"/>
              </a:solidFill>
              <a:effectLst/>
              <a:latin typeface="+mn-lt"/>
              <a:ea typeface="+mn-ea"/>
              <a:cs typeface="+mn-cs"/>
            </a:rPr>
            <a:t>63,522</a:t>
          </a:r>
          <a:r>
            <a:rPr lang="ja-JP" altLang="ja-JP" sz="1100">
              <a:solidFill>
                <a:schemeClr val="dk1"/>
              </a:solidFill>
              <a:effectLst/>
              <a:latin typeface="+mn-lt"/>
              <a:ea typeface="+mn-ea"/>
              <a:cs typeface="+mn-cs"/>
            </a:rPr>
            <a:t>円となっており、類似団体平均</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埼玉県平均よりも高い状況となっている。これは指定管理等の民間活力の導入を推進し、職員人件費等から委託料など</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物件費への振替が進んでいるためである。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扶助費は住民一人当たり</a:t>
          </a:r>
          <a:r>
            <a:rPr lang="en-US" altLang="ja-JP" sz="1100">
              <a:solidFill>
                <a:schemeClr val="dk1"/>
              </a:solidFill>
              <a:effectLst/>
              <a:latin typeface="+mn-lt"/>
              <a:ea typeface="+mn-ea"/>
              <a:cs typeface="+mn-cs"/>
            </a:rPr>
            <a:t>97,848</a:t>
          </a:r>
          <a:r>
            <a:rPr lang="ja-JP" altLang="ja-JP" sz="1100">
              <a:solidFill>
                <a:schemeClr val="dk1"/>
              </a:solidFill>
              <a:effectLst/>
              <a:latin typeface="+mn-lt"/>
              <a:ea typeface="+mn-ea"/>
              <a:cs typeface="+mn-cs"/>
            </a:rPr>
            <a:t>円となっており、類似団体平均よりは低いものの</a:t>
          </a:r>
          <a:r>
            <a:rPr lang="ja-JP" altLang="en-US" sz="1100">
              <a:solidFill>
                <a:schemeClr val="dk1"/>
              </a:solidFill>
              <a:effectLst/>
              <a:latin typeface="+mn-lt"/>
              <a:ea typeface="+mn-ea"/>
              <a:cs typeface="+mn-cs"/>
            </a:rPr>
            <a:t>埼玉県</a:t>
          </a:r>
          <a:r>
            <a:rPr lang="ja-JP" altLang="ja-JP" sz="1100">
              <a:solidFill>
                <a:schemeClr val="dk1"/>
              </a:solidFill>
              <a:effectLst/>
              <a:latin typeface="+mn-lt"/>
              <a:ea typeface="+mn-ea"/>
              <a:cs typeface="+mn-cs"/>
            </a:rPr>
            <a:t>平均よりは高い状況となっている。これは障害児給付費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介護給付費・訓練等給付費が年々増加していることや、幼児教育・保育無償化に伴う幼稚園施設等利用給付費の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170942</xdr:rowOff>
    </xdr:from>
    <xdr:to>
      <xdr:col>24</xdr:col>
      <xdr:colOff>63500</xdr:colOff>
      <xdr:row>36</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69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29972</xdr:rowOff>
    </xdr:from>
    <xdr:to>
      <xdr:col>19</xdr:col>
      <xdr:colOff>177800</xdr:colOff>
      <xdr:row>36</xdr:row>
      <xdr:rowOff>54356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217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44450</xdr:rowOff>
    </xdr:from>
    <xdr:to>
      <xdr:col>15</xdr:col>
      <xdr:colOff>50800</xdr:colOff>
      <xdr:row>36</xdr:row>
      <xdr:rowOff>54356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66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44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98569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22641</xdr:rowOff>
    </xdr:from>
    <xdr:to>
      <xdr:col>24</xdr:col>
      <xdr:colOff>63500</xdr:colOff>
      <xdr:row>57</xdr:row>
      <xdr:rowOff>161044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09491"/>
          <a:ext cx="838200" cy="8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140904</xdr:rowOff>
    </xdr:from>
    <xdr:to>
      <xdr:col>19</xdr:col>
      <xdr:colOff>177800</xdr:colOff>
      <xdr:row>57</xdr:row>
      <xdr:rowOff>161044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2104"/>
          <a:ext cx="8890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140904</xdr:rowOff>
    </xdr:from>
    <xdr:to>
      <xdr:col>15</xdr:col>
      <xdr:colOff>50800</xdr:colOff>
      <xdr:row>57</xdr:row>
      <xdr:rowOff>166431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2104"/>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88333</xdr:rowOff>
    </xdr:from>
    <xdr:to>
      <xdr:col>10</xdr:col>
      <xdr:colOff>114300</xdr:colOff>
      <xdr:row>57</xdr:row>
      <xdr:rowOff>166431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60983"/>
          <a:ext cx="889000" cy="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143291</xdr:rowOff>
    </xdr:from>
    <xdr:to>
      <xdr:col>24</xdr:col>
      <xdr:colOff>114300</xdr:colOff>
      <xdr:row>53</xdr:row>
      <xdr:rowOff>73441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58218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110244</xdr:rowOff>
    </xdr:from>
    <xdr:to>
      <xdr:col>20</xdr:col>
      <xdr:colOff>38100</xdr:colOff>
      <xdr:row>58</xdr:row>
      <xdr:rowOff>40394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31521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90104</xdr:rowOff>
    </xdr:from>
    <xdr:to>
      <xdr:col>15</xdr:col>
      <xdr:colOff>101600</xdr:colOff>
      <xdr:row>57</xdr:row>
      <xdr:rowOff>20254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115631</xdr:rowOff>
    </xdr:from>
    <xdr:to>
      <xdr:col>10</xdr:col>
      <xdr:colOff>165100</xdr:colOff>
      <xdr:row>58</xdr:row>
      <xdr:rowOff>45781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37533</xdr:rowOff>
    </xdr:from>
    <xdr:to>
      <xdr:col>6</xdr:col>
      <xdr:colOff>38100</xdr:colOff>
      <xdr:row>57</xdr:row>
      <xdr:rowOff>139133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130260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121056</xdr:rowOff>
    </xdr:from>
    <xdr:to>
      <xdr:col>24</xdr:col>
      <xdr:colOff>63500</xdr:colOff>
      <xdr:row>76</xdr:row>
      <xdr:rowOff>123940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51256"/>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121056</xdr:rowOff>
    </xdr:from>
    <xdr:to>
      <xdr:col>19</xdr:col>
      <xdr:colOff>177800</xdr:colOff>
      <xdr:row>77</xdr:row>
      <xdr:rowOff>28257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1256"/>
          <a:ext cx="8890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137655</xdr:rowOff>
    </xdr:from>
    <xdr:to>
      <xdr:col>15</xdr:col>
      <xdr:colOff>50800</xdr:colOff>
      <xdr:row>77</xdr:row>
      <xdr:rowOff>28257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67855"/>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137655</xdr:rowOff>
    </xdr:from>
    <xdr:to>
      <xdr:col>10</xdr:col>
      <xdr:colOff>114300</xdr:colOff>
      <xdr:row>77</xdr:row>
      <xdr:rowOff>25769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7855"/>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73140</xdr:rowOff>
    </xdr:from>
    <xdr:to>
      <xdr:col>24</xdr:col>
      <xdr:colOff>114300</xdr:colOff>
      <xdr:row>77</xdr:row>
      <xdr:rowOff>3290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51567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70256</xdr:rowOff>
    </xdr:from>
    <xdr:to>
      <xdr:col>20</xdr:col>
      <xdr:colOff>38100</xdr:colOff>
      <xdr:row>77</xdr:row>
      <xdr:rowOff>406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162983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148907</xdr:rowOff>
    </xdr:from>
    <xdr:to>
      <xdr:col>15</xdr:col>
      <xdr:colOff>101600</xdr:colOff>
      <xdr:row>77</xdr:row>
      <xdr:rowOff>79057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86855</xdr:rowOff>
    </xdr:from>
    <xdr:to>
      <xdr:col>10</xdr:col>
      <xdr:colOff>165100</xdr:colOff>
      <xdr:row>77</xdr:row>
      <xdr:rowOff>17005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146419</xdr:rowOff>
    </xdr:from>
    <xdr:to>
      <xdr:col>6</xdr:col>
      <xdr:colOff>38100</xdr:colOff>
      <xdr:row>77</xdr:row>
      <xdr:rowOff>76569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67696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148203</xdr:rowOff>
    </xdr:from>
    <xdr:to>
      <xdr:col>24</xdr:col>
      <xdr:colOff>63500</xdr:colOff>
      <xdr:row>98</xdr:row>
      <xdr:rowOff>46317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8853"/>
          <a:ext cx="838200" cy="6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46317</xdr:rowOff>
    </xdr:from>
    <xdr:to>
      <xdr:col>19</xdr:col>
      <xdr:colOff>177800</xdr:colOff>
      <xdr:row>98</xdr:row>
      <xdr:rowOff>55964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84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91100</xdr:rowOff>
    </xdr:from>
    <xdr:to>
      <xdr:col>15</xdr:col>
      <xdr:colOff>50800</xdr:colOff>
      <xdr:row>98</xdr:row>
      <xdr:rowOff>55964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21750"/>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147793</xdr:rowOff>
    </xdr:from>
    <xdr:to>
      <xdr:col>10</xdr:col>
      <xdr:colOff>114300</xdr:colOff>
      <xdr:row>97</xdr:row>
      <xdr:rowOff>91100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92643"/>
          <a:ext cx="889000" cy="6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97403</xdr:rowOff>
    </xdr:from>
    <xdr:to>
      <xdr:col>24</xdr:col>
      <xdr:colOff>114300</xdr:colOff>
      <xdr:row>98</xdr:row>
      <xdr:rowOff>27553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75830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166967</xdr:rowOff>
    </xdr:from>
    <xdr:to>
      <xdr:col>20</xdr:col>
      <xdr:colOff>38100</xdr:colOff>
      <xdr:row>98</xdr:row>
      <xdr:rowOff>97117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88244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5164</xdr:rowOff>
    </xdr:from>
    <xdr:to>
      <xdr:col>15</xdr:col>
      <xdr:colOff>101600</xdr:colOff>
      <xdr:row>98</xdr:row>
      <xdr:rowOff>106764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40300</xdr:rowOff>
    </xdr:from>
    <xdr:to>
      <xdr:col>10</xdr:col>
      <xdr:colOff>165100</xdr:colOff>
      <xdr:row>97</xdr:row>
      <xdr:rowOff>141900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133027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96993</xdr:rowOff>
    </xdr:from>
    <xdr:to>
      <xdr:col>6</xdr:col>
      <xdr:colOff>38100</xdr:colOff>
      <xdr:row>94</xdr:row>
      <xdr:rowOff>27143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43670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67005</xdr:rowOff>
    </xdr:from>
    <xdr:to>
      <xdr:col>55</xdr:col>
      <xdr:colOff>0</xdr:colOff>
      <xdr:row>38</xdr:row>
      <xdr:rowOff>79807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8210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88036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821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82093</xdr:rowOff>
    </xdr:from>
    <xdr:to>
      <xdr:col>45</xdr:col>
      <xdr:colOff>177800</xdr:colOff>
      <xdr:row>38</xdr:row>
      <xdr:rowOff>88036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971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77064</xdr:rowOff>
    </xdr:from>
    <xdr:to>
      <xdr:col>41</xdr:col>
      <xdr:colOff>50800</xdr:colOff>
      <xdr:row>38</xdr:row>
      <xdr:rowOff>82093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921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29007</xdr:rowOff>
    </xdr:from>
    <xdr:to>
      <xdr:col>55</xdr:col>
      <xdr:colOff>50800</xdr:colOff>
      <xdr:row>38</xdr:row>
      <xdr:rowOff>130607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115384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37236</xdr:rowOff>
    </xdr:from>
    <xdr:to>
      <xdr:col>46</xdr:col>
      <xdr:colOff>38100</xdr:colOff>
      <xdr:row>38</xdr:row>
      <xdr:rowOff>138836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129963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31293</xdr:rowOff>
    </xdr:from>
    <xdr:to>
      <xdr:col>41</xdr:col>
      <xdr:colOff>101600</xdr:colOff>
      <xdr:row>38</xdr:row>
      <xdr:rowOff>132893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26264</xdr:rowOff>
    </xdr:from>
    <xdr:to>
      <xdr:col>36</xdr:col>
      <xdr:colOff>165100</xdr:colOff>
      <xdr:row>38</xdr:row>
      <xdr:rowOff>127864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118991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170161</xdr:rowOff>
    </xdr:from>
    <xdr:to>
      <xdr:col>55</xdr:col>
      <xdr:colOff>0</xdr:colOff>
      <xdr:row>58</xdr:row>
      <xdr:rowOff>26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42811"/>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168732</xdr:rowOff>
    </xdr:from>
    <xdr:to>
      <xdr:col>50</xdr:col>
      <xdr:colOff>114300</xdr:colOff>
      <xdr:row>58</xdr:row>
      <xdr:rowOff>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4138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168732</xdr:rowOff>
    </xdr:from>
    <xdr:to>
      <xdr:col>45</xdr:col>
      <xdr:colOff>177800</xdr:colOff>
      <xdr:row>57</xdr:row>
      <xdr:rowOff>171076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4138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171076</xdr:rowOff>
    </xdr:from>
    <xdr:to>
      <xdr:col>41</xdr:col>
      <xdr:colOff>50800</xdr:colOff>
      <xdr:row>58</xdr:row>
      <xdr:rowOff>1454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4372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119361</xdr:rowOff>
    </xdr:from>
    <xdr:to>
      <xdr:col>55</xdr:col>
      <xdr:colOff>50800</xdr:colOff>
      <xdr:row>58</xdr:row>
      <xdr:rowOff>49511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34288</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06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120676</xdr:rowOff>
    </xdr:from>
    <xdr:to>
      <xdr:col>50</xdr:col>
      <xdr:colOff>165100</xdr:colOff>
      <xdr:row>58</xdr:row>
      <xdr:rowOff>50826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41953</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86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117932</xdr:rowOff>
    </xdr:from>
    <xdr:to>
      <xdr:col>46</xdr:col>
      <xdr:colOff>38100</xdr:colOff>
      <xdr:row>58</xdr:row>
      <xdr:rowOff>48082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39209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998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120276</xdr:rowOff>
    </xdr:from>
    <xdr:to>
      <xdr:col>41</xdr:col>
      <xdr:colOff>101600</xdr:colOff>
      <xdr:row>58</xdr:row>
      <xdr:rowOff>50426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41553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122104</xdr:rowOff>
    </xdr:from>
    <xdr:to>
      <xdr:col>36</xdr:col>
      <xdr:colOff>165100</xdr:colOff>
      <xdr:row>58</xdr:row>
      <xdr:rowOff>52254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43381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8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10313</xdr:rowOff>
    </xdr:from>
    <xdr:to>
      <xdr:col>55</xdr:col>
      <xdr:colOff>0</xdr:colOff>
      <xdr:row>79</xdr:row>
      <xdr:rowOff>58057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54863"/>
          <a:ext cx="8382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58057</xdr:rowOff>
    </xdr:from>
    <xdr:to>
      <xdr:col>50</xdr:col>
      <xdr:colOff>114300</xdr:colOff>
      <xdr:row>79</xdr:row>
      <xdr:rowOff>82387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602607"/>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81603</xdr:rowOff>
    </xdr:from>
    <xdr:to>
      <xdr:col>45</xdr:col>
      <xdr:colOff>177800</xdr:colOff>
      <xdr:row>79</xdr:row>
      <xdr:rowOff>82387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62615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72834</xdr:rowOff>
    </xdr:from>
    <xdr:to>
      <xdr:col>41</xdr:col>
      <xdr:colOff>50800</xdr:colOff>
      <xdr:row>79</xdr:row>
      <xdr:rowOff>81603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17384"/>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130963</xdr:rowOff>
    </xdr:from>
    <xdr:to>
      <xdr:col>55</xdr:col>
      <xdr:colOff>50800</xdr:colOff>
      <xdr:row>79</xdr:row>
      <xdr:rowOff>61113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45890</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7257</xdr:rowOff>
    </xdr:from>
    <xdr:to>
      <xdr:col>50</xdr:col>
      <xdr:colOff>165100</xdr:colOff>
      <xdr:row>79</xdr:row>
      <xdr:rowOff>108857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99984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31587</xdr:rowOff>
    </xdr:from>
    <xdr:to>
      <xdr:col>46</xdr:col>
      <xdr:colOff>38100</xdr:colOff>
      <xdr:row>79</xdr:row>
      <xdr:rowOff>133187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124314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30803</xdr:rowOff>
    </xdr:from>
    <xdr:to>
      <xdr:col>41</xdr:col>
      <xdr:colOff>101600</xdr:colOff>
      <xdr:row>79</xdr:row>
      <xdr:rowOff>132403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123530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6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22034</xdr:rowOff>
    </xdr:from>
    <xdr:to>
      <xdr:col>36</xdr:col>
      <xdr:colOff>165100</xdr:colOff>
      <xdr:row>79</xdr:row>
      <xdr:rowOff>123634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3119</xdr:rowOff>
    </xdr:from>
    <xdr:to>
      <xdr:col>55</xdr:col>
      <xdr:colOff>0</xdr:colOff>
      <xdr:row>98</xdr:row>
      <xdr:rowOff>2617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33769"/>
          <a:ext cx="838200" cy="1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158042</xdr:rowOff>
    </xdr:from>
    <xdr:to>
      <xdr:col>50</xdr:col>
      <xdr:colOff>114300</xdr:colOff>
      <xdr:row>98</xdr:row>
      <xdr:rowOff>2617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8692"/>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103932</xdr:rowOff>
    </xdr:from>
    <xdr:to>
      <xdr:col>45</xdr:col>
      <xdr:colOff>177800</xdr:colOff>
      <xdr:row>97</xdr:row>
      <xdr:rowOff>158042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34582"/>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103932</xdr:rowOff>
    </xdr:from>
    <xdr:to>
      <xdr:col>41</xdr:col>
      <xdr:colOff>50800</xdr:colOff>
      <xdr:row>98</xdr:row>
      <xdr:rowOff>3028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34582"/>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123769</xdr:rowOff>
    </xdr:from>
    <xdr:to>
      <xdr:col>55</xdr:col>
      <xdr:colOff>50800</xdr:colOff>
      <xdr:row>97</xdr:row>
      <xdr:rowOff>53919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146646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123267</xdr:rowOff>
    </xdr:from>
    <xdr:to>
      <xdr:col>50</xdr:col>
      <xdr:colOff>165100</xdr:colOff>
      <xdr:row>98</xdr:row>
      <xdr:rowOff>53417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44544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107242</xdr:rowOff>
    </xdr:from>
    <xdr:to>
      <xdr:col>46</xdr:col>
      <xdr:colOff>38100</xdr:colOff>
      <xdr:row>98</xdr:row>
      <xdr:rowOff>37392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53132</xdr:rowOff>
    </xdr:from>
    <xdr:to>
      <xdr:col>41</xdr:col>
      <xdr:colOff>101600</xdr:colOff>
      <xdr:row>97</xdr:row>
      <xdr:rowOff>154732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4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123678</xdr:rowOff>
    </xdr:from>
    <xdr:to>
      <xdr:col>36</xdr:col>
      <xdr:colOff>165100</xdr:colOff>
      <xdr:row>98</xdr:row>
      <xdr:rowOff>53828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44955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142718</xdr:rowOff>
    </xdr:from>
    <xdr:to>
      <xdr:col>85</xdr:col>
      <xdr:colOff>127000</xdr:colOff>
      <xdr:row>38</xdr:row>
      <xdr:rowOff>4369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86368"/>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91511</xdr:rowOff>
    </xdr:from>
    <xdr:to>
      <xdr:col>81</xdr:col>
      <xdr:colOff>50800</xdr:colOff>
      <xdr:row>37</xdr:row>
      <xdr:rowOff>142718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3516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91511</xdr:rowOff>
    </xdr:from>
    <xdr:to>
      <xdr:col>76</xdr:col>
      <xdr:colOff>114300</xdr:colOff>
      <xdr:row>38</xdr:row>
      <xdr:rowOff>11684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35161"/>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161463</xdr:rowOff>
    </xdr:from>
    <xdr:to>
      <xdr:col>71</xdr:col>
      <xdr:colOff>177800</xdr:colOff>
      <xdr:row>38</xdr:row>
      <xdr:rowOff>11684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05113"/>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125019</xdr:rowOff>
    </xdr:from>
    <xdr:to>
      <xdr:col>85</xdr:col>
      <xdr:colOff>177800</xdr:colOff>
      <xdr:row>38</xdr:row>
      <xdr:rowOff>55169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103446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91918</xdr:rowOff>
    </xdr:from>
    <xdr:to>
      <xdr:col>81</xdr:col>
      <xdr:colOff>101600</xdr:colOff>
      <xdr:row>38</xdr:row>
      <xdr:rowOff>22068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2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40711</xdr:rowOff>
    </xdr:from>
    <xdr:to>
      <xdr:col>76</xdr:col>
      <xdr:colOff>165100</xdr:colOff>
      <xdr:row>37</xdr:row>
      <xdr:rowOff>142311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133438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132334</xdr:rowOff>
    </xdr:from>
    <xdr:to>
      <xdr:col>72</xdr:col>
      <xdr:colOff>38100</xdr:colOff>
      <xdr:row>38</xdr:row>
      <xdr:rowOff>62485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53611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110663</xdr:rowOff>
    </xdr:from>
    <xdr:to>
      <xdr:col>67</xdr:col>
      <xdr:colOff>101600</xdr:colOff>
      <xdr:row>38</xdr:row>
      <xdr:rowOff>40813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31940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61702</xdr:rowOff>
    </xdr:from>
    <xdr:to>
      <xdr:col>85</xdr:col>
      <xdr:colOff>127000</xdr:colOff>
      <xdr:row>56</xdr:row>
      <xdr:rowOff>130350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491452"/>
          <a:ext cx="8382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63713</xdr:rowOff>
    </xdr:from>
    <xdr:to>
      <xdr:col>81</xdr:col>
      <xdr:colOff>50800</xdr:colOff>
      <xdr:row>56</xdr:row>
      <xdr:rowOff>130350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493463"/>
          <a:ext cx="889000" cy="2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63713</xdr:rowOff>
    </xdr:from>
    <xdr:to>
      <xdr:col>76</xdr:col>
      <xdr:colOff>114300</xdr:colOff>
      <xdr:row>55</xdr:row>
      <xdr:rowOff>156890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493463"/>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156890</xdr:rowOff>
    </xdr:from>
    <xdr:to>
      <xdr:col>71</xdr:col>
      <xdr:colOff>177800</xdr:colOff>
      <xdr:row>56</xdr:row>
      <xdr:rowOff>18839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586640"/>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10902</xdr:rowOff>
    </xdr:from>
    <xdr:to>
      <xdr:col>85</xdr:col>
      <xdr:colOff>177800</xdr:colOff>
      <xdr:row>55</xdr:row>
      <xdr:rowOff>112502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4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160779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79550</xdr:rowOff>
    </xdr:from>
    <xdr:to>
      <xdr:col>81</xdr:col>
      <xdr:colOff>101600</xdr:colOff>
      <xdr:row>57</xdr:row>
      <xdr:rowOff>9700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7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12913</xdr:rowOff>
    </xdr:from>
    <xdr:to>
      <xdr:col>76</xdr:col>
      <xdr:colOff>165100</xdr:colOff>
      <xdr:row>55</xdr:row>
      <xdr:rowOff>114513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4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131040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2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106090</xdr:rowOff>
    </xdr:from>
    <xdr:to>
      <xdr:col>72</xdr:col>
      <xdr:colOff>38100</xdr:colOff>
      <xdr:row>56</xdr:row>
      <xdr:rowOff>36240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52767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139489</xdr:rowOff>
    </xdr:from>
    <xdr:to>
      <xdr:col>67</xdr:col>
      <xdr:colOff>101600</xdr:colOff>
      <xdr:row>56</xdr:row>
      <xdr:rowOff>69639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5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33020</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77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6578</xdr:rowOff>
    </xdr:from>
    <xdr:to>
      <xdr:col>81</xdr:col>
      <xdr:colOff>50800</xdr:colOff>
      <xdr:row>79</xdr:row>
      <xdr:rowOff>33020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51128"/>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6578</xdr:rowOff>
    </xdr:from>
    <xdr:to>
      <xdr:col>76</xdr:col>
      <xdr:colOff>114300</xdr:colOff>
      <xdr:row>79</xdr:row>
      <xdr:rowOff>13133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51128"/>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13133</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5768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153670</xdr:rowOff>
    </xdr:from>
    <xdr:to>
      <xdr:col>81</xdr:col>
      <xdr:colOff>101600</xdr:colOff>
      <xdr:row>79</xdr:row>
      <xdr:rowOff>83820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74947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127228</xdr:rowOff>
    </xdr:from>
    <xdr:to>
      <xdr:col>76</xdr:col>
      <xdr:colOff>165100</xdr:colOff>
      <xdr:row>79</xdr:row>
      <xdr:rowOff>57378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48505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9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133783</xdr:rowOff>
    </xdr:from>
    <xdr:to>
      <xdr:col>72</xdr:col>
      <xdr:colOff>38100</xdr:colOff>
      <xdr:row>79</xdr:row>
      <xdr:rowOff>63933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55060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107304</xdr:rowOff>
    </xdr:from>
    <xdr:to>
      <xdr:col>85</xdr:col>
      <xdr:colOff>127000</xdr:colOff>
      <xdr:row>94</xdr:row>
      <xdr:rowOff>138100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223604"/>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107304</xdr:rowOff>
    </xdr:from>
    <xdr:to>
      <xdr:col>81</xdr:col>
      <xdr:colOff>50800</xdr:colOff>
      <xdr:row>95</xdr:row>
      <xdr:rowOff>11227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23604"/>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11227</xdr:rowOff>
    </xdr:from>
    <xdr:to>
      <xdr:col>76</xdr:col>
      <xdr:colOff>114300</xdr:colOff>
      <xdr:row>95</xdr:row>
      <xdr:rowOff>44602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9897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44602</xdr:rowOff>
    </xdr:from>
    <xdr:to>
      <xdr:col>71</xdr:col>
      <xdr:colOff>177800</xdr:colOff>
      <xdr:row>95</xdr:row>
      <xdr:rowOff>133266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32352"/>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87300</xdr:rowOff>
    </xdr:from>
    <xdr:to>
      <xdr:col>85</xdr:col>
      <xdr:colOff>177800</xdr:colOff>
      <xdr:row>95</xdr:row>
      <xdr:rowOff>17450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110177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56504</xdr:rowOff>
    </xdr:from>
    <xdr:to>
      <xdr:col>81</xdr:col>
      <xdr:colOff>101600</xdr:colOff>
      <xdr:row>94</xdr:row>
      <xdr:rowOff>158104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131877</xdr:rowOff>
    </xdr:from>
    <xdr:to>
      <xdr:col>76</xdr:col>
      <xdr:colOff>165100</xdr:colOff>
      <xdr:row>95</xdr:row>
      <xdr:rowOff>62027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78554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165252</xdr:rowOff>
    </xdr:from>
    <xdr:to>
      <xdr:col>72</xdr:col>
      <xdr:colOff>38100</xdr:colOff>
      <xdr:row>95</xdr:row>
      <xdr:rowOff>95402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86529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82466</xdr:rowOff>
    </xdr:from>
    <xdr:to>
      <xdr:col>67</xdr:col>
      <xdr:colOff>101600</xdr:colOff>
      <xdr:row>96</xdr:row>
      <xdr:rowOff>12616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0" lang="en-US" altLang="ja-JP" sz="1100">
              <a:solidFill>
                <a:schemeClr val="dk1"/>
              </a:solidFill>
              <a:effectLst/>
              <a:latin typeface="+mn-lt"/>
              <a:ea typeface="+mn-ea"/>
              <a:cs typeface="+mn-cs"/>
            </a:rPr>
            <a:t>470,353</a:t>
          </a:r>
          <a:r>
            <a:rPr kumimoji="1" lang="ja-JP" altLang="ja-JP" sz="1100">
              <a:solidFill>
                <a:schemeClr val="dk1"/>
              </a:solidFill>
              <a:effectLst/>
              <a:latin typeface="+mn-lt"/>
              <a:ea typeface="+mn-ea"/>
              <a:cs typeface="+mn-cs"/>
            </a:rPr>
            <a:t>円となっている。その中で大きな割合を占めている民生費は、住民一人当たり</a:t>
          </a:r>
          <a:r>
            <a:rPr kumimoji="1" lang="en-US" altLang="ja-JP" sz="1100">
              <a:solidFill>
                <a:schemeClr val="dk1"/>
              </a:solidFill>
              <a:effectLst/>
              <a:latin typeface="+mn-lt"/>
              <a:ea typeface="+mn-ea"/>
              <a:cs typeface="+mn-cs"/>
            </a:rPr>
            <a:t>154,241</a:t>
          </a:r>
          <a:r>
            <a:rPr kumimoji="1" lang="ja-JP" altLang="ja-JP" sz="1100">
              <a:solidFill>
                <a:schemeClr val="dk1"/>
              </a:solidFill>
              <a:effectLst/>
              <a:latin typeface="+mn-lt"/>
              <a:ea typeface="+mn-ea"/>
              <a:cs typeface="+mn-cs"/>
            </a:rPr>
            <a:t>円となっており類似団体平均よりは低いものの埼玉県平均より高い状況となっている。</a:t>
          </a:r>
          <a:r>
            <a:rPr kumimoji="1" lang="ja-JP" altLang="en-US" sz="1100">
              <a:solidFill>
                <a:schemeClr val="dk1"/>
              </a:solidFill>
              <a:effectLst/>
              <a:latin typeface="+mn-lt"/>
              <a:ea typeface="+mn-ea"/>
              <a:cs typeface="+mn-cs"/>
            </a:rPr>
            <a:t>主な要因は、臨時に子育て世帯臨時特別給付金を支給したことや、福祉総合システム構築業務委託料等が</a:t>
          </a:r>
          <a:r>
            <a:rPr kumimoji="1" lang="ja-JP" altLang="ja-JP" sz="1100">
              <a:solidFill>
                <a:schemeClr val="dk1"/>
              </a:solidFill>
              <a:effectLst/>
              <a:latin typeface="+mn-lt"/>
              <a:ea typeface="+mn-ea"/>
              <a:cs typeface="+mn-cs"/>
            </a:rPr>
            <a:t>大きく増加したためである。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45,912</a:t>
          </a:r>
          <a:r>
            <a:rPr kumimoji="1" lang="ja-JP" altLang="ja-JP" sz="1100">
              <a:solidFill>
                <a:schemeClr val="dk1"/>
              </a:solidFill>
              <a:effectLst/>
              <a:latin typeface="+mn-lt"/>
              <a:ea typeface="+mn-ea"/>
              <a:cs typeface="+mn-cs"/>
            </a:rPr>
            <a:t>円となっており、類似団体平均及び埼玉県平均よりも低い状況となっている</a:t>
          </a:r>
          <a:r>
            <a:rPr kumimoji="1" lang="ja-JP" altLang="en-US" sz="1100">
              <a:solidFill>
                <a:schemeClr val="dk1"/>
              </a:solidFill>
              <a:effectLst/>
              <a:latin typeface="+mn-lt"/>
              <a:ea typeface="+mn-ea"/>
              <a:cs typeface="+mn-cs"/>
            </a:rPr>
            <a:t>が、前年より</a:t>
          </a:r>
          <a:r>
            <a:rPr kumimoji="1" lang="en-US" altLang="ja-JP" sz="1100">
              <a:solidFill>
                <a:schemeClr val="dk1"/>
              </a:solidFill>
              <a:effectLst/>
              <a:latin typeface="+mn-lt"/>
              <a:ea typeface="+mn-ea"/>
              <a:cs typeface="+mn-cs"/>
            </a:rPr>
            <a:t>10,503</a:t>
          </a:r>
          <a:r>
            <a:rPr kumimoji="1" lang="ja-JP" altLang="en-US" sz="1100">
              <a:solidFill>
                <a:schemeClr val="dk1"/>
              </a:solidFill>
              <a:effectLst/>
              <a:latin typeface="+mn-lt"/>
              <a:ea typeface="+mn-ea"/>
              <a:cs typeface="+mn-cs"/>
            </a:rPr>
            <a:t>円増加している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ＧＩＧＡスクール構想に伴う校内通信ネットワーク整備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西</a:t>
          </a:r>
          <a:r>
            <a:rPr kumimoji="1" lang="ja-JP" altLang="ja-JP" sz="1100">
              <a:solidFill>
                <a:schemeClr val="dk1"/>
              </a:solidFill>
              <a:effectLst/>
              <a:latin typeface="+mn-lt"/>
              <a:ea typeface="+mn-ea"/>
              <a:cs typeface="+mn-cs"/>
            </a:rPr>
            <a:t>小学校校舎大規模改造工事などの大規模事業が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となったためである。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50,424</a:t>
          </a:r>
          <a:r>
            <a:rPr kumimoji="1" lang="ja-JP" altLang="ja-JP" sz="1100">
              <a:solidFill>
                <a:schemeClr val="dk1"/>
              </a:solidFill>
              <a:effectLst/>
              <a:latin typeface="+mn-lt"/>
              <a:ea typeface="+mn-ea"/>
              <a:cs typeface="+mn-cs"/>
            </a:rPr>
            <a:t>円となっており、類似団体平均及び埼玉県平均よりも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状況となっている。これは、</a:t>
          </a:r>
          <a:r>
            <a:rPr kumimoji="1" lang="ja-JP" altLang="en-US" sz="1100">
              <a:solidFill>
                <a:schemeClr val="dk1"/>
              </a:solidFill>
              <a:effectLst/>
              <a:latin typeface="+mn-lt"/>
              <a:ea typeface="+mn-ea"/>
              <a:cs typeface="+mn-cs"/>
            </a:rPr>
            <a:t>ふじみ野市土地開発公社保有地の買戻しや上福岡駅東口駅前広場整備工事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となったためである。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35,049</a:t>
          </a:r>
          <a:r>
            <a:rPr kumimoji="1" lang="ja-JP" altLang="ja-JP" sz="1100">
              <a:solidFill>
                <a:schemeClr val="dk1"/>
              </a:solidFill>
              <a:effectLst/>
              <a:latin typeface="+mn-lt"/>
              <a:ea typeface="+mn-ea"/>
              <a:cs typeface="+mn-cs"/>
            </a:rPr>
            <a:t>円となっており、類似団体平均及び埼玉県平均よりも高い状況となっている。これは、有利な地方債である合併特例債を活用して積極的に様々な公共施設等の整備を進めてきたためである。今後</a:t>
          </a:r>
          <a:r>
            <a:rPr kumimoji="1" lang="ja-JP" altLang="en-US" sz="1100">
              <a:solidFill>
                <a:schemeClr val="dk1"/>
              </a:solidFill>
              <a:effectLst/>
              <a:latin typeface="+mn-lt"/>
              <a:ea typeface="+mn-ea"/>
              <a:cs typeface="+mn-cs"/>
            </a:rPr>
            <a:t>は文化施設の整備や学校体育館の空調設備設置等工事の実施に伴う地方債の借入れにより</a:t>
          </a:r>
          <a:r>
            <a:rPr kumimoji="1" lang="ja-JP" altLang="ja-JP" sz="1100">
              <a:solidFill>
                <a:schemeClr val="dk1"/>
              </a:solidFill>
              <a:effectLst/>
              <a:latin typeface="+mn-lt"/>
              <a:ea typeface="+mn-ea"/>
              <a:cs typeface="+mn-cs"/>
            </a:rPr>
            <a:t>増加する見込みであり、交付税措置の減少により市民負担も増加する見通しである。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財政調整基金の比率は、</a:t>
          </a:r>
          <a:r>
            <a:rPr kumimoji="1" lang="ja-JP" altLang="en-US" sz="1100">
              <a:solidFill>
                <a:schemeClr val="dk1"/>
              </a:solidFill>
              <a:effectLst/>
              <a:latin typeface="+mn-lt"/>
              <a:ea typeface="+mn-ea"/>
              <a:cs typeface="+mn-cs"/>
            </a:rPr>
            <a:t>基金残高が減少し、</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ポイント減少しているが良好な比率を保っている。今後も歳計余剰金を着実に積み立てることにより、基金本来の目的である年度間の財源の調整機能及び災害などへの緊急的な対応が図れるよう努める。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43.3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標準財政規模が伸びているにもかかわらず、比率として</a:t>
          </a:r>
          <a:r>
            <a:rPr kumimoji="1" lang="en-US" altLang="ja-JP" sz="1100" b="0" i="0" baseline="0">
              <a:solidFill>
                <a:schemeClr val="dk1"/>
              </a:solidFill>
              <a:effectLst/>
              <a:latin typeface="+mn-lt"/>
              <a:ea typeface="+mn-ea"/>
              <a:cs typeface="+mn-cs"/>
            </a:rPr>
            <a:t>2.58</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一般会計･･･前年度と比較して</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下水道事業･･･前年度と比較して</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水道事業･･･前年度と比較して</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国民健康保険特別会計･･･財源補</a:t>
          </a:r>
          <a:r>
            <a:rPr kumimoji="1" lang="ja-JP" altLang="en-US" sz="1100">
              <a:solidFill>
                <a:schemeClr val="dk1"/>
              </a:solidFill>
              <a:effectLst/>
              <a:latin typeface="+mn-lt"/>
              <a:ea typeface="+mn-ea"/>
              <a:cs typeface="+mn-cs"/>
            </a:rPr>
            <a:t>塡</a:t>
          </a:r>
          <a:r>
            <a:rPr kumimoji="1" lang="ja-JP" altLang="ja-JP" sz="1100">
              <a:solidFill>
                <a:schemeClr val="dk1"/>
              </a:solidFill>
              <a:effectLst/>
              <a:latin typeface="+mn-lt"/>
              <a:ea typeface="+mn-ea"/>
              <a:cs typeface="+mn-cs"/>
            </a:rPr>
            <a:t>を含めた一般会計からの繰入れで財政運営を行っており、一般会計において多額の負担が生じている。今後も保険税の適正化及び医療費の抑制を図る必要がある。</a:t>
          </a:r>
          <a:endParaRPr lang="ja-JP" altLang="ja-JP" sz="1400">
            <a:effectLst/>
          </a:endParaRPr>
        </a:p>
        <a:p>
          <a:r>
            <a:rPr kumimoji="1" lang="ja-JP" altLang="ja-JP" sz="1100">
              <a:solidFill>
                <a:schemeClr val="dk1"/>
              </a:solidFill>
              <a:effectLst/>
              <a:latin typeface="+mn-lt"/>
              <a:ea typeface="+mn-ea"/>
              <a:cs typeface="+mn-cs"/>
            </a:rPr>
            <a:t>介護保険特別会計･･･一般会計からの繰入れで財政運営を行っており、過去５年間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％前後の範囲に留まっている。</a:t>
          </a:r>
          <a:endParaRPr lang="ja-JP" altLang="ja-JP" sz="1400">
            <a:effectLst/>
          </a:endParaRPr>
        </a:p>
        <a:p>
          <a:r>
            <a:rPr kumimoji="1" lang="ja-JP" altLang="ja-JP" sz="1100">
              <a:solidFill>
                <a:schemeClr val="dk1"/>
              </a:solidFill>
              <a:effectLst/>
              <a:latin typeface="+mn-lt"/>
              <a:ea typeface="+mn-ea"/>
              <a:cs typeface="+mn-cs"/>
            </a:rPr>
            <a:t>後期高齢者医療事業特別会計･･･一般会計からの繰入れで財政運営を行っており、過去５年間</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以内に留まっている。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元利償還金については、大規模な建設事業に係る地方債の償還に伴い今後増加傾向にある。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公営企業債の元利償還金に対する繰入金については下水道事業の元利償還金の減により減少している。</a:t>
          </a:r>
          <a:endParaRPr lang="ja-JP" altLang="ja-JP" sz="1400">
            <a:effectLst/>
          </a:endParaRPr>
        </a:p>
        <a:p>
          <a:r>
            <a:rPr kumimoji="1" lang="ja-JP" altLang="ja-JP" sz="1100">
              <a:solidFill>
                <a:schemeClr val="dk1"/>
              </a:solidFill>
              <a:effectLst/>
              <a:latin typeface="+mn-lt"/>
              <a:ea typeface="+mn-ea"/>
              <a:cs typeface="+mn-cs"/>
            </a:rPr>
            <a:t>　事務組合については入間</a:t>
          </a:r>
          <a:r>
            <a:rPr kumimoji="1" lang="ja-JP" altLang="en-US" sz="1100">
              <a:solidFill>
                <a:schemeClr val="dk1"/>
              </a:solidFill>
              <a:effectLst/>
              <a:latin typeface="+mn-lt"/>
              <a:ea typeface="+mn-ea"/>
              <a:cs typeface="+mn-cs"/>
            </a:rPr>
            <a:t>東部</a:t>
          </a:r>
          <a:r>
            <a:rPr kumimoji="1" lang="ja-JP" altLang="ja-JP" sz="1100">
              <a:solidFill>
                <a:schemeClr val="dk1"/>
              </a:solidFill>
              <a:effectLst/>
              <a:latin typeface="+mn-lt"/>
              <a:ea typeface="+mn-ea"/>
              <a:cs typeface="+mn-cs"/>
            </a:rPr>
            <a:t>地区事務組合の公債費負担金が減額となったため、減少している。　</a:t>
          </a:r>
          <a:endParaRPr lang="ja-JP" altLang="ja-JP" sz="1400">
            <a:effectLst/>
          </a:endParaRPr>
        </a:p>
        <a:p>
          <a:r>
            <a:rPr kumimoji="1" lang="ja-JP" altLang="ja-JP" sz="1100">
              <a:solidFill>
                <a:schemeClr val="dk1"/>
              </a:solidFill>
              <a:effectLst/>
              <a:latin typeface="+mn-lt"/>
              <a:ea typeface="+mn-ea"/>
              <a:cs typeface="+mn-cs"/>
            </a:rPr>
            <a:t>　債務負担行為に基づく支出額については、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事業による学校給食センター建設事業及びリース物件に係る費用を計上している。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合併特例債等の基準財政需要額に算入される割合が高い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の借入れにより増加している。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については、普通建設事業の減少による新たな地方債借入れが減少したことから地方債残高が減少している。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債務負担行為に基づく支出予定額については、</a:t>
          </a:r>
          <a:r>
            <a:rPr kumimoji="1" lang="ja-JP" altLang="en-US" sz="1100">
              <a:solidFill>
                <a:schemeClr val="dk1"/>
              </a:solidFill>
              <a:effectLst/>
              <a:latin typeface="+mn-lt"/>
              <a:ea typeface="+mn-ea"/>
              <a:cs typeface="+mn-cs"/>
            </a:rPr>
            <a:t>ふじみ野市土地開発公社保有地買戻しを行ったことによる</a:t>
          </a:r>
          <a:r>
            <a:rPr kumimoji="1" lang="ja-JP" altLang="ja-JP" sz="1100">
              <a:solidFill>
                <a:schemeClr val="dk1"/>
              </a:solidFill>
              <a:effectLst/>
              <a:latin typeface="+mn-lt"/>
              <a:ea typeface="+mn-ea"/>
              <a:cs typeface="+mn-cs"/>
            </a:rPr>
            <a:t>債務負担行為の減により減少している。</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設立法人等の負債額等負担見込額については、埼玉県信用保証協会に対する損失保証であるが同額である。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公営企業債等繰入見込額については、新たな公営企業債の発行により増加している。</a:t>
          </a:r>
          <a:endParaRPr lang="ja-JP" altLang="ja-JP" sz="1400">
            <a:effectLst/>
          </a:endParaRPr>
        </a:p>
        <a:p>
          <a:r>
            <a:rPr kumimoji="1" lang="ja-JP" altLang="ja-JP" sz="1100">
              <a:solidFill>
                <a:schemeClr val="dk1"/>
              </a:solidFill>
              <a:effectLst/>
              <a:latin typeface="+mn-lt"/>
              <a:ea typeface="+mn-ea"/>
              <a:cs typeface="+mn-cs"/>
            </a:rPr>
            <a:t>　 退職手当負担見込額については定員管理を適正に行っており、減少している。</a:t>
          </a:r>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公共施設の老朽化に係る整備など今後の大規模な事業実施に備え、決算余剰金は公共施設整備基金や減債基金へ積立てを行い、充当可能基金の増加を図った。基準財政需要額算入見込額については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各種交付金等の増収により、財政調整基金に</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万円、減債基金に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万円、公共施設整備基金に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円、地域振興基金に</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万円を積み立てた。一方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小学校大規模改造事業等の財源として公共施設整備基金を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7,700</a:t>
          </a:r>
          <a:r>
            <a:rPr kumimoji="1" lang="ja-JP" altLang="ja-JP" sz="1100">
              <a:solidFill>
                <a:schemeClr val="dk1"/>
              </a:solidFill>
              <a:effectLst/>
              <a:latin typeface="+mn-lt"/>
              <a:ea typeface="+mn-ea"/>
              <a:cs typeface="+mn-cs"/>
            </a:rPr>
            <a:t>万円取り崩したこと、環境センター管理運営事業の財源として環境整備基金を</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万円を取り崩したこと等により基金全体としては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増加が見込まれる社会保障費、公共施設の整備や老朽化への対応などに加え、歳入における合併特例期間の満了に伴う地方交付税の減額、歳出における公債費の増額を見据え、安定的な行政サービスを維持していくために基金の目的に沿った計画的な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公共施設整備基金：公共施設の総合的かつ計画的な整備及び改修に要する経費の財源に充てるため。</a:t>
          </a:r>
          <a:endParaRPr lang="ja-JP" altLang="ja-JP" sz="1400">
            <a:effectLst/>
          </a:endParaRPr>
        </a:p>
        <a:p>
          <a:r>
            <a:rPr kumimoji="1" lang="ja-JP" altLang="ja-JP" sz="1100">
              <a:solidFill>
                <a:schemeClr val="dk1"/>
              </a:solidFill>
              <a:effectLst/>
              <a:latin typeface="+mn-lt"/>
              <a:ea typeface="+mn-ea"/>
              <a:cs typeface="+mn-cs"/>
            </a:rPr>
            <a:t>　環境整備基金：ごみ処理施設の整備、ごみの減量化及び資源化並びに環境学習に関する事業の財源に充てるため。</a:t>
          </a:r>
          <a:endParaRPr lang="ja-JP" altLang="ja-JP" sz="1400">
            <a:effectLst/>
          </a:endParaRPr>
        </a:p>
        <a:p>
          <a:r>
            <a:rPr kumimoji="1" lang="ja-JP" altLang="ja-JP" sz="1100">
              <a:solidFill>
                <a:schemeClr val="dk1"/>
              </a:solidFill>
              <a:effectLst/>
              <a:latin typeface="+mn-lt"/>
              <a:ea typeface="+mn-ea"/>
              <a:cs typeface="+mn-cs"/>
            </a:rPr>
            <a:t>　緑の基金：緑地の保全及び緑化の推進に関する事業の財源に充てるため。</a:t>
          </a:r>
          <a:endParaRPr lang="ja-JP" altLang="ja-JP" sz="1400">
            <a:effectLst/>
          </a:endParaRPr>
        </a:p>
        <a:p>
          <a:r>
            <a:rPr kumimoji="1" lang="ja-JP" altLang="ja-JP" sz="1100">
              <a:solidFill>
                <a:schemeClr val="dk1"/>
              </a:solidFill>
              <a:effectLst/>
              <a:latin typeface="+mn-lt"/>
              <a:ea typeface="+mn-ea"/>
              <a:cs typeface="+mn-cs"/>
            </a:rPr>
            <a:t>　いきいき福祉基金：障害者、高齢者、母（父）子家庭、児童等の福祉の向上及び健康の維持増進に資することを目的として行われる事業に要する経費の財源に充てるため。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地域振興基金：市民の連帯の強化又は地域振興を図るための事業に要する経費の財源に充てるため。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a:t>
          </a:r>
          <a:r>
            <a:rPr lang="ja-JP" altLang="ja-JP" sz="1100">
              <a:solidFill>
                <a:schemeClr val="dk1"/>
              </a:solidFill>
              <a:effectLst/>
              <a:latin typeface="+mn-lt"/>
              <a:ea typeface="+mn-ea"/>
              <a:cs typeface="+mn-cs"/>
            </a:rPr>
            <a:t>小中学校の体育館空調設備設置等工事の実施などにより</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7,700</a:t>
          </a:r>
          <a:r>
            <a:rPr lang="ja-JP" altLang="ja-JP" sz="1100">
              <a:solidFill>
                <a:schemeClr val="dk1"/>
              </a:solidFill>
              <a:effectLst/>
              <a:latin typeface="+mn-lt"/>
              <a:ea typeface="+mn-ea"/>
              <a:cs typeface="+mn-cs"/>
            </a:rPr>
            <a:t>万円を取り崩し</a:t>
          </a:r>
          <a:r>
            <a:rPr kumimoji="1" lang="ja-JP" altLang="ja-JP" sz="1100">
              <a:solidFill>
                <a:schemeClr val="dk1"/>
              </a:solidFill>
              <a:effectLst/>
              <a:latin typeface="+mn-lt"/>
              <a:ea typeface="+mn-ea"/>
              <a:cs typeface="+mn-cs"/>
            </a:rPr>
            <a:t>、３か年実施計画において今後予定されている建設事業の財源として</a:t>
          </a:r>
          <a:r>
            <a:rPr lang="en-US" altLang="ja-JP" sz="1100">
              <a:solidFill>
                <a:schemeClr val="dk1"/>
              </a:solidFill>
              <a:effectLst/>
              <a:latin typeface="+mn-lt"/>
              <a:ea typeface="+mn-ea"/>
              <a:cs typeface="+mn-cs"/>
            </a:rPr>
            <a:t>163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を積み立てたことにより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いきいき福祉基金：民間保育園整備費補助金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万円を取り崩し、</a:t>
          </a:r>
          <a:r>
            <a:rPr kumimoji="1" lang="en-US" altLang="ja-JP" sz="1100">
              <a:solidFill>
                <a:schemeClr val="dk1"/>
              </a:solidFill>
              <a:effectLst/>
              <a:latin typeface="+mn-lt"/>
              <a:ea typeface="+mn-ea"/>
              <a:cs typeface="+mn-cs"/>
            </a:rPr>
            <a:t>570</a:t>
          </a:r>
          <a:r>
            <a:rPr kumimoji="1" lang="ja-JP" altLang="ja-JP" sz="1100">
              <a:solidFill>
                <a:schemeClr val="dk1"/>
              </a:solidFill>
              <a:effectLst/>
              <a:latin typeface="+mn-lt"/>
              <a:ea typeface="+mn-ea"/>
              <a:cs typeface="+mn-cs"/>
            </a:rPr>
            <a:t>万円を積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立てたことにより</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万円の減少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地域振興基金：債券運用による利子及び売却益</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公共施設整備基金：３か年実施計画において今後予定されている建設事業の財源として、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億円程度を目標額として積立てを行っていく。</a:t>
          </a:r>
          <a:endParaRPr lang="ja-JP" altLang="ja-JP" sz="1400">
            <a:effectLst/>
          </a:endParaRPr>
        </a:p>
        <a:p>
          <a:r>
            <a:rPr kumimoji="1" lang="ja-JP" altLang="ja-JP" sz="1100">
              <a:solidFill>
                <a:schemeClr val="dk1"/>
              </a:solidFill>
              <a:effectLst/>
              <a:latin typeface="+mn-lt"/>
              <a:ea typeface="+mn-ea"/>
              <a:cs typeface="+mn-cs"/>
            </a:rPr>
            <a:t>　環境整備基金：環境センターの必要な改修費用等に充てるため、回収有価物売却代金及び一般財源を積み立てる。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固定資産税及び各種交付金等の増収により約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万円を積み立て</a:t>
          </a:r>
          <a:r>
            <a:rPr kumimoji="1" lang="ja-JP" altLang="en-US" sz="1100">
              <a:solidFill>
                <a:schemeClr val="dk1"/>
              </a:solidFill>
              <a:effectLst/>
              <a:latin typeface="+mn-lt"/>
              <a:ea typeface="+mn-ea"/>
              <a:cs typeface="+mn-cs"/>
            </a:rPr>
            <a:t>、新型コロナウイルス感染症への対応などにより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3,900</a:t>
          </a:r>
          <a:r>
            <a:rPr kumimoji="1" lang="ja-JP" altLang="en-US" sz="1100">
              <a:solidFill>
                <a:schemeClr val="dk1"/>
              </a:solidFill>
              <a:effectLst/>
              <a:latin typeface="+mn-lt"/>
              <a:ea typeface="+mn-ea"/>
              <a:cs typeface="+mn-cs"/>
            </a:rPr>
            <a:t>万円取り崩したことにより、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en-US" sz="1100">
              <a:solidFill>
                <a:schemeClr val="dk1"/>
              </a:solidFill>
              <a:effectLst/>
              <a:latin typeface="+mn-lt"/>
              <a:ea typeface="+mn-ea"/>
              <a:cs typeface="+mn-cs"/>
            </a:rPr>
            <a:t>万円の減少となった。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地方交付税において合併算定替の恩恵がなくなることによる影響を緩和するため</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万円程度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総額</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億円程度を</a:t>
          </a:r>
          <a:r>
            <a:rPr kumimoji="1" lang="ja-JP" altLang="en-US" sz="1100">
              <a:solidFill>
                <a:schemeClr val="dk1"/>
              </a:solidFill>
              <a:effectLst/>
              <a:latin typeface="+mn-lt"/>
              <a:ea typeface="+mn-ea"/>
              <a:cs typeface="+mn-cs"/>
            </a:rPr>
            <a:t>維持していく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剰余金等により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年度に地方債償還のピークを迎えるため、それに備え今後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年間で基準年の償還財源を上回る額の合計を目標額とし、</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億円程度を目標額として積立てを行っていく。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これまで環境センターや給食センターの建て替え、本庁舎の整備など施設の更新事業を進めてきたことから、県内団体及び類似団体よりも低い水準となっている。</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年度は小学校大規模改修工事や文化施設整備工事等により有形固定資産は増加したものの、有形固定資産減価償却率としては</a:t>
          </a:r>
          <a:r>
            <a:rPr kumimoji="1" lang="ja-JP" altLang="ja-JP" sz="1000">
              <a:solidFill>
                <a:schemeClr val="dk1"/>
              </a:solidFill>
              <a:effectLst/>
              <a:latin typeface="+mn-lt"/>
              <a:ea typeface="+mn-ea"/>
              <a:cs typeface="+mn-cs"/>
            </a:rPr>
            <a:t>前年対比で</a:t>
          </a:r>
          <a:r>
            <a:rPr kumimoji="1" lang="en-US" altLang="ja-JP" sz="1000">
              <a:solidFill>
                <a:schemeClr val="dk1"/>
              </a:solidFill>
              <a:effectLst/>
              <a:latin typeface="+mn-lt"/>
              <a:ea typeface="+mn-ea"/>
              <a:cs typeface="+mn-cs"/>
            </a:rPr>
            <a:t>1.3</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の増となっ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年度に策定をした個別施設計画に基づき施設・資産の維持管理等を適切に進めていく。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102997</xdr:rowOff>
    </xdr:from>
    <xdr:to>
      <xdr:col>23</xdr:col>
      <xdr:colOff>136525</xdr:colOff>
      <xdr:row>29</xdr:row>
      <xdr:rowOff>33147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125874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52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28</xdr:row>
      <xdr:rowOff>153797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66978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8001</xdr:rowOff>
    </xdr:from>
    <xdr:to>
      <xdr:col>15</xdr:col>
      <xdr:colOff>187325</xdr:colOff>
      <xdr:row>28</xdr:row>
      <xdr:rowOff>109601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58801</xdr:rowOff>
    </xdr:from>
    <xdr:to>
      <xdr:col>19</xdr:col>
      <xdr:colOff>136525</xdr:colOff>
      <xdr:row>28</xdr:row>
      <xdr:rowOff>97663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63092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166497</xdr:rowOff>
    </xdr:from>
    <xdr:to>
      <xdr:col>11</xdr:col>
      <xdr:colOff>187325</xdr:colOff>
      <xdr:row>28</xdr:row>
      <xdr:rowOff>96647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45847</xdr:rowOff>
    </xdr:from>
    <xdr:to>
      <xdr:col>15</xdr:col>
      <xdr:colOff>136525</xdr:colOff>
      <xdr:row>28</xdr:row>
      <xdr:rowOff>58801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61797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153543</xdr:rowOff>
    </xdr:from>
    <xdr:to>
      <xdr:col>7</xdr:col>
      <xdr:colOff>187325</xdr:colOff>
      <xdr:row>28</xdr:row>
      <xdr:rowOff>83693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32893</xdr:rowOff>
    </xdr:from>
    <xdr:to>
      <xdr:col>11</xdr:col>
      <xdr:colOff>136525</xdr:colOff>
      <xdr:row>28</xdr:row>
      <xdr:rowOff>45847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60501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164990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126128</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113174</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34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100220</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債務償還比率は県内</a:t>
          </a:r>
          <a:r>
            <a:rPr kumimoji="1" lang="ja-JP" altLang="en-US" sz="1000">
              <a:solidFill>
                <a:schemeClr val="dk1"/>
              </a:solidFill>
              <a:effectLst/>
              <a:latin typeface="+mn-lt"/>
              <a:ea typeface="+mn-ea"/>
              <a:cs typeface="+mn-cs"/>
            </a:rPr>
            <a:t>団体</a:t>
          </a:r>
          <a:r>
            <a:rPr kumimoji="1" lang="ja-JP" altLang="ja-JP" sz="1000">
              <a:solidFill>
                <a:schemeClr val="dk1"/>
              </a:solidFill>
              <a:effectLst/>
              <a:latin typeface="+mn-lt"/>
              <a:ea typeface="+mn-ea"/>
              <a:cs typeface="+mn-cs"/>
            </a:rPr>
            <a:t>及び類似団体</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平均を下回っている。これまで合併特例債を活用して様々な事業を行ってきたことから、地方債残高の増により将来負担額は増加傾向にある（ただし、地方債残高の約９割を交付税措置のある合併特例債及び臨時財政対策債が占める。）。今後も文化施設の整備</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に地方債の活用を予定していることから、将来負担額の増に伴う債務償還比率の増が見込まれるため、経常経費の削減に取り組んでいく。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169160</xdr:rowOff>
    </xdr:from>
    <xdr:to>
      <xdr:col>76</xdr:col>
      <xdr:colOff>73025</xdr:colOff>
      <xdr:row>28</xdr:row>
      <xdr:rowOff>99310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20587</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42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38731</xdr:rowOff>
    </xdr:from>
    <xdr:to>
      <xdr:col>72</xdr:col>
      <xdr:colOff>123825</xdr:colOff>
      <xdr:row>28</xdr:row>
      <xdr:rowOff>140331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6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48510</xdr:rowOff>
    </xdr:from>
    <xdr:to>
      <xdr:col>76</xdr:col>
      <xdr:colOff>22225</xdr:colOff>
      <xdr:row>28</xdr:row>
      <xdr:rowOff>89531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62063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93929</xdr:rowOff>
    </xdr:from>
    <xdr:to>
      <xdr:col>68</xdr:col>
      <xdr:colOff>123825</xdr:colOff>
      <xdr:row>29</xdr:row>
      <xdr:rowOff>24079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6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89531</xdr:rowOff>
    </xdr:from>
    <xdr:to>
      <xdr:col>72</xdr:col>
      <xdr:colOff>73025</xdr:colOff>
      <xdr:row>28</xdr:row>
      <xdr:rowOff>144729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661656"/>
          <a:ext cx="762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90979</xdr:rowOff>
    </xdr:from>
    <xdr:to>
      <xdr:col>64</xdr:col>
      <xdr:colOff>123825</xdr:colOff>
      <xdr:row>29</xdr:row>
      <xdr:rowOff>21129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6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141779</xdr:rowOff>
    </xdr:from>
    <xdr:to>
      <xdr:col>68</xdr:col>
      <xdr:colOff>73025</xdr:colOff>
      <xdr:row>28</xdr:row>
      <xdr:rowOff>144729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2560300" y="5713904"/>
          <a:ext cx="762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76369</xdr:rowOff>
    </xdr:from>
    <xdr:to>
      <xdr:col>60</xdr:col>
      <xdr:colOff>123825</xdr:colOff>
      <xdr:row>29</xdr:row>
      <xdr:rowOff>6519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127169</xdr:rowOff>
    </xdr:from>
    <xdr:to>
      <xdr:col>64</xdr:col>
      <xdr:colOff>73025</xdr:colOff>
      <xdr:row>28</xdr:row>
      <xdr:rowOff>141779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5699294"/>
          <a:ext cx="762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156858</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38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40606</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4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37656</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43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23046</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42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137414</xdr:rowOff>
    </xdr:from>
    <xdr:to>
      <xdr:col>24</xdr:col>
      <xdr:colOff>114300</xdr:colOff>
      <xdr:row>37</xdr:row>
      <xdr:rowOff>67564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160291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6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16764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306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64262</xdr:rowOff>
    </xdr:from>
    <xdr:to>
      <xdr:col>15</xdr:col>
      <xdr:colOff>101600</xdr:colOff>
      <xdr:row>36</xdr:row>
      <xdr:rowOff>165862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115062</xdr:rowOff>
    </xdr:from>
    <xdr:to>
      <xdr:col>19</xdr:col>
      <xdr:colOff>177800</xdr:colOff>
      <xdr:row>36</xdr:row>
      <xdr:rowOff>158496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872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27686</xdr:rowOff>
    </xdr:from>
    <xdr:to>
      <xdr:col>10</xdr:col>
      <xdr:colOff>165100</xdr:colOff>
      <xdr:row>36</xdr:row>
      <xdr:rowOff>129286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78486</xdr:rowOff>
    </xdr:from>
    <xdr:to>
      <xdr:col>15</xdr:col>
      <xdr:colOff>50800</xdr:colOff>
      <xdr:row>36</xdr:row>
      <xdr:rowOff>115062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506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164846</xdr:rowOff>
    </xdr:from>
    <xdr:to>
      <xdr:col>6</xdr:col>
      <xdr:colOff>38100</xdr:colOff>
      <xdr:row>36</xdr:row>
      <xdr:rowOff>94996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44196</xdr:rowOff>
    </xdr:from>
    <xdr:to>
      <xdr:col>10</xdr:col>
      <xdr:colOff>114300</xdr:colOff>
      <xdr:row>36</xdr:row>
      <xdr:rowOff>78486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163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111523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143053</xdr:rowOff>
    </xdr:from>
    <xdr:to>
      <xdr:col>55</xdr:col>
      <xdr:colOff>50800</xdr:colOff>
      <xdr:row>41</xdr:row>
      <xdr:rowOff>73203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57980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142977</xdr:rowOff>
    </xdr:from>
    <xdr:to>
      <xdr:col>50</xdr:col>
      <xdr:colOff>165100</xdr:colOff>
      <xdr:row>41</xdr:row>
      <xdr:rowOff>73127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22327</xdr:rowOff>
    </xdr:from>
    <xdr:to>
      <xdr:col>55</xdr:col>
      <xdr:colOff>0</xdr:colOff>
      <xdr:row>41</xdr:row>
      <xdr:rowOff>22403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05177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142977</xdr:rowOff>
    </xdr:from>
    <xdr:to>
      <xdr:col>46</xdr:col>
      <xdr:colOff>38100</xdr:colOff>
      <xdr:row>41</xdr:row>
      <xdr:rowOff>73127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22327</xdr:rowOff>
    </xdr:from>
    <xdr:to>
      <xdr:col>50</xdr:col>
      <xdr:colOff>114300</xdr:colOff>
      <xdr:row>41</xdr:row>
      <xdr:rowOff>22327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05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139624</xdr:rowOff>
    </xdr:from>
    <xdr:to>
      <xdr:col>41</xdr:col>
      <xdr:colOff>101600</xdr:colOff>
      <xdr:row>41</xdr:row>
      <xdr:rowOff>69774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18974</xdr:rowOff>
    </xdr:from>
    <xdr:to>
      <xdr:col>45</xdr:col>
      <xdr:colOff>177800</xdr:colOff>
      <xdr:row>41</xdr:row>
      <xdr:rowOff>22327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04842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138785</xdr:rowOff>
    </xdr:from>
    <xdr:to>
      <xdr:col>36</xdr:col>
      <xdr:colOff>165100</xdr:colOff>
      <xdr:row>41</xdr:row>
      <xdr:rowOff>68935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18135</xdr:rowOff>
    </xdr:from>
    <xdr:to>
      <xdr:col>41</xdr:col>
      <xdr:colOff>50800</xdr:colOff>
      <xdr:row>41</xdr:row>
      <xdr:rowOff>18974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04758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64254</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0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64254</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0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60901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0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60062</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0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152082</xdr:rowOff>
    </xdr:from>
    <xdr:to>
      <xdr:col>24</xdr:col>
      <xdr:colOff>114300</xdr:colOff>
      <xdr:row>58</xdr:row>
      <xdr:rowOff>82232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99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3509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77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117793</xdr:rowOff>
    </xdr:from>
    <xdr:to>
      <xdr:col>20</xdr:col>
      <xdr:colOff>38100</xdr:colOff>
      <xdr:row>58</xdr:row>
      <xdr:rowOff>47943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9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168593</xdr:rowOff>
    </xdr:from>
    <xdr:to>
      <xdr:col>24</xdr:col>
      <xdr:colOff>63500</xdr:colOff>
      <xdr:row>58</xdr:row>
      <xdr:rowOff>31432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99412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168593</xdr:rowOff>
    </xdr:from>
    <xdr:to>
      <xdr:col>19</xdr:col>
      <xdr:colOff>177800</xdr:colOff>
      <xdr:row>60</xdr:row>
      <xdr:rowOff>51435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9941243"/>
          <a:ext cx="889000" cy="3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140653</xdr:rowOff>
    </xdr:from>
    <xdr:to>
      <xdr:col>10</xdr:col>
      <xdr:colOff>165100</xdr:colOff>
      <xdr:row>60</xdr:row>
      <xdr:rowOff>70803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20003</xdr:rowOff>
    </xdr:from>
    <xdr:to>
      <xdr:col>15</xdr:col>
      <xdr:colOff>50800</xdr:colOff>
      <xdr:row>60</xdr:row>
      <xdr:rowOff>51435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30700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112078</xdr:rowOff>
    </xdr:from>
    <xdr:to>
      <xdr:col>6</xdr:col>
      <xdr:colOff>38100</xdr:colOff>
      <xdr:row>60</xdr:row>
      <xdr:rowOff>42228</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162878</xdr:rowOff>
    </xdr:from>
    <xdr:to>
      <xdr:col>10</xdr:col>
      <xdr:colOff>114300</xdr:colOff>
      <xdr:row>60</xdr:row>
      <xdr:rowOff>20003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7842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64470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66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61930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34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33355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32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153637</xdr:rowOff>
    </xdr:from>
    <xdr:to>
      <xdr:col>55</xdr:col>
      <xdr:colOff>50800</xdr:colOff>
      <xdr:row>64</xdr:row>
      <xdr:rowOff>83787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153542</xdr:rowOff>
    </xdr:from>
    <xdr:to>
      <xdr:col>50</xdr:col>
      <xdr:colOff>165100</xdr:colOff>
      <xdr:row>64</xdr:row>
      <xdr:rowOff>83692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32892</xdr:rowOff>
    </xdr:from>
    <xdr:to>
      <xdr:col>55</xdr:col>
      <xdr:colOff>0</xdr:colOff>
      <xdr:row>64</xdr:row>
      <xdr:rowOff>32987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9639300" y="11005692"/>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162430</xdr:rowOff>
    </xdr:from>
    <xdr:to>
      <xdr:col>46</xdr:col>
      <xdr:colOff>38100</xdr:colOff>
      <xdr:row>64</xdr:row>
      <xdr:rowOff>92580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32892</xdr:rowOff>
    </xdr:from>
    <xdr:to>
      <xdr:col>50</xdr:col>
      <xdr:colOff>114300</xdr:colOff>
      <xdr:row>64</xdr:row>
      <xdr:rowOff>41780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1005692"/>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162358</xdr:rowOff>
    </xdr:from>
    <xdr:to>
      <xdr:col>41</xdr:col>
      <xdr:colOff>101600</xdr:colOff>
      <xdr:row>64</xdr:row>
      <xdr:rowOff>92508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41708</xdr:rowOff>
    </xdr:from>
    <xdr:to>
      <xdr:col>45</xdr:col>
      <xdr:colOff>177800</xdr:colOff>
      <xdr:row>64</xdr:row>
      <xdr:rowOff>41780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861300" y="11014508"/>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162206</xdr:rowOff>
    </xdr:from>
    <xdr:to>
      <xdr:col>36</xdr:col>
      <xdr:colOff>165100</xdr:colOff>
      <xdr:row>64</xdr:row>
      <xdr:rowOff>92356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41556</xdr:rowOff>
    </xdr:from>
    <xdr:to>
      <xdr:col>41</xdr:col>
      <xdr:colOff>50800</xdr:colOff>
      <xdr:row>64</xdr:row>
      <xdr:rowOff>41708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972300" y="110143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74819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83707</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515428" y="1105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83635</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626428" y="110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83483</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37428" y="110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57150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0159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15240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5975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155575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34</xdr:row>
      <xdr:rowOff>146685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5934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xdr:rowOff>
    </xdr:from>
    <xdr:to>
      <xdr:col>67</xdr:col>
      <xdr:colOff>101600</xdr:colOff>
      <xdr:row>34</xdr:row>
      <xdr:rowOff>115570</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34</xdr:row>
      <xdr:rowOff>104775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5894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652</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132097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656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E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E00-0000B501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E00-0000B701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E00-0000B901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E00-0000C5010000}"/>
            </a:ext>
          </a:extLst>
        </xdr:cNvPr>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99060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5481300" y="105041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95250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4592300" y="10504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62</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3703300" y="1055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22860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2814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E00-0000CF01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E00-0000D0010000}"/>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E00-0000D1010000}"/>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E00-0000D2010000}"/>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E00-0000D3010000}"/>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E00-0000D4010000}"/>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E00-0000D5010000}"/>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0000000-0008-0000-0E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97" name="【学校施設】&#10;一人当たり面積最小値テキスト">
          <a:extLst>
            <a:ext uri="{FF2B5EF4-FFF2-40B4-BE49-F238E27FC236}">
              <a16:creationId xmlns:a16="http://schemas.microsoft.com/office/drawing/2014/main" id="{00000000-0008-0000-0E00-0000F1010000}"/>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9" name="【学校施設】&#10;一人当たり面積最大値テキスト">
          <a:extLst>
            <a:ext uri="{FF2B5EF4-FFF2-40B4-BE49-F238E27FC236}">
              <a16:creationId xmlns:a16="http://schemas.microsoft.com/office/drawing/2014/main" id="{00000000-0008-0000-0E00-0000F301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01" name="【学校施設】&#10;一人当たり面積平均値テキスト">
          <a:extLst>
            <a:ext uri="{FF2B5EF4-FFF2-40B4-BE49-F238E27FC236}">
              <a16:creationId xmlns:a16="http://schemas.microsoft.com/office/drawing/2014/main" id="{00000000-0008-0000-0E00-0000F5010000}"/>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4173</xdr:rowOff>
    </xdr:from>
    <xdr:to>
      <xdr:col>116</xdr:col>
      <xdr:colOff>114300</xdr:colOff>
      <xdr:row>61</xdr:row>
      <xdr:rowOff>105773</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21107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154050</xdr:rowOff>
    </xdr:from>
    <xdr:ext cx="469744" cy="259045"/>
    <xdr:sp macro="" textlink="">
      <xdr:nvSpPr>
        <xdr:cNvPr id="513" name="【学校施設】&#10;一人当たり面積該当値テキスト">
          <a:extLst>
            <a:ext uri="{FF2B5EF4-FFF2-40B4-BE49-F238E27FC236}">
              <a16:creationId xmlns:a16="http://schemas.microsoft.com/office/drawing/2014/main" id="{00000000-0008-0000-0E00-000001020000}"/>
            </a:ext>
          </a:extLst>
        </xdr:cNvPr>
        <xdr:cNvSpPr txBox="1"/>
      </xdr:nvSpPr>
      <xdr:spPr>
        <a:xfrm>
          <a:off x="22199600" y="104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907</xdr:rowOff>
    </xdr:from>
    <xdr:to>
      <xdr:col>112</xdr:col>
      <xdr:colOff>38100</xdr:colOff>
      <xdr:row>61</xdr:row>
      <xdr:rowOff>102507</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1272500" y="104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51707</xdr:rowOff>
    </xdr:from>
    <xdr:to>
      <xdr:col>116</xdr:col>
      <xdr:colOff>63500</xdr:colOff>
      <xdr:row>61</xdr:row>
      <xdr:rowOff>54973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21323300" y="10510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1996</xdr:rowOff>
    </xdr:from>
    <xdr:to>
      <xdr:col>107</xdr:col>
      <xdr:colOff>101600</xdr:colOff>
      <xdr:row>61</xdr:row>
      <xdr:rowOff>103596</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03835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51707</xdr:rowOff>
    </xdr:from>
    <xdr:to>
      <xdr:col>111</xdr:col>
      <xdr:colOff>177800</xdr:colOff>
      <xdr:row>61</xdr:row>
      <xdr:rowOff>52796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0434300" y="1051015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9494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52796</xdr:rowOff>
    </xdr:from>
    <xdr:to>
      <xdr:col>107</xdr:col>
      <xdr:colOff>50800</xdr:colOff>
      <xdr:row>61</xdr:row>
      <xdr:rowOff>60416</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9545300" y="1051124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3084</xdr:rowOff>
    </xdr:from>
    <xdr:to>
      <xdr:col>98</xdr:col>
      <xdr:colOff>38100</xdr:colOff>
      <xdr:row>61</xdr:row>
      <xdr:rowOff>104684</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8605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53884</xdr:rowOff>
    </xdr:from>
    <xdr:to>
      <xdr:col>102</xdr:col>
      <xdr:colOff>114300</xdr:colOff>
      <xdr:row>61</xdr:row>
      <xdr:rowOff>60416</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656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22" name="n_1aveValue【学校施設】&#10;一人当たり面積">
          <a:extLst>
            <a:ext uri="{FF2B5EF4-FFF2-40B4-BE49-F238E27FC236}">
              <a16:creationId xmlns:a16="http://schemas.microsoft.com/office/drawing/2014/main" id="{00000000-0008-0000-0E00-00000A020000}"/>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23" name="n_2aveValue【学校施設】&#10;一人当たり面積">
          <a:extLst>
            <a:ext uri="{FF2B5EF4-FFF2-40B4-BE49-F238E27FC236}">
              <a16:creationId xmlns:a16="http://schemas.microsoft.com/office/drawing/2014/main" id="{00000000-0008-0000-0E00-00000B020000}"/>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24" name="n_3aveValue【学校施設】&#10;一人当たり面積">
          <a:extLst>
            <a:ext uri="{FF2B5EF4-FFF2-40B4-BE49-F238E27FC236}">
              <a16:creationId xmlns:a16="http://schemas.microsoft.com/office/drawing/2014/main" id="{00000000-0008-0000-0E00-00000C020000}"/>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25" name="n_4aveValue【学校施設】&#10;一人当たり面積">
          <a:extLst>
            <a:ext uri="{FF2B5EF4-FFF2-40B4-BE49-F238E27FC236}">
              <a16:creationId xmlns:a16="http://schemas.microsoft.com/office/drawing/2014/main" id="{00000000-0008-0000-0E00-00000D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93634</xdr:rowOff>
    </xdr:from>
    <xdr:ext cx="469744" cy="259045"/>
    <xdr:sp macro="" textlink="">
      <xdr:nvSpPr>
        <xdr:cNvPr id="526" name="n_1mainValue【学校施設】&#10;一人当たり面積">
          <a:extLst>
            <a:ext uri="{FF2B5EF4-FFF2-40B4-BE49-F238E27FC236}">
              <a16:creationId xmlns:a16="http://schemas.microsoft.com/office/drawing/2014/main" id="{00000000-0008-0000-0E00-00000E020000}"/>
            </a:ext>
          </a:extLst>
        </xdr:cNvPr>
        <xdr:cNvSpPr txBox="1"/>
      </xdr:nvSpPr>
      <xdr:spPr>
        <a:xfrm>
          <a:off x="21075727" y="1055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94723</xdr:rowOff>
    </xdr:from>
    <xdr:ext cx="469744" cy="259045"/>
    <xdr:sp macro="" textlink="">
      <xdr:nvSpPr>
        <xdr:cNvPr id="527" name="n_2mainValue【学校施設】&#10;一人当たり面積">
          <a:extLst>
            <a:ext uri="{FF2B5EF4-FFF2-40B4-BE49-F238E27FC236}">
              <a16:creationId xmlns:a16="http://schemas.microsoft.com/office/drawing/2014/main" id="{00000000-0008-0000-0E00-00000F020000}"/>
            </a:ext>
          </a:extLst>
        </xdr:cNvPr>
        <xdr:cNvSpPr txBox="1"/>
      </xdr:nvSpPr>
      <xdr:spPr>
        <a:xfrm>
          <a:off x="2019942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528" name="n_3mainValue【学校施設】&#10;一人当たり面積">
          <a:extLst>
            <a:ext uri="{FF2B5EF4-FFF2-40B4-BE49-F238E27FC236}">
              <a16:creationId xmlns:a16="http://schemas.microsoft.com/office/drawing/2014/main" id="{00000000-0008-0000-0E00-000010020000}"/>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95811</xdr:rowOff>
    </xdr:from>
    <xdr:ext cx="469744" cy="259045"/>
    <xdr:sp macro="" textlink="">
      <xdr:nvSpPr>
        <xdr:cNvPr id="529" name="n_4mainValue【学校施設】&#10;一人当たり面積">
          <a:extLst>
            <a:ext uri="{FF2B5EF4-FFF2-40B4-BE49-F238E27FC236}">
              <a16:creationId xmlns:a16="http://schemas.microsoft.com/office/drawing/2014/main" id="{00000000-0008-0000-0E00-000011020000}"/>
            </a:ext>
          </a:extLst>
        </xdr:cNvPr>
        <xdr:cNvSpPr txBox="1"/>
      </xdr:nvSpPr>
      <xdr:spPr>
        <a:xfrm>
          <a:off x="18421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a:extLst>
            <a:ext uri="{FF2B5EF4-FFF2-40B4-BE49-F238E27FC236}">
              <a16:creationId xmlns:a16="http://schemas.microsoft.com/office/drawing/2014/main" id="{00000000-0008-0000-0E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児童館】&#10;有形固定資産減価償却率最小値テキスト">
          <a:extLst>
            <a:ext uri="{FF2B5EF4-FFF2-40B4-BE49-F238E27FC236}">
              <a16:creationId xmlns:a16="http://schemas.microsoft.com/office/drawing/2014/main" id="{00000000-0008-0000-0E00-00002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557" name="【児童館】&#10;有形固定資産減価償却率最大値テキスト">
          <a:extLst>
            <a:ext uri="{FF2B5EF4-FFF2-40B4-BE49-F238E27FC236}">
              <a16:creationId xmlns:a16="http://schemas.microsoft.com/office/drawing/2014/main" id="{00000000-0008-0000-0E00-00002D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559" name="【児童館】&#10;有形固定資産減価償却率平均値テキスト">
          <a:extLst>
            <a:ext uri="{FF2B5EF4-FFF2-40B4-BE49-F238E27FC236}">
              <a16:creationId xmlns:a16="http://schemas.microsoft.com/office/drawing/2014/main" id="{00000000-0008-0000-0E00-00002F020000}"/>
            </a:ext>
          </a:extLst>
        </xdr:cNvPr>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105411</xdr:rowOff>
    </xdr:from>
    <xdr:to>
      <xdr:col>85</xdr:col>
      <xdr:colOff>177800</xdr:colOff>
      <xdr:row>79</xdr:row>
      <xdr:rowOff>35561</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6268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128288</xdr:rowOff>
    </xdr:from>
    <xdr:ext cx="405111" cy="259045"/>
    <xdr:sp macro="" textlink="">
      <xdr:nvSpPr>
        <xdr:cNvPr id="571" name="【児童館】&#10;有形固定資産減価償却率該当値テキスト">
          <a:extLst>
            <a:ext uri="{FF2B5EF4-FFF2-40B4-BE49-F238E27FC236}">
              <a16:creationId xmlns:a16="http://schemas.microsoft.com/office/drawing/2014/main" id="{00000000-0008-0000-0E00-00003B020000}"/>
            </a:ext>
          </a:extLst>
        </xdr:cNvPr>
        <xdr:cNvSpPr txBox="1"/>
      </xdr:nvSpPr>
      <xdr:spPr>
        <a:xfrm>
          <a:off x="16357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78</xdr:row>
      <xdr:rowOff>156211</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5481300" y="13491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29211</xdr:rowOff>
    </xdr:from>
    <xdr:to>
      <xdr:col>76</xdr:col>
      <xdr:colOff>165100</xdr:colOff>
      <xdr:row>78</xdr:row>
      <xdr:rowOff>130811</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4541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80011</xdr:rowOff>
    </xdr:from>
    <xdr:to>
      <xdr:col>81</xdr:col>
      <xdr:colOff>50800</xdr:colOff>
      <xdr:row>78</xdr:row>
      <xdr:rowOff>118111</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4592300" y="13453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162561</xdr:rowOff>
    </xdr:from>
    <xdr:to>
      <xdr:col>72</xdr:col>
      <xdr:colOff>38100</xdr:colOff>
      <xdr:row>78</xdr:row>
      <xdr:rowOff>92711</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3652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41911</xdr:rowOff>
    </xdr:from>
    <xdr:to>
      <xdr:col>76</xdr:col>
      <xdr:colOff>114300</xdr:colOff>
      <xdr:row>78</xdr:row>
      <xdr:rowOff>80011</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3703300" y="13415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124461</xdr:rowOff>
    </xdr:from>
    <xdr:to>
      <xdr:col>67</xdr:col>
      <xdr:colOff>101600</xdr:colOff>
      <xdr:row>78</xdr:row>
      <xdr:rowOff>54611</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276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41911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814300" y="13376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580" name="n_1aveValue【児童館】&#10;有形固定資産減価償却率">
          <a:extLst>
            <a:ext uri="{FF2B5EF4-FFF2-40B4-BE49-F238E27FC236}">
              <a16:creationId xmlns:a16="http://schemas.microsoft.com/office/drawing/2014/main" id="{00000000-0008-0000-0E00-000044020000}"/>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81" name="n_2aveValue【児童館】&#10;有形固定資産減価償却率">
          <a:extLst>
            <a:ext uri="{FF2B5EF4-FFF2-40B4-BE49-F238E27FC236}">
              <a16:creationId xmlns:a16="http://schemas.microsoft.com/office/drawing/2014/main" id="{00000000-0008-0000-0E00-00004502000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582" name="n_3aveValue【児童館】&#10;有形固定資産減価償却率">
          <a:extLst>
            <a:ext uri="{FF2B5EF4-FFF2-40B4-BE49-F238E27FC236}">
              <a16:creationId xmlns:a16="http://schemas.microsoft.com/office/drawing/2014/main" id="{00000000-0008-0000-0E00-000046020000}"/>
            </a:ext>
          </a:extLst>
        </xdr:cNvPr>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583" name="n_4aveValue【児童館】&#10;有形固定資産減価償却率">
          <a:extLst>
            <a:ext uri="{FF2B5EF4-FFF2-40B4-BE49-F238E27FC236}">
              <a16:creationId xmlns:a16="http://schemas.microsoft.com/office/drawing/2014/main" id="{00000000-0008-0000-0E00-000047020000}"/>
            </a:ext>
          </a:extLst>
        </xdr:cNvPr>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584" name="n_1mainValue【児童館】&#10;有形固定資産減価償却率">
          <a:extLst>
            <a:ext uri="{FF2B5EF4-FFF2-40B4-BE49-F238E27FC236}">
              <a16:creationId xmlns:a16="http://schemas.microsoft.com/office/drawing/2014/main" id="{00000000-0008-0000-0E00-000048020000}"/>
            </a:ext>
          </a:extLst>
        </xdr:cNvPr>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147338</xdr:rowOff>
    </xdr:from>
    <xdr:ext cx="405111" cy="259045"/>
    <xdr:sp macro="" textlink="">
      <xdr:nvSpPr>
        <xdr:cNvPr id="585" name="n_2mainValue【児童館】&#10;有形固定資産減価償却率">
          <a:extLst>
            <a:ext uri="{FF2B5EF4-FFF2-40B4-BE49-F238E27FC236}">
              <a16:creationId xmlns:a16="http://schemas.microsoft.com/office/drawing/2014/main" id="{00000000-0008-0000-0E00-000049020000}"/>
            </a:ext>
          </a:extLst>
        </xdr:cNvPr>
        <xdr:cNvSpPr txBox="1"/>
      </xdr:nvSpPr>
      <xdr:spPr>
        <a:xfrm>
          <a:off x="14389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109238</xdr:rowOff>
    </xdr:from>
    <xdr:ext cx="405111" cy="259045"/>
    <xdr:sp macro="" textlink="">
      <xdr:nvSpPr>
        <xdr:cNvPr id="586" name="n_3mainValue【児童館】&#10;有形固定資産減価償却率">
          <a:extLst>
            <a:ext uri="{FF2B5EF4-FFF2-40B4-BE49-F238E27FC236}">
              <a16:creationId xmlns:a16="http://schemas.microsoft.com/office/drawing/2014/main" id="{00000000-0008-0000-0E00-00004A020000}"/>
            </a:ext>
          </a:extLst>
        </xdr:cNvPr>
        <xdr:cNvSpPr txBox="1"/>
      </xdr:nvSpPr>
      <xdr:spPr>
        <a:xfrm>
          <a:off x="13500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71138</xdr:rowOff>
    </xdr:from>
    <xdr:ext cx="405111" cy="259045"/>
    <xdr:sp macro="" textlink="">
      <xdr:nvSpPr>
        <xdr:cNvPr id="587" name="n_4mainValue【児童館】&#10;有形固定資産減価償却率">
          <a:extLst>
            <a:ext uri="{FF2B5EF4-FFF2-40B4-BE49-F238E27FC236}">
              <a16:creationId xmlns:a16="http://schemas.microsoft.com/office/drawing/2014/main" id="{00000000-0008-0000-0E00-00004B020000}"/>
            </a:ext>
          </a:extLst>
        </xdr:cNvPr>
        <xdr:cNvSpPr txBox="1"/>
      </xdr:nvSpPr>
      <xdr:spPr>
        <a:xfrm>
          <a:off x="12611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00000000-0008-0000-0E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4" name="【児童館】&#10;一人当たり面積最小値テキスト">
          <a:extLst>
            <a:ext uri="{FF2B5EF4-FFF2-40B4-BE49-F238E27FC236}">
              <a16:creationId xmlns:a16="http://schemas.microsoft.com/office/drawing/2014/main" id="{00000000-0008-0000-0E00-000066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16" name="【児童館】&#10;一人当たり面積最大値テキスト">
          <a:extLst>
            <a:ext uri="{FF2B5EF4-FFF2-40B4-BE49-F238E27FC236}">
              <a16:creationId xmlns:a16="http://schemas.microsoft.com/office/drawing/2014/main" id="{00000000-0008-0000-0E00-000068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18" name="【児童館】&#10;一人当たり面積平均値テキスト">
          <a:extLst>
            <a:ext uri="{FF2B5EF4-FFF2-40B4-BE49-F238E27FC236}">
              <a16:creationId xmlns:a16="http://schemas.microsoft.com/office/drawing/2014/main" id="{00000000-0008-0000-0E00-00006A020000}"/>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630" name="【児童館】&#10;一人当たり面積該当値テキスト">
          <a:extLst>
            <a:ext uri="{FF2B5EF4-FFF2-40B4-BE49-F238E27FC236}">
              <a16:creationId xmlns:a16="http://schemas.microsoft.com/office/drawing/2014/main" id="{00000000-0008-0000-0E00-000076020000}"/>
            </a:ext>
          </a:extLst>
        </xdr:cNvPr>
        <xdr:cNvSpPr txBox="1"/>
      </xdr:nvSpPr>
      <xdr:spPr>
        <a:xfrm>
          <a:off x="22199600"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127907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9545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77107</xdr:rowOff>
    </xdr:from>
    <xdr:to>
      <xdr:col>98</xdr:col>
      <xdr:colOff>38100</xdr:colOff>
      <xdr:row>84</xdr:row>
      <xdr:rowOff>7257</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8605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127907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656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39" name="n_1aveValue【児童館】&#10;一人当たり面積">
          <a:extLst>
            <a:ext uri="{FF2B5EF4-FFF2-40B4-BE49-F238E27FC236}">
              <a16:creationId xmlns:a16="http://schemas.microsoft.com/office/drawing/2014/main" id="{00000000-0008-0000-0E00-00007F020000}"/>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640" name="n_2aveValue【児童館】&#10;一人当たり面積">
          <a:extLst>
            <a:ext uri="{FF2B5EF4-FFF2-40B4-BE49-F238E27FC236}">
              <a16:creationId xmlns:a16="http://schemas.microsoft.com/office/drawing/2014/main" id="{00000000-0008-0000-0E00-00008002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41" name="n_3aveValue【児童館】&#10;一人当たり面積">
          <a:extLst>
            <a:ext uri="{FF2B5EF4-FFF2-40B4-BE49-F238E27FC236}">
              <a16:creationId xmlns:a16="http://schemas.microsoft.com/office/drawing/2014/main" id="{00000000-0008-0000-0E00-000081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642" name="n_4aveValue【児童館】&#10;一人当たり面積">
          <a:extLst>
            <a:ext uri="{FF2B5EF4-FFF2-40B4-BE49-F238E27FC236}">
              <a16:creationId xmlns:a16="http://schemas.microsoft.com/office/drawing/2014/main" id="{00000000-0008-0000-0E00-000082020000}"/>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643" name="n_1mainValue【児童館】&#10;一人当たり面積">
          <a:extLst>
            <a:ext uri="{FF2B5EF4-FFF2-40B4-BE49-F238E27FC236}">
              <a16:creationId xmlns:a16="http://schemas.microsoft.com/office/drawing/2014/main" id="{00000000-0008-0000-0E00-000083020000}"/>
            </a:ext>
          </a:extLst>
        </xdr:cNvPr>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44" name="n_2mainValue【児童館】&#10;一人当たり面積">
          <a:extLst>
            <a:ext uri="{FF2B5EF4-FFF2-40B4-BE49-F238E27FC236}">
              <a16:creationId xmlns:a16="http://schemas.microsoft.com/office/drawing/2014/main" id="{00000000-0008-0000-0E00-000084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45" name="n_3mainValue【児童館】&#10;一人当たり面積">
          <a:extLst>
            <a:ext uri="{FF2B5EF4-FFF2-40B4-BE49-F238E27FC236}">
              <a16:creationId xmlns:a16="http://schemas.microsoft.com/office/drawing/2014/main" id="{00000000-0008-0000-0E00-00008502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46" name="n_4mainValue【児童館】&#10;一人当たり面積">
          <a:extLst>
            <a:ext uri="{FF2B5EF4-FFF2-40B4-BE49-F238E27FC236}">
              <a16:creationId xmlns:a16="http://schemas.microsoft.com/office/drawing/2014/main" id="{00000000-0008-0000-0E00-000086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636</xdr:rowOff>
    </xdr:from>
    <xdr:to>
      <xdr:col>85</xdr:col>
      <xdr:colOff>177800</xdr:colOff>
      <xdr:row>104</xdr:row>
      <xdr:rowOff>102236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150513</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105</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5481300" y="17882236"/>
          <a:ext cx="8382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803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161925</xdr:rowOff>
    </xdr:from>
    <xdr:to>
      <xdr:col>76</xdr:col>
      <xdr:colOff>114300</xdr:colOff>
      <xdr:row>105</xdr:row>
      <xdr:rowOff>30480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3703300" y="17992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69214</xdr:rowOff>
    </xdr:from>
    <xdr:to>
      <xdr:col>67</xdr:col>
      <xdr:colOff>101600</xdr:colOff>
      <xdr:row>104</xdr:row>
      <xdr:rowOff>170814</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104</xdr:row>
      <xdr:rowOff>161925</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7950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80027</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32402</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500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161941</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611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9545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8605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57150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656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54" name="n_1aveValue【公民館】&#10;一人当たり面積">
          <a:extLst>
            <a:ext uri="{FF2B5EF4-FFF2-40B4-BE49-F238E27FC236}">
              <a16:creationId xmlns:a16="http://schemas.microsoft.com/office/drawing/2014/main" id="{00000000-0008-0000-0E00-0000F202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755" name="n_2aveValue【公民館】&#10;一人当たり面積">
          <a:extLst>
            <a:ext uri="{FF2B5EF4-FFF2-40B4-BE49-F238E27FC236}">
              <a16:creationId xmlns:a16="http://schemas.microsoft.com/office/drawing/2014/main" id="{00000000-0008-0000-0E00-0000F302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756" name="n_3aveValue【公民館】&#10;一人当たり面積">
          <a:extLst>
            <a:ext uri="{FF2B5EF4-FFF2-40B4-BE49-F238E27FC236}">
              <a16:creationId xmlns:a16="http://schemas.microsoft.com/office/drawing/2014/main" id="{00000000-0008-0000-0E00-0000F402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57" name="n_4aveValue【公民館】&#10;一人当たり面積">
          <a:extLst>
            <a:ext uri="{FF2B5EF4-FFF2-40B4-BE49-F238E27FC236}">
              <a16:creationId xmlns:a16="http://schemas.microsoft.com/office/drawing/2014/main" id="{00000000-0008-0000-0E00-0000F5020000}"/>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758" name="n_1mainValue【公民館】&#10;一人当たり面積">
          <a:extLst>
            <a:ext uri="{FF2B5EF4-FFF2-40B4-BE49-F238E27FC236}">
              <a16:creationId xmlns:a16="http://schemas.microsoft.com/office/drawing/2014/main" id="{00000000-0008-0000-0E00-0000F602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59" name="n_2mainValue【公民館】&#10;一人当たり面積">
          <a:extLst>
            <a:ext uri="{FF2B5EF4-FFF2-40B4-BE49-F238E27FC236}">
              <a16:creationId xmlns:a16="http://schemas.microsoft.com/office/drawing/2014/main" id="{00000000-0008-0000-0E00-0000F702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60" name="n_3mainValue【公民館】&#10;一人当たり面積">
          <a:extLst>
            <a:ext uri="{FF2B5EF4-FFF2-40B4-BE49-F238E27FC236}">
              <a16:creationId xmlns:a16="http://schemas.microsoft.com/office/drawing/2014/main" id="{00000000-0008-0000-0E00-0000F8020000}"/>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761" name="n_4mainValue【公民館】&#10;一人当たり面積">
          <a:extLst>
            <a:ext uri="{FF2B5EF4-FFF2-40B4-BE49-F238E27FC236}">
              <a16:creationId xmlns:a16="http://schemas.microsoft.com/office/drawing/2014/main" id="{00000000-0008-0000-0E00-0000F9020000}"/>
            </a:ext>
          </a:extLst>
        </xdr:cNvPr>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類似団体と比較して特に有形固定資産減価償却率が高くなっている施設は、学校施設であり、特に低くなっている施設は、認定こども園・幼稚園・保育所、児童館となっている。</a:t>
          </a:r>
          <a:endParaRPr lang="ja-JP" altLang="ja-JP" sz="1400">
            <a:effectLst/>
          </a:endParaRPr>
        </a:p>
        <a:p>
          <a:r>
            <a:rPr kumimoji="1" lang="ja-JP" altLang="ja-JP" sz="1100">
              <a:solidFill>
                <a:schemeClr val="dk1"/>
              </a:solidFill>
              <a:effectLst/>
              <a:latin typeface="+mn-lt"/>
              <a:ea typeface="+mn-ea"/>
              <a:cs typeface="+mn-cs"/>
            </a:rPr>
            <a:t>　学校施設については、高い水準にはあるが毎年順番に老朽化した校舎の大規模改修を行っている状況である。</a:t>
          </a:r>
          <a:endParaRPr lang="ja-JP" altLang="ja-JP" sz="1400">
            <a:effectLst/>
          </a:endParaRPr>
        </a:p>
        <a:p>
          <a:r>
            <a:rPr kumimoji="1" lang="ja-JP" altLang="ja-JP" sz="1100">
              <a:solidFill>
                <a:schemeClr val="dk1"/>
              </a:solidFill>
              <a:effectLst/>
              <a:latin typeface="+mn-lt"/>
              <a:ea typeface="+mn-ea"/>
              <a:cs typeface="+mn-cs"/>
            </a:rPr>
            <a:t>　児童館については、平成２５年度の大井総合支所の建て替えに伴い</a:t>
          </a:r>
          <a:r>
            <a:rPr kumimoji="1" lang="ja-JP" altLang="en-US" sz="1100">
              <a:solidFill>
                <a:schemeClr val="dk1"/>
              </a:solidFill>
              <a:effectLst/>
              <a:latin typeface="+mn-lt"/>
              <a:ea typeface="+mn-ea"/>
              <a:cs typeface="+mn-cs"/>
            </a:rPr>
            <a:t>西児童センターが</a:t>
          </a:r>
          <a:r>
            <a:rPr kumimoji="1" lang="ja-JP" altLang="ja-JP" sz="1100">
              <a:solidFill>
                <a:schemeClr val="dk1"/>
              </a:solidFill>
              <a:effectLst/>
              <a:latin typeface="+mn-lt"/>
              <a:ea typeface="+mn-ea"/>
              <a:cs typeface="+mn-cs"/>
            </a:rPr>
            <a:t>新設</a:t>
          </a:r>
          <a:r>
            <a:rPr kumimoji="1" lang="ja-JP" altLang="en-US" sz="1100">
              <a:solidFill>
                <a:schemeClr val="dk1"/>
              </a:solidFill>
              <a:effectLst/>
              <a:latin typeface="+mn-lt"/>
              <a:ea typeface="+mn-ea"/>
              <a:cs typeface="+mn-cs"/>
            </a:rPr>
            <a:t>された</a:t>
          </a:r>
          <a:r>
            <a:rPr kumimoji="1" lang="ja-JP" altLang="ja-JP" sz="1100">
              <a:solidFill>
                <a:schemeClr val="dk1"/>
              </a:solidFill>
              <a:effectLst/>
              <a:latin typeface="+mn-lt"/>
              <a:ea typeface="+mn-ea"/>
              <a:cs typeface="+mn-cs"/>
            </a:rPr>
            <a:t>ことから、低い水準となっている。</a:t>
          </a:r>
          <a:endParaRPr lang="ja-JP" altLang="ja-JP" sz="1400">
            <a:effectLst/>
          </a:endParaRPr>
        </a:p>
        <a:p>
          <a:r>
            <a:rPr kumimoji="1" lang="ja-JP" altLang="ja-JP" sz="1100">
              <a:solidFill>
                <a:schemeClr val="dk1"/>
              </a:solidFill>
              <a:effectLst/>
              <a:latin typeface="+mn-lt"/>
              <a:ea typeface="+mn-ea"/>
              <a:cs typeface="+mn-cs"/>
            </a:rPr>
            <a:t>　認定こども園・幼稚園・保育所、児童館については、平成２５年度に滝保育所、平成２７年度に新田保育所、大井保育所の耐震補強工事を実施したことから、低い水準となっている。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、令和２年度に上福岡公民館の改修が完了し</a:t>
          </a:r>
          <a:r>
            <a:rPr kumimoji="1" lang="ja-JP" altLang="en-US" sz="1100">
              <a:solidFill>
                <a:schemeClr val="dk1"/>
              </a:solidFill>
              <a:effectLst/>
              <a:latin typeface="+mn-lt"/>
              <a:ea typeface="+mn-ea"/>
              <a:cs typeface="+mn-cs"/>
            </a:rPr>
            <a:t>たことにより、有形固定資産減価償却率は前年対比で</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た。また、</a:t>
          </a:r>
          <a:r>
            <a:rPr kumimoji="1" lang="ja-JP" altLang="ja-JP" sz="1100">
              <a:solidFill>
                <a:schemeClr val="dk1"/>
              </a:solidFill>
              <a:effectLst/>
              <a:latin typeface="+mn-lt"/>
              <a:ea typeface="+mn-ea"/>
              <a:cs typeface="+mn-cs"/>
            </a:rPr>
            <a:t>現在、大井中央公民館と大井図書館の複合化事業を行っている。</a:t>
          </a:r>
          <a:endParaRPr lang="ja-JP" altLang="ja-JP">
            <a:effectLst/>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945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5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259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100511</xdr:rowOff>
    </xdr:from>
    <xdr:to>
      <xdr:col>6</xdr:col>
      <xdr:colOff>38100</xdr:colOff>
      <xdr:row>38</xdr:row>
      <xdr:rowOff>30662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151311</xdr:rowOff>
    </xdr:from>
    <xdr:to>
      <xdr:col>10</xdr:col>
      <xdr:colOff>114300</xdr:colOff>
      <xdr:row>38</xdr:row>
      <xdr:rowOff>10885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9496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157843</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67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157843</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107043</xdr:rowOff>
    </xdr:from>
    <xdr:to>
      <xdr:col>41</xdr:col>
      <xdr:colOff>101600</xdr:colOff>
      <xdr:row>39</xdr:row>
      <xdr:rowOff>37193</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157843</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90715</xdr:rowOff>
    </xdr:from>
    <xdr:to>
      <xdr:col>36</xdr:col>
      <xdr:colOff>165100</xdr:colOff>
      <xdr:row>39</xdr:row>
      <xdr:rowOff>20865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141515</xdr:rowOff>
    </xdr:from>
    <xdr:to>
      <xdr:col>41</xdr:col>
      <xdr:colOff>50800</xdr:colOff>
      <xdr:row>38</xdr:row>
      <xdr:rowOff>157843</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665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53720</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37391</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3810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25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137160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21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97155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20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62</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130300" y="10208895"/>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110490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110490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8750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110490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110490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90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133350</xdr:rowOff>
    </xdr:from>
    <xdr:to>
      <xdr:col>24</xdr:col>
      <xdr:colOff>62865</xdr:colOff>
      <xdr:row>85</xdr:row>
      <xdr:rowOff>24764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677900"/>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28591</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24764</xdr:rowOff>
    </xdr:from>
    <xdr:to>
      <xdr:col>24</xdr:col>
      <xdr:colOff>152400</xdr:colOff>
      <xdr:row>85</xdr:row>
      <xdr:rowOff>24764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59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80027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133350</xdr:rowOff>
    </xdr:from>
    <xdr:to>
      <xdr:col>24</xdr:col>
      <xdr:colOff>152400</xdr:colOff>
      <xdr:row>79</xdr:row>
      <xdr:rowOff>133350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67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89552</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35577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363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160655</xdr:rowOff>
    </xdr:from>
    <xdr:to>
      <xdr:col>10</xdr:col>
      <xdr:colOff>165100</xdr:colOff>
      <xdr:row>79</xdr:row>
      <xdr:rowOff>90805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40005</xdr:rowOff>
    </xdr:from>
    <xdr:to>
      <xdr:col>15</xdr:col>
      <xdr:colOff>50800</xdr:colOff>
      <xdr:row>79</xdr:row>
      <xdr:rowOff>57150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584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160655</xdr:rowOff>
    </xdr:from>
    <xdr:to>
      <xdr:col>6</xdr:col>
      <xdr:colOff>38100</xdr:colOff>
      <xdr:row>79</xdr:row>
      <xdr:rowOff>90805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40005</xdr:rowOff>
    </xdr:from>
    <xdr:to>
      <xdr:col>10</xdr:col>
      <xdr:colOff>114300</xdr:colOff>
      <xdr:row>79</xdr:row>
      <xdr:rowOff>40005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584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107332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107332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88900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46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xdr:rowOff>
    </xdr:from>
    <xdr:to>
      <xdr:col>46</xdr:col>
      <xdr:colOff>38100</xdr:colOff>
      <xdr:row>84</xdr:row>
      <xdr:rowOff>114300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63500</xdr:rowOff>
    </xdr:from>
    <xdr:to>
      <xdr:col>50</xdr:col>
      <xdr:colOff>114300</xdr:colOff>
      <xdr:row>84</xdr:row>
      <xdr:rowOff>63500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84</xdr:row>
      <xdr:rowOff>63500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61300" y="1438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107950</xdr:rowOff>
    </xdr:from>
    <xdr:to>
      <xdr:col>36</xdr:col>
      <xdr:colOff>165100</xdr:colOff>
      <xdr:row>84</xdr:row>
      <xdr:rowOff>38100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158750</xdr:rowOff>
    </xdr:from>
    <xdr:to>
      <xdr:col>41</xdr:col>
      <xdr:colOff>50800</xdr:colOff>
      <xdr:row>83</xdr:row>
      <xdr:rowOff>158750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972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8515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29227</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737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132080</xdr:rowOff>
    </xdr:from>
    <xdr:to>
      <xdr:col>24</xdr:col>
      <xdr:colOff>114300</xdr:colOff>
      <xdr:row>103</xdr:row>
      <xdr:rowOff>62230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154957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11430</xdr:rowOff>
    </xdr:from>
    <xdr:to>
      <xdr:col>24</xdr:col>
      <xdr:colOff>63500</xdr:colOff>
      <xdr:row>103</xdr:row>
      <xdr:rowOff>125730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3797300" y="17670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23495</xdr:rowOff>
    </xdr:from>
    <xdr:to>
      <xdr:col>15</xdr:col>
      <xdr:colOff>101600</xdr:colOff>
      <xdr:row>103</xdr:row>
      <xdr:rowOff>125095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74295</xdr:rowOff>
    </xdr:from>
    <xdr:to>
      <xdr:col>19</xdr:col>
      <xdr:colOff>177800</xdr:colOff>
      <xdr:row>103</xdr:row>
      <xdr:rowOff>125730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7733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22861</xdr:rowOff>
    </xdr:from>
    <xdr:to>
      <xdr:col>15</xdr:col>
      <xdr:colOff>50800</xdr:colOff>
      <xdr:row>103</xdr:row>
      <xdr:rowOff>74295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7682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99695</xdr:rowOff>
    </xdr:from>
    <xdr:to>
      <xdr:col>6</xdr:col>
      <xdr:colOff>38100</xdr:colOff>
      <xdr:row>103</xdr:row>
      <xdr:rowOff>29845</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150495</xdr:rowOff>
    </xdr:from>
    <xdr:to>
      <xdr:col>10</xdr:col>
      <xdr:colOff>114300</xdr:colOff>
      <xdr:row>103</xdr:row>
      <xdr:rowOff>22861</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76383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167657</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46372</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69342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69342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133169</xdr:rowOff>
    </xdr:from>
    <xdr:to>
      <xdr:col>85</xdr:col>
      <xdr:colOff>177800</xdr:colOff>
      <xdr:row>34</xdr:row>
      <xdr:rowOff>63319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48096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5705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12519</xdr:rowOff>
    </xdr:from>
    <xdr:to>
      <xdr:col>85</xdr:col>
      <xdr:colOff>127000</xdr:colOff>
      <xdr:row>35</xdr:row>
      <xdr:rowOff>117022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5841819"/>
          <a:ext cx="8382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117022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0736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72934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0540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51526</xdr:rowOff>
    </xdr:from>
    <xdr:to>
      <xdr:col>67</xdr:col>
      <xdr:colOff>101600</xdr:colOff>
      <xdr:row>35</xdr:row>
      <xdr:rowOff>153126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102326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0540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169653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34403</xdr:rowOff>
    </xdr:from>
    <xdr:to>
      <xdr:col>116</xdr:col>
      <xdr:colOff>114300</xdr:colOff>
      <xdr:row>40</xdr:row>
      <xdr:rowOff>136003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8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12830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8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138644</xdr:rowOff>
    </xdr:from>
    <xdr:to>
      <xdr:col>112</xdr:col>
      <xdr:colOff>38100</xdr:colOff>
      <xdr:row>40</xdr:row>
      <xdr:rowOff>68794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8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17994</xdr:rowOff>
    </xdr:from>
    <xdr:to>
      <xdr:col>116</xdr:col>
      <xdr:colOff>63500</xdr:colOff>
      <xdr:row>40</xdr:row>
      <xdr:rowOff>85203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1323300" y="6875994"/>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147408</xdr:rowOff>
    </xdr:from>
    <xdr:to>
      <xdr:col>107</xdr:col>
      <xdr:colOff>101600</xdr:colOff>
      <xdr:row>40</xdr:row>
      <xdr:rowOff>77558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8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17994</xdr:rowOff>
    </xdr:from>
    <xdr:to>
      <xdr:col>111</xdr:col>
      <xdr:colOff>177800</xdr:colOff>
      <xdr:row>40</xdr:row>
      <xdr:rowOff>26758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875994"/>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165016</xdr:rowOff>
    </xdr:from>
    <xdr:to>
      <xdr:col>102</xdr:col>
      <xdr:colOff>165100</xdr:colOff>
      <xdr:row>40</xdr:row>
      <xdr:rowOff>95166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8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26758</xdr:rowOff>
    </xdr:from>
    <xdr:to>
      <xdr:col>107</xdr:col>
      <xdr:colOff>50800</xdr:colOff>
      <xdr:row>40</xdr:row>
      <xdr:rowOff>44366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884758"/>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142791</xdr:rowOff>
    </xdr:from>
    <xdr:to>
      <xdr:col>98</xdr:col>
      <xdr:colOff>38100</xdr:colOff>
      <xdr:row>40</xdr:row>
      <xdr:rowOff>72941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8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22141</xdr:rowOff>
    </xdr:from>
    <xdr:to>
      <xdr:col>102</xdr:col>
      <xdr:colOff>114300</xdr:colOff>
      <xdr:row>40</xdr:row>
      <xdr:rowOff>44366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656300" y="6880141"/>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59921</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69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68685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69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86293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9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64068</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92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122555</xdr:rowOff>
    </xdr:from>
    <xdr:to>
      <xdr:col>85</xdr:col>
      <xdr:colOff>177800</xdr:colOff>
      <xdr:row>60</xdr:row>
      <xdr:rowOff>52705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145432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1905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0250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135255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21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97155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1017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141605</xdr:rowOff>
    </xdr:from>
    <xdr:to>
      <xdr:col>67</xdr:col>
      <xdr:colOff>101600</xdr:colOff>
      <xdr:row>59</xdr:row>
      <xdr:rowOff>71755</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20955</xdr:rowOff>
    </xdr:from>
    <xdr:to>
      <xdr:col>71</xdr:col>
      <xdr:colOff>177800</xdr:colOff>
      <xdr:row>59</xdr:row>
      <xdr:rowOff>59055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1013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88282</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F00-0000B1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F00-0000B3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F00-0000B5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F00-0000C1020000}"/>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656300" y="1082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150495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5481300" y="136283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50164</xdr:rowOff>
    </xdr:from>
    <xdr:to>
      <xdr:col>76</xdr:col>
      <xdr:colOff>165100</xdr:colOff>
      <xdr:row>79</xdr:row>
      <xdr:rowOff>151764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100964</xdr:rowOff>
    </xdr:from>
    <xdr:to>
      <xdr:col>81</xdr:col>
      <xdr:colOff>50800</xdr:colOff>
      <xdr:row>79</xdr:row>
      <xdr:rowOff>150495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592300" y="13645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166370</xdr:rowOff>
    </xdr:from>
    <xdr:to>
      <xdr:col>72</xdr:col>
      <xdr:colOff>38100</xdr:colOff>
      <xdr:row>79</xdr:row>
      <xdr:rowOff>96520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45720</xdr:rowOff>
    </xdr:from>
    <xdr:to>
      <xdr:col>76</xdr:col>
      <xdr:colOff>114300</xdr:colOff>
      <xdr:row>79</xdr:row>
      <xdr:rowOff>100964</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703300" y="135902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45720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35407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46372</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168291</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113047</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110489</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4676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110489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656300" y="14660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xdr:rowOff>
    </xdr:from>
    <xdr:to>
      <xdr:col>81</xdr:col>
      <xdr:colOff>101600</xdr:colOff>
      <xdr:row>103</xdr:row>
      <xdr:rowOff>117202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66402</xdr:rowOff>
    </xdr:from>
    <xdr:to>
      <xdr:col>85</xdr:col>
      <xdr:colOff>127000</xdr:colOff>
      <xdr:row>103</xdr:row>
      <xdr:rowOff>110489</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772575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66402</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76832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102144</xdr:rowOff>
    </xdr:from>
    <xdr:to>
      <xdr:col>72</xdr:col>
      <xdr:colOff>38100</xdr:colOff>
      <xdr:row>103</xdr:row>
      <xdr:rowOff>32294</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152944</xdr:rowOff>
    </xdr:from>
    <xdr:to>
      <xdr:col>76</xdr:col>
      <xdr:colOff>114300</xdr:colOff>
      <xdr:row>103</xdr:row>
      <xdr:rowOff>23949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76408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102</xdr:row>
      <xdr:rowOff>152944</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75983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133729</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48821</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0F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2" name="【庁舎】&#10;一人当たり面積最小値テキスト">
          <a:extLst>
            <a:ext uri="{FF2B5EF4-FFF2-40B4-BE49-F238E27FC236}">
              <a16:creationId xmlns:a16="http://schemas.microsoft.com/office/drawing/2014/main" id="{00000000-0008-0000-0F00-00009A03000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4" name="【庁舎】&#10;一人当たり面積最大値テキスト">
          <a:extLst>
            <a:ext uri="{FF2B5EF4-FFF2-40B4-BE49-F238E27FC236}">
              <a16:creationId xmlns:a16="http://schemas.microsoft.com/office/drawing/2014/main" id="{00000000-0008-0000-0F00-00009C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6" name="【庁舎】&#10;一人当たり面積平均値テキスト">
          <a:extLst>
            <a:ext uri="{FF2B5EF4-FFF2-40B4-BE49-F238E27FC236}">
              <a16:creationId xmlns:a16="http://schemas.microsoft.com/office/drawing/2014/main" id="{00000000-0008-0000-0F00-00009E030000}"/>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37374</xdr:rowOff>
    </xdr:from>
    <xdr:to>
      <xdr:col>116</xdr:col>
      <xdr:colOff>114300</xdr:colOff>
      <xdr:row>108</xdr:row>
      <xdr:rowOff>138974</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21107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123751</xdr:rowOff>
    </xdr:from>
    <xdr:ext cx="469744" cy="259045"/>
    <xdr:sp macro="" textlink="">
      <xdr:nvSpPr>
        <xdr:cNvPr id="938" name="【庁舎】&#10;一人当たり面積該当値テキスト">
          <a:extLst>
            <a:ext uri="{FF2B5EF4-FFF2-40B4-BE49-F238E27FC236}">
              <a16:creationId xmlns:a16="http://schemas.microsoft.com/office/drawing/2014/main" id="{00000000-0008-0000-0F00-0000AA030000}"/>
            </a:ext>
          </a:extLst>
        </xdr:cNvPr>
        <xdr:cNvSpPr txBox="1"/>
      </xdr:nvSpPr>
      <xdr:spPr>
        <a:xfrm>
          <a:off x="22199600" y="184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37374</xdr:rowOff>
    </xdr:from>
    <xdr:to>
      <xdr:col>112</xdr:col>
      <xdr:colOff>38100</xdr:colOff>
      <xdr:row>108</xdr:row>
      <xdr:rowOff>138974</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1272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88174</xdr:rowOff>
    </xdr:from>
    <xdr:to>
      <xdr:col>116</xdr:col>
      <xdr:colOff>63500</xdr:colOff>
      <xdr:row>108</xdr:row>
      <xdr:rowOff>88174</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21323300" y="1860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37374</xdr:rowOff>
    </xdr:from>
    <xdr:to>
      <xdr:col>107</xdr:col>
      <xdr:colOff>101600</xdr:colOff>
      <xdr:row>108</xdr:row>
      <xdr:rowOff>138974</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0383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88174</xdr:rowOff>
    </xdr:from>
    <xdr:to>
      <xdr:col>111</xdr:col>
      <xdr:colOff>177800</xdr:colOff>
      <xdr:row>108</xdr:row>
      <xdr:rowOff>88174</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a:off x="20434300" y="1860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37374</xdr:rowOff>
    </xdr:from>
    <xdr:to>
      <xdr:col>102</xdr:col>
      <xdr:colOff>165100</xdr:colOff>
      <xdr:row>108</xdr:row>
      <xdr:rowOff>138974</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9494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88174</xdr:rowOff>
    </xdr:from>
    <xdr:to>
      <xdr:col>107</xdr:col>
      <xdr:colOff>50800</xdr:colOff>
      <xdr:row>108</xdr:row>
      <xdr:rowOff>88174</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19545300" y="1860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36286</xdr:rowOff>
    </xdr:from>
    <xdr:to>
      <xdr:col>98</xdr:col>
      <xdr:colOff>38100</xdr:colOff>
      <xdr:row>108</xdr:row>
      <xdr:rowOff>137886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8605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87086</xdr:rowOff>
    </xdr:from>
    <xdr:to>
      <xdr:col>102</xdr:col>
      <xdr:colOff>114300</xdr:colOff>
      <xdr:row>108</xdr:row>
      <xdr:rowOff>88174</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8656300" y="186036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7" name="n_1aveValue【庁舎】&#10;一人当たり面積">
          <a:extLst>
            <a:ext uri="{FF2B5EF4-FFF2-40B4-BE49-F238E27FC236}">
              <a16:creationId xmlns:a16="http://schemas.microsoft.com/office/drawing/2014/main" id="{00000000-0008-0000-0F00-0000B3030000}"/>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48" name="n_2aveValue【庁舎】&#10;一人当たり面積">
          <a:extLst>
            <a:ext uri="{FF2B5EF4-FFF2-40B4-BE49-F238E27FC236}">
              <a16:creationId xmlns:a16="http://schemas.microsoft.com/office/drawing/2014/main" id="{00000000-0008-0000-0F00-0000B4030000}"/>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49" name="n_3aveValue【庁舎】&#10;一人当たり面積">
          <a:extLst>
            <a:ext uri="{FF2B5EF4-FFF2-40B4-BE49-F238E27FC236}">
              <a16:creationId xmlns:a16="http://schemas.microsoft.com/office/drawing/2014/main" id="{00000000-0008-0000-0F00-0000B5030000}"/>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0" name="n_4aveValue【庁舎】&#10;一人当たり面積">
          <a:extLst>
            <a:ext uri="{FF2B5EF4-FFF2-40B4-BE49-F238E27FC236}">
              <a16:creationId xmlns:a16="http://schemas.microsoft.com/office/drawing/2014/main" id="{00000000-0008-0000-0F00-0000B6030000}"/>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130101</xdr:rowOff>
    </xdr:from>
    <xdr:ext cx="469744" cy="259045"/>
    <xdr:sp macro="" textlink="">
      <xdr:nvSpPr>
        <xdr:cNvPr id="951" name="n_1mainValue【庁舎】&#10;一人当たり面積">
          <a:extLst>
            <a:ext uri="{FF2B5EF4-FFF2-40B4-BE49-F238E27FC236}">
              <a16:creationId xmlns:a16="http://schemas.microsoft.com/office/drawing/2014/main" id="{00000000-0008-0000-0F00-0000B7030000}"/>
            </a:ext>
          </a:extLst>
        </xdr:cNvPr>
        <xdr:cNvSpPr txBox="1"/>
      </xdr:nvSpPr>
      <xdr:spPr>
        <a:xfrm>
          <a:off x="210757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130101</xdr:rowOff>
    </xdr:from>
    <xdr:ext cx="469744" cy="259045"/>
    <xdr:sp macro="" textlink="">
      <xdr:nvSpPr>
        <xdr:cNvPr id="952" name="n_2mainValue【庁舎】&#10;一人当たり面積">
          <a:extLst>
            <a:ext uri="{FF2B5EF4-FFF2-40B4-BE49-F238E27FC236}">
              <a16:creationId xmlns:a16="http://schemas.microsoft.com/office/drawing/2014/main" id="{00000000-0008-0000-0F00-0000B8030000}"/>
            </a:ext>
          </a:extLst>
        </xdr:cNvPr>
        <xdr:cNvSpPr txBox="1"/>
      </xdr:nvSpPr>
      <xdr:spPr>
        <a:xfrm>
          <a:off x="20199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130101</xdr:rowOff>
    </xdr:from>
    <xdr:ext cx="469744" cy="259045"/>
    <xdr:sp macro="" textlink="">
      <xdr:nvSpPr>
        <xdr:cNvPr id="953" name="n_3mainValue【庁舎】&#10;一人当たり面積">
          <a:extLst>
            <a:ext uri="{FF2B5EF4-FFF2-40B4-BE49-F238E27FC236}">
              <a16:creationId xmlns:a16="http://schemas.microsoft.com/office/drawing/2014/main" id="{00000000-0008-0000-0F00-0000B9030000}"/>
            </a:ext>
          </a:extLst>
        </xdr:cNvPr>
        <xdr:cNvSpPr txBox="1"/>
      </xdr:nvSpPr>
      <xdr:spPr>
        <a:xfrm>
          <a:off x="19310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129013</xdr:rowOff>
    </xdr:from>
    <xdr:ext cx="469744" cy="259045"/>
    <xdr:sp macro="" textlink="">
      <xdr:nvSpPr>
        <xdr:cNvPr id="954" name="n_4mainValue【庁舎】&#10;一人当たり面積">
          <a:extLst>
            <a:ext uri="{FF2B5EF4-FFF2-40B4-BE49-F238E27FC236}">
              <a16:creationId xmlns:a16="http://schemas.microsoft.com/office/drawing/2014/main" id="{00000000-0008-0000-0F00-0000BA030000}"/>
            </a:ext>
          </a:extLst>
        </xdr:cNvPr>
        <xdr:cNvSpPr txBox="1"/>
      </xdr:nvSpPr>
      <xdr:spPr>
        <a:xfrm>
          <a:off x="184214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F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類似団体と比較して特に有形固定資産減価償却率が高くなっている施設は、図書館であり、特に低くなっている施設は、福祉施設、一般廃棄物処理施設となっている。</a:t>
          </a:r>
          <a:endParaRPr lang="ja-JP" altLang="ja-JP" sz="1400">
            <a:effectLst/>
          </a:endParaRPr>
        </a:p>
        <a:p>
          <a:r>
            <a:rPr kumimoji="1" lang="ja-JP" altLang="ja-JP" sz="1100">
              <a:solidFill>
                <a:schemeClr val="dk1"/>
              </a:solidFill>
              <a:effectLst/>
              <a:latin typeface="+mn-lt"/>
              <a:ea typeface="+mn-ea"/>
              <a:cs typeface="+mn-cs"/>
            </a:rPr>
            <a:t>　図書館については、ここ数年更新整備を行っていないため高い水準にあるが、現在、大井中央公民館と大井図書館の複合化事業を行って</a:t>
          </a:r>
          <a:r>
            <a:rPr kumimoji="1" lang="ja-JP" altLang="en-US" sz="1100">
              <a:solidFill>
                <a:schemeClr val="dk1"/>
              </a:solidFill>
              <a:effectLst/>
              <a:latin typeface="+mn-lt"/>
              <a:ea typeface="+mn-ea"/>
              <a:cs typeface="+mn-cs"/>
            </a:rPr>
            <a:t>おり、令和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年度からは上福岡図書館の改修が予定されているため、今後、有形固定資産減価償却率は減少する見込みである。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福祉施設については、大井総合福祉センターが平成１４年供用開始のため低い水準となっている。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一般廃棄物処理施設についても、環境センターが平成２８年度に供用開始したため低い水準となっている。また、</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は一部事務組合のし尿処理施設を</a:t>
          </a:r>
          <a:r>
            <a:rPr kumimoji="1" lang="ja-JP" altLang="ja-JP" sz="1100">
              <a:solidFill>
                <a:schemeClr val="dk1"/>
              </a:solidFill>
              <a:effectLst/>
              <a:latin typeface="+mn-lt"/>
              <a:ea typeface="+mn-ea"/>
              <a:cs typeface="+mn-cs"/>
            </a:rPr>
            <a:t>除却し</a:t>
          </a:r>
          <a:r>
            <a:rPr kumimoji="1" lang="ja-JP" altLang="en-US" sz="1100">
              <a:solidFill>
                <a:schemeClr val="dk1"/>
              </a:solidFill>
              <a:effectLst/>
              <a:latin typeface="+mn-lt"/>
              <a:ea typeface="+mn-ea"/>
              <a:cs typeface="+mn-cs"/>
            </a:rPr>
            <a:t>たため、前年対比で</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16.9</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また、体育館・プールについては、平成２８年度まで高い水準にあったが、平成２８年度から平成２９年度にかけて総合体育館を改修したことにより類似団体より低い水準となっている。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11" sqref="AM11:AT1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56725592</v>
      </c>
      <c r="BO4" s="464"/>
      <c r="BP4" s="464"/>
      <c r="BQ4" s="464"/>
      <c r="BR4" s="464"/>
      <c r="BS4" s="464"/>
      <c r="BT4" s="464"/>
      <c r="BU4" s="465"/>
      <c r="BV4" s="463">
        <v>39075694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8.8000000000000007</v>
      </c>
      <c r="CU4" s="648"/>
      <c r="CV4" s="648"/>
      <c r="CW4" s="648"/>
      <c r="CX4" s="648"/>
      <c r="CY4" s="648"/>
      <c r="CZ4" s="648"/>
      <c r="DA4" s="649"/>
      <c r="DB4" s="647">
        <v>6.3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53882178</v>
      </c>
      <c r="BO5" s="469"/>
      <c r="BP5" s="469"/>
      <c r="BQ5" s="469"/>
      <c r="BR5" s="469"/>
      <c r="BS5" s="469"/>
      <c r="BT5" s="469"/>
      <c r="BU5" s="470"/>
      <c r="BV5" s="468">
        <v>37141528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95.8</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2843414</v>
      </c>
      <c r="BO6" s="469"/>
      <c r="BP6" s="469"/>
      <c r="BQ6" s="469"/>
      <c r="BR6" s="469"/>
      <c r="BS6" s="469"/>
      <c r="BT6" s="469"/>
      <c r="BU6" s="470"/>
      <c r="BV6" s="468">
        <v>1934166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101.1</v>
      </c>
      <c r="CU6" s="622"/>
      <c r="CV6" s="622"/>
      <c r="CW6" s="622"/>
      <c r="CX6" s="622"/>
      <c r="CY6" s="622"/>
      <c r="CZ6" s="622"/>
      <c r="DA6" s="623"/>
      <c r="DB6" s="621">
        <v>102.7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836919</v>
      </c>
      <c r="BO7" s="469"/>
      <c r="BP7" s="469"/>
      <c r="BQ7" s="469"/>
      <c r="BR7" s="469"/>
      <c r="BS7" s="469"/>
      <c r="BT7" s="469"/>
      <c r="BU7" s="470"/>
      <c r="BV7" s="468">
        <v>534816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22695122</v>
      </c>
      <c r="CU7" s="469"/>
      <c r="CV7" s="469"/>
      <c r="CW7" s="469"/>
      <c r="CX7" s="469"/>
      <c r="CY7" s="469"/>
      <c r="CZ7" s="469"/>
      <c r="DA7" s="470"/>
      <c r="DB7" s="468">
        <v>22342069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2006495</v>
      </c>
      <c r="BO8" s="469"/>
      <c r="BP8" s="469"/>
      <c r="BQ8" s="469"/>
      <c r="BR8" s="469"/>
      <c r="BS8" s="469"/>
      <c r="BT8" s="469"/>
      <c r="BU8" s="470"/>
      <c r="BV8" s="468">
        <v>1399350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113597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607145</v>
      </c>
      <c r="BO9" s="469"/>
      <c r="BP9" s="469"/>
      <c r="BQ9" s="469"/>
      <c r="BR9" s="469"/>
      <c r="BS9" s="469"/>
      <c r="BT9" s="469"/>
      <c r="BU9" s="470"/>
      <c r="BV9" s="468">
        <v>54467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13.8</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110970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5151</v>
      </c>
      <c r="BO10" s="469"/>
      <c r="BP10" s="469"/>
      <c r="BQ10" s="469"/>
      <c r="BR10" s="469"/>
      <c r="BS10" s="469"/>
      <c r="BT10" s="469"/>
      <c r="BU10" s="470"/>
      <c r="BV10" s="468">
        <v>855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114557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239265</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111547</v>
      </c>
      <c r="S13" s="572"/>
      <c r="T13" s="572"/>
      <c r="U13" s="572"/>
      <c r="V13" s="573"/>
      <c r="W13" s="559" t="s">
        <v>138</v>
      </c>
      <c r="X13" s="481"/>
      <c r="Y13" s="481"/>
      <c r="Z13" s="481"/>
      <c r="AA13" s="481"/>
      <c r="AB13" s="482"/>
      <c r="AC13" s="444">
        <v>495</v>
      </c>
      <c r="AD13" s="445"/>
      <c r="AE13" s="445"/>
      <c r="AF13" s="445"/>
      <c r="AG13" s="446"/>
      <c r="AH13" s="444">
        <v>490</v>
      </c>
      <c r="AI13" s="445"/>
      <c r="AJ13" s="445"/>
      <c r="AK13" s="445"/>
      <c r="AL13" s="447"/>
      <c r="AM13" s="537" t="s">
        <v>139</v>
      </c>
      <c r="AN13" s="442"/>
      <c r="AO13" s="442"/>
      <c r="AP13" s="442"/>
      <c r="AQ13" s="442"/>
      <c r="AR13" s="442"/>
      <c r="AS13" s="442"/>
      <c r="AT13" s="443"/>
      <c r="AU13" s="525" t="s">
        <v>105</v>
      </c>
      <c r="AV13" s="526"/>
      <c r="AW13" s="526"/>
      <c r="AX13" s="526"/>
      <c r="AY13" s="448" t="s">
        <v>140</v>
      </c>
      <c r="AZ13" s="449"/>
      <c r="BA13" s="449"/>
      <c r="BB13" s="449"/>
      <c r="BC13" s="449"/>
      <c r="BD13" s="449"/>
      <c r="BE13" s="449"/>
      <c r="BF13" s="449"/>
      <c r="BG13" s="449"/>
      <c r="BH13" s="449"/>
      <c r="BI13" s="449"/>
      <c r="BJ13" s="449"/>
      <c r="BK13" s="449"/>
      <c r="BL13" s="449"/>
      <c r="BM13" s="450"/>
      <c r="BN13" s="468">
        <v>373031</v>
      </c>
      <c r="BO13" s="469"/>
      <c r="BP13" s="469"/>
      <c r="BQ13" s="469"/>
      <c r="BR13" s="469"/>
      <c r="BS13" s="469"/>
      <c r="BT13" s="469"/>
      <c r="BU13" s="470"/>
      <c r="BV13" s="468">
        <v>55322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2.2000000000000002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114306</v>
      </c>
      <c r="S14" s="572"/>
      <c r="T14" s="572"/>
      <c r="U14" s="572"/>
      <c r="V14" s="573"/>
      <c r="W14" s="574"/>
      <c r="X14" s="484"/>
      <c r="Y14" s="484"/>
      <c r="Z14" s="484"/>
      <c r="AA14" s="484"/>
      <c r="AB14" s="485"/>
      <c r="AC14" s="564">
        <v>1.1000000000000001</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144</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111311</v>
      </c>
      <c r="S15" s="572"/>
      <c r="T15" s="572"/>
      <c r="U15" s="572"/>
      <c r="V15" s="573"/>
      <c r="W15" s="559" t="s">
        <v>147</v>
      </c>
      <c r="X15" s="481"/>
      <c r="Y15" s="481"/>
      <c r="Z15" s="481"/>
      <c r="AA15" s="481"/>
      <c r="AB15" s="482"/>
      <c r="AC15" s="444">
        <v>11203</v>
      </c>
      <c r="AD15" s="445"/>
      <c r="AE15" s="445"/>
      <c r="AF15" s="445"/>
      <c r="AG15" s="446"/>
      <c r="AH15" s="444">
        <v>11591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14056294</v>
      </c>
      <c r="BO15" s="464"/>
      <c r="BP15" s="464"/>
      <c r="BQ15" s="464"/>
      <c r="BR15" s="464"/>
      <c r="BS15" s="464"/>
      <c r="BT15" s="464"/>
      <c r="BU15" s="465"/>
      <c r="BV15" s="463">
        <v>13559689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24</v>
      </c>
      <c r="AD16" s="565"/>
      <c r="AE16" s="565"/>
      <c r="AF16" s="565"/>
      <c r="AG16" s="566"/>
      <c r="AH16" s="564">
        <v>25.1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17367691</v>
      </c>
      <c r="BO16" s="469"/>
      <c r="BP16" s="469"/>
      <c r="BQ16" s="469"/>
      <c r="BR16" s="469"/>
      <c r="BS16" s="469"/>
      <c r="BT16" s="469"/>
      <c r="BU16" s="470"/>
      <c r="BV16" s="468">
        <v>16827766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35024</v>
      </c>
      <c r="AD17" s="445"/>
      <c r="AE17" s="445"/>
      <c r="AF17" s="445"/>
      <c r="AG17" s="446"/>
      <c r="AH17" s="444">
        <v>34175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17941814</v>
      </c>
      <c r="BO17" s="469"/>
      <c r="BP17" s="469"/>
      <c r="BQ17" s="469"/>
      <c r="BR17" s="469"/>
      <c r="BS17" s="469"/>
      <c r="BT17" s="469"/>
      <c r="BU17" s="470"/>
      <c r="BV17" s="468">
        <v>17402302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14.64</v>
      </c>
      <c r="M18" s="533"/>
      <c r="N18" s="533"/>
      <c r="O18" s="533"/>
      <c r="P18" s="533"/>
      <c r="Q18" s="533"/>
      <c r="R18" s="534"/>
      <c r="S18" s="534"/>
      <c r="T18" s="534"/>
      <c r="U18" s="534"/>
      <c r="V18" s="535"/>
      <c r="W18" s="549"/>
      <c r="X18" s="550"/>
      <c r="Y18" s="550"/>
      <c r="Z18" s="550"/>
      <c r="AA18" s="550"/>
      <c r="AB18" s="560"/>
      <c r="AC18" s="432">
        <v>75</v>
      </c>
      <c r="AD18" s="433"/>
      <c r="AE18" s="433"/>
      <c r="AF18" s="433"/>
      <c r="AG18" s="536"/>
      <c r="AH18" s="432">
        <v>73.900000000000006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22061163</v>
      </c>
      <c r="BO18" s="469"/>
      <c r="BP18" s="469"/>
      <c r="BQ18" s="469"/>
      <c r="BR18" s="469"/>
      <c r="BS18" s="469"/>
      <c r="BT18" s="469"/>
      <c r="BU18" s="470"/>
      <c r="BV18" s="468">
        <v>22078626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7759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29035803</v>
      </c>
      <c r="BO19" s="469"/>
      <c r="BP19" s="469"/>
      <c r="BQ19" s="469"/>
      <c r="BR19" s="469"/>
      <c r="BS19" s="469"/>
      <c r="BT19" s="469"/>
      <c r="BU19" s="470"/>
      <c r="BV19" s="468">
        <v>27010725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49395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38885251</v>
      </c>
      <c r="BO23" s="469"/>
      <c r="BP23" s="469"/>
      <c r="BQ23" s="469"/>
      <c r="BR23" s="469"/>
      <c r="BS23" s="469"/>
      <c r="BT23" s="469"/>
      <c r="BU23" s="470"/>
      <c r="BV23" s="468">
        <v>40010917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8790</v>
      </c>
      <c r="R24" s="445"/>
      <c r="S24" s="445"/>
      <c r="T24" s="445"/>
      <c r="U24" s="445"/>
      <c r="V24" s="446"/>
      <c r="W24" s="510"/>
      <c r="X24" s="501"/>
      <c r="Y24" s="502"/>
      <c r="Z24" s="441" t="s">
        <v>171</v>
      </c>
      <c r="AA24" s="442"/>
      <c r="AB24" s="442"/>
      <c r="AC24" s="442"/>
      <c r="AD24" s="442"/>
      <c r="AE24" s="442"/>
      <c r="AF24" s="442"/>
      <c r="AG24" s="443"/>
      <c r="AH24" s="444">
        <v>574</v>
      </c>
      <c r="AI24" s="445"/>
      <c r="AJ24" s="445"/>
      <c r="AK24" s="445"/>
      <c r="AL24" s="446"/>
      <c r="AM24" s="444">
        <v>1783992</v>
      </c>
      <c r="AN24" s="445"/>
      <c r="AO24" s="445"/>
      <c r="AP24" s="445"/>
      <c r="AQ24" s="445"/>
      <c r="AR24" s="446"/>
      <c r="AS24" s="444">
        <v>3108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26704861</v>
      </c>
      <c r="BO24" s="469"/>
      <c r="BP24" s="469"/>
      <c r="BQ24" s="469"/>
      <c r="BR24" s="469"/>
      <c r="BS24" s="469"/>
      <c r="BT24" s="469"/>
      <c r="BU24" s="470"/>
      <c r="BV24" s="468">
        <v>27903646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7450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175</v>
      </c>
      <c r="AN25" s="445"/>
      <c r="AO25" s="445"/>
      <c r="AP25" s="445"/>
      <c r="AQ25" s="445"/>
      <c r="AR25" s="446"/>
      <c r="AS25" s="444" t="s">
        <v>136</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24617517</v>
      </c>
      <c r="BO25" s="464"/>
      <c r="BP25" s="464"/>
      <c r="BQ25" s="464"/>
      <c r="BR25" s="464"/>
      <c r="BS25" s="464"/>
      <c r="BT25" s="464"/>
      <c r="BU25" s="465"/>
      <c r="BV25" s="463">
        <v>17209135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6890</v>
      </c>
      <c r="R26" s="445"/>
      <c r="S26" s="445"/>
      <c r="T26" s="445"/>
      <c r="U26" s="445"/>
      <c r="V26" s="446"/>
      <c r="W26" s="510"/>
      <c r="X26" s="501"/>
      <c r="Y26" s="502"/>
      <c r="Z26" s="441" t="s">
        <v>178</v>
      </c>
      <c r="AA26" s="523"/>
      <c r="AB26" s="523"/>
      <c r="AC26" s="523"/>
      <c r="AD26" s="523"/>
      <c r="AE26" s="523"/>
      <c r="AF26" s="523"/>
      <c r="AG26" s="524"/>
      <c r="AH26" s="444">
        <v>50</v>
      </c>
      <c r="AI26" s="445"/>
      <c r="AJ26" s="445"/>
      <c r="AK26" s="445"/>
      <c r="AL26" s="446"/>
      <c r="AM26" s="444">
        <v>170800</v>
      </c>
      <c r="AN26" s="445"/>
      <c r="AO26" s="445"/>
      <c r="AP26" s="445"/>
      <c r="AQ26" s="445"/>
      <c r="AR26" s="446"/>
      <c r="AS26" s="444">
        <v>3416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4640</v>
      </c>
      <c r="R27" s="445"/>
      <c r="S27" s="445"/>
      <c r="T27" s="445"/>
      <c r="U27" s="445"/>
      <c r="V27" s="446"/>
      <c r="W27" s="510"/>
      <c r="X27" s="501"/>
      <c r="Y27" s="502"/>
      <c r="Z27" s="441" t="s">
        <v>181</v>
      </c>
      <c r="AA27" s="442"/>
      <c r="AB27" s="442"/>
      <c r="AC27" s="442"/>
      <c r="AD27" s="442"/>
      <c r="AE27" s="442"/>
      <c r="AF27" s="442"/>
      <c r="AG27" s="443"/>
      <c r="AH27" s="444">
        <v>8</v>
      </c>
      <c r="AI27" s="445"/>
      <c r="AJ27" s="445"/>
      <c r="AK27" s="445"/>
      <c r="AL27" s="446"/>
      <c r="AM27" s="444">
        <v>30568</v>
      </c>
      <c r="AN27" s="445"/>
      <c r="AO27" s="445"/>
      <c r="AP27" s="445"/>
      <c r="AQ27" s="445"/>
      <c r="AR27" s="446"/>
      <c r="AS27" s="444">
        <v>3821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175</v>
      </c>
      <c r="BO27" s="472"/>
      <c r="BP27" s="472"/>
      <c r="BQ27" s="472"/>
      <c r="BR27" s="472"/>
      <c r="BS27" s="472"/>
      <c r="BT27" s="472"/>
      <c r="BU27" s="473"/>
      <c r="BV27" s="471" t="s">
        <v>145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4100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128</v>
      </c>
      <c r="AN28" s="445"/>
      <c r="AO28" s="445"/>
      <c r="AP28" s="445"/>
      <c r="AQ28" s="445"/>
      <c r="AR28" s="446"/>
      <c r="AS28" s="444" t="s">
        <v>175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3709691</v>
      </c>
      <c r="BO28" s="464"/>
      <c r="BP28" s="464"/>
      <c r="BQ28" s="464"/>
      <c r="BR28" s="464"/>
      <c r="BS28" s="464"/>
      <c r="BT28" s="464"/>
      <c r="BU28" s="465"/>
      <c r="BV28" s="463">
        <v>3943805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19</v>
      </c>
      <c r="M29" s="445"/>
      <c r="N29" s="445"/>
      <c r="O29" s="445"/>
      <c r="P29" s="446"/>
      <c r="Q29" s="444">
        <v>3820</v>
      </c>
      <c r="R29" s="445"/>
      <c r="S29" s="445"/>
      <c r="T29" s="445"/>
      <c r="U29" s="445"/>
      <c r="V29" s="446"/>
      <c r="W29" s="511"/>
      <c r="X29" s="512"/>
      <c r="Y29" s="513"/>
      <c r="Z29" s="441" t="s">
        <v>187</v>
      </c>
      <c r="AA29" s="442"/>
      <c r="AB29" s="442"/>
      <c r="AC29" s="442"/>
      <c r="AD29" s="442"/>
      <c r="AE29" s="442"/>
      <c r="AF29" s="442"/>
      <c r="AG29" s="443"/>
      <c r="AH29" s="444">
        <v>582</v>
      </c>
      <c r="AI29" s="445"/>
      <c r="AJ29" s="445"/>
      <c r="AK29" s="445"/>
      <c r="AL29" s="446"/>
      <c r="AM29" s="444">
        <v>1814560</v>
      </c>
      <c r="AN29" s="445"/>
      <c r="AO29" s="445"/>
      <c r="AP29" s="445"/>
      <c r="AQ29" s="445"/>
      <c r="AR29" s="446"/>
      <c r="AS29" s="444">
        <v>3118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2899875</v>
      </c>
      <c r="BO29" s="469"/>
      <c r="BP29" s="469"/>
      <c r="BQ29" s="469"/>
      <c r="BR29" s="469"/>
      <c r="BS29" s="469"/>
      <c r="BT29" s="469"/>
      <c r="BU29" s="470"/>
      <c r="BV29" s="468">
        <v>2562825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8352957</v>
      </c>
      <c r="BO30" s="472"/>
      <c r="BP30" s="472"/>
      <c r="BQ30" s="472"/>
      <c r="BR30" s="472"/>
      <c r="BS30" s="472"/>
      <c r="BT30" s="472"/>
      <c r="BU30" s="473"/>
      <c r="BV30" s="471">
        <v>7593334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入間東部地区事務組合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ふじみ野市土地開発公社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埼玉県後期高齢者医療広域連合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埼玉県後期高齢者医療広域連合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埼玉県市町村総合事務組合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埼玉県市町村総合事務組合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彩の国さいたま人づくり広域連合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jKQfPC6tSmkwnFCLQAunzIUy+HWvSMupT+Y47tyYEdFIwPFu218/fGBNcvG5TsWSyTbk16qUrOk+C+h0xlJ2pw==" saltValue="U9YGRrRPbTcI+TV3EBLv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17" sqref="AL17:AO17"/>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16704547</v>
      </c>
      <c r="S5" s="736"/>
      <c r="T5" s="736"/>
      <c r="U5" s="736"/>
      <c r="V5" s="736"/>
      <c r="W5" s="736"/>
      <c r="X5" s="736"/>
      <c r="Y5" s="779"/>
      <c r="Z5" s="797">
        <v>29.4</v>
      </c>
      <c r="AA5" s="797"/>
      <c r="AB5" s="797"/>
      <c r="AC5" s="797"/>
      <c r="AD5" s="798">
        <v>15501231</v>
      </c>
      <c r="AE5" s="798"/>
      <c r="AF5" s="798"/>
      <c r="AG5" s="798"/>
      <c r="AH5" s="798"/>
      <c r="AI5" s="798"/>
      <c r="AJ5" s="798"/>
      <c r="AK5" s="798"/>
      <c r="AL5" s="780">
        <v>71.099999999999994</v>
      </c>
      <c r="AM5" s="751"/>
      <c r="AN5" s="751"/>
      <c r="AO5" s="781"/>
      <c r="AP5" s="746" t="s">
        <v>229</v>
      </c>
      <c r="AQ5" s="747"/>
      <c r="AR5" s="747"/>
      <c r="AS5" s="747"/>
      <c r="AT5" s="747"/>
      <c r="AU5" s="747"/>
      <c r="AV5" s="747"/>
      <c r="AW5" s="747"/>
      <c r="AX5" s="747"/>
      <c r="AY5" s="747"/>
      <c r="AZ5" s="747"/>
      <c r="BA5" s="747"/>
      <c r="BB5" s="747"/>
      <c r="BC5" s="747"/>
      <c r="BD5" s="747"/>
      <c r="BE5" s="747"/>
      <c r="BF5" s="748"/>
      <c r="BG5" s="680">
        <v>15501231</v>
      </c>
      <c r="BH5" s="681"/>
      <c r="BI5" s="681"/>
      <c r="BJ5" s="681"/>
      <c r="BK5" s="681"/>
      <c r="BL5" s="681"/>
      <c r="BM5" s="681"/>
      <c r="BN5" s="682"/>
      <c r="BO5" s="713">
        <v>92.8</v>
      </c>
      <c r="BP5" s="713"/>
      <c r="BQ5" s="713"/>
      <c r="BR5" s="713"/>
      <c r="BS5" s="714">
        <v>95334</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195756</v>
      </c>
      <c r="S6" s="681"/>
      <c r="T6" s="681"/>
      <c r="U6" s="681"/>
      <c r="V6" s="681"/>
      <c r="W6" s="681"/>
      <c r="X6" s="681"/>
      <c r="Y6" s="682"/>
      <c r="Z6" s="713">
        <v>0.3</v>
      </c>
      <c r="AA6" s="713"/>
      <c r="AB6" s="713"/>
      <c r="AC6" s="713"/>
      <c r="AD6" s="714">
        <v>195756</v>
      </c>
      <c r="AE6" s="714"/>
      <c r="AF6" s="714"/>
      <c r="AG6" s="714"/>
      <c r="AH6" s="714"/>
      <c r="AI6" s="714"/>
      <c r="AJ6" s="714"/>
      <c r="AK6" s="714"/>
      <c r="AL6" s="683">
        <v>0.9</v>
      </c>
      <c r="AM6" s="684"/>
      <c r="AN6" s="684"/>
      <c r="AO6" s="715"/>
      <c r="AP6" s="677" t="s">
        <v>234</v>
      </c>
      <c r="AQ6" s="678"/>
      <c r="AR6" s="678"/>
      <c r="AS6" s="678"/>
      <c r="AT6" s="678"/>
      <c r="AU6" s="678"/>
      <c r="AV6" s="678"/>
      <c r="AW6" s="678"/>
      <c r="AX6" s="678"/>
      <c r="AY6" s="678"/>
      <c r="AZ6" s="678"/>
      <c r="BA6" s="678"/>
      <c r="BB6" s="678"/>
      <c r="BC6" s="678"/>
      <c r="BD6" s="678"/>
      <c r="BE6" s="678"/>
      <c r="BF6" s="679"/>
      <c r="BG6" s="680">
        <v>15501231</v>
      </c>
      <c r="BH6" s="681"/>
      <c r="BI6" s="681"/>
      <c r="BJ6" s="681"/>
      <c r="BK6" s="681"/>
      <c r="BL6" s="681"/>
      <c r="BM6" s="681"/>
      <c r="BN6" s="682"/>
      <c r="BO6" s="713">
        <v>92.8</v>
      </c>
      <c r="BP6" s="713"/>
      <c r="BQ6" s="713"/>
      <c r="BR6" s="713"/>
      <c r="BS6" s="714">
        <v>95334</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255921</v>
      </c>
      <c r="CS6" s="681"/>
      <c r="CT6" s="681"/>
      <c r="CU6" s="681"/>
      <c r="CV6" s="681"/>
      <c r="CW6" s="681"/>
      <c r="CX6" s="681"/>
      <c r="CY6" s="682"/>
      <c r="CZ6" s="780">
        <v>0.5</v>
      </c>
      <c r="DA6" s="751"/>
      <c r="DB6" s="751"/>
      <c r="DC6" s="783"/>
      <c r="DD6" s="686" t="s">
        <v>236</v>
      </c>
      <c r="DE6" s="681"/>
      <c r="DF6" s="681"/>
      <c r="DG6" s="681"/>
      <c r="DH6" s="681"/>
      <c r="DI6" s="681"/>
      <c r="DJ6" s="681"/>
      <c r="DK6" s="681"/>
      <c r="DL6" s="681"/>
      <c r="DM6" s="681"/>
      <c r="DN6" s="681"/>
      <c r="DO6" s="681"/>
      <c r="DP6" s="682"/>
      <c r="DQ6" s="686">
        <v>255566</v>
      </c>
      <c r="DR6" s="681"/>
      <c r="DS6" s="681"/>
      <c r="DT6" s="681"/>
      <c r="DU6" s="681"/>
      <c r="DV6" s="681"/>
      <c r="DW6" s="681"/>
      <c r="DX6" s="681"/>
      <c r="DY6" s="681"/>
      <c r="DZ6" s="681"/>
      <c r="EA6" s="681"/>
      <c r="EB6" s="681"/>
      <c r="EC6" s="726"/>
    </row>
    <row r="7" spans="2:143" ht="11.25" customHeight="1">
      <c r="B7" s="677" t="s">
        <v>237</v>
      </c>
      <c r="C7" s="678"/>
      <c r="D7" s="678"/>
      <c r="E7" s="678"/>
      <c r="F7" s="678"/>
      <c r="G7" s="678"/>
      <c r="H7" s="678"/>
      <c r="I7" s="678"/>
      <c r="J7" s="678"/>
      <c r="K7" s="678"/>
      <c r="L7" s="678"/>
      <c r="M7" s="678"/>
      <c r="N7" s="678"/>
      <c r="O7" s="678"/>
      <c r="P7" s="678"/>
      <c r="Q7" s="679"/>
      <c r="R7" s="680">
        <v>13350</v>
      </c>
      <c r="S7" s="681"/>
      <c r="T7" s="681"/>
      <c r="U7" s="681"/>
      <c r="V7" s="681"/>
      <c r="W7" s="681"/>
      <c r="X7" s="681"/>
      <c r="Y7" s="682"/>
      <c r="Z7" s="713">
        <v>0</v>
      </c>
      <c r="AA7" s="713"/>
      <c r="AB7" s="713"/>
      <c r="AC7" s="713"/>
      <c r="AD7" s="714">
        <v>13350</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7990134</v>
      </c>
      <c r="BH7" s="681"/>
      <c r="BI7" s="681"/>
      <c r="BJ7" s="681"/>
      <c r="BK7" s="681"/>
      <c r="BL7" s="681"/>
      <c r="BM7" s="681"/>
      <c r="BN7" s="682"/>
      <c r="BO7" s="713">
        <v>47.8</v>
      </c>
      <c r="BP7" s="713"/>
      <c r="BQ7" s="713"/>
      <c r="BR7" s="713"/>
      <c r="BS7" s="714">
        <v>95334</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15793001</v>
      </c>
      <c r="CS7" s="681"/>
      <c r="CT7" s="681"/>
      <c r="CU7" s="681"/>
      <c r="CV7" s="681"/>
      <c r="CW7" s="681"/>
      <c r="CX7" s="681"/>
      <c r="CY7" s="682"/>
      <c r="CZ7" s="713">
        <v>29.3</v>
      </c>
      <c r="DA7" s="713"/>
      <c r="DB7" s="713"/>
      <c r="DC7" s="713"/>
      <c r="DD7" s="686">
        <v>1069798</v>
      </c>
      <c r="DE7" s="681"/>
      <c r="DF7" s="681"/>
      <c r="DG7" s="681"/>
      <c r="DH7" s="681"/>
      <c r="DI7" s="681"/>
      <c r="DJ7" s="681"/>
      <c r="DK7" s="681"/>
      <c r="DL7" s="681"/>
      <c r="DM7" s="681"/>
      <c r="DN7" s="681"/>
      <c r="DO7" s="681"/>
      <c r="DP7" s="682"/>
      <c r="DQ7" s="686">
        <v>2827713</v>
      </c>
      <c r="DR7" s="681"/>
      <c r="DS7" s="681"/>
      <c r="DT7" s="681"/>
      <c r="DU7" s="681"/>
      <c r="DV7" s="681"/>
      <c r="DW7" s="681"/>
      <c r="DX7" s="681"/>
      <c r="DY7" s="681"/>
      <c r="DZ7" s="681"/>
      <c r="EA7" s="681"/>
      <c r="EB7" s="681"/>
      <c r="EC7" s="726"/>
    </row>
    <row r="8" spans="2:143" ht="11.25" customHeight="1">
      <c r="B8" s="677" t="s">
        <v>240</v>
      </c>
      <c r="C8" s="678"/>
      <c r="D8" s="678"/>
      <c r="E8" s="678"/>
      <c r="F8" s="678"/>
      <c r="G8" s="678"/>
      <c r="H8" s="678"/>
      <c r="I8" s="678"/>
      <c r="J8" s="678"/>
      <c r="K8" s="678"/>
      <c r="L8" s="678"/>
      <c r="M8" s="678"/>
      <c r="N8" s="678"/>
      <c r="O8" s="678"/>
      <c r="P8" s="678"/>
      <c r="Q8" s="679"/>
      <c r="R8" s="680">
        <v>70795</v>
      </c>
      <c r="S8" s="681"/>
      <c r="T8" s="681"/>
      <c r="U8" s="681"/>
      <c r="V8" s="681"/>
      <c r="W8" s="681"/>
      <c r="X8" s="681"/>
      <c r="Y8" s="682"/>
      <c r="Z8" s="713">
        <v>0.1</v>
      </c>
      <c r="AA8" s="713"/>
      <c r="AB8" s="713"/>
      <c r="AC8" s="713"/>
      <c r="AD8" s="714">
        <v>70795</v>
      </c>
      <c r="AE8" s="714"/>
      <c r="AF8" s="714"/>
      <c r="AG8" s="714"/>
      <c r="AH8" s="714"/>
      <c r="AI8" s="714"/>
      <c r="AJ8" s="714"/>
      <c r="AK8" s="714"/>
      <c r="AL8" s="683">
        <v>0.3</v>
      </c>
      <c r="AM8" s="684"/>
      <c r="AN8" s="684"/>
      <c r="AO8" s="715"/>
      <c r="AP8" s="677" t="s">
        <v>241</v>
      </c>
      <c r="AQ8" s="678"/>
      <c r="AR8" s="678"/>
      <c r="AS8" s="678"/>
      <c r="AT8" s="678"/>
      <c r="AU8" s="678"/>
      <c r="AV8" s="678"/>
      <c r="AW8" s="678"/>
      <c r="AX8" s="678"/>
      <c r="AY8" s="678"/>
      <c r="AZ8" s="678"/>
      <c r="BA8" s="678"/>
      <c r="BB8" s="678"/>
      <c r="BC8" s="678"/>
      <c r="BD8" s="678"/>
      <c r="BE8" s="678"/>
      <c r="BF8" s="679"/>
      <c r="BG8" s="680">
        <v>207412</v>
      </c>
      <c r="BH8" s="681"/>
      <c r="BI8" s="681"/>
      <c r="BJ8" s="681"/>
      <c r="BK8" s="681"/>
      <c r="BL8" s="681"/>
      <c r="BM8" s="681"/>
      <c r="BN8" s="682"/>
      <c r="BO8" s="713">
        <v>1.2</v>
      </c>
      <c r="BP8" s="713"/>
      <c r="BQ8" s="713"/>
      <c r="BR8" s="713"/>
      <c r="BS8" s="686" t="s">
        <v>128</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17669388</v>
      </c>
      <c r="CS8" s="681"/>
      <c r="CT8" s="681"/>
      <c r="CU8" s="681"/>
      <c r="CV8" s="681"/>
      <c r="CW8" s="681"/>
      <c r="CX8" s="681"/>
      <c r="CY8" s="682"/>
      <c r="CZ8" s="713">
        <v>32.799999999999997</v>
      </c>
      <c r="DA8" s="713"/>
      <c r="DB8" s="713"/>
      <c r="DC8" s="713"/>
      <c r="DD8" s="686">
        <v>271564</v>
      </c>
      <c r="DE8" s="681"/>
      <c r="DF8" s="681"/>
      <c r="DG8" s="681"/>
      <c r="DH8" s="681"/>
      <c r="DI8" s="681"/>
      <c r="DJ8" s="681"/>
      <c r="DK8" s="681"/>
      <c r="DL8" s="681"/>
      <c r="DM8" s="681"/>
      <c r="DN8" s="681"/>
      <c r="DO8" s="681"/>
      <c r="DP8" s="682"/>
      <c r="DQ8" s="686">
        <v>8494398</v>
      </c>
      <c r="DR8" s="681"/>
      <c r="DS8" s="681"/>
      <c r="DT8" s="681"/>
      <c r="DU8" s="681"/>
      <c r="DV8" s="681"/>
      <c r="DW8" s="681"/>
      <c r="DX8" s="681"/>
      <c r="DY8" s="681"/>
      <c r="DZ8" s="681"/>
      <c r="EA8" s="681"/>
      <c r="EB8" s="681"/>
      <c r="EC8" s="726"/>
    </row>
    <row r="9" spans="2:143" ht="11.25" customHeight="1">
      <c r="B9" s="677" t="s">
        <v>243</v>
      </c>
      <c r="C9" s="678"/>
      <c r="D9" s="678"/>
      <c r="E9" s="678"/>
      <c r="F9" s="678"/>
      <c r="G9" s="678"/>
      <c r="H9" s="678"/>
      <c r="I9" s="678"/>
      <c r="J9" s="678"/>
      <c r="K9" s="678"/>
      <c r="L9" s="678"/>
      <c r="M9" s="678"/>
      <c r="N9" s="678"/>
      <c r="O9" s="678"/>
      <c r="P9" s="678"/>
      <c r="Q9" s="679"/>
      <c r="R9" s="680">
        <v>84922</v>
      </c>
      <c r="S9" s="681"/>
      <c r="T9" s="681"/>
      <c r="U9" s="681"/>
      <c r="V9" s="681"/>
      <c r="W9" s="681"/>
      <c r="X9" s="681"/>
      <c r="Y9" s="682"/>
      <c r="Z9" s="713">
        <v>0.1</v>
      </c>
      <c r="AA9" s="713"/>
      <c r="AB9" s="713"/>
      <c r="AC9" s="713"/>
      <c r="AD9" s="714">
        <v>84922</v>
      </c>
      <c r="AE9" s="714"/>
      <c r="AF9" s="714"/>
      <c r="AG9" s="714"/>
      <c r="AH9" s="714"/>
      <c r="AI9" s="714"/>
      <c r="AJ9" s="714"/>
      <c r="AK9" s="714"/>
      <c r="AL9" s="683">
        <v>0.4</v>
      </c>
      <c r="AM9" s="684"/>
      <c r="AN9" s="684"/>
      <c r="AO9" s="715"/>
      <c r="AP9" s="677" t="s">
        <v>244</v>
      </c>
      <c r="AQ9" s="678"/>
      <c r="AR9" s="678"/>
      <c r="AS9" s="678"/>
      <c r="AT9" s="678"/>
      <c r="AU9" s="678"/>
      <c r="AV9" s="678"/>
      <c r="AW9" s="678"/>
      <c r="AX9" s="678"/>
      <c r="AY9" s="678"/>
      <c r="AZ9" s="678"/>
      <c r="BA9" s="678"/>
      <c r="BB9" s="678"/>
      <c r="BC9" s="678"/>
      <c r="BD9" s="678"/>
      <c r="BE9" s="678"/>
      <c r="BF9" s="679"/>
      <c r="BG9" s="680">
        <v>7118544</v>
      </c>
      <c r="BH9" s="681"/>
      <c r="BI9" s="681"/>
      <c r="BJ9" s="681"/>
      <c r="BK9" s="681"/>
      <c r="BL9" s="681"/>
      <c r="BM9" s="681"/>
      <c r="BN9" s="682"/>
      <c r="BO9" s="713">
        <v>42.6</v>
      </c>
      <c r="BP9" s="713"/>
      <c r="BQ9" s="713"/>
      <c r="BR9" s="713"/>
      <c r="BS9" s="686" t="s">
        <v>175</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3107744</v>
      </c>
      <c r="CS9" s="681"/>
      <c r="CT9" s="681"/>
      <c r="CU9" s="681"/>
      <c r="CV9" s="681"/>
      <c r="CW9" s="681"/>
      <c r="CX9" s="681"/>
      <c r="CY9" s="682"/>
      <c r="CZ9" s="713">
        <v>5.8</v>
      </c>
      <c r="DA9" s="713"/>
      <c r="DB9" s="713"/>
      <c r="DC9" s="713"/>
      <c r="DD9" s="686" t="s">
        <v>128</v>
      </c>
      <c r="DE9" s="681"/>
      <c r="DF9" s="681"/>
      <c r="DG9" s="681"/>
      <c r="DH9" s="681"/>
      <c r="DI9" s="681"/>
      <c r="DJ9" s="681"/>
      <c r="DK9" s="681"/>
      <c r="DL9" s="681"/>
      <c r="DM9" s="681"/>
      <c r="DN9" s="681"/>
      <c r="DO9" s="681"/>
      <c r="DP9" s="682"/>
      <c r="DQ9" s="686">
        <v>2445744</v>
      </c>
      <c r="DR9" s="681"/>
      <c r="DS9" s="681"/>
      <c r="DT9" s="681"/>
      <c r="DU9" s="681"/>
      <c r="DV9" s="681"/>
      <c r="DW9" s="681"/>
      <c r="DX9" s="681"/>
      <c r="DY9" s="681"/>
      <c r="DZ9" s="681"/>
      <c r="EA9" s="681"/>
      <c r="EB9" s="681"/>
      <c r="EC9" s="726"/>
    </row>
    <row r="10" spans="2:143" ht="11.25" customHeight="1">
      <c r="B10" s="677" t="s">
        <v>246</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128</v>
      </c>
      <c r="AA10" s="713"/>
      <c r="AB10" s="713"/>
      <c r="AC10" s="713"/>
      <c r="AD10" s="714" t="s">
        <v>175</v>
      </c>
      <c r="AE10" s="714"/>
      <c r="AF10" s="714"/>
      <c r="AG10" s="714"/>
      <c r="AH10" s="714"/>
      <c r="AI10" s="714"/>
      <c r="AJ10" s="714"/>
      <c r="AK10" s="714"/>
      <c r="AL10" s="683" t="s">
        <v>128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251627</v>
      </c>
      <c r="BH10" s="681"/>
      <c r="BI10" s="681"/>
      <c r="BJ10" s="681"/>
      <c r="BK10" s="681"/>
      <c r="BL10" s="681"/>
      <c r="BM10" s="681"/>
      <c r="BN10" s="682"/>
      <c r="BO10" s="713">
        <v>1.5</v>
      </c>
      <c r="BP10" s="713"/>
      <c r="BQ10" s="713"/>
      <c r="BR10" s="713"/>
      <c r="BS10" s="686" t="s">
        <v>236</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15052</v>
      </c>
      <c r="CS10" s="681"/>
      <c r="CT10" s="681"/>
      <c r="CU10" s="681"/>
      <c r="CV10" s="681"/>
      <c r="CW10" s="681"/>
      <c r="CX10" s="681"/>
      <c r="CY10" s="682"/>
      <c r="CZ10" s="713">
        <v>0</v>
      </c>
      <c r="DA10" s="713"/>
      <c r="DB10" s="713"/>
      <c r="DC10" s="713"/>
      <c r="DD10" s="686" t="s">
        <v>236</v>
      </c>
      <c r="DE10" s="681"/>
      <c r="DF10" s="681"/>
      <c r="DG10" s="681"/>
      <c r="DH10" s="681"/>
      <c r="DI10" s="681"/>
      <c r="DJ10" s="681"/>
      <c r="DK10" s="681"/>
      <c r="DL10" s="681"/>
      <c r="DM10" s="681"/>
      <c r="DN10" s="681"/>
      <c r="DO10" s="681"/>
      <c r="DP10" s="682"/>
      <c r="DQ10" s="686">
        <v>15052</v>
      </c>
      <c r="DR10" s="681"/>
      <c r="DS10" s="681"/>
      <c r="DT10" s="681"/>
      <c r="DU10" s="681"/>
      <c r="DV10" s="681"/>
      <c r="DW10" s="681"/>
      <c r="DX10" s="681"/>
      <c r="DY10" s="681"/>
      <c r="DZ10" s="681"/>
      <c r="EA10" s="681"/>
      <c r="EB10" s="681"/>
      <c r="EC10" s="726"/>
    </row>
    <row r="11" spans="2:143" ht="11.25" customHeight="1">
      <c r="B11" s="677" t="s">
        <v>249</v>
      </c>
      <c r="C11" s="678"/>
      <c r="D11" s="678"/>
      <c r="E11" s="678"/>
      <c r="F11" s="678"/>
      <c r="G11" s="678"/>
      <c r="H11" s="678"/>
      <c r="I11" s="678"/>
      <c r="J11" s="678"/>
      <c r="K11" s="678"/>
      <c r="L11" s="678"/>
      <c r="M11" s="678"/>
      <c r="N11" s="678"/>
      <c r="O11" s="678"/>
      <c r="P11" s="678"/>
      <c r="Q11" s="679"/>
      <c r="R11" s="680">
        <v>2149125</v>
      </c>
      <c r="S11" s="681"/>
      <c r="T11" s="681"/>
      <c r="U11" s="681"/>
      <c r="V11" s="681"/>
      <c r="W11" s="681"/>
      <c r="X11" s="681"/>
      <c r="Y11" s="682"/>
      <c r="Z11" s="683">
        <v>3.8</v>
      </c>
      <c r="AA11" s="684"/>
      <c r="AB11" s="684"/>
      <c r="AC11" s="685"/>
      <c r="AD11" s="686">
        <v>2149125</v>
      </c>
      <c r="AE11" s="681"/>
      <c r="AF11" s="681"/>
      <c r="AG11" s="681"/>
      <c r="AH11" s="681"/>
      <c r="AI11" s="681"/>
      <c r="AJ11" s="681"/>
      <c r="AK11" s="682"/>
      <c r="AL11" s="683">
        <v>9.9</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412551</v>
      </c>
      <c r="BH11" s="681"/>
      <c r="BI11" s="681"/>
      <c r="BJ11" s="681"/>
      <c r="BK11" s="681"/>
      <c r="BL11" s="681"/>
      <c r="BM11" s="681"/>
      <c r="BN11" s="682"/>
      <c r="BO11" s="713">
        <v>2.5</v>
      </c>
      <c r="BP11" s="713"/>
      <c r="BQ11" s="713"/>
      <c r="BR11" s="713"/>
      <c r="BS11" s="686">
        <v>95334</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53460</v>
      </c>
      <c r="CS11" s="681"/>
      <c r="CT11" s="681"/>
      <c r="CU11" s="681"/>
      <c r="CV11" s="681"/>
      <c r="CW11" s="681"/>
      <c r="CX11" s="681"/>
      <c r="CY11" s="682"/>
      <c r="CZ11" s="713">
        <v>0.1</v>
      </c>
      <c r="DA11" s="713"/>
      <c r="DB11" s="713"/>
      <c r="DC11" s="713"/>
      <c r="DD11" s="686" t="s">
        <v>128</v>
      </c>
      <c r="DE11" s="681"/>
      <c r="DF11" s="681"/>
      <c r="DG11" s="681"/>
      <c r="DH11" s="681"/>
      <c r="DI11" s="681"/>
      <c r="DJ11" s="681"/>
      <c r="DK11" s="681"/>
      <c r="DL11" s="681"/>
      <c r="DM11" s="681"/>
      <c r="DN11" s="681"/>
      <c r="DO11" s="681"/>
      <c r="DP11" s="682"/>
      <c r="DQ11" s="686">
        <v>50531</v>
      </c>
      <c r="DR11" s="681"/>
      <c r="DS11" s="681"/>
      <c r="DT11" s="681"/>
      <c r="DU11" s="681"/>
      <c r="DV11" s="681"/>
      <c r="DW11" s="681"/>
      <c r="DX11" s="681"/>
      <c r="DY11" s="681"/>
      <c r="DZ11" s="681"/>
      <c r="EA11" s="681"/>
      <c r="EB11" s="681"/>
      <c r="EC11" s="726"/>
    </row>
    <row r="12" spans="2:143" ht="11.25" customHeight="1">
      <c r="B12" s="677" t="s">
        <v>252</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236</v>
      </c>
      <c r="AE12" s="714"/>
      <c r="AF12" s="714"/>
      <c r="AG12" s="714"/>
      <c r="AH12" s="714"/>
      <c r="AI12" s="714"/>
      <c r="AJ12" s="714"/>
      <c r="AK12" s="714"/>
      <c r="AL12" s="683" t="s">
        <v>236</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6798355</v>
      </c>
      <c r="BH12" s="681"/>
      <c r="BI12" s="681"/>
      <c r="BJ12" s="681"/>
      <c r="BK12" s="681"/>
      <c r="BL12" s="681"/>
      <c r="BM12" s="681"/>
      <c r="BN12" s="682"/>
      <c r="BO12" s="713">
        <v>40.700000000000003</v>
      </c>
      <c r="BP12" s="713"/>
      <c r="BQ12" s="713"/>
      <c r="BR12" s="713"/>
      <c r="BS12" s="686" t="s">
        <v>236</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621397</v>
      </c>
      <c r="CS12" s="681"/>
      <c r="CT12" s="681"/>
      <c r="CU12" s="681"/>
      <c r="CV12" s="681"/>
      <c r="CW12" s="681"/>
      <c r="CX12" s="681"/>
      <c r="CY12" s="682"/>
      <c r="CZ12" s="713">
        <v>1.2</v>
      </c>
      <c r="DA12" s="713"/>
      <c r="DB12" s="713"/>
      <c r="DC12" s="713"/>
      <c r="DD12" s="686" t="s">
        <v>236</v>
      </c>
      <c r="DE12" s="681"/>
      <c r="DF12" s="681"/>
      <c r="DG12" s="681"/>
      <c r="DH12" s="681"/>
      <c r="DI12" s="681"/>
      <c r="DJ12" s="681"/>
      <c r="DK12" s="681"/>
      <c r="DL12" s="681"/>
      <c r="DM12" s="681"/>
      <c r="DN12" s="681"/>
      <c r="DO12" s="681"/>
      <c r="DP12" s="682"/>
      <c r="DQ12" s="686">
        <v>360146</v>
      </c>
      <c r="DR12" s="681"/>
      <c r="DS12" s="681"/>
      <c r="DT12" s="681"/>
      <c r="DU12" s="681"/>
      <c r="DV12" s="681"/>
      <c r="DW12" s="681"/>
      <c r="DX12" s="681"/>
      <c r="DY12" s="681"/>
      <c r="DZ12" s="681"/>
      <c r="EA12" s="681"/>
      <c r="EB12" s="681"/>
      <c r="EC12" s="726"/>
    </row>
    <row r="13" spans="2:143" ht="11.25" customHeight="1">
      <c r="B13" s="677" t="s">
        <v>255</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128</v>
      </c>
      <c r="AA13" s="713"/>
      <c r="AB13" s="713"/>
      <c r="AC13" s="713"/>
      <c r="AD13" s="714" t="s">
        <v>236</v>
      </c>
      <c r="AE13" s="714"/>
      <c r="AF13" s="714"/>
      <c r="AG13" s="714"/>
      <c r="AH13" s="714"/>
      <c r="AI13" s="714"/>
      <c r="AJ13" s="714"/>
      <c r="AK13" s="714"/>
      <c r="AL13" s="683" t="s">
        <v>128</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6777760</v>
      </c>
      <c r="BH13" s="681"/>
      <c r="BI13" s="681"/>
      <c r="BJ13" s="681"/>
      <c r="BK13" s="681"/>
      <c r="BL13" s="681"/>
      <c r="BM13" s="681"/>
      <c r="BN13" s="682"/>
      <c r="BO13" s="713">
        <v>40.6</v>
      </c>
      <c r="BP13" s="713"/>
      <c r="BQ13" s="713"/>
      <c r="BR13" s="713"/>
      <c r="BS13" s="686" t="s">
        <v>128</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5776458</v>
      </c>
      <c r="CS13" s="681"/>
      <c r="CT13" s="681"/>
      <c r="CU13" s="681"/>
      <c r="CV13" s="681"/>
      <c r="CW13" s="681"/>
      <c r="CX13" s="681"/>
      <c r="CY13" s="682"/>
      <c r="CZ13" s="713">
        <v>10.7</v>
      </c>
      <c r="DA13" s="713"/>
      <c r="DB13" s="713"/>
      <c r="DC13" s="713"/>
      <c r="DD13" s="686">
        <v>2799682</v>
      </c>
      <c r="DE13" s="681"/>
      <c r="DF13" s="681"/>
      <c r="DG13" s="681"/>
      <c r="DH13" s="681"/>
      <c r="DI13" s="681"/>
      <c r="DJ13" s="681"/>
      <c r="DK13" s="681"/>
      <c r="DL13" s="681"/>
      <c r="DM13" s="681"/>
      <c r="DN13" s="681"/>
      <c r="DO13" s="681"/>
      <c r="DP13" s="682"/>
      <c r="DQ13" s="686">
        <v>3036862</v>
      </c>
      <c r="DR13" s="681"/>
      <c r="DS13" s="681"/>
      <c r="DT13" s="681"/>
      <c r="DU13" s="681"/>
      <c r="DV13" s="681"/>
      <c r="DW13" s="681"/>
      <c r="DX13" s="681"/>
      <c r="DY13" s="681"/>
      <c r="DZ13" s="681"/>
      <c r="EA13" s="681"/>
      <c r="EB13" s="681"/>
      <c r="EC13" s="726"/>
    </row>
    <row r="14" spans="2:143" ht="11.25" customHeight="1">
      <c r="B14" s="677" t="s">
        <v>258</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236</v>
      </c>
      <c r="AA14" s="713"/>
      <c r="AB14" s="713"/>
      <c r="AC14" s="713"/>
      <c r="AD14" s="714" t="s">
        <v>128</v>
      </c>
      <c r="AE14" s="714"/>
      <c r="AF14" s="714"/>
      <c r="AG14" s="714"/>
      <c r="AH14" s="714"/>
      <c r="AI14" s="714"/>
      <c r="AJ14" s="714"/>
      <c r="AK14" s="714"/>
      <c r="AL14" s="683" t="s">
        <v>128</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150726</v>
      </c>
      <c r="BH14" s="681"/>
      <c r="BI14" s="681"/>
      <c r="BJ14" s="681"/>
      <c r="BK14" s="681"/>
      <c r="BL14" s="681"/>
      <c r="BM14" s="681"/>
      <c r="BN14" s="682"/>
      <c r="BO14" s="713">
        <v>0.9</v>
      </c>
      <c r="BP14" s="713"/>
      <c r="BQ14" s="713"/>
      <c r="BR14" s="713"/>
      <c r="BS14" s="686" t="s">
        <v>128</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1315140</v>
      </c>
      <c r="CS14" s="681"/>
      <c r="CT14" s="681"/>
      <c r="CU14" s="681"/>
      <c r="CV14" s="681"/>
      <c r="CW14" s="681"/>
      <c r="CX14" s="681"/>
      <c r="CY14" s="682"/>
      <c r="CZ14" s="713">
        <v>2.4</v>
      </c>
      <c r="DA14" s="713"/>
      <c r="DB14" s="713"/>
      <c r="DC14" s="713"/>
      <c r="DD14" s="686">
        <v>4892</v>
      </c>
      <c r="DE14" s="681"/>
      <c r="DF14" s="681"/>
      <c r="DG14" s="681"/>
      <c r="DH14" s="681"/>
      <c r="DI14" s="681"/>
      <c r="DJ14" s="681"/>
      <c r="DK14" s="681"/>
      <c r="DL14" s="681"/>
      <c r="DM14" s="681"/>
      <c r="DN14" s="681"/>
      <c r="DO14" s="681"/>
      <c r="DP14" s="682"/>
      <c r="DQ14" s="686">
        <v>1309262</v>
      </c>
      <c r="DR14" s="681"/>
      <c r="DS14" s="681"/>
      <c r="DT14" s="681"/>
      <c r="DU14" s="681"/>
      <c r="DV14" s="681"/>
      <c r="DW14" s="681"/>
      <c r="DX14" s="681"/>
      <c r="DY14" s="681"/>
      <c r="DZ14" s="681"/>
      <c r="EA14" s="681"/>
      <c r="EB14" s="681"/>
      <c r="EC14" s="726"/>
    </row>
    <row r="15" spans="2:143" ht="11.25" customHeight="1">
      <c r="B15" s="677" t="s">
        <v>261</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562016</v>
      </c>
      <c r="BH15" s="681"/>
      <c r="BI15" s="681"/>
      <c r="BJ15" s="681"/>
      <c r="BK15" s="681"/>
      <c r="BL15" s="681"/>
      <c r="BM15" s="681"/>
      <c r="BN15" s="682"/>
      <c r="BO15" s="713">
        <v>3.4</v>
      </c>
      <c r="BP15" s="713"/>
      <c r="BQ15" s="713"/>
      <c r="BR15" s="713"/>
      <c r="BS15" s="686" t="s">
        <v>128</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5259484</v>
      </c>
      <c r="CS15" s="681"/>
      <c r="CT15" s="681"/>
      <c r="CU15" s="681"/>
      <c r="CV15" s="681"/>
      <c r="CW15" s="681"/>
      <c r="CX15" s="681"/>
      <c r="CY15" s="682"/>
      <c r="CZ15" s="713">
        <v>9.8000000000000007</v>
      </c>
      <c r="DA15" s="713"/>
      <c r="DB15" s="713"/>
      <c r="DC15" s="713"/>
      <c r="DD15" s="686">
        <v>795030</v>
      </c>
      <c r="DE15" s="681"/>
      <c r="DF15" s="681"/>
      <c r="DG15" s="681"/>
      <c r="DH15" s="681"/>
      <c r="DI15" s="681"/>
      <c r="DJ15" s="681"/>
      <c r="DK15" s="681"/>
      <c r="DL15" s="681"/>
      <c r="DM15" s="681"/>
      <c r="DN15" s="681"/>
      <c r="DO15" s="681"/>
      <c r="DP15" s="682"/>
      <c r="DQ15" s="686">
        <v>3381982</v>
      </c>
      <c r="DR15" s="681"/>
      <c r="DS15" s="681"/>
      <c r="DT15" s="681"/>
      <c r="DU15" s="681"/>
      <c r="DV15" s="681"/>
      <c r="DW15" s="681"/>
      <c r="DX15" s="681"/>
      <c r="DY15" s="681"/>
      <c r="DZ15" s="681"/>
      <c r="EA15" s="681"/>
      <c r="EB15" s="681"/>
      <c r="EC15" s="726"/>
    </row>
    <row r="16" spans="2:143" ht="11.25" customHeight="1">
      <c r="B16" s="677" t="s">
        <v>264</v>
      </c>
      <c r="C16" s="678"/>
      <c r="D16" s="678"/>
      <c r="E16" s="678"/>
      <c r="F16" s="678"/>
      <c r="G16" s="678"/>
      <c r="H16" s="678"/>
      <c r="I16" s="678"/>
      <c r="J16" s="678"/>
      <c r="K16" s="678"/>
      <c r="L16" s="678"/>
      <c r="M16" s="678"/>
      <c r="N16" s="678"/>
      <c r="O16" s="678"/>
      <c r="P16" s="678"/>
      <c r="Q16" s="679"/>
      <c r="R16" s="680">
        <v>26833</v>
      </c>
      <c r="S16" s="681"/>
      <c r="T16" s="681"/>
      <c r="U16" s="681"/>
      <c r="V16" s="681"/>
      <c r="W16" s="681"/>
      <c r="X16" s="681"/>
      <c r="Y16" s="682"/>
      <c r="Z16" s="713">
        <v>0</v>
      </c>
      <c r="AA16" s="713"/>
      <c r="AB16" s="713"/>
      <c r="AC16" s="713"/>
      <c r="AD16" s="714">
        <v>26833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t="s">
        <v>236</v>
      </c>
      <c r="CS16" s="681"/>
      <c r="CT16" s="681"/>
      <c r="CU16" s="681"/>
      <c r="CV16" s="681"/>
      <c r="CW16" s="681"/>
      <c r="CX16" s="681"/>
      <c r="CY16" s="682"/>
      <c r="CZ16" s="713" t="s">
        <v>128</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6"/>
    </row>
    <row r="17" spans="2:133" ht="11.25" customHeight="1">
      <c r="B17" s="677" t="s">
        <v>267</v>
      </c>
      <c r="C17" s="678"/>
      <c r="D17" s="678"/>
      <c r="E17" s="678"/>
      <c r="F17" s="678"/>
      <c r="G17" s="678"/>
      <c r="H17" s="678"/>
      <c r="I17" s="678"/>
      <c r="J17" s="678"/>
      <c r="K17" s="678"/>
      <c r="L17" s="678"/>
      <c r="M17" s="678"/>
      <c r="N17" s="678"/>
      <c r="O17" s="678"/>
      <c r="P17" s="678"/>
      <c r="Q17" s="679"/>
      <c r="R17" s="680">
        <v>51623</v>
      </c>
      <c r="S17" s="681"/>
      <c r="T17" s="681"/>
      <c r="U17" s="681"/>
      <c r="V17" s="681"/>
      <c r="W17" s="681"/>
      <c r="X17" s="681"/>
      <c r="Y17" s="682"/>
      <c r="Z17" s="713">
        <v>0.1</v>
      </c>
      <c r="AA17" s="713"/>
      <c r="AB17" s="713"/>
      <c r="AC17" s="713"/>
      <c r="AD17" s="714">
        <v>51623</v>
      </c>
      <c r="AE17" s="714"/>
      <c r="AF17" s="714"/>
      <c r="AG17" s="714"/>
      <c r="AH17" s="714"/>
      <c r="AI17" s="714"/>
      <c r="AJ17" s="714"/>
      <c r="AK17" s="714"/>
      <c r="AL17" s="683">
        <v>0.2</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4015133</v>
      </c>
      <c r="CS17" s="681"/>
      <c r="CT17" s="681"/>
      <c r="CU17" s="681"/>
      <c r="CV17" s="681"/>
      <c r="CW17" s="681"/>
      <c r="CX17" s="681"/>
      <c r="CY17" s="682"/>
      <c r="CZ17" s="713">
        <v>7.5</v>
      </c>
      <c r="DA17" s="713"/>
      <c r="DB17" s="713"/>
      <c r="DC17" s="713"/>
      <c r="DD17" s="686" t="s">
        <v>128</v>
      </c>
      <c r="DE17" s="681"/>
      <c r="DF17" s="681"/>
      <c r="DG17" s="681"/>
      <c r="DH17" s="681"/>
      <c r="DI17" s="681"/>
      <c r="DJ17" s="681"/>
      <c r="DK17" s="681"/>
      <c r="DL17" s="681"/>
      <c r="DM17" s="681"/>
      <c r="DN17" s="681"/>
      <c r="DO17" s="681"/>
      <c r="DP17" s="682"/>
      <c r="DQ17" s="686">
        <v>4015133</v>
      </c>
      <c r="DR17" s="681"/>
      <c r="DS17" s="681"/>
      <c r="DT17" s="681"/>
      <c r="DU17" s="681"/>
      <c r="DV17" s="681"/>
      <c r="DW17" s="681"/>
      <c r="DX17" s="681"/>
      <c r="DY17" s="681"/>
      <c r="DZ17" s="681"/>
      <c r="EA17" s="681"/>
      <c r="EB17" s="681"/>
      <c r="EC17" s="726"/>
    </row>
    <row r="18" spans="2:133" ht="11.25" customHeight="1">
      <c r="B18" s="677" t="s">
        <v>270</v>
      </c>
      <c r="C18" s="678"/>
      <c r="D18" s="678"/>
      <c r="E18" s="678"/>
      <c r="F18" s="678"/>
      <c r="G18" s="678"/>
      <c r="H18" s="678"/>
      <c r="I18" s="678"/>
      <c r="J18" s="678"/>
      <c r="K18" s="678"/>
      <c r="L18" s="678"/>
      <c r="M18" s="678"/>
      <c r="N18" s="678"/>
      <c r="O18" s="678"/>
      <c r="P18" s="678"/>
      <c r="Q18" s="679"/>
      <c r="R18" s="680">
        <v>150725</v>
      </c>
      <c r="S18" s="681"/>
      <c r="T18" s="681"/>
      <c r="U18" s="681"/>
      <c r="V18" s="681"/>
      <c r="W18" s="681"/>
      <c r="X18" s="681"/>
      <c r="Y18" s="682"/>
      <c r="Z18" s="713">
        <v>0.3</v>
      </c>
      <c r="AA18" s="713"/>
      <c r="AB18" s="713"/>
      <c r="AC18" s="713"/>
      <c r="AD18" s="714">
        <v>150725</v>
      </c>
      <c r="AE18" s="714"/>
      <c r="AF18" s="714"/>
      <c r="AG18" s="714"/>
      <c r="AH18" s="714"/>
      <c r="AI18" s="714"/>
      <c r="AJ18" s="714"/>
      <c r="AK18" s="714"/>
      <c r="AL18" s="683">
        <v>0.7</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236</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6"/>
    </row>
    <row r="19" spans="2:133" ht="11.25" customHeight="1">
      <c r="B19" s="677" t="s">
        <v>273</v>
      </c>
      <c r="C19" s="678"/>
      <c r="D19" s="678"/>
      <c r="E19" s="678"/>
      <c r="F19" s="678"/>
      <c r="G19" s="678"/>
      <c r="H19" s="678"/>
      <c r="I19" s="678"/>
      <c r="J19" s="678"/>
      <c r="K19" s="678"/>
      <c r="L19" s="678"/>
      <c r="M19" s="678"/>
      <c r="N19" s="678"/>
      <c r="O19" s="678"/>
      <c r="P19" s="678"/>
      <c r="Q19" s="679"/>
      <c r="R19" s="680">
        <v>131324</v>
      </c>
      <c r="S19" s="681"/>
      <c r="T19" s="681"/>
      <c r="U19" s="681"/>
      <c r="V19" s="681"/>
      <c r="W19" s="681"/>
      <c r="X19" s="681"/>
      <c r="Y19" s="682"/>
      <c r="Z19" s="713">
        <v>0.2</v>
      </c>
      <c r="AA19" s="713"/>
      <c r="AB19" s="713"/>
      <c r="AC19" s="713"/>
      <c r="AD19" s="714">
        <v>131324</v>
      </c>
      <c r="AE19" s="714"/>
      <c r="AF19" s="714"/>
      <c r="AG19" s="714"/>
      <c r="AH19" s="714"/>
      <c r="AI19" s="714"/>
      <c r="AJ19" s="714"/>
      <c r="AK19" s="714"/>
      <c r="AL19" s="683">
        <v>0.6</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1203316</v>
      </c>
      <c r="BH19" s="681"/>
      <c r="BI19" s="681"/>
      <c r="BJ19" s="681"/>
      <c r="BK19" s="681"/>
      <c r="BL19" s="681"/>
      <c r="BM19" s="681"/>
      <c r="BN19" s="682"/>
      <c r="BO19" s="713">
        <v>7.2</v>
      </c>
      <c r="BP19" s="713"/>
      <c r="BQ19" s="713"/>
      <c r="BR19" s="713"/>
      <c r="BS19" s="686" t="s">
        <v>128</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c r="B20" s="677" t="s">
        <v>276</v>
      </c>
      <c r="C20" s="678"/>
      <c r="D20" s="678"/>
      <c r="E20" s="678"/>
      <c r="F20" s="678"/>
      <c r="G20" s="678"/>
      <c r="H20" s="678"/>
      <c r="I20" s="678"/>
      <c r="J20" s="678"/>
      <c r="K20" s="678"/>
      <c r="L20" s="678"/>
      <c r="M20" s="678"/>
      <c r="N20" s="678"/>
      <c r="O20" s="678"/>
      <c r="P20" s="678"/>
      <c r="Q20" s="679"/>
      <c r="R20" s="680">
        <v>13635</v>
      </c>
      <c r="S20" s="681"/>
      <c r="T20" s="681"/>
      <c r="U20" s="681"/>
      <c r="V20" s="681"/>
      <c r="W20" s="681"/>
      <c r="X20" s="681"/>
      <c r="Y20" s="682"/>
      <c r="Z20" s="713">
        <v>0</v>
      </c>
      <c r="AA20" s="713"/>
      <c r="AB20" s="713"/>
      <c r="AC20" s="713"/>
      <c r="AD20" s="714">
        <v>13635</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1203316</v>
      </c>
      <c r="BH20" s="681"/>
      <c r="BI20" s="681"/>
      <c r="BJ20" s="681"/>
      <c r="BK20" s="681"/>
      <c r="BL20" s="681"/>
      <c r="BM20" s="681"/>
      <c r="BN20" s="682"/>
      <c r="BO20" s="713">
        <v>7.2</v>
      </c>
      <c r="BP20" s="713"/>
      <c r="BQ20" s="713"/>
      <c r="BR20" s="713"/>
      <c r="BS20" s="686" t="s">
        <v>128</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53882178</v>
      </c>
      <c r="CS20" s="681"/>
      <c r="CT20" s="681"/>
      <c r="CU20" s="681"/>
      <c r="CV20" s="681"/>
      <c r="CW20" s="681"/>
      <c r="CX20" s="681"/>
      <c r="CY20" s="682"/>
      <c r="CZ20" s="713">
        <v>100</v>
      </c>
      <c r="DA20" s="713"/>
      <c r="DB20" s="713"/>
      <c r="DC20" s="713"/>
      <c r="DD20" s="686">
        <v>4940966</v>
      </c>
      <c r="DE20" s="681"/>
      <c r="DF20" s="681"/>
      <c r="DG20" s="681"/>
      <c r="DH20" s="681"/>
      <c r="DI20" s="681"/>
      <c r="DJ20" s="681"/>
      <c r="DK20" s="681"/>
      <c r="DL20" s="681"/>
      <c r="DM20" s="681"/>
      <c r="DN20" s="681"/>
      <c r="DO20" s="681"/>
      <c r="DP20" s="682"/>
      <c r="DQ20" s="686">
        <v>26192389</v>
      </c>
      <c r="DR20" s="681"/>
      <c r="DS20" s="681"/>
      <c r="DT20" s="681"/>
      <c r="DU20" s="681"/>
      <c r="DV20" s="681"/>
      <c r="DW20" s="681"/>
      <c r="DX20" s="681"/>
      <c r="DY20" s="681"/>
      <c r="DZ20" s="681"/>
      <c r="EA20" s="681"/>
      <c r="EB20" s="681"/>
      <c r="EC20" s="726"/>
    </row>
    <row r="21" spans="2:133" ht="11.25" customHeight="1">
      <c r="B21" s="677" t="s">
        <v>279</v>
      </c>
      <c r="C21" s="678"/>
      <c r="D21" s="678"/>
      <c r="E21" s="678"/>
      <c r="F21" s="678"/>
      <c r="G21" s="678"/>
      <c r="H21" s="678"/>
      <c r="I21" s="678"/>
      <c r="J21" s="678"/>
      <c r="K21" s="678"/>
      <c r="L21" s="678"/>
      <c r="M21" s="678"/>
      <c r="N21" s="678"/>
      <c r="O21" s="678"/>
      <c r="P21" s="678"/>
      <c r="Q21" s="679"/>
      <c r="R21" s="680">
        <v>5766</v>
      </c>
      <c r="S21" s="681"/>
      <c r="T21" s="681"/>
      <c r="U21" s="681"/>
      <c r="V21" s="681"/>
      <c r="W21" s="681"/>
      <c r="X21" s="681"/>
      <c r="Y21" s="682"/>
      <c r="Z21" s="713">
        <v>0</v>
      </c>
      <c r="AA21" s="713"/>
      <c r="AB21" s="713"/>
      <c r="AC21" s="713"/>
      <c r="AD21" s="714">
        <v>5766</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t="s">
        <v>128</v>
      </c>
      <c r="BH21" s="681"/>
      <c r="BI21" s="681"/>
      <c r="BJ21" s="681"/>
      <c r="BK21" s="681"/>
      <c r="BL21" s="681"/>
      <c r="BM21" s="681"/>
      <c r="BN21" s="682"/>
      <c r="BO21" s="713" t="s">
        <v>236</v>
      </c>
      <c r="BP21" s="713"/>
      <c r="BQ21" s="713"/>
      <c r="BR21" s="713"/>
      <c r="BS21" s="686" t="s">
        <v>236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3879289</v>
      </c>
      <c r="S22" s="681"/>
      <c r="T22" s="681"/>
      <c r="U22" s="681"/>
      <c r="V22" s="681"/>
      <c r="W22" s="681"/>
      <c r="X22" s="681"/>
      <c r="Y22" s="682"/>
      <c r="Z22" s="713">
        <v>6.8</v>
      </c>
      <c r="AA22" s="713"/>
      <c r="AB22" s="713"/>
      <c r="AC22" s="713"/>
      <c r="AD22" s="714">
        <v>3544674</v>
      </c>
      <c r="AE22" s="714"/>
      <c r="AF22" s="714"/>
      <c r="AG22" s="714"/>
      <c r="AH22" s="714"/>
      <c r="AI22" s="714"/>
      <c r="AJ22" s="714"/>
      <c r="AK22" s="714"/>
      <c r="AL22" s="683">
        <v>16.3</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3544674</v>
      </c>
      <c r="S23" s="681"/>
      <c r="T23" s="681"/>
      <c r="U23" s="681"/>
      <c r="V23" s="681"/>
      <c r="W23" s="681"/>
      <c r="X23" s="681"/>
      <c r="Y23" s="682"/>
      <c r="Z23" s="713">
        <v>6.2</v>
      </c>
      <c r="AA23" s="713"/>
      <c r="AB23" s="713"/>
      <c r="AC23" s="713"/>
      <c r="AD23" s="714">
        <v>3544674</v>
      </c>
      <c r="AE23" s="714"/>
      <c r="AF23" s="714"/>
      <c r="AG23" s="714"/>
      <c r="AH23" s="714"/>
      <c r="AI23" s="714"/>
      <c r="AJ23" s="714"/>
      <c r="AK23" s="714"/>
      <c r="AL23" s="683">
        <v>16.3</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v>1203316</v>
      </c>
      <c r="BH23" s="681"/>
      <c r="BI23" s="681"/>
      <c r="BJ23" s="681"/>
      <c r="BK23" s="681"/>
      <c r="BL23" s="681"/>
      <c r="BM23" s="681"/>
      <c r="BN23" s="682"/>
      <c r="BO23" s="713">
        <v>7.2</v>
      </c>
      <c r="BP23" s="713"/>
      <c r="BQ23" s="713"/>
      <c r="BR23" s="713"/>
      <c r="BS23" s="686" t="s">
        <v>128</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334354</v>
      </c>
      <c r="S24" s="681"/>
      <c r="T24" s="681"/>
      <c r="U24" s="681"/>
      <c r="V24" s="681"/>
      <c r="W24" s="681"/>
      <c r="X24" s="681"/>
      <c r="Y24" s="682"/>
      <c r="Z24" s="713">
        <v>0.6</v>
      </c>
      <c r="AA24" s="713"/>
      <c r="AB24" s="713"/>
      <c r="AC24" s="713"/>
      <c r="AD24" s="714" t="s">
        <v>128</v>
      </c>
      <c r="AE24" s="714"/>
      <c r="AF24" s="714"/>
      <c r="AG24" s="714"/>
      <c r="AH24" s="714"/>
      <c r="AI24" s="714"/>
      <c r="AJ24" s="714"/>
      <c r="AK24" s="714"/>
      <c r="AL24" s="683" t="s">
        <v>236</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236</v>
      </c>
      <c r="BP24" s="713"/>
      <c r="BQ24" s="713"/>
      <c r="BR24" s="713"/>
      <c r="BS24" s="686" t="s">
        <v>128</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20782778</v>
      </c>
      <c r="CS24" s="736"/>
      <c r="CT24" s="736"/>
      <c r="CU24" s="736"/>
      <c r="CV24" s="736"/>
      <c r="CW24" s="736"/>
      <c r="CX24" s="736"/>
      <c r="CY24" s="779"/>
      <c r="CZ24" s="780">
        <v>38.6</v>
      </c>
      <c r="DA24" s="751"/>
      <c r="DB24" s="751"/>
      <c r="DC24" s="783"/>
      <c r="DD24" s="778">
        <v>12233941</v>
      </c>
      <c r="DE24" s="736"/>
      <c r="DF24" s="736"/>
      <c r="DG24" s="736"/>
      <c r="DH24" s="736"/>
      <c r="DI24" s="736"/>
      <c r="DJ24" s="736"/>
      <c r="DK24" s="779"/>
      <c r="DL24" s="778">
        <v>12156379</v>
      </c>
      <c r="DM24" s="736"/>
      <c r="DN24" s="736"/>
      <c r="DO24" s="736"/>
      <c r="DP24" s="736"/>
      <c r="DQ24" s="736"/>
      <c r="DR24" s="736"/>
      <c r="DS24" s="736"/>
      <c r="DT24" s="736"/>
      <c r="DU24" s="736"/>
      <c r="DV24" s="779"/>
      <c r="DW24" s="780">
        <v>52.8</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v>261</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128</v>
      </c>
      <c r="BP25" s="713"/>
      <c r="BQ25" s="713"/>
      <c r="BR25" s="713"/>
      <c r="BS25" s="686" t="s">
        <v>236</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5558508</v>
      </c>
      <c r="CS25" s="699"/>
      <c r="CT25" s="699"/>
      <c r="CU25" s="699"/>
      <c r="CV25" s="699"/>
      <c r="CW25" s="699"/>
      <c r="CX25" s="699"/>
      <c r="CY25" s="700"/>
      <c r="CZ25" s="683">
        <v>10.3</v>
      </c>
      <c r="DA25" s="701"/>
      <c r="DB25" s="701"/>
      <c r="DC25" s="702"/>
      <c r="DD25" s="686">
        <v>5120464</v>
      </c>
      <c r="DE25" s="699"/>
      <c r="DF25" s="699"/>
      <c r="DG25" s="699"/>
      <c r="DH25" s="699"/>
      <c r="DI25" s="699"/>
      <c r="DJ25" s="699"/>
      <c r="DK25" s="700"/>
      <c r="DL25" s="686">
        <v>5067684</v>
      </c>
      <c r="DM25" s="699"/>
      <c r="DN25" s="699"/>
      <c r="DO25" s="699"/>
      <c r="DP25" s="699"/>
      <c r="DQ25" s="699"/>
      <c r="DR25" s="699"/>
      <c r="DS25" s="699"/>
      <c r="DT25" s="699"/>
      <c r="DU25" s="699"/>
      <c r="DV25" s="700"/>
      <c r="DW25" s="683">
        <v>22</v>
      </c>
      <c r="DX25" s="701"/>
      <c r="DY25" s="701"/>
      <c r="DZ25" s="701"/>
      <c r="EA25" s="701"/>
      <c r="EB25" s="701"/>
      <c r="EC25" s="719"/>
    </row>
    <row r="26" spans="2:133" ht="11.25" customHeight="1">
      <c r="B26" s="677" t="s">
        <v>297</v>
      </c>
      <c r="C26" s="678"/>
      <c r="D26" s="678"/>
      <c r="E26" s="678"/>
      <c r="F26" s="678"/>
      <c r="G26" s="678"/>
      <c r="H26" s="678"/>
      <c r="I26" s="678"/>
      <c r="J26" s="678"/>
      <c r="K26" s="678"/>
      <c r="L26" s="678"/>
      <c r="M26" s="678"/>
      <c r="N26" s="678"/>
      <c r="O26" s="678"/>
      <c r="P26" s="678"/>
      <c r="Q26" s="679"/>
      <c r="R26" s="680">
        <v>23326965</v>
      </c>
      <c r="S26" s="681"/>
      <c r="T26" s="681"/>
      <c r="U26" s="681"/>
      <c r="V26" s="681"/>
      <c r="W26" s="681"/>
      <c r="X26" s="681"/>
      <c r="Y26" s="682"/>
      <c r="Z26" s="713">
        <v>41.1</v>
      </c>
      <c r="AA26" s="713"/>
      <c r="AB26" s="713"/>
      <c r="AC26" s="713"/>
      <c r="AD26" s="714">
        <v>21789034</v>
      </c>
      <c r="AE26" s="714"/>
      <c r="AF26" s="714"/>
      <c r="AG26" s="714"/>
      <c r="AH26" s="714"/>
      <c r="AI26" s="714"/>
      <c r="AJ26" s="714"/>
      <c r="AK26" s="714"/>
      <c r="AL26" s="683">
        <v>99.9</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3430818</v>
      </c>
      <c r="CS26" s="681"/>
      <c r="CT26" s="681"/>
      <c r="CU26" s="681"/>
      <c r="CV26" s="681"/>
      <c r="CW26" s="681"/>
      <c r="CX26" s="681"/>
      <c r="CY26" s="682"/>
      <c r="CZ26" s="683">
        <v>6.4</v>
      </c>
      <c r="DA26" s="701"/>
      <c r="DB26" s="701"/>
      <c r="DC26" s="702"/>
      <c r="DD26" s="686">
        <v>3141595</v>
      </c>
      <c r="DE26" s="681"/>
      <c r="DF26" s="681"/>
      <c r="DG26" s="681"/>
      <c r="DH26" s="681"/>
      <c r="DI26" s="681"/>
      <c r="DJ26" s="681"/>
      <c r="DK26" s="682"/>
      <c r="DL26" s="686" t="s">
        <v>236</v>
      </c>
      <c r="DM26" s="681"/>
      <c r="DN26" s="681"/>
      <c r="DO26" s="681"/>
      <c r="DP26" s="681"/>
      <c r="DQ26" s="681"/>
      <c r="DR26" s="681"/>
      <c r="DS26" s="681"/>
      <c r="DT26" s="681"/>
      <c r="DU26" s="681"/>
      <c r="DV26" s="682"/>
      <c r="DW26" s="683" t="s">
        <v>128</v>
      </c>
      <c r="DX26" s="701"/>
      <c r="DY26" s="701"/>
      <c r="DZ26" s="701"/>
      <c r="EA26" s="701"/>
      <c r="EB26" s="701"/>
      <c r="EC26" s="719"/>
    </row>
    <row r="27" spans="2:133" ht="11.25" customHeight="1">
      <c r="B27" s="677" t="s">
        <v>300</v>
      </c>
      <c r="C27" s="678"/>
      <c r="D27" s="678"/>
      <c r="E27" s="678"/>
      <c r="F27" s="678"/>
      <c r="G27" s="678"/>
      <c r="H27" s="678"/>
      <c r="I27" s="678"/>
      <c r="J27" s="678"/>
      <c r="K27" s="678"/>
      <c r="L27" s="678"/>
      <c r="M27" s="678"/>
      <c r="N27" s="678"/>
      <c r="O27" s="678"/>
      <c r="P27" s="678"/>
      <c r="Q27" s="679"/>
      <c r="R27" s="680">
        <v>12054</v>
      </c>
      <c r="S27" s="681"/>
      <c r="T27" s="681"/>
      <c r="U27" s="681"/>
      <c r="V27" s="681"/>
      <c r="W27" s="681"/>
      <c r="X27" s="681"/>
      <c r="Y27" s="682"/>
      <c r="Z27" s="713">
        <v>0</v>
      </c>
      <c r="AA27" s="713"/>
      <c r="AB27" s="713"/>
      <c r="AC27" s="713"/>
      <c r="AD27" s="714">
        <v>12054</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16704547</v>
      </c>
      <c r="BH27" s="681"/>
      <c r="BI27" s="681"/>
      <c r="BJ27" s="681"/>
      <c r="BK27" s="681"/>
      <c r="BL27" s="681"/>
      <c r="BM27" s="681"/>
      <c r="BN27" s="682"/>
      <c r="BO27" s="713">
        <v>100</v>
      </c>
      <c r="BP27" s="713"/>
      <c r="BQ27" s="713"/>
      <c r="BR27" s="713"/>
      <c r="BS27" s="686">
        <v>95334</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11209137</v>
      </c>
      <c r="CS27" s="699"/>
      <c r="CT27" s="699"/>
      <c r="CU27" s="699"/>
      <c r="CV27" s="699"/>
      <c r="CW27" s="699"/>
      <c r="CX27" s="699"/>
      <c r="CY27" s="700"/>
      <c r="CZ27" s="683">
        <v>20.8</v>
      </c>
      <c r="DA27" s="701"/>
      <c r="DB27" s="701"/>
      <c r="DC27" s="702"/>
      <c r="DD27" s="686">
        <v>3098344</v>
      </c>
      <c r="DE27" s="699"/>
      <c r="DF27" s="699"/>
      <c r="DG27" s="699"/>
      <c r="DH27" s="699"/>
      <c r="DI27" s="699"/>
      <c r="DJ27" s="699"/>
      <c r="DK27" s="700"/>
      <c r="DL27" s="686">
        <v>3073562</v>
      </c>
      <c r="DM27" s="699"/>
      <c r="DN27" s="699"/>
      <c r="DO27" s="699"/>
      <c r="DP27" s="699"/>
      <c r="DQ27" s="699"/>
      <c r="DR27" s="699"/>
      <c r="DS27" s="699"/>
      <c r="DT27" s="699"/>
      <c r="DU27" s="699"/>
      <c r="DV27" s="700"/>
      <c r="DW27" s="683">
        <v>13.4</v>
      </c>
      <c r="DX27" s="701"/>
      <c r="DY27" s="701"/>
      <c r="DZ27" s="701"/>
      <c r="EA27" s="701"/>
      <c r="EB27" s="701"/>
      <c r="EC27" s="719"/>
    </row>
    <row r="28" spans="2:133" ht="11.25" customHeight="1">
      <c r="B28" s="677" t="s">
        <v>303</v>
      </c>
      <c r="C28" s="678"/>
      <c r="D28" s="678"/>
      <c r="E28" s="678"/>
      <c r="F28" s="678"/>
      <c r="G28" s="678"/>
      <c r="H28" s="678"/>
      <c r="I28" s="678"/>
      <c r="J28" s="678"/>
      <c r="K28" s="678"/>
      <c r="L28" s="678"/>
      <c r="M28" s="678"/>
      <c r="N28" s="678"/>
      <c r="O28" s="678"/>
      <c r="P28" s="678"/>
      <c r="Q28" s="679"/>
      <c r="R28" s="680">
        <v>991559</v>
      </c>
      <c r="S28" s="681"/>
      <c r="T28" s="681"/>
      <c r="U28" s="681"/>
      <c r="V28" s="681"/>
      <c r="W28" s="681"/>
      <c r="X28" s="681"/>
      <c r="Y28" s="682"/>
      <c r="Z28" s="713">
        <v>1.7</v>
      </c>
      <c r="AA28" s="713"/>
      <c r="AB28" s="713"/>
      <c r="AC28" s="713"/>
      <c r="AD28" s="714" t="s">
        <v>236</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4015133</v>
      </c>
      <c r="CS28" s="681"/>
      <c r="CT28" s="681"/>
      <c r="CU28" s="681"/>
      <c r="CV28" s="681"/>
      <c r="CW28" s="681"/>
      <c r="CX28" s="681"/>
      <c r="CY28" s="682"/>
      <c r="CZ28" s="683">
        <v>7.5</v>
      </c>
      <c r="DA28" s="701"/>
      <c r="DB28" s="701"/>
      <c r="DC28" s="702"/>
      <c r="DD28" s="686">
        <v>4015133</v>
      </c>
      <c r="DE28" s="681"/>
      <c r="DF28" s="681"/>
      <c r="DG28" s="681"/>
      <c r="DH28" s="681"/>
      <c r="DI28" s="681"/>
      <c r="DJ28" s="681"/>
      <c r="DK28" s="682"/>
      <c r="DL28" s="686">
        <v>4015133</v>
      </c>
      <c r="DM28" s="681"/>
      <c r="DN28" s="681"/>
      <c r="DO28" s="681"/>
      <c r="DP28" s="681"/>
      <c r="DQ28" s="681"/>
      <c r="DR28" s="681"/>
      <c r="DS28" s="681"/>
      <c r="DT28" s="681"/>
      <c r="DU28" s="681"/>
      <c r="DV28" s="682"/>
      <c r="DW28" s="683">
        <v>17.399999999999999</v>
      </c>
      <c r="DX28" s="701"/>
      <c r="DY28" s="701"/>
      <c r="DZ28" s="701"/>
      <c r="EA28" s="701"/>
      <c r="EB28" s="701"/>
      <c r="EC28" s="719"/>
    </row>
    <row r="29" spans="2:133" ht="11.25" customHeight="1">
      <c r="B29" s="677" t="s">
        <v>305</v>
      </c>
      <c r="C29" s="678"/>
      <c r="D29" s="678"/>
      <c r="E29" s="678"/>
      <c r="F29" s="678"/>
      <c r="G29" s="678"/>
      <c r="H29" s="678"/>
      <c r="I29" s="678"/>
      <c r="J29" s="678"/>
      <c r="K29" s="678"/>
      <c r="L29" s="678"/>
      <c r="M29" s="678"/>
      <c r="N29" s="678"/>
      <c r="O29" s="678"/>
      <c r="P29" s="678"/>
      <c r="Q29" s="679"/>
      <c r="R29" s="680">
        <v>143820</v>
      </c>
      <c r="S29" s="681"/>
      <c r="T29" s="681"/>
      <c r="U29" s="681"/>
      <c r="V29" s="681"/>
      <c r="W29" s="681"/>
      <c r="X29" s="681"/>
      <c r="Y29" s="682"/>
      <c r="Z29" s="713">
        <v>0.3</v>
      </c>
      <c r="AA29" s="713"/>
      <c r="AB29" s="713"/>
      <c r="AC29" s="713"/>
      <c r="AD29" s="714" t="s">
        <v>128</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307</v>
      </c>
      <c r="CG29" s="724"/>
      <c r="CH29" s="724"/>
      <c r="CI29" s="724"/>
      <c r="CJ29" s="724"/>
      <c r="CK29" s="724"/>
      <c r="CL29" s="724"/>
      <c r="CM29" s="724"/>
      <c r="CN29" s="724"/>
      <c r="CO29" s="724"/>
      <c r="CP29" s="724"/>
      <c r="CQ29" s="725"/>
      <c r="CR29" s="680">
        <v>4015133</v>
      </c>
      <c r="CS29" s="699"/>
      <c r="CT29" s="699"/>
      <c r="CU29" s="699"/>
      <c r="CV29" s="699"/>
      <c r="CW29" s="699"/>
      <c r="CX29" s="699"/>
      <c r="CY29" s="700"/>
      <c r="CZ29" s="683">
        <v>7.5</v>
      </c>
      <c r="DA29" s="701"/>
      <c r="DB29" s="701"/>
      <c r="DC29" s="702"/>
      <c r="DD29" s="686">
        <v>4015133</v>
      </c>
      <c r="DE29" s="699"/>
      <c r="DF29" s="699"/>
      <c r="DG29" s="699"/>
      <c r="DH29" s="699"/>
      <c r="DI29" s="699"/>
      <c r="DJ29" s="699"/>
      <c r="DK29" s="700"/>
      <c r="DL29" s="686">
        <v>4015133</v>
      </c>
      <c r="DM29" s="699"/>
      <c r="DN29" s="699"/>
      <c r="DO29" s="699"/>
      <c r="DP29" s="699"/>
      <c r="DQ29" s="699"/>
      <c r="DR29" s="699"/>
      <c r="DS29" s="699"/>
      <c r="DT29" s="699"/>
      <c r="DU29" s="699"/>
      <c r="DV29" s="700"/>
      <c r="DW29" s="683">
        <v>17.399999999999999</v>
      </c>
      <c r="DX29" s="701"/>
      <c r="DY29" s="701"/>
      <c r="DZ29" s="701"/>
      <c r="EA29" s="701"/>
      <c r="EB29" s="701"/>
      <c r="EC29" s="719"/>
    </row>
    <row r="30" spans="2:133" ht="11.25" customHeight="1">
      <c r="B30" s="677" t="s">
        <v>308</v>
      </c>
      <c r="C30" s="678"/>
      <c r="D30" s="678"/>
      <c r="E30" s="678"/>
      <c r="F30" s="678"/>
      <c r="G30" s="678"/>
      <c r="H30" s="678"/>
      <c r="I30" s="678"/>
      <c r="J30" s="678"/>
      <c r="K30" s="678"/>
      <c r="L30" s="678"/>
      <c r="M30" s="678"/>
      <c r="N30" s="678"/>
      <c r="O30" s="678"/>
      <c r="P30" s="678"/>
      <c r="Q30" s="679"/>
      <c r="R30" s="680">
        <v>238365</v>
      </c>
      <c r="S30" s="681"/>
      <c r="T30" s="681"/>
      <c r="U30" s="681"/>
      <c r="V30" s="681"/>
      <c r="W30" s="681"/>
      <c r="X30" s="681"/>
      <c r="Y30" s="682"/>
      <c r="Z30" s="713">
        <v>0.4</v>
      </c>
      <c r="AA30" s="713"/>
      <c r="AB30" s="713"/>
      <c r="AC30" s="713"/>
      <c r="AD30" s="714" t="s">
        <v>128</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3872236</v>
      </c>
      <c r="CS30" s="681"/>
      <c r="CT30" s="681"/>
      <c r="CU30" s="681"/>
      <c r="CV30" s="681"/>
      <c r="CW30" s="681"/>
      <c r="CX30" s="681"/>
      <c r="CY30" s="682"/>
      <c r="CZ30" s="683">
        <v>7.2</v>
      </c>
      <c r="DA30" s="701"/>
      <c r="DB30" s="701"/>
      <c r="DC30" s="702"/>
      <c r="DD30" s="686">
        <v>3872236</v>
      </c>
      <c r="DE30" s="681"/>
      <c r="DF30" s="681"/>
      <c r="DG30" s="681"/>
      <c r="DH30" s="681"/>
      <c r="DI30" s="681"/>
      <c r="DJ30" s="681"/>
      <c r="DK30" s="682"/>
      <c r="DL30" s="686">
        <v>3872236</v>
      </c>
      <c r="DM30" s="681"/>
      <c r="DN30" s="681"/>
      <c r="DO30" s="681"/>
      <c r="DP30" s="681"/>
      <c r="DQ30" s="681"/>
      <c r="DR30" s="681"/>
      <c r="DS30" s="681"/>
      <c r="DT30" s="681"/>
      <c r="DU30" s="681"/>
      <c r="DV30" s="682"/>
      <c r="DW30" s="683">
        <v>16.8</v>
      </c>
      <c r="DX30" s="701"/>
      <c r="DY30" s="701"/>
      <c r="DZ30" s="701"/>
      <c r="EA30" s="701"/>
      <c r="EB30" s="701"/>
      <c r="EC30" s="719"/>
    </row>
    <row r="31" spans="2:133" ht="11.25" customHeight="1">
      <c r="B31" s="677" t="s">
        <v>312</v>
      </c>
      <c r="C31" s="678"/>
      <c r="D31" s="678"/>
      <c r="E31" s="678"/>
      <c r="F31" s="678"/>
      <c r="G31" s="678"/>
      <c r="H31" s="678"/>
      <c r="I31" s="678"/>
      <c r="J31" s="678"/>
      <c r="K31" s="678"/>
      <c r="L31" s="678"/>
      <c r="M31" s="678"/>
      <c r="N31" s="678"/>
      <c r="O31" s="678"/>
      <c r="P31" s="678"/>
      <c r="Q31" s="679"/>
      <c r="R31" s="680">
        <v>20264939</v>
      </c>
      <c r="S31" s="681"/>
      <c r="T31" s="681"/>
      <c r="U31" s="681"/>
      <c r="V31" s="681"/>
      <c r="W31" s="681"/>
      <c r="X31" s="681"/>
      <c r="Y31" s="682"/>
      <c r="Z31" s="713">
        <v>35.700000000000003</v>
      </c>
      <c r="AA31" s="713"/>
      <c r="AB31" s="713"/>
      <c r="AC31" s="713"/>
      <c r="AD31" s="714" t="s">
        <v>175</v>
      </c>
      <c r="AE31" s="714"/>
      <c r="AF31" s="714"/>
      <c r="AG31" s="714"/>
      <c r="AH31" s="714"/>
      <c r="AI31" s="714"/>
      <c r="AJ31" s="714"/>
      <c r="AK31" s="714"/>
      <c r="AL31" s="683" t="s">
        <v>128</v>
      </c>
      <c r="AM31" s="684"/>
      <c r="AN31" s="684"/>
      <c r="AO31" s="715"/>
      <c r="AP31" s="754" t="s">
        <v>313</v>
      </c>
      <c r="AQ31" s="755"/>
      <c r="AR31" s="755"/>
      <c r="AS31" s="755"/>
      <c r="AT31" s="760" t="s">
        <v>314</v>
      </c>
      <c r="AU31" s="231"/>
      <c r="AV31" s="231"/>
      <c r="AW31" s="231"/>
      <c r="AX31" s="746" t="s">
        <v>187</v>
      </c>
      <c r="AY31" s="747"/>
      <c r="AZ31" s="747"/>
      <c r="BA31" s="747"/>
      <c r="BB31" s="747"/>
      <c r="BC31" s="747"/>
      <c r="BD31" s="747"/>
      <c r="BE31" s="747"/>
      <c r="BF31" s="748"/>
      <c r="BG31" s="749">
        <v>99.4</v>
      </c>
      <c r="BH31" s="750"/>
      <c r="BI31" s="750"/>
      <c r="BJ31" s="750"/>
      <c r="BK31" s="750"/>
      <c r="BL31" s="750"/>
      <c r="BM31" s="751">
        <v>98.7</v>
      </c>
      <c r="BN31" s="750"/>
      <c r="BO31" s="750"/>
      <c r="BP31" s="750"/>
      <c r="BQ31" s="752"/>
      <c r="BR31" s="749">
        <v>99.2</v>
      </c>
      <c r="BS31" s="750"/>
      <c r="BT31" s="750"/>
      <c r="BU31" s="750"/>
      <c r="BV31" s="750"/>
      <c r="BW31" s="750"/>
      <c r="BX31" s="751">
        <v>97.9</v>
      </c>
      <c r="BY31" s="750"/>
      <c r="BZ31" s="750"/>
      <c r="CA31" s="750"/>
      <c r="CB31" s="752"/>
      <c r="CD31" s="771"/>
      <c r="CE31" s="772"/>
      <c r="CF31" s="727" t="s">
        <v>315</v>
      </c>
      <c r="CG31" s="724"/>
      <c r="CH31" s="724"/>
      <c r="CI31" s="724"/>
      <c r="CJ31" s="724"/>
      <c r="CK31" s="724"/>
      <c r="CL31" s="724"/>
      <c r="CM31" s="724"/>
      <c r="CN31" s="724"/>
      <c r="CO31" s="724"/>
      <c r="CP31" s="724"/>
      <c r="CQ31" s="725"/>
      <c r="CR31" s="680">
        <v>142897</v>
      </c>
      <c r="CS31" s="699"/>
      <c r="CT31" s="699"/>
      <c r="CU31" s="699"/>
      <c r="CV31" s="699"/>
      <c r="CW31" s="699"/>
      <c r="CX31" s="699"/>
      <c r="CY31" s="700"/>
      <c r="CZ31" s="683">
        <v>0.3</v>
      </c>
      <c r="DA31" s="701"/>
      <c r="DB31" s="701"/>
      <c r="DC31" s="702"/>
      <c r="DD31" s="686">
        <v>142897</v>
      </c>
      <c r="DE31" s="699"/>
      <c r="DF31" s="699"/>
      <c r="DG31" s="699"/>
      <c r="DH31" s="699"/>
      <c r="DI31" s="699"/>
      <c r="DJ31" s="699"/>
      <c r="DK31" s="700"/>
      <c r="DL31" s="686">
        <v>142897</v>
      </c>
      <c r="DM31" s="699"/>
      <c r="DN31" s="699"/>
      <c r="DO31" s="699"/>
      <c r="DP31" s="699"/>
      <c r="DQ31" s="699"/>
      <c r="DR31" s="699"/>
      <c r="DS31" s="699"/>
      <c r="DT31" s="699"/>
      <c r="DU31" s="699"/>
      <c r="DV31" s="700"/>
      <c r="DW31" s="683">
        <v>0.6</v>
      </c>
      <c r="DX31" s="701"/>
      <c r="DY31" s="701"/>
      <c r="DZ31" s="701"/>
      <c r="EA31" s="701"/>
      <c r="EB31" s="701"/>
      <c r="EC31" s="719"/>
    </row>
    <row r="32" spans="2:133" ht="11.25" customHeight="1">
      <c r="B32" s="763" t="s">
        <v>316</v>
      </c>
      <c r="C32" s="764"/>
      <c r="D32" s="764"/>
      <c r="E32" s="764"/>
      <c r="F32" s="764"/>
      <c r="G32" s="764"/>
      <c r="H32" s="764"/>
      <c r="I32" s="764"/>
      <c r="J32" s="764"/>
      <c r="K32" s="764"/>
      <c r="L32" s="764"/>
      <c r="M32" s="764"/>
      <c r="N32" s="764"/>
      <c r="O32" s="764"/>
      <c r="P32" s="764"/>
      <c r="Q32" s="765"/>
      <c r="R32" s="680">
        <v>10072</v>
      </c>
      <c r="S32" s="681"/>
      <c r="T32" s="681"/>
      <c r="U32" s="681"/>
      <c r="V32" s="681"/>
      <c r="W32" s="681"/>
      <c r="X32" s="681"/>
      <c r="Y32" s="682"/>
      <c r="Z32" s="713">
        <v>0</v>
      </c>
      <c r="AA32" s="713"/>
      <c r="AB32" s="713"/>
      <c r="AC32" s="713"/>
      <c r="AD32" s="714">
        <v>10072</v>
      </c>
      <c r="AE32" s="714"/>
      <c r="AF32" s="714"/>
      <c r="AG32" s="714"/>
      <c r="AH32" s="714"/>
      <c r="AI32" s="714"/>
      <c r="AJ32" s="714"/>
      <c r="AK32" s="714"/>
      <c r="AL32" s="683">
        <v>0</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98.4</v>
      </c>
      <c r="BN32" s="745"/>
      <c r="BO32" s="745"/>
      <c r="BP32" s="745"/>
      <c r="BQ32" s="723"/>
      <c r="BR32" s="753">
        <v>99</v>
      </c>
      <c r="BS32" s="699"/>
      <c r="BT32" s="699"/>
      <c r="BU32" s="699"/>
      <c r="BV32" s="699"/>
      <c r="BW32" s="699"/>
      <c r="BX32" s="684">
        <v>97.6</v>
      </c>
      <c r="BY32" s="745"/>
      <c r="BZ32" s="745"/>
      <c r="CA32" s="745"/>
      <c r="CB32" s="723"/>
      <c r="CD32" s="773"/>
      <c r="CE32" s="774"/>
      <c r="CF32" s="727" t="s">
        <v>319</v>
      </c>
      <c r="CG32" s="724"/>
      <c r="CH32" s="724"/>
      <c r="CI32" s="724"/>
      <c r="CJ32" s="724"/>
      <c r="CK32" s="724"/>
      <c r="CL32" s="724"/>
      <c r="CM32" s="724"/>
      <c r="CN32" s="724"/>
      <c r="CO32" s="724"/>
      <c r="CP32" s="724"/>
      <c r="CQ32" s="725"/>
      <c r="CR32" s="680" t="s">
        <v>236</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236</v>
      </c>
      <c r="DM32" s="681"/>
      <c r="DN32" s="681"/>
      <c r="DO32" s="681"/>
      <c r="DP32" s="681"/>
      <c r="DQ32" s="681"/>
      <c r="DR32" s="681"/>
      <c r="DS32" s="681"/>
      <c r="DT32" s="681"/>
      <c r="DU32" s="681"/>
      <c r="DV32" s="682"/>
      <c r="DW32" s="683" t="s">
        <v>128</v>
      </c>
      <c r="DX32" s="701"/>
      <c r="DY32" s="701"/>
      <c r="DZ32" s="701"/>
      <c r="EA32" s="701"/>
      <c r="EB32" s="701"/>
      <c r="EC32" s="719"/>
    </row>
    <row r="33" spans="2:133" ht="11.25" customHeight="1">
      <c r="B33" s="677" t="s">
        <v>320</v>
      </c>
      <c r="C33" s="678"/>
      <c r="D33" s="678"/>
      <c r="E33" s="678"/>
      <c r="F33" s="678"/>
      <c r="G33" s="678"/>
      <c r="H33" s="678"/>
      <c r="I33" s="678"/>
      <c r="J33" s="678"/>
      <c r="K33" s="678"/>
      <c r="L33" s="678"/>
      <c r="M33" s="678"/>
      <c r="N33" s="678"/>
      <c r="O33" s="678"/>
      <c r="P33" s="678"/>
      <c r="Q33" s="679"/>
      <c r="R33" s="680">
        <v>2700586</v>
      </c>
      <c r="S33" s="681"/>
      <c r="T33" s="681"/>
      <c r="U33" s="681"/>
      <c r="V33" s="681"/>
      <c r="W33" s="681"/>
      <c r="X33" s="681"/>
      <c r="Y33" s="682"/>
      <c r="Z33" s="713">
        <v>4.8</v>
      </c>
      <c r="AA33" s="713"/>
      <c r="AB33" s="713"/>
      <c r="AC33" s="713"/>
      <c r="AD33" s="714" t="s">
        <v>128</v>
      </c>
      <c r="AE33" s="714"/>
      <c r="AF33" s="714"/>
      <c r="AG33" s="714"/>
      <c r="AH33" s="714"/>
      <c r="AI33" s="714"/>
      <c r="AJ33" s="714"/>
      <c r="AK33" s="714"/>
      <c r="AL33" s="683" t="s">
        <v>236</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99.5</v>
      </c>
      <c r="BH33" s="665"/>
      <c r="BI33" s="665"/>
      <c r="BJ33" s="665"/>
      <c r="BK33" s="665"/>
      <c r="BL33" s="665"/>
      <c r="BM33" s="707">
        <v>98.9</v>
      </c>
      <c r="BN33" s="665"/>
      <c r="BO33" s="665"/>
      <c r="BP33" s="665"/>
      <c r="BQ33" s="709"/>
      <c r="BR33" s="744">
        <v>99.3</v>
      </c>
      <c r="BS33" s="665"/>
      <c r="BT33" s="665"/>
      <c r="BU33" s="665"/>
      <c r="BV33" s="665"/>
      <c r="BW33" s="665"/>
      <c r="BX33" s="707">
        <v>98.2</v>
      </c>
      <c r="BY33" s="665"/>
      <c r="BZ33" s="665"/>
      <c r="CA33" s="665"/>
      <c r="CB33" s="709"/>
      <c r="CD33" s="727" t="s">
        <v>322</v>
      </c>
      <c r="CE33" s="724"/>
      <c r="CF33" s="724"/>
      <c r="CG33" s="724"/>
      <c r="CH33" s="724"/>
      <c r="CI33" s="724"/>
      <c r="CJ33" s="724"/>
      <c r="CK33" s="724"/>
      <c r="CL33" s="724"/>
      <c r="CM33" s="724"/>
      <c r="CN33" s="724"/>
      <c r="CO33" s="724"/>
      <c r="CP33" s="724"/>
      <c r="CQ33" s="725"/>
      <c r="CR33" s="680">
        <v>28158434</v>
      </c>
      <c r="CS33" s="699"/>
      <c r="CT33" s="699"/>
      <c r="CU33" s="699"/>
      <c r="CV33" s="699"/>
      <c r="CW33" s="699"/>
      <c r="CX33" s="699"/>
      <c r="CY33" s="700"/>
      <c r="CZ33" s="683">
        <v>52.3</v>
      </c>
      <c r="DA33" s="701"/>
      <c r="DB33" s="701"/>
      <c r="DC33" s="702"/>
      <c r="DD33" s="686">
        <v>13353241</v>
      </c>
      <c r="DE33" s="699"/>
      <c r="DF33" s="699"/>
      <c r="DG33" s="699"/>
      <c r="DH33" s="699"/>
      <c r="DI33" s="699"/>
      <c r="DJ33" s="699"/>
      <c r="DK33" s="700"/>
      <c r="DL33" s="686">
        <v>9904784</v>
      </c>
      <c r="DM33" s="699"/>
      <c r="DN33" s="699"/>
      <c r="DO33" s="699"/>
      <c r="DP33" s="699"/>
      <c r="DQ33" s="699"/>
      <c r="DR33" s="699"/>
      <c r="DS33" s="699"/>
      <c r="DT33" s="699"/>
      <c r="DU33" s="699"/>
      <c r="DV33" s="700"/>
      <c r="DW33" s="683">
        <v>43</v>
      </c>
      <c r="DX33" s="701"/>
      <c r="DY33" s="701"/>
      <c r="DZ33" s="701"/>
      <c r="EA33" s="701"/>
      <c r="EB33" s="701"/>
      <c r="EC33" s="719"/>
    </row>
    <row r="34" spans="2:133" ht="11.25" customHeight="1">
      <c r="B34" s="677" t="s">
        <v>323</v>
      </c>
      <c r="C34" s="678"/>
      <c r="D34" s="678"/>
      <c r="E34" s="678"/>
      <c r="F34" s="678"/>
      <c r="G34" s="678"/>
      <c r="H34" s="678"/>
      <c r="I34" s="678"/>
      <c r="J34" s="678"/>
      <c r="K34" s="678"/>
      <c r="L34" s="678"/>
      <c r="M34" s="678"/>
      <c r="N34" s="678"/>
      <c r="O34" s="678"/>
      <c r="P34" s="678"/>
      <c r="Q34" s="679"/>
      <c r="R34" s="680">
        <v>222141</v>
      </c>
      <c r="S34" s="681"/>
      <c r="T34" s="681"/>
      <c r="U34" s="681"/>
      <c r="V34" s="681"/>
      <c r="W34" s="681"/>
      <c r="X34" s="681"/>
      <c r="Y34" s="682"/>
      <c r="Z34" s="713">
        <v>0.4</v>
      </c>
      <c r="AA34" s="713"/>
      <c r="AB34" s="713"/>
      <c r="AC34" s="713"/>
      <c r="AD34" s="714" t="s">
        <v>128</v>
      </c>
      <c r="AE34" s="714"/>
      <c r="AF34" s="714"/>
      <c r="AG34" s="714"/>
      <c r="AH34" s="714"/>
      <c r="AI34" s="714"/>
      <c r="AJ34" s="714"/>
      <c r="AK34" s="714"/>
      <c r="AL34" s="683" t="s">
        <v>128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7276842</v>
      </c>
      <c r="CS34" s="681"/>
      <c r="CT34" s="681"/>
      <c r="CU34" s="681"/>
      <c r="CV34" s="681"/>
      <c r="CW34" s="681"/>
      <c r="CX34" s="681"/>
      <c r="CY34" s="682"/>
      <c r="CZ34" s="683">
        <v>13.5</v>
      </c>
      <c r="DA34" s="701"/>
      <c r="DB34" s="701"/>
      <c r="DC34" s="702"/>
      <c r="DD34" s="686">
        <v>5227849</v>
      </c>
      <c r="DE34" s="681"/>
      <c r="DF34" s="681"/>
      <c r="DG34" s="681"/>
      <c r="DH34" s="681"/>
      <c r="DI34" s="681"/>
      <c r="DJ34" s="681"/>
      <c r="DK34" s="682"/>
      <c r="DL34" s="686">
        <v>4390810</v>
      </c>
      <c r="DM34" s="681"/>
      <c r="DN34" s="681"/>
      <c r="DO34" s="681"/>
      <c r="DP34" s="681"/>
      <c r="DQ34" s="681"/>
      <c r="DR34" s="681"/>
      <c r="DS34" s="681"/>
      <c r="DT34" s="681"/>
      <c r="DU34" s="681"/>
      <c r="DV34" s="682"/>
      <c r="DW34" s="683">
        <v>19.100000000000001</v>
      </c>
      <c r="DX34" s="701"/>
      <c r="DY34" s="701"/>
      <c r="DZ34" s="701"/>
      <c r="EA34" s="701"/>
      <c r="EB34" s="701"/>
      <c r="EC34" s="719"/>
    </row>
    <row r="35" spans="2:133" ht="11.25" customHeight="1">
      <c r="B35" s="677" t="s">
        <v>325</v>
      </c>
      <c r="C35" s="678"/>
      <c r="D35" s="678"/>
      <c r="E35" s="678"/>
      <c r="F35" s="678"/>
      <c r="G35" s="678"/>
      <c r="H35" s="678"/>
      <c r="I35" s="678"/>
      <c r="J35" s="678"/>
      <c r="K35" s="678"/>
      <c r="L35" s="678"/>
      <c r="M35" s="678"/>
      <c r="N35" s="678"/>
      <c r="O35" s="678"/>
      <c r="P35" s="678"/>
      <c r="Q35" s="679"/>
      <c r="R35" s="680">
        <v>33617</v>
      </c>
      <c r="S35" s="681"/>
      <c r="T35" s="681"/>
      <c r="U35" s="681"/>
      <c r="V35" s="681"/>
      <c r="W35" s="681"/>
      <c r="X35" s="681"/>
      <c r="Y35" s="682"/>
      <c r="Z35" s="713">
        <v>0.1</v>
      </c>
      <c r="AA35" s="713"/>
      <c r="AB35" s="713"/>
      <c r="AC35" s="713"/>
      <c r="AD35" s="714" t="s">
        <v>128</v>
      </c>
      <c r="AE35" s="714"/>
      <c r="AF35" s="714"/>
      <c r="AG35" s="714"/>
      <c r="AH35" s="714"/>
      <c r="AI35" s="714"/>
      <c r="AJ35" s="714"/>
      <c r="AK35" s="714"/>
      <c r="AL35" s="683" t="s">
        <v>128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363203</v>
      </c>
      <c r="CS35" s="699"/>
      <c r="CT35" s="699"/>
      <c r="CU35" s="699"/>
      <c r="CV35" s="699"/>
      <c r="CW35" s="699"/>
      <c r="CX35" s="699"/>
      <c r="CY35" s="700"/>
      <c r="CZ35" s="683">
        <v>0.7</v>
      </c>
      <c r="DA35" s="701"/>
      <c r="DB35" s="701"/>
      <c r="DC35" s="702"/>
      <c r="DD35" s="686">
        <v>282345</v>
      </c>
      <c r="DE35" s="699"/>
      <c r="DF35" s="699"/>
      <c r="DG35" s="699"/>
      <c r="DH35" s="699"/>
      <c r="DI35" s="699"/>
      <c r="DJ35" s="699"/>
      <c r="DK35" s="700"/>
      <c r="DL35" s="686">
        <v>282116</v>
      </c>
      <c r="DM35" s="699"/>
      <c r="DN35" s="699"/>
      <c r="DO35" s="699"/>
      <c r="DP35" s="699"/>
      <c r="DQ35" s="699"/>
      <c r="DR35" s="699"/>
      <c r="DS35" s="699"/>
      <c r="DT35" s="699"/>
      <c r="DU35" s="699"/>
      <c r="DV35" s="700"/>
      <c r="DW35" s="683">
        <v>1.2</v>
      </c>
      <c r="DX35" s="701"/>
      <c r="DY35" s="701"/>
      <c r="DZ35" s="701"/>
      <c r="EA35" s="701"/>
      <c r="EB35" s="701"/>
      <c r="EC35" s="719"/>
    </row>
    <row r="36" spans="2:133" ht="11.25" customHeight="1">
      <c r="B36" s="677" t="s">
        <v>329</v>
      </c>
      <c r="C36" s="678"/>
      <c r="D36" s="678"/>
      <c r="E36" s="678"/>
      <c r="F36" s="678"/>
      <c r="G36" s="678"/>
      <c r="H36" s="678"/>
      <c r="I36" s="678"/>
      <c r="J36" s="678"/>
      <c r="K36" s="678"/>
      <c r="L36" s="678"/>
      <c r="M36" s="678"/>
      <c r="N36" s="678"/>
      <c r="O36" s="678"/>
      <c r="P36" s="678"/>
      <c r="Q36" s="679"/>
      <c r="R36" s="680">
        <v>1533146</v>
      </c>
      <c r="S36" s="681"/>
      <c r="T36" s="681"/>
      <c r="U36" s="681"/>
      <c r="V36" s="681"/>
      <c r="W36" s="681"/>
      <c r="X36" s="681"/>
      <c r="Y36" s="682"/>
      <c r="Z36" s="713">
        <v>2.7</v>
      </c>
      <c r="AA36" s="713"/>
      <c r="AB36" s="713"/>
      <c r="AC36" s="713"/>
      <c r="AD36" s="714" t="s">
        <v>128</v>
      </c>
      <c r="AE36" s="714"/>
      <c r="AF36" s="714"/>
      <c r="AG36" s="714"/>
      <c r="AH36" s="714"/>
      <c r="AI36" s="714"/>
      <c r="AJ36" s="714"/>
      <c r="AK36" s="714"/>
      <c r="AL36" s="683" t="s">
        <v>128</v>
      </c>
      <c r="AM36" s="684"/>
      <c r="AN36" s="684"/>
      <c r="AO36" s="715"/>
      <c r="AP36" s="235"/>
      <c r="AQ36" s="732" t="s">
        <v>330</v>
      </c>
      <c r="AR36" s="733"/>
      <c r="AS36" s="733"/>
      <c r="AT36" s="733"/>
      <c r="AU36" s="733"/>
      <c r="AV36" s="733"/>
      <c r="AW36" s="733"/>
      <c r="AX36" s="733"/>
      <c r="AY36" s="734"/>
      <c r="AZ36" s="735">
        <v>3821016</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249792</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15167635</v>
      </c>
      <c r="CS36" s="681"/>
      <c r="CT36" s="681"/>
      <c r="CU36" s="681"/>
      <c r="CV36" s="681"/>
      <c r="CW36" s="681"/>
      <c r="CX36" s="681"/>
      <c r="CY36" s="682"/>
      <c r="CZ36" s="683">
        <v>28.1</v>
      </c>
      <c r="DA36" s="701"/>
      <c r="DB36" s="701"/>
      <c r="DC36" s="702"/>
      <c r="DD36" s="686">
        <v>3259304</v>
      </c>
      <c r="DE36" s="681"/>
      <c r="DF36" s="681"/>
      <c r="DG36" s="681"/>
      <c r="DH36" s="681"/>
      <c r="DI36" s="681"/>
      <c r="DJ36" s="681"/>
      <c r="DK36" s="682"/>
      <c r="DL36" s="686">
        <v>2647138</v>
      </c>
      <c r="DM36" s="681"/>
      <c r="DN36" s="681"/>
      <c r="DO36" s="681"/>
      <c r="DP36" s="681"/>
      <c r="DQ36" s="681"/>
      <c r="DR36" s="681"/>
      <c r="DS36" s="681"/>
      <c r="DT36" s="681"/>
      <c r="DU36" s="681"/>
      <c r="DV36" s="682"/>
      <c r="DW36" s="683">
        <v>11.5</v>
      </c>
      <c r="DX36" s="701"/>
      <c r="DY36" s="701"/>
      <c r="DZ36" s="701"/>
      <c r="EA36" s="701"/>
      <c r="EB36" s="701"/>
      <c r="EC36" s="719"/>
    </row>
    <row r="37" spans="2:133" ht="11.25" customHeight="1">
      <c r="B37" s="677" t="s">
        <v>333</v>
      </c>
      <c r="C37" s="678"/>
      <c r="D37" s="678"/>
      <c r="E37" s="678"/>
      <c r="F37" s="678"/>
      <c r="G37" s="678"/>
      <c r="H37" s="678"/>
      <c r="I37" s="678"/>
      <c r="J37" s="678"/>
      <c r="K37" s="678"/>
      <c r="L37" s="678"/>
      <c r="M37" s="678"/>
      <c r="N37" s="678"/>
      <c r="O37" s="678"/>
      <c r="P37" s="678"/>
      <c r="Q37" s="679"/>
      <c r="R37" s="680">
        <v>1934166</v>
      </c>
      <c r="S37" s="681"/>
      <c r="T37" s="681"/>
      <c r="U37" s="681"/>
      <c r="V37" s="681"/>
      <c r="W37" s="681"/>
      <c r="X37" s="681"/>
      <c r="Y37" s="682"/>
      <c r="Z37" s="713">
        <v>3.4</v>
      </c>
      <c r="AA37" s="713"/>
      <c r="AB37" s="713"/>
      <c r="AC37" s="713"/>
      <c r="AD37" s="714" t="s">
        <v>128</v>
      </c>
      <c r="AE37" s="714"/>
      <c r="AF37" s="714"/>
      <c r="AG37" s="714"/>
      <c r="AH37" s="714"/>
      <c r="AI37" s="714"/>
      <c r="AJ37" s="714"/>
      <c r="AK37" s="714"/>
      <c r="AL37" s="683" t="s">
        <v>236</v>
      </c>
      <c r="AM37" s="684"/>
      <c r="AN37" s="684"/>
      <c r="AO37" s="715"/>
      <c r="AQ37" s="720" t="s">
        <v>334</v>
      </c>
      <c r="AR37" s="721"/>
      <c r="AS37" s="721"/>
      <c r="AT37" s="721"/>
      <c r="AU37" s="721"/>
      <c r="AV37" s="721"/>
      <c r="AW37" s="721"/>
      <c r="AX37" s="721"/>
      <c r="AY37" s="722"/>
      <c r="AZ37" s="680">
        <v>269779</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340876</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1365693</v>
      </c>
      <c r="CS37" s="699"/>
      <c r="CT37" s="699"/>
      <c r="CU37" s="699"/>
      <c r="CV37" s="699"/>
      <c r="CW37" s="699"/>
      <c r="CX37" s="699"/>
      <c r="CY37" s="700"/>
      <c r="CZ37" s="683">
        <v>2.5</v>
      </c>
      <c r="DA37" s="701"/>
      <c r="DB37" s="701"/>
      <c r="DC37" s="702"/>
      <c r="DD37" s="686">
        <v>1365693</v>
      </c>
      <c r="DE37" s="699"/>
      <c r="DF37" s="699"/>
      <c r="DG37" s="699"/>
      <c r="DH37" s="699"/>
      <c r="DI37" s="699"/>
      <c r="DJ37" s="699"/>
      <c r="DK37" s="700"/>
      <c r="DL37" s="686">
        <v>1365693</v>
      </c>
      <c r="DM37" s="699"/>
      <c r="DN37" s="699"/>
      <c r="DO37" s="699"/>
      <c r="DP37" s="699"/>
      <c r="DQ37" s="699"/>
      <c r="DR37" s="699"/>
      <c r="DS37" s="699"/>
      <c r="DT37" s="699"/>
      <c r="DU37" s="699"/>
      <c r="DV37" s="700"/>
      <c r="DW37" s="683">
        <v>5.9</v>
      </c>
      <c r="DX37" s="701"/>
      <c r="DY37" s="701"/>
      <c r="DZ37" s="701"/>
      <c r="EA37" s="701"/>
      <c r="EB37" s="701"/>
      <c r="EC37" s="719"/>
    </row>
    <row r="38" spans="2:133" ht="11.25" customHeight="1">
      <c r="B38" s="677" t="s">
        <v>337</v>
      </c>
      <c r="C38" s="678"/>
      <c r="D38" s="678"/>
      <c r="E38" s="678"/>
      <c r="F38" s="678"/>
      <c r="G38" s="678"/>
      <c r="H38" s="678"/>
      <c r="I38" s="678"/>
      <c r="J38" s="678"/>
      <c r="K38" s="678"/>
      <c r="L38" s="678"/>
      <c r="M38" s="678"/>
      <c r="N38" s="678"/>
      <c r="O38" s="678"/>
      <c r="P38" s="678"/>
      <c r="Q38" s="679"/>
      <c r="R38" s="680">
        <v>2567592</v>
      </c>
      <c r="S38" s="681"/>
      <c r="T38" s="681"/>
      <c r="U38" s="681"/>
      <c r="V38" s="681"/>
      <c r="W38" s="681"/>
      <c r="X38" s="681"/>
      <c r="Y38" s="682"/>
      <c r="Z38" s="713">
        <v>4.5</v>
      </c>
      <c r="AA38" s="713"/>
      <c r="AB38" s="713"/>
      <c r="AC38" s="713"/>
      <c r="AD38" s="714" t="s">
        <v>128</v>
      </c>
      <c r="AE38" s="714"/>
      <c r="AF38" s="714"/>
      <c r="AG38" s="714"/>
      <c r="AH38" s="714"/>
      <c r="AI38" s="714"/>
      <c r="AJ38" s="714"/>
      <c r="AK38" s="714"/>
      <c r="AL38" s="683" t="s">
        <v>128</v>
      </c>
      <c r="AM38" s="684"/>
      <c r="AN38" s="684"/>
      <c r="AO38" s="715"/>
      <c r="AQ38" s="720" t="s">
        <v>338</v>
      </c>
      <c r="AR38" s="721"/>
      <c r="AS38" s="721"/>
      <c r="AT38" s="721"/>
      <c r="AU38" s="721"/>
      <c r="AV38" s="721"/>
      <c r="AW38" s="721"/>
      <c r="AX38" s="721"/>
      <c r="AY38" s="722"/>
      <c r="AZ38" s="680">
        <v>222084</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14340</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3329153</v>
      </c>
      <c r="CS38" s="681"/>
      <c r="CT38" s="681"/>
      <c r="CU38" s="681"/>
      <c r="CV38" s="681"/>
      <c r="CW38" s="681"/>
      <c r="CX38" s="681"/>
      <c r="CY38" s="682"/>
      <c r="CZ38" s="683">
        <v>6.2</v>
      </c>
      <c r="DA38" s="701"/>
      <c r="DB38" s="701"/>
      <c r="DC38" s="702"/>
      <c r="DD38" s="686">
        <v>2792029</v>
      </c>
      <c r="DE38" s="681"/>
      <c r="DF38" s="681"/>
      <c r="DG38" s="681"/>
      <c r="DH38" s="681"/>
      <c r="DI38" s="681"/>
      <c r="DJ38" s="681"/>
      <c r="DK38" s="682"/>
      <c r="DL38" s="686">
        <v>2584720</v>
      </c>
      <c r="DM38" s="681"/>
      <c r="DN38" s="681"/>
      <c r="DO38" s="681"/>
      <c r="DP38" s="681"/>
      <c r="DQ38" s="681"/>
      <c r="DR38" s="681"/>
      <c r="DS38" s="681"/>
      <c r="DT38" s="681"/>
      <c r="DU38" s="681"/>
      <c r="DV38" s="682"/>
      <c r="DW38" s="683">
        <v>11.2</v>
      </c>
      <c r="DX38" s="701"/>
      <c r="DY38" s="701"/>
      <c r="DZ38" s="701"/>
      <c r="EA38" s="701"/>
      <c r="EB38" s="701"/>
      <c r="EC38" s="719"/>
    </row>
    <row r="39" spans="2:133" ht="11.25" customHeight="1">
      <c r="B39" s="677" t="s">
        <v>341</v>
      </c>
      <c r="C39" s="678"/>
      <c r="D39" s="678"/>
      <c r="E39" s="678"/>
      <c r="F39" s="678"/>
      <c r="G39" s="678"/>
      <c r="H39" s="678"/>
      <c r="I39" s="678"/>
      <c r="J39" s="678"/>
      <c r="K39" s="678"/>
      <c r="L39" s="678"/>
      <c r="M39" s="678"/>
      <c r="N39" s="678"/>
      <c r="O39" s="678"/>
      <c r="P39" s="678"/>
      <c r="Q39" s="679"/>
      <c r="R39" s="680">
        <v>2746570</v>
      </c>
      <c r="S39" s="681"/>
      <c r="T39" s="681"/>
      <c r="U39" s="681"/>
      <c r="V39" s="681"/>
      <c r="W39" s="681"/>
      <c r="X39" s="681"/>
      <c r="Y39" s="682"/>
      <c r="Z39" s="713">
        <v>4.8</v>
      </c>
      <c r="AA39" s="713"/>
      <c r="AB39" s="713"/>
      <c r="AC39" s="713"/>
      <c r="AD39" s="714" t="s">
        <v>128</v>
      </c>
      <c r="AE39" s="714"/>
      <c r="AF39" s="714"/>
      <c r="AG39" s="714"/>
      <c r="AH39" s="714"/>
      <c r="AI39" s="714"/>
      <c r="AJ39" s="714"/>
      <c r="AK39" s="714"/>
      <c r="AL39" s="683" t="s">
        <v>128</v>
      </c>
      <c r="AM39" s="684"/>
      <c r="AN39" s="684"/>
      <c r="AO39" s="715"/>
      <c r="AQ39" s="720" t="s">
        <v>342</v>
      </c>
      <c r="AR39" s="721"/>
      <c r="AS39" s="721"/>
      <c r="AT39" s="721"/>
      <c r="AU39" s="721"/>
      <c r="AV39" s="721"/>
      <c r="AW39" s="721"/>
      <c r="AX39" s="721"/>
      <c r="AY39" s="722"/>
      <c r="AZ39" s="680" t="s">
        <v>236</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21357</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2018801</v>
      </c>
      <c r="CS39" s="699"/>
      <c r="CT39" s="699"/>
      <c r="CU39" s="699"/>
      <c r="CV39" s="699"/>
      <c r="CW39" s="699"/>
      <c r="CX39" s="699"/>
      <c r="CY39" s="700"/>
      <c r="CZ39" s="683">
        <v>3.7</v>
      </c>
      <c r="DA39" s="701"/>
      <c r="DB39" s="701"/>
      <c r="DC39" s="702"/>
      <c r="DD39" s="686">
        <v>1789964</v>
      </c>
      <c r="DE39" s="699"/>
      <c r="DF39" s="699"/>
      <c r="DG39" s="699"/>
      <c r="DH39" s="699"/>
      <c r="DI39" s="699"/>
      <c r="DJ39" s="699"/>
      <c r="DK39" s="700"/>
      <c r="DL39" s="686" t="s">
        <v>175</v>
      </c>
      <c r="DM39" s="699"/>
      <c r="DN39" s="699"/>
      <c r="DO39" s="699"/>
      <c r="DP39" s="699"/>
      <c r="DQ39" s="699"/>
      <c r="DR39" s="699"/>
      <c r="DS39" s="699"/>
      <c r="DT39" s="699"/>
      <c r="DU39" s="699"/>
      <c r="DV39" s="700"/>
      <c r="DW39" s="683" t="s">
        <v>236</v>
      </c>
      <c r="DX39" s="701"/>
      <c r="DY39" s="701"/>
      <c r="DZ39" s="701"/>
      <c r="EA39" s="701"/>
      <c r="EB39" s="701"/>
      <c r="EC39" s="719"/>
    </row>
    <row r="40" spans="2:133" ht="11.25" customHeight="1">
      <c r="B40" s="677" t="s">
        <v>345</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0" t="s">
        <v>346</v>
      </c>
      <c r="AR40" s="721"/>
      <c r="AS40" s="721"/>
      <c r="AT40" s="721"/>
      <c r="AU40" s="721"/>
      <c r="AV40" s="721"/>
      <c r="AW40" s="721"/>
      <c r="AX40" s="721"/>
      <c r="AY40" s="722"/>
      <c r="AZ40" s="680" t="s">
        <v>236</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99</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2800</v>
      </c>
      <c r="CS40" s="681"/>
      <c r="CT40" s="681"/>
      <c r="CU40" s="681"/>
      <c r="CV40" s="681"/>
      <c r="CW40" s="681"/>
      <c r="CX40" s="681"/>
      <c r="CY40" s="682"/>
      <c r="CZ40" s="683">
        <v>0</v>
      </c>
      <c r="DA40" s="701"/>
      <c r="DB40" s="701"/>
      <c r="DC40" s="702"/>
      <c r="DD40" s="686">
        <v>1750</v>
      </c>
      <c r="DE40" s="681"/>
      <c r="DF40" s="681"/>
      <c r="DG40" s="681"/>
      <c r="DH40" s="681"/>
      <c r="DI40" s="681"/>
      <c r="DJ40" s="681"/>
      <c r="DK40" s="682"/>
      <c r="DL40" s="686" t="s">
        <v>236</v>
      </c>
      <c r="DM40" s="681"/>
      <c r="DN40" s="681"/>
      <c r="DO40" s="681"/>
      <c r="DP40" s="681"/>
      <c r="DQ40" s="681"/>
      <c r="DR40" s="681"/>
      <c r="DS40" s="681"/>
      <c r="DT40" s="681"/>
      <c r="DU40" s="681"/>
      <c r="DV40" s="682"/>
      <c r="DW40" s="683" t="s">
        <v>128</v>
      </c>
      <c r="DX40" s="701"/>
      <c r="DY40" s="701"/>
      <c r="DZ40" s="701"/>
      <c r="EA40" s="701"/>
      <c r="EB40" s="701"/>
      <c r="EC40" s="719"/>
    </row>
    <row r="41" spans="2:133" ht="11.25" customHeight="1">
      <c r="B41" s="677" t="s">
        <v>350</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236</v>
      </c>
      <c r="AE41" s="714"/>
      <c r="AF41" s="714"/>
      <c r="AG41" s="714"/>
      <c r="AH41" s="714"/>
      <c r="AI41" s="714"/>
      <c r="AJ41" s="714"/>
      <c r="AK41" s="714"/>
      <c r="AL41" s="683" t="s">
        <v>128</v>
      </c>
      <c r="AM41" s="684"/>
      <c r="AN41" s="684"/>
      <c r="AO41" s="715"/>
      <c r="AQ41" s="720" t="s">
        <v>351</v>
      </c>
      <c r="AR41" s="721"/>
      <c r="AS41" s="721"/>
      <c r="AT41" s="721"/>
      <c r="AU41" s="721"/>
      <c r="AV41" s="721"/>
      <c r="AW41" s="721"/>
      <c r="AX41" s="721"/>
      <c r="AY41" s="722"/>
      <c r="AZ41" s="680">
        <v>822072</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t="s">
        <v>236</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236</v>
      </c>
      <c r="CS41" s="699"/>
      <c r="CT41" s="699"/>
      <c r="CU41" s="699"/>
      <c r="CV41" s="699"/>
      <c r="CW41" s="699"/>
      <c r="CX41" s="699"/>
      <c r="CY41" s="700"/>
      <c r="CZ41" s="683" t="s">
        <v>128</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v>1208634</v>
      </c>
      <c r="S42" s="681"/>
      <c r="T42" s="681"/>
      <c r="U42" s="681"/>
      <c r="V42" s="681"/>
      <c r="W42" s="681"/>
      <c r="X42" s="681"/>
      <c r="Y42" s="682"/>
      <c r="Z42" s="713">
        <v>2.1</v>
      </c>
      <c r="AA42" s="713"/>
      <c r="AB42" s="713"/>
      <c r="AC42" s="713"/>
      <c r="AD42" s="714" t="s">
        <v>236</v>
      </c>
      <c r="AE42" s="714"/>
      <c r="AF42" s="714"/>
      <c r="AG42" s="714"/>
      <c r="AH42" s="714"/>
      <c r="AI42" s="714"/>
      <c r="AJ42" s="714"/>
      <c r="AK42" s="714"/>
      <c r="AL42" s="683" t="s">
        <v>128</v>
      </c>
      <c r="AM42" s="684"/>
      <c r="AN42" s="684"/>
      <c r="AO42" s="715"/>
      <c r="AQ42" s="716" t="s">
        <v>355</v>
      </c>
      <c r="AR42" s="717"/>
      <c r="AS42" s="717"/>
      <c r="AT42" s="717"/>
      <c r="AU42" s="717"/>
      <c r="AV42" s="717"/>
      <c r="AW42" s="717"/>
      <c r="AX42" s="717"/>
      <c r="AY42" s="718"/>
      <c r="AZ42" s="664">
        <v>2507081</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276</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4940966</v>
      </c>
      <c r="CS42" s="681"/>
      <c r="CT42" s="681"/>
      <c r="CU42" s="681"/>
      <c r="CV42" s="681"/>
      <c r="CW42" s="681"/>
      <c r="CX42" s="681"/>
      <c r="CY42" s="682"/>
      <c r="CZ42" s="683">
        <v>9.1999999999999993</v>
      </c>
      <c r="DA42" s="684"/>
      <c r="DB42" s="684"/>
      <c r="DC42" s="685"/>
      <c r="DD42" s="686">
        <v>605207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56725592</v>
      </c>
      <c r="S43" s="703"/>
      <c r="T43" s="703"/>
      <c r="U43" s="703"/>
      <c r="V43" s="703"/>
      <c r="W43" s="703"/>
      <c r="X43" s="703"/>
      <c r="Y43" s="704"/>
      <c r="Z43" s="705">
        <v>100</v>
      </c>
      <c r="AA43" s="705"/>
      <c r="AB43" s="705"/>
      <c r="AC43" s="705"/>
      <c r="AD43" s="706">
        <v>21811160</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121448</v>
      </c>
      <c r="CS43" s="699"/>
      <c r="CT43" s="699"/>
      <c r="CU43" s="699"/>
      <c r="CV43" s="699"/>
      <c r="CW43" s="699"/>
      <c r="CX43" s="699"/>
      <c r="CY43" s="700"/>
      <c r="CZ43" s="683">
        <v>0.2</v>
      </c>
      <c r="DA43" s="701"/>
      <c r="DB43" s="701"/>
      <c r="DC43" s="702"/>
      <c r="DD43" s="686">
        <v>121448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4940966</v>
      </c>
      <c r="CS44" s="681"/>
      <c r="CT44" s="681"/>
      <c r="CU44" s="681"/>
      <c r="CV44" s="681"/>
      <c r="CW44" s="681"/>
      <c r="CX44" s="681"/>
      <c r="CY44" s="682"/>
      <c r="CZ44" s="683">
        <v>9.1999999999999993</v>
      </c>
      <c r="DA44" s="684"/>
      <c r="DB44" s="684"/>
      <c r="DC44" s="685"/>
      <c r="DD44" s="686">
        <v>605207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1303470</v>
      </c>
      <c r="CS45" s="699"/>
      <c r="CT45" s="699"/>
      <c r="CU45" s="699"/>
      <c r="CV45" s="699"/>
      <c r="CW45" s="699"/>
      <c r="CX45" s="699"/>
      <c r="CY45" s="700"/>
      <c r="CZ45" s="683">
        <v>2.4</v>
      </c>
      <c r="DA45" s="701"/>
      <c r="DB45" s="701"/>
      <c r="DC45" s="702"/>
      <c r="DD45" s="686">
        <v>8500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3632604</v>
      </c>
      <c r="CS46" s="681"/>
      <c r="CT46" s="681"/>
      <c r="CU46" s="681"/>
      <c r="CV46" s="681"/>
      <c r="CW46" s="681"/>
      <c r="CX46" s="681"/>
      <c r="CY46" s="682"/>
      <c r="CZ46" s="683">
        <v>6.7</v>
      </c>
      <c r="DA46" s="684"/>
      <c r="DB46" s="684"/>
      <c r="DC46" s="685"/>
      <c r="DD46" s="686">
        <v>596615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236</v>
      </c>
      <c r="CS47" s="699"/>
      <c r="CT47" s="699"/>
      <c r="CU47" s="699"/>
      <c r="CV47" s="699"/>
      <c r="CW47" s="699"/>
      <c r="CX47" s="699"/>
      <c r="CY47" s="700"/>
      <c r="CZ47" s="683" t="s">
        <v>236</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53882178</v>
      </c>
      <c r="CS49" s="665"/>
      <c r="CT49" s="665"/>
      <c r="CU49" s="665"/>
      <c r="CV49" s="665"/>
      <c r="CW49" s="665"/>
      <c r="CX49" s="665"/>
      <c r="CY49" s="666"/>
      <c r="CZ49" s="667">
        <v>100</v>
      </c>
      <c r="DA49" s="668"/>
      <c r="DB49" s="668"/>
      <c r="DC49" s="669"/>
      <c r="DD49" s="670">
        <v>26192389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Qp/sBD2gPYMOQBoY9p0ysx3beMZLWdfNUrhhERPIGmq1IDe5GGStZY+7Yjeyz0S4eDTtzAWQyc9rjnwnxRr8w==" saltValue="00b/4eoII3yRE9KBW+Du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U58" zoomScale="55" zoomScaleNormal="55" zoomScaleSheetLayoutView="70" workbookViewId="0">
      <selection activeCell="AU69" sqref="AU69:AY69"/>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391</v>
      </c>
      <c r="C7" s="1146"/>
      <c r="D7" s="1146"/>
      <c r="E7" s="1146"/>
      <c r="F7" s="1146"/>
      <c r="G7" s="1146"/>
      <c r="H7" s="1146"/>
      <c r="I7" s="1146"/>
      <c r="J7" s="1146"/>
      <c r="K7" s="1146"/>
      <c r="L7" s="1146"/>
      <c r="M7" s="1146"/>
      <c r="N7" s="1146"/>
      <c r="O7" s="1146"/>
      <c r="P7" s="1147"/>
      <c r="Q7" s="1199">
        <v>56726</v>
      </c>
      <c r="R7" s="1200"/>
      <c r="S7" s="1200"/>
      <c r="T7" s="1200"/>
      <c r="U7" s="1200"/>
      <c r="V7" s="1200">
        <v>53882</v>
      </c>
      <c r="W7" s="1200"/>
      <c r="X7" s="1200"/>
      <c r="Y7" s="1200"/>
      <c r="Z7" s="1200"/>
      <c r="AA7" s="1200">
        <v>2843</v>
      </c>
      <c r="AB7" s="1200"/>
      <c r="AC7" s="1200"/>
      <c r="AD7" s="1200"/>
      <c r="AE7" s="1201"/>
      <c r="AF7" s="1202">
        <v>2006</v>
      </c>
      <c r="AG7" s="1203"/>
      <c r="AH7" s="1203"/>
      <c r="AI7" s="1203"/>
      <c r="AJ7" s="1204"/>
      <c r="AK7" s="1186">
        <v>1533</v>
      </c>
      <c r="AL7" s="1187"/>
      <c r="AM7" s="1187"/>
      <c r="AN7" s="1187"/>
      <c r="AO7" s="1187"/>
      <c r="AP7" s="1187">
        <v>38885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4</v>
      </c>
      <c r="CI7" s="1184"/>
      <c r="CJ7" s="1184"/>
      <c r="CK7" s="1184"/>
      <c r="CL7" s="1185"/>
      <c r="CM7" s="1183">
        <v>59</v>
      </c>
      <c r="CN7" s="1184"/>
      <c r="CO7" s="1184"/>
      <c r="CP7" s="1184"/>
      <c r="CQ7" s="1185"/>
      <c r="CR7" s="1183">
        <v>4</v>
      </c>
      <c r="CS7" s="1184"/>
      <c r="CT7" s="1184"/>
      <c r="CU7" s="1184"/>
      <c r="CV7" s="1185"/>
      <c r="CW7" s="1183" t="s">
        <v>595</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2006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406</v>
      </c>
      <c r="C28" s="1146"/>
      <c r="D28" s="1146"/>
      <c r="E28" s="1146"/>
      <c r="F28" s="1146"/>
      <c r="G28" s="1146"/>
      <c r="H28" s="1146"/>
      <c r="I28" s="1146"/>
      <c r="J28" s="1146"/>
      <c r="K28" s="1146"/>
      <c r="L28" s="1146"/>
      <c r="M28" s="1146"/>
      <c r="N28" s="1146"/>
      <c r="O28" s="1146"/>
      <c r="P28" s="1147"/>
      <c r="Q28" s="1148">
        <v>9355</v>
      </c>
      <c r="R28" s="1149"/>
      <c r="S28" s="1149"/>
      <c r="T28" s="1149"/>
      <c r="U28" s="1149"/>
      <c r="V28" s="1149">
        <v>9105</v>
      </c>
      <c r="W28" s="1149"/>
      <c r="X28" s="1149"/>
      <c r="Y28" s="1149"/>
      <c r="Z28" s="1149"/>
      <c r="AA28" s="1149">
        <v>250</v>
      </c>
      <c r="AB28" s="1149"/>
      <c r="AC28" s="1149"/>
      <c r="AD28" s="1149"/>
      <c r="AE28" s="1150"/>
      <c r="AF28" s="1151">
        <v>250</v>
      </c>
      <c r="AG28" s="1149"/>
      <c r="AH28" s="1149"/>
      <c r="AI28" s="1149"/>
      <c r="AJ28" s="1152"/>
      <c r="AK28" s="1153">
        <v>822</v>
      </c>
      <c r="AL28" s="1141"/>
      <c r="AM28" s="1141"/>
      <c r="AN28" s="1141"/>
      <c r="AO28" s="1141"/>
      <c r="AP28" s="1141" t="s">
        <v>595</v>
      </c>
      <c r="AQ28" s="1141"/>
      <c r="AR28" s="1141"/>
      <c r="AS28" s="1141"/>
      <c r="AT28" s="1141"/>
      <c r="AU28" s="1141" t="s">
        <v>595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407</v>
      </c>
      <c r="C29" s="1133"/>
      <c r="D29" s="1133"/>
      <c r="E29" s="1133"/>
      <c r="F29" s="1133"/>
      <c r="G29" s="1133"/>
      <c r="H29" s="1133"/>
      <c r="I29" s="1133"/>
      <c r="J29" s="1133"/>
      <c r="K29" s="1133"/>
      <c r="L29" s="1133"/>
      <c r="M29" s="1133"/>
      <c r="N29" s="1133"/>
      <c r="O29" s="1133"/>
      <c r="P29" s="1134"/>
      <c r="Q29" s="1138">
        <v>7918</v>
      </c>
      <c r="R29" s="1139"/>
      <c r="S29" s="1139"/>
      <c r="T29" s="1139"/>
      <c r="U29" s="1139"/>
      <c r="V29" s="1139">
        <v>7567</v>
      </c>
      <c r="W29" s="1139"/>
      <c r="X29" s="1139"/>
      <c r="Y29" s="1139"/>
      <c r="Z29" s="1139"/>
      <c r="AA29" s="1139">
        <v>351</v>
      </c>
      <c r="AB29" s="1139"/>
      <c r="AC29" s="1139"/>
      <c r="AD29" s="1139"/>
      <c r="AE29" s="1140"/>
      <c r="AF29" s="1114">
        <v>351</v>
      </c>
      <c r="AG29" s="1115"/>
      <c r="AH29" s="1115"/>
      <c r="AI29" s="1115"/>
      <c r="AJ29" s="1116"/>
      <c r="AK29" s="1075">
        <v>1496</v>
      </c>
      <c r="AL29" s="1066"/>
      <c r="AM29" s="1066"/>
      <c r="AN29" s="1066"/>
      <c r="AO29" s="1066"/>
      <c r="AP29" s="1066" t="s">
        <v>595</v>
      </c>
      <c r="AQ29" s="1066"/>
      <c r="AR29" s="1066"/>
      <c r="AS29" s="1066"/>
      <c r="AT29" s="1066"/>
      <c r="AU29" s="1066" t="s">
        <v>595</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408</v>
      </c>
      <c r="C30" s="1133"/>
      <c r="D30" s="1133"/>
      <c r="E30" s="1133"/>
      <c r="F30" s="1133"/>
      <c r="G30" s="1133"/>
      <c r="H30" s="1133"/>
      <c r="I30" s="1133"/>
      <c r="J30" s="1133"/>
      <c r="K30" s="1133"/>
      <c r="L30" s="1133"/>
      <c r="M30" s="1133"/>
      <c r="N30" s="1133"/>
      <c r="O30" s="1133"/>
      <c r="P30" s="1134"/>
      <c r="Q30" s="1138">
        <v>1350</v>
      </c>
      <c r="R30" s="1139"/>
      <c r="S30" s="1139"/>
      <c r="T30" s="1139"/>
      <c r="U30" s="1139"/>
      <c r="V30" s="1139">
        <v>1348</v>
      </c>
      <c r="W30" s="1139"/>
      <c r="X30" s="1139"/>
      <c r="Y30" s="1139"/>
      <c r="Z30" s="1139"/>
      <c r="AA30" s="1139">
        <v>1</v>
      </c>
      <c r="AB30" s="1139"/>
      <c r="AC30" s="1139"/>
      <c r="AD30" s="1139"/>
      <c r="AE30" s="1140"/>
      <c r="AF30" s="1114">
        <v>1</v>
      </c>
      <c r="AG30" s="1115"/>
      <c r="AH30" s="1115"/>
      <c r="AI30" s="1115"/>
      <c r="AJ30" s="1116"/>
      <c r="AK30" s="1075">
        <v>230</v>
      </c>
      <c r="AL30" s="1066"/>
      <c r="AM30" s="1066"/>
      <c r="AN30" s="1066"/>
      <c r="AO30" s="1066"/>
      <c r="AP30" s="1066" t="s">
        <v>595</v>
      </c>
      <c r="AQ30" s="1066"/>
      <c r="AR30" s="1066"/>
      <c r="AS30" s="1066"/>
      <c r="AT30" s="1066"/>
      <c r="AU30" s="1066" t="s">
        <v>595</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409</v>
      </c>
      <c r="C31" s="1133"/>
      <c r="D31" s="1133"/>
      <c r="E31" s="1133"/>
      <c r="F31" s="1133"/>
      <c r="G31" s="1133"/>
      <c r="H31" s="1133"/>
      <c r="I31" s="1133"/>
      <c r="J31" s="1133"/>
      <c r="K31" s="1133"/>
      <c r="L31" s="1133"/>
      <c r="M31" s="1133"/>
      <c r="N31" s="1133"/>
      <c r="O31" s="1133"/>
      <c r="P31" s="1134"/>
      <c r="Q31" s="1138">
        <v>1700</v>
      </c>
      <c r="R31" s="1139"/>
      <c r="S31" s="1139"/>
      <c r="T31" s="1139"/>
      <c r="U31" s="1139"/>
      <c r="V31" s="1139">
        <v>1523</v>
      </c>
      <c r="W31" s="1139"/>
      <c r="X31" s="1139"/>
      <c r="Y31" s="1139"/>
      <c r="Z31" s="1139"/>
      <c r="AA31" s="1139">
        <v>178</v>
      </c>
      <c r="AB31" s="1139"/>
      <c r="AC31" s="1139"/>
      <c r="AD31" s="1139"/>
      <c r="AE31" s="1140"/>
      <c r="AF31" s="1114">
        <v>968</v>
      </c>
      <c r="AG31" s="1115"/>
      <c r="AH31" s="1115"/>
      <c r="AI31" s="1115"/>
      <c r="AJ31" s="1116"/>
      <c r="AK31" s="1075">
        <v>19</v>
      </c>
      <c r="AL31" s="1066"/>
      <c r="AM31" s="1066"/>
      <c r="AN31" s="1066"/>
      <c r="AO31" s="1066"/>
      <c r="AP31" s="1066">
        <v>1830</v>
      </c>
      <c r="AQ31" s="1066"/>
      <c r="AR31" s="1066"/>
      <c r="AS31" s="1066"/>
      <c r="AT31" s="1066"/>
      <c r="AU31" s="1066" t="s">
        <v>595</v>
      </c>
      <c r="AV31" s="1066"/>
      <c r="AW31" s="1066"/>
      <c r="AX31" s="1066"/>
      <c r="AY31" s="1066"/>
      <c r="AZ31" s="1137"/>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411</v>
      </c>
      <c r="C32" s="1133"/>
      <c r="D32" s="1133"/>
      <c r="E32" s="1133"/>
      <c r="F32" s="1133"/>
      <c r="G32" s="1133"/>
      <c r="H32" s="1133"/>
      <c r="I32" s="1133"/>
      <c r="J32" s="1133"/>
      <c r="K32" s="1133"/>
      <c r="L32" s="1133"/>
      <c r="M32" s="1133"/>
      <c r="N32" s="1133"/>
      <c r="O32" s="1133"/>
      <c r="P32" s="1134"/>
      <c r="Q32" s="1138">
        <v>1676</v>
      </c>
      <c r="R32" s="1139"/>
      <c r="S32" s="1139"/>
      <c r="T32" s="1139"/>
      <c r="U32" s="1139"/>
      <c r="V32" s="1139">
        <v>1472</v>
      </c>
      <c r="W32" s="1139"/>
      <c r="X32" s="1139"/>
      <c r="Y32" s="1139"/>
      <c r="Z32" s="1139"/>
      <c r="AA32" s="1139">
        <v>204</v>
      </c>
      <c r="AB32" s="1139"/>
      <c r="AC32" s="1139"/>
      <c r="AD32" s="1139"/>
      <c r="AE32" s="1140"/>
      <c r="AF32" s="1114">
        <v>1605</v>
      </c>
      <c r="AG32" s="1115"/>
      <c r="AH32" s="1115"/>
      <c r="AI32" s="1115"/>
      <c r="AJ32" s="1116"/>
      <c r="AK32" s="1075">
        <v>270</v>
      </c>
      <c r="AL32" s="1066"/>
      <c r="AM32" s="1066"/>
      <c r="AN32" s="1066"/>
      <c r="AO32" s="1066"/>
      <c r="AP32" s="1066">
        <v>2776</v>
      </c>
      <c r="AQ32" s="1066"/>
      <c r="AR32" s="1066"/>
      <c r="AS32" s="1066"/>
      <c r="AT32" s="1066"/>
      <c r="AU32" s="1066">
        <v>1749</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3175</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395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403</v>
      </c>
      <c r="AQ66" s="1097"/>
      <c r="AR66" s="1097"/>
      <c r="AS66" s="1097"/>
      <c r="AT66" s="1098"/>
      <c r="AU66" s="1096" t="s">
        <v>422</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588</v>
      </c>
      <c r="C68" s="1081"/>
      <c r="D68" s="1081"/>
      <c r="E68" s="1081"/>
      <c r="F68" s="1081"/>
      <c r="G68" s="1081"/>
      <c r="H68" s="1081"/>
      <c r="I68" s="1081"/>
      <c r="J68" s="1081"/>
      <c r="K68" s="1081"/>
      <c r="L68" s="1081"/>
      <c r="M68" s="1081"/>
      <c r="N68" s="1081"/>
      <c r="O68" s="1081"/>
      <c r="P68" s="1082"/>
      <c r="Q68" s="1083">
        <v>4664</v>
      </c>
      <c r="R68" s="1077"/>
      <c r="S68" s="1077"/>
      <c r="T68" s="1077"/>
      <c r="U68" s="1077"/>
      <c r="V68" s="1077">
        <v>4405</v>
      </c>
      <c r="W68" s="1077"/>
      <c r="X68" s="1077"/>
      <c r="Y68" s="1077"/>
      <c r="Z68" s="1077"/>
      <c r="AA68" s="1077">
        <v>259</v>
      </c>
      <c r="AB68" s="1077"/>
      <c r="AC68" s="1077"/>
      <c r="AD68" s="1077"/>
      <c r="AE68" s="1077"/>
      <c r="AF68" s="1077">
        <v>259</v>
      </c>
      <c r="AG68" s="1077"/>
      <c r="AH68" s="1077"/>
      <c r="AI68" s="1077"/>
      <c r="AJ68" s="1077"/>
      <c r="AK68" s="1077">
        <v>0</v>
      </c>
      <c r="AL68" s="1077"/>
      <c r="AM68" s="1077"/>
      <c r="AN68" s="1077"/>
      <c r="AO68" s="1077"/>
      <c r="AP68" s="1077">
        <v>3526</v>
      </c>
      <c r="AQ68" s="1077"/>
      <c r="AR68" s="1077"/>
      <c r="AS68" s="1077"/>
      <c r="AT68" s="1077"/>
      <c r="AU68" s="1077">
        <v>1477</v>
      </c>
      <c r="AV68" s="1077"/>
      <c r="AW68" s="1077"/>
      <c r="AX68" s="1077"/>
      <c r="AY68" s="1077"/>
      <c r="AZ68" s="1078" t="s">
        <v>592</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589</v>
      </c>
      <c r="C69" s="1070"/>
      <c r="D69" s="1070"/>
      <c r="E69" s="1070"/>
      <c r="F69" s="1070"/>
      <c r="G69" s="1070"/>
      <c r="H69" s="1070"/>
      <c r="I69" s="1070"/>
      <c r="J69" s="1070"/>
      <c r="K69" s="1070"/>
      <c r="L69" s="1070"/>
      <c r="M69" s="1070"/>
      <c r="N69" s="1070"/>
      <c r="O69" s="1070"/>
      <c r="P69" s="1071"/>
      <c r="Q69" s="1072">
        <v>1662</v>
      </c>
      <c r="R69" s="1066"/>
      <c r="S69" s="1066"/>
      <c r="T69" s="1066"/>
      <c r="U69" s="1066"/>
      <c r="V69" s="1066">
        <v>1628</v>
      </c>
      <c r="W69" s="1066"/>
      <c r="X69" s="1066"/>
      <c r="Y69" s="1066"/>
      <c r="Z69" s="1066"/>
      <c r="AA69" s="1066">
        <v>35</v>
      </c>
      <c r="AB69" s="1066"/>
      <c r="AC69" s="1066"/>
      <c r="AD69" s="1066"/>
      <c r="AE69" s="1066"/>
      <c r="AF69" s="1066">
        <v>35</v>
      </c>
      <c r="AG69" s="1066"/>
      <c r="AH69" s="1066"/>
      <c r="AI69" s="1066"/>
      <c r="AJ69" s="1066"/>
      <c r="AK69" s="1066" t="s">
        <v>595</v>
      </c>
      <c r="AL69" s="1066"/>
      <c r="AM69" s="1066"/>
      <c r="AN69" s="1066"/>
      <c r="AO69" s="1066"/>
      <c r="AP69" s="1066" t="s">
        <v>595</v>
      </c>
      <c r="AQ69" s="1066"/>
      <c r="AR69" s="1066"/>
      <c r="AS69" s="1066"/>
      <c r="AT69" s="1066"/>
      <c r="AU69" s="1066" t="s">
        <v>595</v>
      </c>
      <c r="AV69" s="1066"/>
      <c r="AW69" s="1066"/>
      <c r="AX69" s="1066"/>
      <c r="AY69" s="1066"/>
      <c r="AZ69" s="1067" t="s">
        <v>592</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589</v>
      </c>
      <c r="C70" s="1070"/>
      <c r="D70" s="1070"/>
      <c r="E70" s="1070"/>
      <c r="F70" s="1070"/>
      <c r="G70" s="1070"/>
      <c r="H70" s="1070"/>
      <c r="I70" s="1070"/>
      <c r="J70" s="1070"/>
      <c r="K70" s="1070"/>
      <c r="L70" s="1070"/>
      <c r="M70" s="1070"/>
      <c r="N70" s="1070"/>
      <c r="O70" s="1070"/>
      <c r="P70" s="1071"/>
      <c r="Q70" s="1072">
        <v>778014</v>
      </c>
      <c r="R70" s="1066"/>
      <c r="S70" s="1066"/>
      <c r="T70" s="1066"/>
      <c r="U70" s="1066"/>
      <c r="V70" s="1066">
        <v>737977</v>
      </c>
      <c r="W70" s="1066"/>
      <c r="X70" s="1066"/>
      <c r="Y70" s="1066"/>
      <c r="Z70" s="1066"/>
      <c r="AA70" s="1066">
        <v>40037</v>
      </c>
      <c r="AB70" s="1066"/>
      <c r="AC70" s="1066"/>
      <c r="AD70" s="1066"/>
      <c r="AE70" s="1066"/>
      <c r="AF70" s="1066">
        <v>40037</v>
      </c>
      <c r="AG70" s="1066"/>
      <c r="AH70" s="1066"/>
      <c r="AI70" s="1066"/>
      <c r="AJ70" s="1066"/>
      <c r="AK70" s="1066">
        <v>7130</v>
      </c>
      <c r="AL70" s="1066"/>
      <c r="AM70" s="1066"/>
      <c r="AN70" s="1066"/>
      <c r="AO70" s="1066"/>
      <c r="AP70" s="1066" t="s">
        <v>595</v>
      </c>
      <c r="AQ70" s="1066"/>
      <c r="AR70" s="1066"/>
      <c r="AS70" s="1066"/>
      <c r="AT70" s="1066"/>
      <c r="AU70" s="1066" t="s">
        <v>595</v>
      </c>
      <c r="AV70" s="1066"/>
      <c r="AW70" s="1066"/>
      <c r="AX70" s="1066"/>
      <c r="AY70" s="1066"/>
      <c r="AZ70" s="1067" t="s">
        <v>593</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590</v>
      </c>
      <c r="C71" s="1070"/>
      <c r="D71" s="1070"/>
      <c r="E71" s="1070"/>
      <c r="F71" s="1070"/>
      <c r="G71" s="1070"/>
      <c r="H71" s="1070"/>
      <c r="I71" s="1070"/>
      <c r="J71" s="1070"/>
      <c r="K71" s="1070"/>
      <c r="L71" s="1070"/>
      <c r="M71" s="1070"/>
      <c r="N71" s="1070"/>
      <c r="O71" s="1070"/>
      <c r="P71" s="1071"/>
      <c r="Q71" s="1072">
        <v>23332</v>
      </c>
      <c r="R71" s="1066"/>
      <c r="S71" s="1066"/>
      <c r="T71" s="1066"/>
      <c r="U71" s="1066"/>
      <c r="V71" s="1066">
        <v>22338</v>
      </c>
      <c r="W71" s="1066"/>
      <c r="X71" s="1066"/>
      <c r="Y71" s="1066"/>
      <c r="Z71" s="1066"/>
      <c r="AA71" s="1066">
        <v>994</v>
      </c>
      <c r="AB71" s="1066"/>
      <c r="AC71" s="1066"/>
      <c r="AD71" s="1066"/>
      <c r="AE71" s="1066"/>
      <c r="AF71" s="1066">
        <v>994</v>
      </c>
      <c r="AG71" s="1066"/>
      <c r="AH71" s="1066"/>
      <c r="AI71" s="1066"/>
      <c r="AJ71" s="1066"/>
      <c r="AK71" s="1066">
        <v>28</v>
      </c>
      <c r="AL71" s="1066"/>
      <c r="AM71" s="1066"/>
      <c r="AN71" s="1066"/>
      <c r="AO71" s="1066"/>
      <c r="AP71" s="1066" t="s">
        <v>595</v>
      </c>
      <c r="AQ71" s="1066"/>
      <c r="AR71" s="1066"/>
      <c r="AS71" s="1066"/>
      <c r="AT71" s="1066"/>
      <c r="AU71" s="1066" t="s">
        <v>595</v>
      </c>
      <c r="AV71" s="1066"/>
      <c r="AW71" s="1066"/>
      <c r="AX71" s="1066"/>
      <c r="AY71" s="1066"/>
      <c r="AZ71" s="1067" t="s">
        <v>592</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590</v>
      </c>
      <c r="C72" s="1070"/>
      <c r="D72" s="1070"/>
      <c r="E72" s="1070"/>
      <c r="F72" s="1070"/>
      <c r="G72" s="1070"/>
      <c r="H72" s="1070"/>
      <c r="I72" s="1070"/>
      <c r="J72" s="1070"/>
      <c r="K72" s="1070"/>
      <c r="L72" s="1070"/>
      <c r="M72" s="1070"/>
      <c r="N72" s="1070"/>
      <c r="O72" s="1070"/>
      <c r="P72" s="1071"/>
      <c r="Q72" s="1072">
        <v>284</v>
      </c>
      <c r="R72" s="1066"/>
      <c r="S72" s="1066"/>
      <c r="T72" s="1066"/>
      <c r="U72" s="1066"/>
      <c r="V72" s="1066">
        <v>122</v>
      </c>
      <c r="W72" s="1066"/>
      <c r="X72" s="1066"/>
      <c r="Y72" s="1066"/>
      <c r="Z72" s="1066"/>
      <c r="AA72" s="1066">
        <v>162</v>
      </c>
      <c r="AB72" s="1066"/>
      <c r="AC72" s="1066"/>
      <c r="AD72" s="1066"/>
      <c r="AE72" s="1066"/>
      <c r="AF72" s="1066">
        <v>162</v>
      </c>
      <c r="AG72" s="1066"/>
      <c r="AH72" s="1066"/>
      <c r="AI72" s="1066"/>
      <c r="AJ72" s="1066"/>
      <c r="AK72" s="1066" t="s">
        <v>595</v>
      </c>
      <c r="AL72" s="1066"/>
      <c r="AM72" s="1066"/>
      <c r="AN72" s="1066"/>
      <c r="AO72" s="1066"/>
      <c r="AP72" s="1066" t="s">
        <v>595</v>
      </c>
      <c r="AQ72" s="1066"/>
      <c r="AR72" s="1066"/>
      <c r="AS72" s="1066"/>
      <c r="AT72" s="1066"/>
      <c r="AU72" s="1066" t="s">
        <v>595</v>
      </c>
      <c r="AV72" s="1066"/>
      <c r="AW72" s="1066"/>
      <c r="AX72" s="1066"/>
      <c r="AY72" s="1066"/>
      <c r="AZ72" s="1067" t="s">
        <v>594</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591</v>
      </c>
      <c r="C73" s="1070"/>
      <c r="D73" s="1070"/>
      <c r="E73" s="1070"/>
      <c r="F73" s="1070"/>
      <c r="G73" s="1070"/>
      <c r="H73" s="1070"/>
      <c r="I73" s="1070"/>
      <c r="J73" s="1070"/>
      <c r="K73" s="1070"/>
      <c r="L73" s="1070"/>
      <c r="M73" s="1070"/>
      <c r="N73" s="1070"/>
      <c r="O73" s="1070"/>
      <c r="P73" s="1071"/>
      <c r="Q73" s="1072">
        <v>313</v>
      </c>
      <c r="R73" s="1066"/>
      <c r="S73" s="1066"/>
      <c r="T73" s="1066"/>
      <c r="U73" s="1066"/>
      <c r="V73" s="1066">
        <v>295</v>
      </c>
      <c r="W73" s="1066"/>
      <c r="X73" s="1066"/>
      <c r="Y73" s="1066"/>
      <c r="Z73" s="1066"/>
      <c r="AA73" s="1066">
        <v>18</v>
      </c>
      <c r="AB73" s="1066"/>
      <c r="AC73" s="1066"/>
      <c r="AD73" s="1066"/>
      <c r="AE73" s="1066"/>
      <c r="AF73" s="1066">
        <v>18</v>
      </c>
      <c r="AG73" s="1066"/>
      <c r="AH73" s="1066"/>
      <c r="AI73" s="1066"/>
      <c r="AJ73" s="1066"/>
      <c r="AK73" s="1066">
        <v>12</v>
      </c>
      <c r="AL73" s="1066"/>
      <c r="AM73" s="1066"/>
      <c r="AN73" s="1066"/>
      <c r="AO73" s="1066"/>
      <c r="AP73" s="1066" t="s">
        <v>595</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309</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309</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309</v>
      </c>
      <c r="DR109" s="989"/>
      <c r="DS109" s="989"/>
      <c r="DT109" s="989"/>
      <c r="DU109" s="990"/>
      <c r="DV109" s="991" t="s">
        <v>434</v>
      </c>
      <c r="DW109" s="989"/>
      <c r="DX109" s="989"/>
      <c r="DY109" s="989"/>
      <c r="DZ109" s="1020"/>
    </row>
    <row r="110" spans="1:131" s="248" customFormat="1" ht="26.25" customHeight="1">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3849768</v>
      </c>
      <c r="AB110" s="982"/>
      <c r="AC110" s="982"/>
      <c r="AD110" s="982"/>
      <c r="AE110" s="983"/>
      <c r="AF110" s="984">
        <v>4113233</v>
      </c>
      <c r="AG110" s="982"/>
      <c r="AH110" s="982"/>
      <c r="AI110" s="982"/>
      <c r="AJ110" s="983"/>
      <c r="AK110" s="984">
        <v>4015133</v>
      </c>
      <c r="AL110" s="982"/>
      <c r="AM110" s="982"/>
      <c r="AN110" s="982"/>
      <c r="AO110" s="983"/>
      <c r="AP110" s="985">
        <v>20.5</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41842705</v>
      </c>
      <c r="BR110" s="929"/>
      <c r="BS110" s="929"/>
      <c r="BT110" s="929"/>
      <c r="BU110" s="929"/>
      <c r="BV110" s="929">
        <v>40010917</v>
      </c>
      <c r="BW110" s="929"/>
      <c r="BX110" s="929"/>
      <c r="BY110" s="929"/>
      <c r="BZ110" s="929"/>
      <c r="CA110" s="929">
        <v>38885251</v>
      </c>
      <c r="CB110" s="929"/>
      <c r="CC110" s="929"/>
      <c r="CD110" s="929"/>
      <c r="CE110" s="929"/>
      <c r="CF110" s="953">
        <v>198.5</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281514</v>
      </c>
      <c r="DH110" s="929"/>
      <c r="DI110" s="929"/>
      <c r="DJ110" s="929"/>
      <c r="DK110" s="929"/>
      <c r="DL110" s="929">
        <v>257765</v>
      </c>
      <c r="DM110" s="929"/>
      <c r="DN110" s="929"/>
      <c r="DO110" s="929"/>
      <c r="DP110" s="929"/>
      <c r="DQ110" s="929">
        <v>233978</v>
      </c>
      <c r="DR110" s="929"/>
      <c r="DS110" s="929"/>
      <c r="DT110" s="929"/>
      <c r="DU110" s="929"/>
      <c r="DV110" s="930">
        <v>1.2</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442</v>
      </c>
      <c r="AG111" s="1010"/>
      <c r="AH111" s="1010"/>
      <c r="AI111" s="1010"/>
      <c r="AJ111" s="1011"/>
      <c r="AK111" s="1012" t="s">
        <v>443</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2227706</v>
      </c>
      <c r="BR111" s="901"/>
      <c r="BS111" s="901"/>
      <c r="BT111" s="901"/>
      <c r="BU111" s="901"/>
      <c r="BV111" s="901">
        <v>2174761</v>
      </c>
      <c r="BW111" s="901"/>
      <c r="BX111" s="901"/>
      <c r="BY111" s="901"/>
      <c r="BZ111" s="901"/>
      <c r="CA111" s="901">
        <v>272838</v>
      </c>
      <c r="CB111" s="901"/>
      <c r="CC111" s="901"/>
      <c r="CD111" s="901"/>
      <c r="CE111" s="901"/>
      <c r="CF111" s="962">
        <v>1.4</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443</v>
      </c>
      <c r="DM111" s="901"/>
      <c r="DN111" s="901"/>
      <c r="DO111" s="901"/>
      <c r="DP111" s="901"/>
      <c r="DQ111" s="901" t="s">
        <v>128</v>
      </c>
      <c r="DR111" s="901"/>
      <c r="DS111" s="901"/>
      <c r="DT111" s="901"/>
      <c r="DU111" s="901"/>
      <c r="DV111" s="878" t="s">
        <v>444</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128</v>
      </c>
      <c r="AG112" s="864"/>
      <c r="AH112" s="864"/>
      <c r="AI112" s="864"/>
      <c r="AJ112" s="865"/>
      <c r="AK112" s="866" t="s">
        <v>128</v>
      </c>
      <c r="AL112" s="864"/>
      <c r="AM112" s="864"/>
      <c r="AN112" s="864"/>
      <c r="AO112" s="865"/>
      <c r="AP112" s="911" t="s">
        <v>444</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1488805</v>
      </c>
      <c r="BR112" s="901"/>
      <c r="BS112" s="901"/>
      <c r="BT112" s="901"/>
      <c r="BU112" s="901"/>
      <c r="BV112" s="901">
        <v>1562154</v>
      </c>
      <c r="BW112" s="901"/>
      <c r="BX112" s="901"/>
      <c r="BY112" s="901"/>
      <c r="BZ112" s="901"/>
      <c r="CA112" s="901">
        <v>1748399</v>
      </c>
      <c r="CB112" s="901"/>
      <c r="CC112" s="901"/>
      <c r="CD112" s="901"/>
      <c r="CE112" s="901"/>
      <c r="CF112" s="962">
        <v>8.9</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451</v>
      </c>
      <c r="DM112" s="901"/>
      <c r="DN112" s="901"/>
      <c r="DO112" s="901"/>
      <c r="DP112" s="901"/>
      <c r="DQ112" s="901" t="s">
        <v>451</v>
      </c>
      <c r="DR112" s="901"/>
      <c r="DS112" s="901"/>
      <c r="DT112" s="901"/>
      <c r="DU112" s="901"/>
      <c r="DV112" s="878" t="s">
        <v>442</v>
      </c>
      <c r="DW112" s="878"/>
      <c r="DX112" s="878"/>
      <c r="DY112" s="878"/>
      <c r="DZ112" s="879"/>
    </row>
    <row r="113" spans="1:130" s="248" customFormat="1" ht="26.25" customHeight="1">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213667</v>
      </c>
      <c r="AB113" s="1010"/>
      <c r="AC113" s="1010"/>
      <c r="AD113" s="1010"/>
      <c r="AE113" s="1011"/>
      <c r="AF113" s="1012">
        <v>183392</v>
      </c>
      <c r="AG113" s="1010"/>
      <c r="AH113" s="1010"/>
      <c r="AI113" s="1010"/>
      <c r="AJ113" s="1011"/>
      <c r="AK113" s="1012">
        <v>171217</v>
      </c>
      <c r="AL113" s="1010"/>
      <c r="AM113" s="1010"/>
      <c r="AN113" s="1010"/>
      <c r="AO113" s="1011"/>
      <c r="AP113" s="1013">
        <v>0.9</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1380014</v>
      </c>
      <c r="BR113" s="901"/>
      <c r="BS113" s="901"/>
      <c r="BT113" s="901"/>
      <c r="BU113" s="901"/>
      <c r="BV113" s="901">
        <v>1373053</v>
      </c>
      <c r="BW113" s="901"/>
      <c r="BX113" s="901"/>
      <c r="BY113" s="901"/>
      <c r="BZ113" s="901"/>
      <c r="CA113" s="901">
        <v>1476920</v>
      </c>
      <c r="CB113" s="901"/>
      <c r="CC113" s="901"/>
      <c r="CD113" s="901"/>
      <c r="CE113" s="901"/>
      <c r="CF113" s="962">
        <v>7.5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443</v>
      </c>
      <c r="DM113" s="864"/>
      <c r="DN113" s="864"/>
      <c r="DO113" s="864"/>
      <c r="DP113" s="865"/>
      <c r="DQ113" s="866" t="s">
        <v>128</v>
      </c>
      <c r="DR113" s="864"/>
      <c r="DS113" s="864"/>
      <c r="DT113" s="864"/>
      <c r="DU113" s="865"/>
      <c r="DV113" s="911" t="s">
        <v>455</v>
      </c>
      <c r="DW113" s="912"/>
      <c r="DX113" s="912"/>
      <c r="DY113" s="912"/>
      <c r="DZ113" s="913"/>
    </row>
    <row r="114" spans="1:130" s="248" customFormat="1" ht="26.25" customHeight="1">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246509</v>
      </c>
      <c r="AB114" s="864"/>
      <c r="AC114" s="864"/>
      <c r="AD114" s="864"/>
      <c r="AE114" s="865"/>
      <c r="AF114" s="866">
        <v>228069</v>
      </c>
      <c r="AG114" s="864"/>
      <c r="AH114" s="864"/>
      <c r="AI114" s="864"/>
      <c r="AJ114" s="865"/>
      <c r="AK114" s="866">
        <v>211709</v>
      </c>
      <c r="AL114" s="864"/>
      <c r="AM114" s="864"/>
      <c r="AN114" s="864"/>
      <c r="AO114" s="865"/>
      <c r="AP114" s="911">
        <v>1.1000000000000001</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4789453</v>
      </c>
      <c r="BR114" s="901"/>
      <c r="BS114" s="901"/>
      <c r="BT114" s="901"/>
      <c r="BU114" s="901"/>
      <c r="BV114" s="901">
        <v>4695173</v>
      </c>
      <c r="BW114" s="901"/>
      <c r="BX114" s="901"/>
      <c r="BY114" s="901"/>
      <c r="BZ114" s="901"/>
      <c r="CA114" s="901">
        <v>4651762</v>
      </c>
      <c r="CB114" s="901"/>
      <c r="CC114" s="901"/>
      <c r="CD114" s="901"/>
      <c r="CE114" s="901"/>
      <c r="CF114" s="962">
        <v>23.7</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441</v>
      </c>
      <c r="DM114" s="864"/>
      <c r="DN114" s="864"/>
      <c r="DO114" s="864"/>
      <c r="DP114" s="865"/>
      <c r="DQ114" s="866" t="s">
        <v>459</v>
      </c>
      <c r="DR114" s="864"/>
      <c r="DS114" s="864"/>
      <c r="DT114" s="864"/>
      <c r="DU114" s="865"/>
      <c r="DV114" s="911" t="s">
        <v>460</v>
      </c>
      <c r="DW114" s="912"/>
      <c r="DX114" s="912"/>
      <c r="DY114" s="912"/>
      <c r="DZ114" s="913"/>
    </row>
    <row r="115" spans="1:130" s="248" customFormat="1" ht="26.25" customHeight="1">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55244</v>
      </c>
      <c r="AB115" s="1010"/>
      <c r="AC115" s="1010"/>
      <c r="AD115" s="1010"/>
      <c r="AE115" s="1011"/>
      <c r="AF115" s="1012">
        <v>52467</v>
      </c>
      <c r="AG115" s="1010"/>
      <c r="AH115" s="1010"/>
      <c r="AI115" s="1010"/>
      <c r="AJ115" s="1011"/>
      <c r="AK115" s="1012">
        <v>52504</v>
      </c>
      <c r="AL115" s="1010"/>
      <c r="AM115" s="1010"/>
      <c r="AN115" s="1010"/>
      <c r="AO115" s="1011"/>
      <c r="AP115" s="1013">
        <v>0.3</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v>914</v>
      </c>
      <c r="BR115" s="901"/>
      <c r="BS115" s="901"/>
      <c r="BT115" s="901"/>
      <c r="BU115" s="901"/>
      <c r="BV115" s="901">
        <v>977</v>
      </c>
      <c r="BW115" s="901"/>
      <c r="BX115" s="901"/>
      <c r="BY115" s="901"/>
      <c r="BZ115" s="901"/>
      <c r="CA115" s="901">
        <v>548</v>
      </c>
      <c r="CB115" s="901"/>
      <c r="CC115" s="901"/>
      <c r="CD115" s="901"/>
      <c r="CE115" s="901"/>
      <c r="CF115" s="962">
        <v>0</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1846338</v>
      </c>
      <c r="DH115" s="864"/>
      <c r="DI115" s="864"/>
      <c r="DJ115" s="864"/>
      <c r="DK115" s="865"/>
      <c r="DL115" s="866">
        <v>1846338</v>
      </c>
      <c r="DM115" s="864"/>
      <c r="DN115" s="864"/>
      <c r="DO115" s="864"/>
      <c r="DP115" s="865"/>
      <c r="DQ115" s="866" t="s">
        <v>464</v>
      </c>
      <c r="DR115" s="864"/>
      <c r="DS115" s="864"/>
      <c r="DT115" s="864"/>
      <c r="DU115" s="865"/>
      <c r="DV115" s="911" t="s">
        <v>465</v>
      </c>
      <c r="DW115" s="912"/>
      <c r="DX115" s="912"/>
      <c r="DY115" s="912"/>
      <c r="DZ115" s="913"/>
    </row>
    <row r="116" spans="1:130" s="248" customFormat="1" ht="26.25" customHeight="1">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460</v>
      </c>
      <c r="AB116" s="864"/>
      <c r="AC116" s="864"/>
      <c r="AD116" s="864"/>
      <c r="AE116" s="865"/>
      <c r="AF116" s="866" t="s">
        <v>128</v>
      </c>
      <c r="AG116" s="864"/>
      <c r="AH116" s="864"/>
      <c r="AI116" s="864"/>
      <c r="AJ116" s="865"/>
      <c r="AK116" s="866" t="s">
        <v>467</v>
      </c>
      <c r="AL116" s="864"/>
      <c r="AM116" s="864"/>
      <c r="AN116" s="864"/>
      <c r="AO116" s="865"/>
      <c r="AP116" s="911" t="s">
        <v>128</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469</v>
      </c>
      <c r="BR116" s="901"/>
      <c r="BS116" s="901"/>
      <c r="BT116" s="901"/>
      <c r="BU116" s="901"/>
      <c r="BV116" s="901" t="s">
        <v>128</v>
      </c>
      <c r="BW116" s="901"/>
      <c r="BX116" s="901"/>
      <c r="BY116" s="901"/>
      <c r="BZ116" s="901"/>
      <c r="CA116" s="901" t="s">
        <v>444</v>
      </c>
      <c r="CB116" s="901"/>
      <c r="CC116" s="901"/>
      <c r="CD116" s="901"/>
      <c r="CE116" s="901"/>
      <c r="CF116" s="962" t="s">
        <v>442</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465</v>
      </c>
      <c r="DH116" s="864"/>
      <c r="DI116" s="864"/>
      <c r="DJ116" s="864"/>
      <c r="DK116" s="865"/>
      <c r="DL116" s="866" t="s">
        <v>128</v>
      </c>
      <c r="DM116" s="864"/>
      <c r="DN116" s="864"/>
      <c r="DO116" s="864"/>
      <c r="DP116" s="865"/>
      <c r="DQ116" s="866" t="s">
        <v>442</v>
      </c>
      <c r="DR116" s="864"/>
      <c r="DS116" s="864"/>
      <c r="DT116" s="864"/>
      <c r="DU116" s="865"/>
      <c r="DV116" s="911" t="s">
        <v>451</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471</v>
      </c>
      <c r="Z117" s="990"/>
      <c r="AA117" s="995">
        <v>4365188</v>
      </c>
      <c r="AB117" s="996"/>
      <c r="AC117" s="996"/>
      <c r="AD117" s="996"/>
      <c r="AE117" s="997"/>
      <c r="AF117" s="998">
        <v>4577161</v>
      </c>
      <c r="AG117" s="996"/>
      <c r="AH117" s="996"/>
      <c r="AI117" s="996"/>
      <c r="AJ117" s="997"/>
      <c r="AK117" s="998">
        <v>4450563</v>
      </c>
      <c r="AL117" s="996"/>
      <c r="AM117" s="996"/>
      <c r="AN117" s="996"/>
      <c r="AO117" s="997"/>
      <c r="AP117" s="999"/>
      <c r="AQ117" s="1000"/>
      <c r="AR117" s="1000"/>
      <c r="AS117" s="1000"/>
      <c r="AT117" s="1001"/>
      <c r="AU117" s="1023"/>
      <c r="AV117" s="1024"/>
      <c r="AW117" s="1024"/>
      <c r="AX117" s="1024"/>
      <c r="AY117" s="1024"/>
      <c r="AZ117" s="950" t="s">
        <v>472</v>
      </c>
      <c r="BA117" s="951"/>
      <c r="BB117" s="951"/>
      <c r="BC117" s="951"/>
      <c r="BD117" s="951"/>
      <c r="BE117" s="951"/>
      <c r="BF117" s="951"/>
      <c r="BG117" s="951"/>
      <c r="BH117" s="951"/>
      <c r="BI117" s="951"/>
      <c r="BJ117" s="951"/>
      <c r="BK117" s="951"/>
      <c r="BL117" s="951"/>
      <c r="BM117" s="951"/>
      <c r="BN117" s="951"/>
      <c r="BO117" s="951"/>
      <c r="BP117" s="952"/>
      <c r="BQ117" s="900" t="s">
        <v>455</v>
      </c>
      <c r="BR117" s="901"/>
      <c r="BS117" s="901"/>
      <c r="BT117" s="901"/>
      <c r="BU117" s="901"/>
      <c r="BV117" s="901" t="s">
        <v>459</v>
      </c>
      <c r="BW117" s="901"/>
      <c r="BX117" s="901"/>
      <c r="BY117" s="901"/>
      <c r="BZ117" s="901"/>
      <c r="CA117" s="901" t="s">
        <v>460</v>
      </c>
      <c r="CB117" s="901"/>
      <c r="CC117" s="901"/>
      <c r="CD117" s="901"/>
      <c r="CE117" s="901"/>
      <c r="CF117" s="962" t="s">
        <v>441</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460</v>
      </c>
      <c r="DH117" s="864"/>
      <c r="DI117" s="864"/>
      <c r="DJ117" s="864"/>
      <c r="DK117" s="865"/>
      <c r="DL117" s="866" t="s">
        <v>442</v>
      </c>
      <c r="DM117" s="864"/>
      <c r="DN117" s="864"/>
      <c r="DO117" s="864"/>
      <c r="DP117" s="865"/>
      <c r="DQ117" s="866" t="s">
        <v>460</v>
      </c>
      <c r="DR117" s="864"/>
      <c r="DS117" s="864"/>
      <c r="DT117" s="864"/>
      <c r="DU117" s="865"/>
      <c r="DV117" s="911" t="s">
        <v>128</v>
      </c>
      <c r="DW117" s="912"/>
      <c r="DX117" s="912"/>
      <c r="DY117" s="912"/>
      <c r="DZ117" s="913"/>
    </row>
    <row r="118" spans="1:130" s="248" customFormat="1" ht="26.25" customHeight="1">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309</v>
      </c>
      <c r="AL118" s="989"/>
      <c r="AM118" s="989"/>
      <c r="AN118" s="989"/>
      <c r="AO118" s="990"/>
      <c r="AP118" s="992" t="s">
        <v>434</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467</v>
      </c>
      <c r="BR118" s="932"/>
      <c r="BS118" s="932"/>
      <c r="BT118" s="932"/>
      <c r="BU118" s="932"/>
      <c r="BV118" s="932" t="s">
        <v>455</v>
      </c>
      <c r="BW118" s="932"/>
      <c r="BX118" s="932"/>
      <c r="BY118" s="932"/>
      <c r="BZ118" s="932"/>
      <c r="CA118" s="932" t="s">
        <v>455</v>
      </c>
      <c r="CB118" s="932"/>
      <c r="CC118" s="932"/>
      <c r="CD118" s="932"/>
      <c r="CE118" s="932"/>
      <c r="CF118" s="962" t="s">
        <v>442</v>
      </c>
      <c r="CG118" s="963"/>
      <c r="CH118" s="963"/>
      <c r="CI118" s="963"/>
      <c r="CJ118" s="963"/>
      <c r="CK118" s="1018"/>
      <c r="CL118" s="905"/>
      <c r="CM118" s="908" t="s">
        <v>475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469</v>
      </c>
      <c r="DH118" s="864"/>
      <c r="DI118" s="864"/>
      <c r="DJ118" s="864"/>
      <c r="DK118" s="865"/>
      <c r="DL118" s="866" t="s">
        <v>444</v>
      </c>
      <c r="DM118" s="864"/>
      <c r="DN118" s="864"/>
      <c r="DO118" s="864"/>
      <c r="DP118" s="865"/>
      <c r="DQ118" s="866" t="s">
        <v>444</v>
      </c>
      <c r="DR118" s="864"/>
      <c r="DS118" s="864"/>
      <c r="DT118" s="864"/>
      <c r="DU118" s="865"/>
      <c r="DV118" s="911" t="s">
        <v>128</v>
      </c>
      <c r="DW118" s="912"/>
      <c r="DX118" s="912"/>
      <c r="DY118" s="912"/>
      <c r="DZ118" s="913"/>
    </row>
    <row r="119" spans="1:130" s="248" customFormat="1" ht="26.25" customHeight="1">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23717</v>
      </c>
      <c r="AB119" s="982"/>
      <c r="AC119" s="982"/>
      <c r="AD119" s="982"/>
      <c r="AE119" s="983"/>
      <c r="AF119" s="984">
        <v>23750</v>
      </c>
      <c r="AG119" s="982"/>
      <c r="AH119" s="982"/>
      <c r="AI119" s="982"/>
      <c r="AJ119" s="983"/>
      <c r="AK119" s="984">
        <v>23787</v>
      </c>
      <c r="AL119" s="982"/>
      <c r="AM119" s="982"/>
      <c r="AN119" s="982"/>
      <c r="AO119" s="983"/>
      <c r="AP119" s="985">
        <v>0.1</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476</v>
      </c>
      <c r="BP119" s="965"/>
      <c r="BQ119" s="969">
        <v>51729597</v>
      </c>
      <c r="BR119" s="932"/>
      <c r="BS119" s="932"/>
      <c r="BT119" s="932"/>
      <c r="BU119" s="932"/>
      <c r="BV119" s="932">
        <v>49817035</v>
      </c>
      <c r="BW119" s="932"/>
      <c r="BX119" s="932"/>
      <c r="BY119" s="932"/>
      <c r="BZ119" s="932"/>
      <c r="CA119" s="932">
        <v>47035718</v>
      </c>
      <c r="CB119" s="932"/>
      <c r="CC119" s="932"/>
      <c r="CD119" s="932"/>
      <c r="CE119" s="932"/>
      <c r="CF119" s="830"/>
      <c r="CG119" s="831"/>
      <c r="CH119" s="831"/>
      <c r="CI119" s="831"/>
      <c r="CJ119" s="921"/>
      <c r="CK119" s="1019"/>
      <c r="CL119" s="907"/>
      <c r="CM119" s="925" t="s">
        <v>477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99854</v>
      </c>
      <c r="DH119" s="847"/>
      <c r="DI119" s="847"/>
      <c r="DJ119" s="847"/>
      <c r="DK119" s="848"/>
      <c r="DL119" s="849">
        <v>70658</v>
      </c>
      <c r="DM119" s="847"/>
      <c r="DN119" s="847"/>
      <c r="DO119" s="847"/>
      <c r="DP119" s="848"/>
      <c r="DQ119" s="849">
        <v>38860</v>
      </c>
      <c r="DR119" s="847"/>
      <c r="DS119" s="847"/>
      <c r="DT119" s="847"/>
      <c r="DU119" s="848"/>
      <c r="DV119" s="935">
        <v>0.2</v>
      </c>
      <c r="DW119" s="936"/>
      <c r="DX119" s="936"/>
      <c r="DY119" s="936"/>
      <c r="DZ119" s="937"/>
    </row>
    <row r="120" spans="1:130" s="248" customFormat="1" ht="26.25" customHeight="1">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460</v>
      </c>
      <c r="AB120" s="864"/>
      <c r="AC120" s="864"/>
      <c r="AD120" s="864"/>
      <c r="AE120" s="865"/>
      <c r="AF120" s="866" t="s">
        <v>478</v>
      </c>
      <c r="AG120" s="864"/>
      <c r="AH120" s="864"/>
      <c r="AI120" s="864"/>
      <c r="AJ120" s="865"/>
      <c r="AK120" s="866" t="s">
        <v>451</v>
      </c>
      <c r="AL120" s="864"/>
      <c r="AM120" s="864"/>
      <c r="AN120" s="864"/>
      <c r="AO120" s="865"/>
      <c r="AP120" s="911" t="s">
        <v>442</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15326650</v>
      </c>
      <c r="BR120" s="929"/>
      <c r="BS120" s="929"/>
      <c r="BT120" s="929"/>
      <c r="BU120" s="929"/>
      <c r="BV120" s="929">
        <v>15291914</v>
      </c>
      <c r="BW120" s="929"/>
      <c r="BX120" s="929"/>
      <c r="BY120" s="929"/>
      <c r="BZ120" s="929"/>
      <c r="CA120" s="929">
        <v>16115285</v>
      </c>
      <c r="CB120" s="929"/>
      <c r="CC120" s="929"/>
      <c r="CD120" s="929"/>
      <c r="CE120" s="929"/>
      <c r="CF120" s="953">
        <v>82.2</v>
      </c>
      <c r="CG120" s="954"/>
      <c r="CH120" s="954"/>
      <c r="CI120" s="954"/>
      <c r="CJ120" s="954"/>
      <c r="CK120" s="955" t="s">
        <v>481</v>
      </c>
      <c r="CL120" s="939"/>
      <c r="CM120" s="939"/>
      <c r="CN120" s="939"/>
      <c r="CO120" s="940"/>
      <c r="CP120" s="959" t="s">
        <v>482</v>
      </c>
      <c r="CQ120" s="960"/>
      <c r="CR120" s="960"/>
      <c r="CS120" s="960"/>
      <c r="CT120" s="960"/>
      <c r="CU120" s="960"/>
      <c r="CV120" s="960"/>
      <c r="CW120" s="960"/>
      <c r="CX120" s="960"/>
      <c r="CY120" s="960"/>
      <c r="CZ120" s="960"/>
      <c r="DA120" s="960"/>
      <c r="DB120" s="960"/>
      <c r="DC120" s="960"/>
      <c r="DD120" s="960"/>
      <c r="DE120" s="960"/>
      <c r="DF120" s="961"/>
      <c r="DG120" s="948">
        <v>1488805</v>
      </c>
      <c r="DH120" s="929"/>
      <c r="DI120" s="929"/>
      <c r="DJ120" s="929"/>
      <c r="DK120" s="929"/>
      <c r="DL120" s="929">
        <v>1562154</v>
      </c>
      <c r="DM120" s="929"/>
      <c r="DN120" s="929"/>
      <c r="DO120" s="929"/>
      <c r="DP120" s="929"/>
      <c r="DQ120" s="929">
        <v>1748939</v>
      </c>
      <c r="DR120" s="929"/>
      <c r="DS120" s="929"/>
      <c r="DT120" s="929"/>
      <c r="DU120" s="929"/>
      <c r="DV120" s="930">
        <v>8.9</v>
      </c>
      <c r="DW120" s="930"/>
      <c r="DX120" s="930"/>
      <c r="DY120" s="930"/>
      <c r="DZ120" s="931"/>
    </row>
    <row r="121" spans="1:130" s="248" customFormat="1" ht="26.25" customHeight="1">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460</v>
      </c>
      <c r="AB121" s="864"/>
      <c r="AC121" s="864"/>
      <c r="AD121" s="864"/>
      <c r="AE121" s="865"/>
      <c r="AF121" s="866" t="s">
        <v>478</v>
      </c>
      <c r="AG121" s="864"/>
      <c r="AH121" s="864"/>
      <c r="AI121" s="864"/>
      <c r="AJ121" s="865"/>
      <c r="AK121" s="866" t="s">
        <v>465</v>
      </c>
      <c r="AL121" s="864"/>
      <c r="AM121" s="864"/>
      <c r="AN121" s="864"/>
      <c r="AO121" s="865"/>
      <c r="AP121" s="911" t="s">
        <v>451</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8921705</v>
      </c>
      <c r="BR121" s="901"/>
      <c r="BS121" s="901"/>
      <c r="BT121" s="901"/>
      <c r="BU121" s="901"/>
      <c r="BV121" s="901">
        <v>9456621</v>
      </c>
      <c r="BW121" s="901"/>
      <c r="BX121" s="901"/>
      <c r="BY121" s="901"/>
      <c r="BZ121" s="901"/>
      <c r="CA121" s="901">
        <v>8397810</v>
      </c>
      <c r="CB121" s="901"/>
      <c r="CC121" s="901"/>
      <c r="CD121" s="901"/>
      <c r="CE121" s="901"/>
      <c r="CF121" s="962">
        <v>42.9</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t="s">
        <v>465</v>
      </c>
      <c r="DH121" s="901"/>
      <c r="DI121" s="901"/>
      <c r="DJ121" s="901"/>
      <c r="DK121" s="901"/>
      <c r="DL121" s="901" t="s">
        <v>128</v>
      </c>
      <c r="DM121" s="901"/>
      <c r="DN121" s="901"/>
      <c r="DO121" s="901"/>
      <c r="DP121" s="901"/>
      <c r="DQ121" s="901" t="s">
        <v>442</v>
      </c>
      <c r="DR121" s="901"/>
      <c r="DS121" s="901"/>
      <c r="DT121" s="901"/>
      <c r="DU121" s="901"/>
      <c r="DV121" s="878" t="s">
        <v>451</v>
      </c>
      <c r="DW121" s="878"/>
      <c r="DX121" s="878"/>
      <c r="DY121" s="878"/>
      <c r="DZ121" s="879"/>
    </row>
    <row r="122" spans="1:130" s="248" customFormat="1" ht="26.25" customHeight="1">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469</v>
      </c>
      <c r="AB122" s="864"/>
      <c r="AC122" s="864"/>
      <c r="AD122" s="864"/>
      <c r="AE122" s="865"/>
      <c r="AF122" s="866" t="s">
        <v>128</v>
      </c>
      <c r="AG122" s="864"/>
      <c r="AH122" s="864"/>
      <c r="AI122" s="864"/>
      <c r="AJ122" s="865"/>
      <c r="AK122" s="866" t="s">
        <v>442</v>
      </c>
      <c r="AL122" s="864"/>
      <c r="AM122" s="864"/>
      <c r="AN122" s="864"/>
      <c r="AO122" s="865"/>
      <c r="AP122" s="911" t="s">
        <v>478</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35906925</v>
      </c>
      <c r="BR122" s="932"/>
      <c r="BS122" s="932"/>
      <c r="BT122" s="932"/>
      <c r="BU122" s="932"/>
      <c r="BV122" s="932">
        <v>35745943</v>
      </c>
      <c r="BW122" s="932"/>
      <c r="BX122" s="932"/>
      <c r="BY122" s="932"/>
      <c r="BZ122" s="932"/>
      <c r="CA122" s="932">
        <v>36623832</v>
      </c>
      <c r="CB122" s="932"/>
      <c r="CC122" s="932"/>
      <c r="CD122" s="932"/>
      <c r="CE122" s="932"/>
      <c r="CF122" s="933">
        <v>186.9</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t="s">
        <v>459</v>
      </c>
      <c r="DH122" s="901"/>
      <c r="DI122" s="901"/>
      <c r="DJ122" s="901"/>
      <c r="DK122" s="901"/>
      <c r="DL122" s="901" t="s">
        <v>442</v>
      </c>
      <c r="DM122" s="901"/>
      <c r="DN122" s="901"/>
      <c r="DO122" s="901"/>
      <c r="DP122" s="901"/>
      <c r="DQ122" s="901" t="s">
        <v>465</v>
      </c>
      <c r="DR122" s="901"/>
      <c r="DS122" s="901"/>
      <c r="DT122" s="901"/>
      <c r="DU122" s="901"/>
      <c r="DV122" s="878" t="s">
        <v>442</v>
      </c>
      <c r="DW122" s="878"/>
      <c r="DX122" s="878"/>
      <c r="DY122" s="878"/>
      <c r="DZ122" s="879"/>
    </row>
    <row r="123" spans="1:130" s="248" customFormat="1" ht="26.25" customHeight="1">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460</v>
      </c>
      <c r="AB123" s="864"/>
      <c r="AC123" s="864"/>
      <c r="AD123" s="864"/>
      <c r="AE123" s="865"/>
      <c r="AF123" s="866" t="s">
        <v>451</v>
      </c>
      <c r="AG123" s="864"/>
      <c r="AH123" s="864"/>
      <c r="AI123" s="864"/>
      <c r="AJ123" s="865"/>
      <c r="AK123" s="866" t="s">
        <v>128</v>
      </c>
      <c r="AL123" s="864"/>
      <c r="AM123" s="864"/>
      <c r="AN123" s="864"/>
      <c r="AO123" s="865"/>
      <c r="AP123" s="911" t="s">
        <v>442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488</v>
      </c>
      <c r="BP123" s="965"/>
      <c r="BQ123" s="919">
        <v>60155280</v>
      </c>
      <c r="BR123" s="920"/>
      <c r="BS123" s="920"/>
      <c r="BT123" s="920"/>
      <c r="BU123" s="920"/>
      <c r="BV123" s="920">
        <v>60494478</v>
      </c>
      <c r="BW123" s="920"/>
      <c r="BX123" s="920"/>
      <c r="BY123" s="920"/>
      <c r="BZ123" s="920"/>
      <c r="CA123" s="920">
        <v>61136927</v>
      </c>
      <c r="CB123" s="920"/>
      <c r="CC123" s="920"/>
      <c r="CD123" s="920"/>
      <c r="CE123" s="920"/>
      <c r="CF123" s="830"/>
      <c r="CG123" s="831"/>
      <c r="CH123" s="831"/>
      <c r="CI123" s="831"/>
      <c r="CJ123" s="921"/>
      <c r="CK123" s="956"/>
      <c r="CL123" s="942"/>
      <c r="CM123" s="942"/>
      <c r="CN123" s="942"/>
      <c r="CO123" s="943"/>
      <c r="CP123" s="922" t="s">
        <v>489</v>
      </c>
      <c r="CQ123" s="923"/>
      <c r="CR123" s="923"/>
      <c r="CS123" s="923"/>
      <c r="CT123" s="923"/>
      <c r="CU123" s="923"/>
      <c r="CV123" s="923"/>
      <c r="CW123" s="923"/>
      <c r="CX123" s="923"/>
      <c r="CY123" s="923"/>
      <c r="CZ123" s="923"/>
      <c r="DA123" s="923"/>
      <c r="DB123" s="923"/>
      <c r="DC123" s="923"/>
      <c r="DD123" s="923"/>
      <c r="DE123" s="923"/>
      <c r="DF123" s="924"/>
      <c r="DG123" s="863" t="s">
        <v>459</v>
      </c>
      <c r="DH123" s="864"/>
      <c r="DI123" s="864"/>
      <c r="DJ123" s="864"/>
      <c r="DK123" s="865"/>
      <c r="DL123" s="866" t="s">
        <v>469</v>
      </c>
      <c r="DM123" s="864"/>
      <c r="DN123" s="864"/>
      <c r="DO123" s="864"/>
      <c r="DP123" s="865"/>
      <c r="DQ123" s="866" t="s">
        <v>467</v>
      </c>
      <c r="DR123" s="864"/>
      <c r="DS123" s="864"/>
      <c r="DT123" s="864"/>
      <c r="DU123" s="865"/>
      <c r="DV123" s="911" t="s">
        <v>128</v>
      </c>
      <c r="DW123" s="912"/>
      <c r="DX123" s="912"/>
      <c r="DY123" s="912"/>
      <c r="DZ123" s="913"/>
    </row>
    <row r="124" spans="1:130" s="248" customFormat="1" ht="26.25" customHeight="1" thickBot="1">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460</v>
      </c>
      <c r="AG124" s="864"/>
      <c r="AH124" s="864"/>
      <c r="AI124" s="864"/>
      <c r="AJ124" s="865"/>
      <c r="AK124" s="866" t="s">
        <v>460</v>
      </c>
      <c r="AL124" s="864"/>
      <c r="AM124" s="864"/>
      <c r="AN124" s="864"/>
      <c r="AO124" s="865"/>
      <c r="AP124" s="911" t="s">
        <v>460</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459</v>
      </c>
      <c r="BW124" s="918"/>
      <c r="BX124" s="918"/>
      <c r="BY124" s="918"/>
      <c r="BZ124" s="918"/>
      <c r="CA124" s="918" t="s">
        <v>460</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t="s">
        <v>467</v>
      </c>
      <c r="DH124" s="847"/>
      <c r="DI124" s="847"/>
      <c r="DJ124" s="847"/>
      <c r="DK124" s="848"/>
      <c r="DL124" s="849" t="s">
        <v>442</v>
      </c>
      <c r="DM124" s="847"/>
      <c r="DN124" s="847"/>
      <c r="DO124" s="847"/>
      <c r="DP124" s="848"/>
      <c r="DQ124" s="849" t="s">
        <v>467</v>
      </c>
      <c r="DR124" s="847"/>
      <c r="DS124" s="847"/>
      <c r="DT124" s="847"/>
      <c r="DU124" s="848"/>
      <c r="DV124" s="935" t="s">
        <v>465</v>
      </c>
      <c r="DW124" s="936"/>
      <c r="DX124" s="936"/>
      <c r="DY124" s="936"/>
      <c r="DZ124" s="937"/>
    </row>
    <row r="125" spans="1:130" s="248" customFormat="1" ht="26.25" customHeight="1">
      <c r="A125" s="904"/>
      <c r="B125" s="905"/>
      <c r="C125" s="908" t="s">
        <v>475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465</v>
      </c>
      <c r="AB125" s="864"/>
      <c r="AC125" s="864"/>
      <c r="AD125" s="864"/>
      <c r="AE125" s="865"/>
      <c r="AF125" s="866" t="s">
        <v>442</v>
      </c>
      <c r="AG125" s="864"/>
      <c r="AH125" s="864"/>
      <c r="AI125" s="864"/>
      <c r="AJ125" s="865"/>
      <c r="AK125" s="866" t="s">
        <v>465</v>
      </c>
      <c r="AL125" s="864"/>
      <c r="AM125" s="864"/>
      <c r="AN125" s="864"/>
      <c r="AO125" s="865"/>
      <c r="AP125" s="911" t="s">
        <v>459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459</v>
      </c>
      <c r="DH125" s="929"/>
      <c r="DI125" s="929"/>
      <c r="DJ125" s="929"/>
      <c r="DK125" s="929"/>
      <c r="DL125" s="929" t="s">
        <v>469</v>
      </c>
      <c r="DM125" s="929"/>
      <c r="DN125" s="929"/>
      <c r="DO125" s="929"/>
      <c r="DP125" s="929"/>
      <c r="DQ125" s="929" t="s">
        <v>442</v>
      </c>
      <c r="DR125" s="929"/>
      <c r="DS125" s="929"/>
      <c r="DT125" s="929"/>
      <c r="DU125" s="929"/>
      <c r="DV125" s="930" t="s">
        <v>465</v>
      </c>
      <c r="DW125" s="930"/>
      <c r="DX125" s="930"/>
      <c r="DY125" s="930"/>
      <c r="DZ125" s="931"/>
    </row>
    <row r="126" spans="1:130" s="248" customFormat="1" ht="26.25" customHeight="1" thickBot="1">
      <c r="A126" s="904"/>
      <c r="B126" s="905"/>
      <c r="C126" s="908" t="s">
        <v>477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31527</v>
      </c>
      <c r="AB126" s="864"/>
      <c r="AC126" s="864"/>
      <c r="AD126" s="864"/>
      <c r="AE126" s="865"/>
      <c r="AF126" s="866">
        <v>28717</v>
      </c>
      <c r="AG126" s="864"/>
      <c r="AH126" s="864"/>
      <c r="AI126" s="864"/>
      <c r="AJ126" s="865"/>
      <c r="AK126" s="866">
        <v>28717</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478</v>
      </c>
      <c r="DH126" s="901"/>
      <c r="DI126" s="901"/>
      <c r="DJ126" s="901"/>
      <c r="DK126" s="901"/>
      <c r="DL126" s="901" t="s">
        <v>467</v>
      </c>
      <c r="DM126" s="901"/>
      <c r="DN126" s="901"/>
      <c r="DO126" s="901"/>
      <c r="DP126" s="901"/>
      <c r="DQ126" s="901" t="s">
        <v>442</v>
      </c>
      <c r="DR126" s="901"/>
      <c r="DS126" s="901"/>
      <c r="DT126" s="901"/>
      <c r="DU126" s="901"/>
      <c r="DV126" s="878" t="s">
        <v>467</v>
      </c>
      <c r="DW126" s="878"/>
      <c r="DX126" s="878"/>
      <c r="DY126" s="878"/>
      <c r="DZ126" s="879"/>
    </row>
    <row r="127" spans="1:130" s="248" customFormat="1" ht="26.25" customHeight="1">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465</v>
      </c>
      <c r="AB127" s="864"/>
      <c r="AC127" s="864"/>
      <c r="AD127" s="864"/>
      <c r="AE127" s="865"/>
      <c r="AF127" s="866" t="s">
        <v>465</v>
      </c>
      <c r="AG127" s="864"/>
      <c r="AH127" s="864"/>
      <c r="AI127" s="864"/>
      <c r="AJ127" s="865"/>
      <c r="AK127" s="866" t="s">
        <v>442</v>
      </c>
      <c r="AL127" s="864"/>
      <c r="AM127" s="864"/>
      <c r="AN127" s="864"/>
      <c r="AO127" s="865"/>
      <c r="AP127" s="911" t="s">
        <v>467</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442</v>
      </c>
      <c r="DH127" s="901"/>
      <c r="DI127" s="901"/>
      <c r="DJ127" s="901"/>
      <c r="DK127" s="901"/>
      <c r="DL127" s="901" t="s">
        <v>465</v>
      </c>
      <c r="DM127" s="901"/>
      <c r="DN127" s="901"/>
      <c r="DO127" s="901"/>
      <c r="DP127" s="901"/>
      <c r="DQ127" s="901" t="s">
        <v>467</v>
      </c>
      <c r="DR127" s="901"/>
      <c r="DS127" s="901"/>
      <c r="DT127" s="901"/>
      <c r="DU127" s="901"/>
      <c r="DV127" s="878" t="s">
        <v>459</v>
      </c>
      <c r="DW127" s="878"/>
      <c r="DX127" s="878"/>
      <c r="DY127" s="878"/>
      <c r="DZ127" s="879"/>
    </row>
    <row r="128" spans="1:130" s="248" customFormat="1" ht="26.25" customHeight="1" thickBot="1">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950329</v>
      </c>
      <c r="AB128" s="885"/>
      <c r="AC128" s="885"/>
      <c r="AD128" s="885"/>
      <c r="AE128" s="886"/>
      <c r="AF128" s="887">
        <v>1015121</v>
      </c>
      <c r="AG128" s="885"/>
      <c r="AH128" s="885"/>
      <c r="AI128" s="885"/>
      <c r="AJ128" s="886"/>
      <c r="AK128" s="887">
        <v>1062161</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459</v>
      </c>
      <c r="BG128" s="871"/>
      <c r="BH128" s="871"/>
      <c r="BI128" s="871"/>
      <c r="BJ128" s="871"/>
      <c r="BK128" s="871"/>
      <c r="BL128" s="894"/>
      <c r="BM128" s="870">
        <v>12.25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v>914</v>
      </c>
      <c r="DH128" s="875"/>
      <c r="DI128" s="875"/>
      <c r="DJ128" s="875"/>
      <c r="DK128" s="875"/>
      <c r="DL128" s="875">
        <v>977</v>
      </c>
      <c r="DM128" s="875"/>
      <c r="DN128" s="875"/>
      <c r="DO128" s="875"/>
      <c r="DP128" s="875"/>
      <c r="DQ128" s="875">
        <v>548</v>
      </c>
      <c r="DR128" s="875"/>
      <c r="DS128" s="875"/>
      <c r="DT128" s="875"/>
      <c r="DU128" s="875"/>
      <c r="DV128" s="876">
        <v>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22246593</v>
      </c>
      <c r="AB129" s="864"/>
      <c r="AC129" s="864"/>
      <c r="AD129" s="864"/>
      <c r="AE129" s="865"/>
      <c r="AF129" s="866">
        <v>22342069</v>
      </c>
      <c r="AG129" s="864"/>
      <c r="AH129" s="864"/>
      <c r="AI129" s="864"/>
      <c r="AJ129" s="865"/>
      <c r="AK129" s="866">
        <v>22695122</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128</v>
      </c>
      <c r="BG129" s="854"/>
      <c r="BH129" s="854"/>
      <c r="BI129" s="854"/>
      <c r="BJ129" s="854"/>
      <c r="BK129" s="854"/>
      <c r="BL129" s="855"/>
      <c r="BM129" s="853">
        <v>17.25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2966476</v>
      </c>
      <c r="AB130" s="864"/>
      <c r="AC130" s="864"/>
      <c r="AD130" s="864"/>
      <c r="AE130" s="865"/>
      <c r="AF130" s="866">
        <v>3135504</v>
      </c>
      <c r="AG130" s="864"/>
      <c r="AH130" s="864"/>
      <c r="AI130" s="864"/>
      <c r="AJ130" s="865"/>
      <c r="AK130" s="866">
        <v>3101390</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19280117</v>
      </c>
      <c r="AB131" s="847"/>
      <c r="AC131" s="847"/>
      <c r="AD131" s="847"/>
      <c r="AE131" s="848"/>
      <c r="AF131" s="849">
        <v>19206565</v>
      </c>
      <c r="AG131" s="847"/>
      <c r="AH131" s="847"/>
      <c r="AI131" s="847"/>
      <c r="AJ131" s="848"/>
      <c r="AK131" s="849">
        <v>19593732</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2.3256238539999998</v>
      </c>
      <c r="AB132" s="827"/>
      <c r="AC132" s="827"/>
      <c r="AD132" s="827"/>
      <c r="AE132" s="828"/>
      <c r="AF132" s="829">
        <v>2.2207836570000001</v>
      </c>
      <c r="AG132" s="827"/>
      <c r="AH132" s="827"/>
      <c r="AI132" s="827"/>
      <c r="AJ132" s="828"/>
      <c r="AK132" s="829">
        <v>1.464815771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2.1</v>
      </c>
      <c r="AB133" s="806"/>
      <c r="AC133" s="806"/>
      <c r="AD133" s="806"/>
      <c r="AE133" s="807"/>
      <c r="AF133" s="805">
        <v>2.2000000000000002</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ERHvSnEICt6rLPk+A2OOiriDxv5avHgXRmZRv/q5pzi2hMRmswAWQyMHIlkW4G4UnCU+uwxaNtidAjYwqHt7Q==" saltValue="mkM5tp/7DOnJ7tuwCmTl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70" zoomScaleNormal="85" zoomScaleSheetLayoutView="70" workbookViewId="0">
      <selection activeCell="AM51" sqref="AM5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0x3dKEbVNdo09XFaHqwq2YfQjeYNTHdMdbzxD1cVl5EkRRFcUb4EUpcLMZayLgnFpO5vCbK4AKykyx16pvvoQ==" saltValue="bKv3Yw8OHsGFflMEr9iW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0gzXiEYVELI0BP0Vn+PzS+jaAxh1medGgoL43KEQbDFHRplkbbgIbHd462cLD7AIc87+4bgqEjFhOPb9TvhLA==" saltValue="KKvMm/8osoXPO4QpcEYn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zoomScale="85" zoomScaleSheetLayoutView="8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5558508</v>
      </c>
      <c r="AP9" s="314">
        <v>48522</v>
      </c>
      <c r="AQ9" s="315">
        <v>61284</v>
      </c>
      <c r="AR9" s="316">
        <v>-20.8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951322</v>
      </c>
      <c r="AP10" s="317">
        <v>8304</v>
      </c>
      <c r="AQ10" s="318">
        <v>4056</v>
      </c>
      <c r="AR10" s="319">
        <v>104.7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v>38736</v>
      </c>
      <c r="AP11" s="317">
        <v>338</v>
      </c>
      <c r="AQ11" s="318">
        <v>604</v>
      </c>
      <c r="AR11" s="319">
        <v>-44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527</v>
      </c>
      <c r="AP12" s="317" t="s">
        <v>527</v>
      </c>
      <c r="AQ12" s="318">
        <v>21</v>
      </c>
      <c r="AR12" s="319" t="s">
        <v>527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326472</v>
      </c>
      <c r="AP13" s="317">
        <v>2850</v>
      </c>
      <c r="AQ13" s="318">
        <v>2509</v>
      </c>
      <c r="AR13" s="319">
        <v>13.6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121448</v>
      </c>
      <c r="AP14" s="317">
        <v>1060</v>
      </c>
      <c r="AQ14" s="318">
        <v>1157</v>
      </c>
      <c r="AR14" s="319">
        <v>-8.4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-328129</v>
      </c>
      <c r="AP15" s="317">
        <v>-2864</v>
      </c>
      <c r="AQ15" s="318">
        <v>-4228</v>
      </c>
      <c r="AR15" s="319">
        <v>-32.299999999999997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6668357</v>
      </c>
      <c r="AP16" s="317">
        <v>58210</v>
      </c>
      <c r="AQ16" s="318">
        <v>65402</v>
      </c>
      <c r="AR16" s="319">
        <v>-11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5.08</v>
      </c>
      <c r="AP21" s="331">
        <v>6.06</v>
      </c>
      <c r="AQ21" s="332">
        <v>-0.98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97.9</v>
      </c>
      <c r="AP22" s="336">
        <v>99.2</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4015133</v>
      </c>
      <c r="AP32" s="345">
        <v>35049</v>
      </c>
      <c r="AQ32" s="346">
        <v>32044</v>
      </c>
      <c r="AR32" s="347">
        <v>9.4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527</v>
      </c>
      <c r="AP33" s="345" t="s">
        <v>527</v>
      </c>
      <c r="AQ33" s="346">
        <v>6</v>
      </c>
      <c r="AR33" s="347" t="s">
        <v>527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527</v>
      </c>
      <c r="AP34" s="345" t="s">
        <v>527</v>
      </c>
      <c r="AQ34" s="346">
        <v>29</v>
      </c>
      <c r="AR34" s="347" t="s">
        <v>527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171217</v>
      </c>
      <c r="AP35" s="345">
        <v>1495</v>
      </c>
      <c r="AQ35" s="346">
        <v>6008</v>
      </c>
      <c r="AR35" s="347">
        <v>-75.099999999999994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211709</v>
      </c>
      <c r="AP36" s="345">
        <v>1848</v>
      </c>
      <c r="AQ36" s="346">
        <v>1138</v>
      </c>
      <c r="AR36" s="347">
        <v>62.4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v>52504</v>
      </c>
      <c r="AP37" s="345">
        <v>458</v>
      </c>
      <c r="AQ37" s="346">
        <v>852</v>
      </c>
      <c r="AR37" s="347">
        <v>-46.2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527</v>
      </c>
      <c r="AP38" s="348" t="s">
        <v>527</v>
      </c>
      <c r="AQ38" s="349">
        <v>2</v>
      </c>
      <c r="AR38" s="337" t="s">
        <v>527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-1062161</v>
      </c>
      <c r="AP39" s="345">
        <v>-9272</v>
      </c>
      <c r="AQ39" s="346">
        <v>-6316</v>
      </c>
      <c r="AR39" s="347">
        <v>46.8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-3101390</v>
      </c>
      <c r="AP40" s="345">
        <v>-27073</v>
      </c>
      <c r="AQ40" s="346">
        <v>-26078</v>
      </c>
      <c r="AR40" s="347">
        <v>3.8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287012</v>
      </c>
      <c r="AP41" s="345">
        <v>2505</v>
      </c>
      <c r="AQ41" s="346">
        <v>7686</v>
      </c>
      <c r="AR41" s="347">
        <v>-67.400000000000006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7037906</v>
      </c>
      <c r="AN51" s="367">
        <v>61979</v>
      </c>
      <c r="AO51" s="368">
        <v>-50.3</v>
      </c>
      <c r="AP51" s="369">
        <v>40879</v>
      </c>
      <c r="AQ51" s="370">
        <v>-7.7</v>
      </c>
      <c r="AR51" s="371">
        <v>-42.6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4305593</v>
      </c>
      <c r="AN52" s="375">
        <v>37917</v>
      </c>
      <c r="AO52" s="376">
        <v>-47.2</v>
      </c>
      <c r="AP52" s="377">
        <v>24087</v>
      </c>
      <c r="AQ52" s="378">
        <v>-7.9</v>
      </c>
      <c r="AR52" s="379">
        <v>-39.299999999999997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4792758</v>
      </c>
      <c r="AN53" s="367">
        <v>42020</v>
      </c>
      <c r="AO53" s="368">
        <v>-32.200000000000003</v>
      </c>
      <c r="AP53" s="369">
        <v>42651</v>
      </c>
      <c r="AQ53" s="370">
        <v>4.3</v>
      </c>
      <c r="AR53" s="371">
        <v>-36.5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3776144</v>
      </c>
      <c r="AN54" s="375">
        <v>33107</v>
      </c>
      <c r="AO54" s="376">
        <v>-12.7</v>
      </c>
      <c r="AP54" s="377">
        <v>22675</v>
      </c>
      <c r="AQ54" s="378">
        <v>-5.9</v>
      </c>
      <c r="AR54" s="379">
        <v>-6.8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3984751</v>
      </c>
      <c r="AN55" s="367">
        <v>34865</v>
      </c>
      <c r="AO55" s="368">
        <v>-17</v>
      </c>
      <c r="AP55" s="369">
        <v>43226</v>
      </c>
      <c r="AQ55" s="370">
        <v>1.3</v>
      </c>
      <c r="AR55" s="371">
        <v>-18.3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3015697</v>
      </c>
      <c r="AN56" s="375">
        <v>26386</v>
      </c>
      <c r="AO56" s="376">
        <v>-20.3</v>
      </c>
      <c r="AP56" s="377">
        <v>22622</v>
      </c>
      <c r="AQ56" s="378">
        <v>-0.2</v>
      </c>
      <c r="AR56" s="379">
        <v>-20.100000000000001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1961258</v>
      </c>
      <c r="AN57" s="367">
        <v>17158</v>
      </c>
      <c r="AO57" s="368">
        <v>-50.8</v>
      </c>
      <c r="AP57" s="369">
        <v>42836</v>
      </c>
      <c r="AQ57" s="370">
        <v>-0.9</v>
      </c>
      <c r="AR57" s="371">
        <v>-49.9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1523081</v>
      </c>
      <c r="AN58" s="375">
        <v>13325</v>
      </c>
      <c r="AO58" s="376">
        <v>-49.5</v>
      </c>
      <c r="AP58" s="377">
        <v>22936</v>
      </c>
      <c r="AQ58" s="378">
        <v>1.4</v>
      </c>
      <c r="AR58" s="379">
        <v>-50.9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4940966</v>
      </c>
      <c r="AN59" s="367">
        <v>43131</v>
      </c>
      <c r="AO59" s="368">
        <v>151.4</v>
      </c>
      <c r="AP59" s="369">
        <v>44161</v>
      </c>
      <c r="AQ59" s="370">
        <v>3.1</v>
      </c>
      <c r="AR59" s="371">
        <v>148.30000000000001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3632604</v>
      </c>
      <c r="AN60" s="375">
        <v>31710</v>
      </c>
      <c r="AO60" s="376">
        <v>138</v>
      </c>
      <c r="AP60" s="377">
        <v>23644</v>
      </c>
      <c r="AQ60" s="378">
        <v>3.1</v>
      </c>
      <c r="AR60" s="379">
        <v>134.9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4543528</v>
      </c>
      <c r="AN61" s="382">
        <v>39831</v>
      </c>
      <c r="AO61" s="383">
        <v>0.2</v>
      </c>
      <c r="AP61" s="384">
        <v>42751</v>
      </c>
      <c r="AQ61" s="385">
        <v>0</v>
      </c>
      <c r="AR61" s="371">
        <v>0.2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3250624</v>
      </c>
      <c r="AN62" s="375">
        <v>28489</v>
      </c>
      <c r="AO62" s="376">
        <v>1.7</v>
      </c>
      <c r="AP62" s="377">
        <v>23193</v>
      </c>
      <c r="AQ62" s="378">
        <v>-1.9</v>
      </c>
      <c r="AR62" s="379">
        <v>3.6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qSOD+1Vc9JICCFDU/zOxG3tsihIY4SFvXttBpEODKX8KwlLW5bxBXjAqdY3AehFHgmaG5zVniP3MprOOESJgg==" saltValue="NKGk+Is5gNgV8qDINQUbh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Z99" zoomScale="85" zoomScaleNormal="85" zoomScaleSheetLayoutView="55" workbookViewId="0">
      <selection activeCell="AE99" sqref="AE99"/>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566</v>
      </c>
    </row>
    <row r="120" spans="125:125" ht="13.5" hidden="1" customHeight="1"/>
    <row r="121" spans="125:125" ht="13.5" hidden="1" customHeight="1">
      <c r="DU121" s="292"/>
    </row>
  </sheetData>
  <sheetProtection algorithmName="SHA-512" hashValue="QfiuAZ3/pX8L4U4VODaK9j2xCcjb59heIoArDSiQMB0g0EK8a6DZe6+mwxqNUJ6ikEslMBkadFRoDt5UB/Hejg==" saltValue="OXKnqNDNEfjvpibWdWdv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F91" zoomScale="70" zoomScaleNormal="70" zoomScaleSheetLayoutView="55" workbookViewId="0">
      <selection activeCell="CV98" sqref="CV98"/>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zebqdJiPLLi6TcyDf8CIOuMEebkqmqIcihaV3Ve7e67B64nZGb9sKwRaU3RSCl50DJ6eVFUPvDwfP6uyYkd0dw==" saltValue="S5pJTBYK4ouDxrc5MJ1z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8" zoomScale="85" zoomScaleNormal="85" zoomScaleSheetLayoutView="100" workbookViewId="0">
      <selection activeCell="I45" sqref="I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8" t="s">
        <v>3</v>
      </c>
      <c r="D47" s="1238"/>
      <c r="E47" s="1239"/>
      <c r="F47" s="11">
        <v>15.11</v>
      </c>
      <c r="G47" s="12">
        <v>15.24</v>
      </c>
      <c r="H47" s="12">
        <v>17.72</v>
      </c>
      <c r="I47" s="12">
        <v>17.649999999999999</v>
      </c>
      <c r="J47" s="13">
        <v>16.350000000000001</v>
      </c>
    </row>
    <row r="48" spans="2:10" ht="57.75" customHeight="1">
      <c r="B48" s="14"/>
      <c r="C48" s="1240" t="s">
        <v>4</v>
      </c>
      <c r="D48" s="1240"/>
      <c r="E48" s="1241"/>
      <c r="F48" s="15">
        <v>5.5</v>
      </c>
      <c r="G48" s="16">
        <v>6.5</v>
      </c>
      <c r="H48" s="16">
        <v>6.05</v>
      </c>
      <c r="I48" s="16">
        <v>6.26</v>
      </c>
      <c r="J48" s="17">
        <v>8.84</v>
      </c>
    </row>
    <row r="49" spans="2:10" ht="57.75" customHeight="1" thickBot="1">
      <c r="B49" s="18"/>
      <c r="C49" s="1242" t="s">
        <v>5</v>
      </c>
      <c r="D49" s="1242"/>
      <c r="E49" s="1243"/>
      <c r="F49" s="19" t="s">
        <v>573</v>
      </c>
      <c r="G49" s="20">
        <v>1.28</v>
      </c>
      <c r="H49" s="20">
        <v>2.21</v>
      </c>
      <c r="I49" s="20">
        <v>0.25</v>
      </c>
      <c r="J49" s="21">
        <v>1.64</v>
      </c>
    </row>
    <row r="50" spans="2:10" ht="13.5" customHeight="1"/>
  </sheetData>
  <sheetProtection algorithmName="SHA-512" hashValue="Hv9ZGUdT70kOqaDbVftQJ7ieHmTk6/pAE/bPilNOuR2G6fVfTvutCP6/ngMcQ2gWIqt5QdSL060CdQJuREzNYA==" saltValue="FAbK66OmqnxnR+k9kyCh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50" t="s">
        <v>574</v>
      </c>
      <c r="D34" s="1250"/>
      <c r="E34" s="1251"/>
      <c r="F34" s="32">
        <v>5.49</v>
      </c>
      <c r="G34" s="33">
        <v>6.49</v>
      </c>
      <c r="H34" s="33">
        <v>6.04</v>
      </c>
      <c r="I34" s="33">
        <v>6.26</v>
      </c>
      <c r="J34" s="34">
        <v>8.84</v>
      </c>
      <c r="K34" s="22"/>
      <c r="L34" s="22"/>
      <c r="M34" s="22"/>
      <c r="N34" s="22"/>
      <c r="O34" s="22"/>
      <c r="P34" s="22"/>
    </row>
    <row r="35" spans="1:16" ht="39" customHeight="1">
      <c r="A35" s="22"/>
      <c r="B35" s="35"/>
      <c r="C35" s="1244" t="s">
        <v>575</v>
      </c>
      <c r="D35" s="1245"/>
      <c r="E35" s="1246"/>
      <c r="F35" s="36">
        <v>3.17</v>
      </c>
      <c r="G35" s="37">
        <v>3.65</v>
      </c>
      <c r="H35" s="37">
        <v>4.55</v>
      </c>
      <c r="I35" s="37">
        <v>5.73</v>
      </c>
      <c r="J35" s="38">
        <v>7.07</v>
      </c>
      <c r="K35" s="22"/>
      <c r="L35" s="22"/>
      <c r="M35" s="22"/>
      <c r="N35" s="22"/>
      <c r="O35" s="22"/>
      <c r="P35" s="22"/>
    </row>
    <row r="36" spans="1:16" ht="39" customHeight="1">
      <c r="A36" s="22"/>
      <c r="B36" s="35"/>
      <c r="C36" s="1244" t="s">
        <v>576</v>
      </c>
      <c r="D36" s="1245"/>
      <c r="E36" s="1246"/>
      <c r="F36" s="36">
        <v>6.11</v>
      </c>
      <c r="G36" s="37">
        <v>5.12</v>
      </c>
      <c r="H36" s="37">
        <v>4.34</v>
      </c>
      <c r="I36" s="37">
        <v>4.29</v>
      </c>
      <c r="J36" s="38">
        <v>4.26</v>
      </c>
      <c r="K36" s="22"/>
      <c r="L36" s="22"/>
      <c r="M36" s="22"/>
      <c r="N36" s="22"/>
      <c r="O36" s="22"/>
      <c r="P36" s="22"/>
    </row>
    <row r="37" spans="1:16" ht="39" customHeight="1">
      <c r="A37" s="22"/>
      <c r="B37" s="35"/>
      <c r="C37" s="1244" t="s">
        <v>577</v>
      </c>
      <c r="D37" s="1245"/>
      <c r="E37" s="1246"/>
      <c r="F37" s="36">
        <v>1.0900000000000001</v>
      </c>
      <c r="G37" s="37">
        <v>0.78</v>
      </c>
      <c r="H37" s="37">
        <v>0.57999999999999996</v>
      </c>
      <c r="I37" s="37">
        <v>1.18</v>
      </c>
      <c r="J37" s="38">
        <v>1.54</v>
      </c>
      <c r="K37" s="22"/>
      <c r="L37" s="22"/>
      <c r="M37" s="22"/>
      <c r="N37" s="22"/>
      <c r="O37" s="22"/>
      <c r="P37" s="22"/>
    </row>
    <row r="38" spans="1:16" ht="39" customHeight="1">
      <c r="A38" s="22"/>
      <c r="B38" s="35"/>
      <c r="C38" s="1244" t="s">
        <v>578</v>
      </c>
      <c r="D38" s="1245"/>
      <c r="E38" s="1246"/>
      <c r="F38" s="36">
        <v>3.06</v>
      </c>
      <c r="G38" s="37">
        <v>2.4500000000000002</v>
      </c>
      <c r="H38" s="37">
        <v>0.72</v>
      </c>
      <c r="I38" s="37">
        <v>1.33</v>
      </c>
      <c r="J38" s="38">
        <v>1.1000000000000001</v>
      </c>
      <c r="K38" s="22"/>
      <c r="L38" s="22"/>
      <c r="M38" s="22"/>
      <c r="N38" s="22"/>
      <c r="O38" s="22"/>
      <c r="P38" s="22"/>
    </row>
    <row r="39" spans="1:16" ht="39" customHeight="1">
      <c r="A39" s="22"/>
      <c r="B39" s="35"/>
      <c r="C39" s="1244" t="s">
        <v>579</v>
      </c>
      <c r="D39" s="1245"/>
      <c r="E39" s="1246"/>
      <c r="F39" s="36">
        <v>0.02</v>
      </c>
      <c r="G39" s="37">
        <v>0.06</v>
      </c>
      <c r="H39" s="37">
        <v>0.01</v>
      </c>
      <c r="I39" s="37">
        <v>0</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580</v>
      </c>
      <c r="D42" s="1245"/>
      <c r="E42" s="1246"/>
      <c r="F42" s="36" t="s">
        <v>527</v>
      </c>
      <c r="G42" s="37" t="s">
        <v>527</v>
      </c>
      <c r="H42" s="37" t="s">
        <v>527</v>
      </c>
      <c r="I42" s="37" t="s">
        <v>527</v>
      </c>
      <c r="J42" s="38" t="s">
        <v>527</v>
      </c>
      <c r="K42" s="22"/>
      <c r="L42" s="22"/>
      <c r="M42" s="22"/>
      <c r="N42" s="22"/>
      <c r="O42" s="22"/>
      <c r="P42" s="22"/>
    </row>
    <row r="43" spans="1:16" ht="39" customHeight="1" thickBot="1">
      <c r="A43" s="22"/>
      <c r="B43" s="40"/>
      <c r="C43" s="1247" t="s">
        <v>581</v>
      </c>
      <c r="D43" s="1248"/>
      <c r="E43" s="1249"/>
      <c r="F43" s="41" t="s">
        <v>527</v>
      </c>
      <c r="G43" s="42" t="s">
        <v>527</v>
      </c>
      <c r="H43" s="42" t="s">
        <v>527</v>
      </c>
      <c r="I43" s="42" t="s">
        <v>527</v>
      </c>
      <c r="J43" s="43" t="s">
        <v>527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LY+Md/XS9Km/Dw3TN2hGn3aFutsicLZoGc2MlvStMJt6Uxfy8/uCwDaGXMglHbkzqebFEqVYGfeDMtNbxF4GA==" saltValue="fRrYtpCOtq8WVKJp0UC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0" zoomScale="85" zoomScaleNormal="85"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70" t="s">
        <v>11</v>
      </c>
      <c r="C45" s="1271"/>
      <c r="D45" s="58"/>
      <c r="E45" s="1276" t="s">
        <v>12</v>
      </c>
      <c r="F45" s="1276"/>
      <c r="G45" s="1276"/>
      <c r="H45" s="1276"/>
      <c r="I45" s="1276"/>
      <c r="J45" s="1277"/>
      <c r="K45" s="59">
        <v>3401</v>
      </c>
      <c r="L45" s="60">
        <v>3725</v>
      </c>
      <c r="M45" s="60">
        <v>3850</v>
      </c>
      <c r="N45" s="60">
        <v>4113</v>
      </c>
      <c r="O45" s="61">
        <v>4015</v>
      </c>
      <c r="P45" s="48"/>
      <c r="Q45" s="48"/>
      <c r="R45" s="48"/>
      <c r="S45" s="48"/>
      <c r="T45" s="48"/>
      <c r="U45" s="48"/>
    </row>
    <row r="46" spans="1:21" ht="30.75" customHeight="1">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c r="A48" s="48"/>
      <c r="B48" s="1272"/>
      <c r="C48" s="1273"/>
      <c r="D48" s="62"/>
      <c r="E48" s="1254" t="s">
        <v>15</v>
      </c>
      <c r="F48" s="1254"/>
      <c r="G48" s="1254"/>
      <c r="H48" s="1254"/>
      <c r="I48" s="1254"/>
      <c r="J48" s="1255"/>
      <c r="K48" s="63">
        <v>236</v>
      </c>
      <c r="L48" s="64">
        <v>176</v>
      </c>
      <c r="M48" s="64">
        <v>214</v>
      </c>
      <c r="N48" s="64">
        <v>183</v>
      </c>
      <c r="O48" s="65">
        <v>171</v>
      </c>
      <c r="P48" s="48"/>
      <c r="Q48" s="48"/>
      <c r="R48" s="48"/>
      <c r="S48" s="48"/>
      <c r="T48" s="48"/>
      <c r="U48" s="48"/>
    </row>
    <row r="49" spans="1:21" ht="30.75" customHeight="1">
      <c r="A49" s="48"/>
      <c r="B49" s="1272"/>
      <c r="C49" s="1273"/>
      <c r="D49" s="62"/>
      <c r="E49" s="1254" t="s">
        <v>16</v>
      </c>
      <c r="F49" s="1254"/>
      <c r="G49" s="1254"/>
      <c r="H49" s="1254"/>
      <c r="I49" s="1254"/>
      <c r="J49" s="1255"/>
      <c r="K49" s="63">
        <v>235</v>
      </c>
      <c r="L49" s="64">
        <v>184</v>
      </c>
      <c r="M49" s="64">
        <v>247</v>
      </c>
      <c r="N49" s="64">
        <v>228</v>
      </c>
      <c r="O49" s="65">
        <v>212</v>
      </c>
      <c r="P49" s="48"/>
      <c r="Q49" s="48"/>
      <c r="R49" s="48"/>
      <c r="S49" s="48"/>
      <c r="T49" s="48"/>
      <c r="U49" s="48"/>
    </row>
    <row r="50" spans="1:21" ht="30.75" customHeight="1">
      <c r="A50" s="48"/>
      <c r="B50" s="1272"/>
      <c r="C50" s="1273"/>
      <c r="D50" s="62"/>
      <c r="E50" s="1254" t="s">
        <v>17</v>
      </c>
      <c r="F50" s="1254"/>
      <c r="G50" s="1254"/>
      <c r="H50" s="1254"/>
      <c r="I50" s="1254"/>
      <c r="J50" s="1255"/>
      <c r="K50" s="63">
        <v>24</v>
      </c>
      <c r="L50" s="64">
        <v>41</v>
      </c>
      <c r="M50" s="64">
        <v>55</v>
      </c>
      <c r="N50" s="64">
        <v>52</v>
      </c>
      <c r="O50" s="65">
        <v>53</v>
      </c>
      <c r="P50" s="48"/>
      <c r="Q50" s="48"/>
      <c r="R50" s="48"/>
      <c r="S50" s="48"/>
      <c r="T50" s="48"/>
      <c r="U50" s="48"/>
    </row>
    <row r="51" spans="1:21" ht="30.75" customHeight="1">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c r="A52" s="48"/>
      <c r="B52" s="1252" t="s">
        <v>19</v>
      </c>
      <c r="C52" s="1253"/>
      <c r="D52" s="66"/>
      <c r="E52" s="1254" t="s">
        <v>20</v>
      </c>
      <c r="F52" s="1254"/>
      <c r="G52" s="1254"/>
      <c r="H52" s="1254"/>
      <c r="I52" s="1254"/>
      <c r="J52" s="1255"/>
      <c r="K52" s="63">
        <v>3535</v>
      </c>
      <c r="L52" s="64">
        <v>3694</v>
      </c>
      <c r="M52" s="64">
        <v>3917</v>
      </c>
      <c r="N52" s="64">
        <v>4150</v>
      </c>
      <c r="O52" s="65">
        <v>4163</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361</v>
      </c>
      <c r="L53" s="69">
        <v>432</v>
      </c>
      <c r="M53" s="69">
        <v>449</v>
      </c>
      <c r="N53" s="69">
        <v>426</v>
      </c>
      <c r="O53" s="70">
        <v>288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Z66N+aZ7Ok0hcM00c9n9UEg1PCjuU2ull4AqasnUZRFEsanQIBbn0eYx8PsrubFeyOfSd9rEOFOh/vH4cqGrA==" saltValue="TrcLO/uWObl5EBKhjYmr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37" zoomScale="70" zoomScaleNormal="70" zoomScaleSheetLayoutView="100" workbookViewId="0">
      <selection activeCell="P54" sqref="P5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90" t="s">
        <v>30</v>
      </c>
      <c r="C41" s="1291"/>
      <c r="D41" s="102"/>
      <c r="E41" s="1292" t="s">
        <v>31</v>
      </c>
      <c r="F41" s="1292"/>
      <c r="G41" s="1292"/>
      <c r="H41" s="1293"/>
      <c r="I41" s="103">
        <v>38694</v>
      </c>
      <c r="J41" s="104">
        <v>39676</v>
      </c>
      <c r="K41" s="104">
        <v>41843</v>
      </c>
      <c r="L41" s="104">
        <v>40011</v>
      </c>
      <c r="M41" s="105">
        <v>38885</v>
      </c>
    </row>
    <row r="42" spans="2:13" ht="27.75" customHeight="1">
      <c r="B42" s="1280"/>
      <c r="C42" s="1281"/>
      <c r="D42" s="106"/>
      <c r="E42" s="1284" t="s">
        <v>32</v>
      </c>
      <c r="F42" s="1284"/>
      <c r="G42" s="1284"/>
      <c r="H42" s="1285"/>
      <c r="I42" s="107">
        <v>2175</v>
      </c>
      <c r="J42" s="108">
        <v>2258</v>
      </c>
      <c r="K42" s="108">
        <v>2228</v>
      </c>
      <c r="L42" s="108">
        <v>2175</v>
      </c>
      <c r="M42" s="109">
        <v>273</v>
      </c>
    </row>
    <row r="43" spans="2:13" ht="27.75" customHeight="1">
      <c r="B43" s="1280"/>
      <c r="C43" s="1281"/>
      <c r="D43" s="106"/>
      <c r="E43" s="1284" t="s">
        <v>33</v>
      </c>
      <c r="F43" s="1284"/>
      <c r="G43" s="1284"/>
      <c r="H43" s="1285"/>
      <c r="I43" s="107">
        <v>1078</v>
      </c>
      <c r="J43" s="108">
        <v>1190</v>
      </c>
      <c r="K43" s="108">
        <v>1489</v>
      </c>
      <c r="L43" s="108">
        <v>1562</v>
      </c>
      <c r="M43" s="109">
        <v>1748</v>
      </c>
    </row>
    <row r="44" spans="2:13" ht="27.75" customHeight="1">
      <c r="B44" s="1280"/>
      <c r="C44" s="1281"/>
      <c r="D44" s="106"/>
      <c r="E44" s="1284" t="s">
        <v>34</v>
      </c>
      <c r="F44" s="1284"/>
      <c r="G44" s="1284"/>
      <c r="H44" s="1285"/>
      <c r="I44" s="107">
        <v>1492</v>
      </c>
      <c r="J44" s="108">
        <v>1312</v>
      </c>
      <c r="K44" s="108">
        <v>1380</v>
      </c>
      <c r="L44" s="108">
        <v>1373</v>
      </c>
      <c r="M44" s="109">
        <v>1477</v>
      </c>
    </row>
    <row r="45" spans="2:13" ht="27.75" customHeight="1">
      <c r="B45" s="1280"/>
      <c r="C45" s="1281"/>
      <c r="D45" s="106"/>
      <c r="E45" s="1284" t="s">
        <v>35</v>
      </c>
      <c r="F45" s="1284"/>
      <c r="G45" s="1284"/>
      <c r="H45" s="1285"/>
      <c r="I45" s="107">
        <v>5088</v>
      </c>
      <c r="J45" s="108">
        <v>5035</v>
      </c>
      <c r="K45" s="108">
        <v>4789</v>
      </c>
      <c r="L45" s="108">
        <v>4695</v>
      </c>
      <c r="M45" s="109">
        <v>4652</v>
      </c>
    </row>
    <row r="46" spans="2:13" ht="27.75" customHeight="1">
      <c r="B46" s="1280"/>
      <c r="C46" s="1281"/>
      <c r="D46" s="110"/>
      <c r="E46" s="1284" t="s">
        <v>36</v>
      </c>
      <c r="F46" s="1284"/>
      <c r="G46" s="1284"/>
      <c r="H46" s="1285"/>
      <c r="I46" s="107">
        <v>2</v>
      </c>
      <c r="J46" s="108">
        <v>1</v>
      </c>
      <c r="K46" s="108">
        <v>1</v>
      </c>
      <c r="L46" s="108">
        <v>1</v>
      </c>
      <c r="M46" s="109">
        <v>1</v>
      </c>
    </row>
    <row r="47" spans="2:13" ht="27.75" customHeight="1">
      <c r="B47" s="1280"/>
      <c r="C47" s="1281"/>
      <c r="D47" s="111"/>
      <c r="E47" s="1294" t="s">
        <v>37</v>
      </c>
      <c r="F47" s="1295"/>
      <c r="G47" s="1295"/>
      <c r="H47" s="1296"/>
      <c r="I47" s="107" t="s">
        <v>527</v>
      </c>
      <c r="J47" s="108" t="s">
        <v>527</v>
      </c>
      <c r="K47" s="108" t="s">
        <v>527</v>
      </c>
      <c r="L47" s="108" t="s">
        <v>527</v>
      </c>
      <c r="M47" s="109" t="s">
        <v>527</v>
      </c>
    </row>
    <row r="48" spans="2:13" ht="27.75" customHeight="1">
      <c r="B48" s="1280"/>
      <c r="C48" s="1281"/>
      <c r="D48" s="106"/>
      <c r="E48" s="1284" t="s">
        <v>38</v>
      </c>
      <c r="F48" s="1284"/>
      <c r="G48" s="1284"/>
      <c r="H48" s="1285"/>
      <c r="I48" s="107" t="s">
        <v>527</v>
      </c>
      <c r="J48" s="108" t="s">
        <v>527</v>
      </c>
      <c r="K48" s="108" t="s">
        <v>527</v>
      </c>
      <c r="L48" s="108" t="s">
        <v>527</v>
      </c>
      <c r="M48" s="109" t="s">
        <v>527</v>
      </c>
    </row>
    <row r="49" spans="2:13" ht="27.75" customHeight="1">
      <c r="B49" s="1282"/>
      <c r="C49" s="1283"/>
      <c r="D49" s="106"/>
      <c r="E49" s="1284" t="s">
        <v>39</v>
      </c>
      <c r="F49" s="1284"/>
      <c r="G49" s="1284"/>
      <c r="H49" s="1285"/>
      <c r="I49" s="107" t="s">
        <v>527</v>
      </c>
      <c r="J49" s="108" t="s">
        <v>527</v>
      </c>
      <c r="K49" s="108" t="s">
        <v>527</v>
      </c>
      <c r="L49" s="108" t="s">
        <v>527</v>
      </c>
      <c r="M49" s="109" t="s">
        <v>527</v>
      </c>
    </row>
    <row r="50" spans="2:13" ht="27.75" customHeight="1">
      <c r="B50" s="1278" t="s">
        <v>40</v>
      </c>
      <c r="C50" s="1279"/>
      <c r="D50" s="112"/>
      <c r="E50" s="1284" t="s">
        <v>41</v>
      </c>
      <c r="F50" s="1284"/>
      <c r="G50" s="1284"/>
      <c r="H50" s="1285"/>
      <c r="I50" s="107">
        <v>11847</v>
      </c>
      <c r="J50" s="108">
        <v>12293</v>
      </c>
      <c r="K50" s="108">
        <v>15327</v>
      </c>
      <c r="L50" s="108">
        <v>15292</v>
      </c>
      <c r="M50" s="109">
        <v>16115</v>
      </c>
    </row>
    <row r="51" spans="2:13" ht="27.75" customHeight="1">
      <c r="B51" s="1280"/>
      <c r="C51" s="1281"/>
      <c r="D51" s="106"/>
      <c r="E51" s="1284" t="s">
        <v>42</v>
      </c>
      <c r="F51" s="1284"/>
      <c r="G51" s="1284"/>
      <c r="H51" s="1285"/>
      <c r="I51" s="107">
        <v>8538</v>
      </c>
      <c r="J51" s="108">
        <v>7644</v>
      </c>
      <c r="K51" s="108">
        <v>8922</v>
      </c>
      <c r="L51" s="108">
        <v>9457</v>
      </c>
      <c r="M51" s="109">
        <v>8398</v>
      </c>
    </row>
    <row r="52" spans="2:13" ht="27.75" customHeight="1">
      <c r="B52" s="1282"/>
      <c r="C52" s="1283"/>
      <c r="D52" s="106"/>
      <c r="E52" s="1284" t="s">
        <v>43</v>
      </c>
      <c r="F52" s="1284"/>
      <c r="G52" s="1284"/>
      <c r="H52" s="1285"/>
      <c r="I52" s="107">
        <v>33741</v>
      </c>
      <c r="J52" s="108">
        <v>34880</v>
      </c>
      <c r="K52" s="108">
        <v>35907</v>
      </c>
      <c r="L52" s="108">
        <v>35746</v>
      </c>
      <c r="M52" s="109">
        <v>36624</v>
      </c>
    </row>
    <row r="53" spans="2:13" ht="27.75" customHeight="1" thickBot="1">
      <c r="B53" s="1286" t="s">
        <v>44</v>
      </c>
      <c r="C53" s="1287"/>
      <c r="D53" s="113"/>
      <c r="E53" s="1288" t="s">
        <v>45</v>
      </c>
      <c r="F53" s="1288"/>
      <c r="G53" s="1288"/>
      <c r="H53" s="1289"/>
      <c r="I53" s="114">
        <v>-5596</v>
      </c>
      <c r="J53" s="115">
        <v>-5345</v>
      </c>
      <c r="K53" s="115">
        <v>-8426</v>
      </c>
      <c r="L53" s="115">
        <v>-10677</v>
      </c>
      <c r="M53" s="116">
        <v>-14101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nCZ4Glo/w9PI+2FzHDKM4i0LESgMAW6pLbVmE8pKwHj7X7uTrK5Tiuo3ltIA7vaQ7lfXPwDsP4PxZlKRvlfgQ==" saltValue="IfhYtpChM9ONVsjrwAkO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fitToHeight="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55" zoomScaleNormal="55"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5" t="s">
        <v>48</v>
      </c>
      <c r="D55" s="1305"/>
      <c r="E55" s="1306"/>
      <c r="F55" s="128">
        <v>3943</v>
      </c>
      <c r="G55" s="128">
        <v>3944</v>
      </c>
      <c r="H55" s="129">
        <v>3710</v>
      </c>
    </row>
    <row r="56" spans="2:8" ht="52.5" customHeight="1">
      <c r="B56" s="130"/>
      <c r="C56" s="1307" t="s">
        <v>49</v>
      </c>
      <c r="D56" s="1307"/>
      <c r="E56" s="1308"/>
      <c r="F56" s="131">
        <v>2562</v>
      </c>
      <c r="G56" s="131">
        <v>2563</v>
      </c>
      <c r="H56" s="132">
        <v>2900</v>
      </c>
    </row>
    <row r="57" spans="2:8" ht="53.25" customHeight="1">
      <c r="B57" s="130"/>
      <c r="C57" s="1309" t="s">
        <v>50</v>
      </c>
      <c r="D57" s="1309"/>
      <c r="E57" s="1310"/>
      <c r="F57" s="133">
        <v>7225</v>
      </c>
      <c r="G57" s="133">
        <v>7593</v>
      </c>
      <c r="H57" s="134">
        <v>8353</v>
      </c>
    </row>
    <row r="58" spans="2:8" ht="45.75" customHeight="1">
      <c r="B58" s="135"/>
      <c r="C58" s="1297" t="s">
        <v>597</v>
      </c>
      <c r="D58" s="1298"/>
      <c r="E58" s="1299"/>
      <c r="F58" s="136">
        <v>4254</v>
      </c>
      <c r="G58" s="136">
        <v>4558</v>
      </c>
      <c r="H58" s="137">
        <v>5313</v>
      </c>
    </row>
    <row r="59" spans="2:8" ht="45.75" customHeight="1">
      <c r="B59" s="135"/>
      <c r="C59" s="1297" t="s">
        <v>598</v>
      </c>
      <c r="D59" s="1298"/>
      <c r="E59" s="1299"/>
      <c r="F59" s="136">
        <v>48</v>
      </c>
      <c r="G59" s="136">
        <v>48</v>
      </c>
      <c r="H59" s="137">
        <v>46</v>
      </c>
    </row>
    <row r="60" spans="2:8" ht="45.75" customHeight="1">
      <c r="B60" s="135"/>
      <c r="C60" s="1297" t="s">
        <v>599</v>
      </c>
      <c r="D60" s="1298"/>
      <c r="E60" s="1299"/>
      <c r="F60" s="136">
        <v>446</v>
      </c>
      <c r="G60" s="136">
        <v>457</v>
      </c>
      <c r="H60" s="137">
        <v>458</v>
      </c>
    </row>
    <row r="61" spans="2:8" ht="45.75" customHeight="1">
      <c r="B61" s="135"/>
      <c r="C61" s="1297" t="s">
        <v>600</v>
      </c>
      <c r="D61" s="1298"/>
      <c r="E61" s="1299"/>
      <c r="F61" s="136">
        <v>144</v>
      </c>
      <c r="G61" s="136">
        <v>142</v>
      </c>
      <c r="H61" s="137">
        <v>142</v>
      </c>
    </row>
    <row r="62" spans="2:8" ht="45.75" customHeight="1" thickBot="1">
      <c r="B62" s="138"/>
      <c r="C62" s="1300" t="s">
        <v>601</v>
      </c>
      <c r="D62" s="1301"/>
      <c r="E62" s="1302"/>
      <c r="F62" s="139">
        <v>2333</v>
      </c>
      <c r="G62" s="139">
        <v>2388</v>
      </c>
      <c r="H62" s="140">
        <v>2395</v>
      </c>
    </row>
    <row r="63" spans="2:8" ht="52.5" customHeight="1" thickBot="1">
      <c r="B63" s="141"/>
      <c r="C63" s="1303" t="s">
        <v>51</v>
      </c>
      <c r="D63" s="1303"/>
      <c r="E63" s="1304"/>
      <c r="F63" s="142">
        <v>13730</v>
      </c>
      <c r="G63" s="142">
        <v>14100</v>
      </c>
      <c r="H63" s="143">
        <v>14963</v>
      </c>
    </row>
    <row r="64" spans="2:8" ht="15" customHeight="1"/>
  </sheetData>
  <sheetProtection algorithmName="SHA-512" hashValue="PzyVM3sNtC4d+gPsccdWie5dH9FG5iN6WmWa4RZkvP4teJE2pEuTwtbJfSanKIviNaTdXDyG70Bh4DJXCQzh3A==" saltValue="PWFE0w2B5SP9G5hgMrsM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A76" zoomScale="85" zoomScaleNormal="85"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606</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568</v>
      </c>
      <c r="BQ50" s="1316"/>
      <c r="BR50" s="1316"/>
      <c r="BS50" s="1316"/>
      <c r="BT50" s="1316"/>
      <c r="BU50" s="1316"/>
      <c r="BV50" s="1316"/>
      <c r="BW50" s="1316"/>
      <c r="BX50" s="1316" t="s">
        <v>569</v>
      </c>
      <c r="BY50" s="1316"/>
      <c r="BZ50" s="1316"/>
      <c r="CA50" s="1316"/>
      <c r="CB50" s="1316"/>
      <c r="CC50" s="1316"/>
      <c r="CD50" s="1316"/>
      <c r="CE50" s="1316"/>
      <c r="CF50" s="1316" t="s">
        <v>570</v>
      </c>
      <c r="CG50" s="1316"/>
      <c r="CH50" s="1316"/>
      <c r="CI50" s="1316"/>
      <c r="CJ50" s="1316"/>
      <c r="CK50" s="1316"/>
      <c r="CL50" s="1316"/>
      <c r="CM50" s="1316"/>
      <c r="CN50" s="1316" t="s">
        <v>571</v>
      </c>
      <c r="CO50" s="1316"/>
      <c r="CP50" s="1316"/>
      <c r="CQ50" s="1316"/>
      <c r="CR50" s="1316"/>
      <c r="CS50" s="1316"/>
      <c r="CT50" s="1316"/>
      <c r="CU50" s="1316"/>
      <c r="CV50" s="1316" t="s">
        <v>572</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55.1</v>
      </c>
      <c r="BQ53" s="1311"/>
      <c r="BR53" s="1311"/>
      <c r="BS53" s="1311"/>
      <c r="BT53" s="1311"/>
      <c r="BU53" s="1311"/>
      <c r="BV53" s="1311"/>
      <c r="BW53" s="1311"/>
      <c r="BX53" s="1311">
        <v>55.4</v>
      </c>
      <c r="BY53" s="1311"/>
      <c r="BZ53" s="1311"/>
      <c r="CA53" s="1311"/>
      <c r="CB53" s="1311"/>
      <c r="CC53" s="1311"/>
      <c r="CD53" s="1311"/>
      <c r="CE53" s="1311"/>
      <c r="CF53" s="1311">
        <v>55.7</v>
      </c>
      <c r="CG53" s="1311"/>
      <c r="CH53" s="1311"/>
      <c r="CI53" s="1311"/>
      <c r="CJ53" s="1311"/>
      <c r="CK53" s="1311"/>
      <c r="CL53" s="1311"/>
      <c r="CM53" s="1311"/>
      <c r="CN53" s="1311">
        <v>56.6</v>
      </c>
      <c r="CO53" s="1311"/>
      <c r="CP53" s="1311"/>
      <c r="CQ53" s="1311"/>
      <c r="CR53" s="1311"/>
      <c r="CS53" s="1311"/>
      <c r="CT53" s="1311"/>
      <c r="CU53" s="1311"/>
      <c r="CV53" s="1311">
        <v>57.9</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15</v>
      </c>
      <c r="BQ55" s="1311"/>
      <c r="BR55" s="1311"/>
      <c r="BS55" s="1311"/>
      <c r="BT55" s="1311"/>
      <c r="BU55" s="1311"/>
      <c r="BV55" s="1311"/>
      <c r="BW55" s="1311"/>
      <c r="BX55" s="1311">
        <v>12.2</v>
      </c>
      <c r="BY55" s="1311"/>
      <c r="BZ55" s="1311"/>
      <c r="CA55" s="1311"/>
      <c r="CB55" s="1311"/>
      <c r="CC55" s="1311"/>
      <c r="CD55" s="1311"/>
      <c r="CE55" s="1311"/>
      <c r="CF55" s="1311">
        <v>5</v>
      </c>
      <c r="CG55" s="1311"/>
      <c r="CH55" s="1311"/>
      <c r="CI55" s="1311"/>
      <c r="CJ55" s="1311"/>
      <c r="CK55" s="1311"/>
      <c r="CL55" s="1311"/>
      <c r="CM55" s="1311"/>
      <c r="CN55" s="1311">
        <v>5.4</v>
      </c>
      <c r="CO55" s="1311"/>
      <c r="CP55" s="1311"/>
      <c r="CQ55" s="1311"/>
      <c r="CR55" s="1311"/>
      <c r="CS55" s="1311"/>
      <c r="CT55" s="1311"/>
      <c r="CU55" s="1311"/>
      <c r="CV55" s="1311">
        <v>3.9</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60.1</v>
      </c>
      <c r="BQ57" s="1311"/>
      <c r="BR57" s="1311"/>
      <c r="BS57" s="1311"/>
      <c r="BT57" s="1311"/>
      <c r="BU57" s="1311"/>
      <c r="BV57" s="1311"/>
      <c r="BW57" s="1311"/>
      <c r="BX57" s="1311">
        <v>61.2</v>
      </c>
      <c r="BY57" s="1311"/>
      <c r="BZ57" s="1311"/>
      <c r="CA57" s="1311"/>
      <c r="CB57" s="1311"/>
      <c r="CC57" s="1311"/>
      <c r="CD57" s="1311"/>
      <c r="CE57" s="1311"/>
      <c r="CF57" s="1311">
        <v>61.7</v>
      </c>
      <c r="CG57" s="1311"/>
      <c r="CH57" s="1311"/>
      <c r="CI57" s="1311"/>
      <c r="CJ57" s="1311"/>
      <c r="CK57" s="1311"/>
      <c r="CL57" s="1311"/>
      <c r="CM57" s="1311"/>
      <c r="CN57" s="1311">
        <v>62.6</v>
      </c>
      <c r="CO57" s="1311"/>
      <c r="CP57" s="1311"/>
      <c r="CQ57" s="1311"/>
      <c r="CR57" s="1311"/>
      <c r="CS57" s="1311"/>
      <c r="CT57" s="1311"/>
      <c r="CU57" s="1311"/>
      <c r="CV57" s="1311">
        <v>63.1</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611</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606</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568</v>
      </c>
      <c r="BQ72" s="1316"/>
      <c r="BR72" s="1316"/>
      <c r="BS72" s="1316"/>
      <c r="BT72" s="1316"/>
      <c r="BU72" s="1316"/>
      <c r="BV72" s="1316"/>
      <c r="BW72" s="1316"/>
      <c r="BX72" s="1316" t="s">
        <v>569</v>
      </c>
      <c r="BY72" s="1316"/>
      <c r="BZ72" s="1316"/>
      <c r="CA72" s="1316"/>
      <c r="CB72" s="1316"/>
      <c r="CC72" s="1316"/>
      <c r="CD72" s="1316"/>
      <c r="CE72" s="1316"/>
      <c r="CF72" s="1316" t="s">
        <v>570</v>
      </c>
      <c r="CG72" s="1316"/>
      <c r="CH72" s="1316"/>
      <c r="CI72" s="1316"/>
      <c r="CJ72" s="1316"/>
      <c r="CK72" s="1316"/>
      <c r="CL72" s="1316"/>
      <c r="CM72" s="1316"/>
      <c r="CN72" s="1316" t="s">
        <v>571</v>
      </c>
      <c r="CO72" s="1316"/>
      <c r="CP72" s="1316"/>
      <c r="CQ72" s="1316"/>
      <c r="CR72" s="1316"/>
      <c r="CS72" s="1316"/>
      <c r="CT72" s="1316"/>
      <c r="CU72" s="1316"/>
      <c r="CV72" s="1316" t="s">
        <v>572</v>
      </c>
      <c r="CW72" s="1316"/>
      <c r="CX72" s="1316"/>
      <c r="CY72" s="1316"/>
      <c r="CZ72" s="1316"/>
      <c r="DA72" s="1316"/>
      <c r="DB72" s="1316"/>
      <c r="DC72" s="1316"/>
    </row>
    <row r="73" spans="2:107">
      <c r="B73" s="397"/>
      <c r="G73" s="1319"/>
      <c r="H73" s="1319"/>
      <c r="I73" s="1319"/>
      <c r="J73" s="1319"/>
      <c r="K73" s="1315"/>
      <c r="L73" s="1315"/>
      <c r="M73" s="1315"/>
      <c r="N73" s="1315"/>
      <c r="AM73" s="406"/>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0.4</v>
      </c>
      <c r="BQ75" s="1311"/>
      <c r="BR75" s="1311"/>
      <c r="BS75" s="1311"/>
      <c r="BT75" s="1311"/>
      <c r="BU75" s="1311"/>
      <c r="BV75" s="1311"/>
      <c r="BW75" s="1311"/>
      <c r="BX75" s="1311">
        <v>1.3</v>
      </c>
      <c r="BY75" s="1311"/>
      <c r="BZ75" s="1311"/>
      <c r="CA75" s="1311"/>
      <c r="CB75" s="1311"/>
      <c r="CC75" s="1311"/>
      <c r="CD75" s="1311"/>
      <c r="CE75" s="1311"/>
      <c r="CF75" s="1311">
        <v>2.1</v>
      </c>
      <c r="CG75" s="1311"/>
      <c r="CH75" s="1311"/>
      <c r="CI75" s="1311"/>
      <c r="CJ75" s="1311"/>
      <c r="CK75" s="1311"/>
      <c r="CL75" s="1311"/>
      <c r="CM75" s="1311"/>
      <c r="CN75" s="1311">
        <v>2.2000000000000002</v>
      </c>
      <c r="CO75" s="1311"/>
      <c r="CP75" s="1311"/>
      <c r="CQ75" s="1311"/>
      <c r="CR75" s="1311"/>
      <c r="CS75" s="1311"/>
      <c r="CT75" s="1311"/>
      <c r="CU75" s="1311"/>
      <c r="CV75" s="1311">
        <v>2</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610</v>
      </c>
      <c r="AO77" s="1316"/>
      <c r="AP77" s="1316"/>
      <c r="AQ77" s="1316"/>
      <c r="AR77" s="1316"/>
      <c r="AS77" s="1316"/>
      <c r="AT77" s="1316"/>
      <c r="AU77" s="1316"/>
      <c r="AV77" s="1316"/>
      <c r="AW77" s="1316"/>
      <c r="AX77" s="1316"/>
      <c r="AY77" s="1316"/>
      <c r="AZ77" s="1316"/>
      <c r="BA77" s="1316"/>
      <c r="BB77" s="1314" t="s">
        <v>608</v>
      </c>
      <c r="BC77" s="1314"/>
      <c r="BD77" s="1314"/>
      <c r="BE77" s="1314"/>
      <c r="BF77" s="1314"/>
      <c r="BG77" s="1314"/>
      <c r="BH77" s="1314"/>
      <c r="BI77" s="1314"/>
      <c r="BJ77" s="1314"/>
      <c r="BK77" s="1314"/>
      <c r="BL77" s="1314"/>
      <c r="BM77" s="1314"/>
      <c r="BN77" s="1314"/>
      <c r="BO77" s="1314"/>
      <c r="BP77" s="1311">
        <v>15</v>
      </c>
      <c r="BQ77" s="1311"/>
      <c r="BR77" s="1311"/>
      <c r="BS77" s="1311"/>
      <c r="BT77" s="1311"/>
      <c r="BU77" s="1311"/>
      <c r="BV77" s="1311"/>
      <c r="BW77" s="1311"/>
      <c r="BX77" s="1311">
        <v>12.2</v>
      </c>
      <c r="BY77" s="1311"/>
      <c r="BZ77" s="1311"/>
      <c r="CA77" s="1311"/>
      <c r="CB77" s="1311"/>
      <c r="CC77" s="1311"/>
      <c r="CD77" s="1311"/>
      <c r="CE77" s="1311"/>
      <c r="CF77" s="1311">
        <v>5</v>
      </c>
      <c r="CG77" s="1311"/>
      <c r="CH77" s="1311"/>
      <c r="CI77" s="1311"/>
      <c r="CJ77" s="1311"/>
      <c r="CK77" s="1311"/>
      <c r="CL77" s="1311"/>
      <c r="CM77" s="1311"/>
      <c r="CN77" s="1311">
        <v>5.4</v>
      </c>
      <c r="CO77" s="1311"/>
      <c r="CP77" s="1311"/>
      <c r="CQ77" s="1311"/>
      <c r="CR77" s="1311"/>
      <c r="CS77" s="1311"/>
      <c r="CT77" s="1311"/>
      <c r="CU77" s="1311"/>
      <c r="CV77" s="1311">
        <v>3.9</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613</v>
      </c>
      <c r="BC79" s="1314"/>
      <c r="BD79" s="1314"/>
      <c r="BE79" s="1314"/>
      <c r="BF79" s="1314"/>
      <c r="BG79" s="1314"/>
      <c r="BH79" s="1314"/>
      <c r="BI79" s="1314"/>
      <c r="BJ79" s="1314"/>
      <c r="BK79" s="1314"/>
      <c r="BL79" s="1314"/>
      <c r="BM79" s="1314"/>
      <c r="BN79" s="1314"/>
      <c r="BO79" s="1314"/>
      <c r="BP79" s="1311">
        <v>5</v>
      </c>
      <c r="BQ79" s="1311"/>
      <c r="BR79" s="1311"/>
      <c r="BS79" s="1311"/>
      <c r="BT79" s="1311"/>
      <c r="BU79" s="1311"/>
      <c r="BV79" s="1311"/>
      <c r="BW79" s="1311"/>
      <c r="BX79" s="1311">
        <v>4.8</v>
      </c>
      <c r="BY79" s="1311"/>
      <c r="BZ79" s="1311"/>
      <c r="CA79" s="1311"/>
      <c r="CB79" s="1311"/>
      <c r="CC79" s="1311"/>
      <c r="CD79" s="1311"/>
      <c r="CE79" s="1311"/>
      <c r="CF79" s="1311">
        <v>4.5</v>
      </c>
      <c r="CG79" s="1311"/>
      <c r="CH79" s="1311"/>
      <c r="CI79" s="1311"/>
      <c r="CJ79" s="1311"/>
      <c r="CK79" s="1311"/>
      <c r="CL79" s="1311"/>
      <c r="CM79" s="1311"/>
      <c r="CN79" s="1311">
        <v>4.2</v>
      </c>
      <c r="CO79" s="1311"/>
      <c r="CP79" s="1311"/>
      <c r="CQ79" s="1311"/>
      <c r="CR79" s="1311"/>
      <c r="CS79" s="1311"/>
      <c r="CT79" s="1311"/>
      <c r="CU79" s="1311"/>
      <c r="CV79" s="1311">
        <v>4.2</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dFkFi7SGOXZdfIXi8eebR/1xKPcIkSXROJBCb/SW6Y2RYAzqgu8qdlFc7zhP2sXZ/br6XU/zEFLfDqLitv1UA==" saltValue="QW0tNOTBWkwbd4jg7qi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BK62" sqref="BK6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515</v>
      </c>
    </row>
  </sheetData>
  <sheetProtection algorithmName="SHA-512" hashValue="ULFDkNq5zwd6NDdSImUGF9jDnVmR8gt2iG2sonMGbBaLI9RZvZtokwqZZefdegXYfqTuJDjMJTKNWUpAowRJIQ==" saltValue="SeZT+lDkOXkLjgAYlFIl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F110" sqref="AF11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515</v>
      </c>
    </row>
  </sheetData>
  <sheetProtection algorithmName="SHA-512" hashValue="uQAEF6uyiv/0L0j7jTO2f7AOAxCPRhj9Ds7Kd4+LAWfs0dsYKoRcXIAz5UBQXF6k9R3mBD32ObWJgwxzc1h+BQ==" saltValue="mGMoFcNcGhXzsOyk7Lab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61979</v>
      </c>
      <c r="E3" s="162"/>
      <c r="F3" s="163">
        <v>40879</v>
      </c>
      <c r="G3" s="164"/>
      <c r="H3" s="165"/>
    </row>
    <row r="4" spans="1:8">
      <c r="A4" s="166"/>
      <c r="B4" s="167"/>
      <c r="C4" s="168"/>
      <c r="D4" s="169">
        <v>37917</v>
      </c>
      <c r="E4" s="170"/>
      <c r="F4" s="171">
        <v>24087</v>
      </c>
      <c r="G4" s="172"/>
      <c r="H4" s="173"/>
    </row>
    <row r="5" spans="1:8">
      <c r="A5" s="154" t="s">
        <v>560</v>
      </c>
      <c r="B5" s="159"/>
      <c r="C5" s="160"/>
      <c r="D5" s="161">
        <v>42020</v>
      </c>
      <c r="E5" s="162"/>
      <c r="F5" s="163">
        <v>42651</v>
      </c>
      <c r="G5" s="164"/>
      <c r="H5" s="165"/>
    </row>
    <row r="6" spans="1:8">
      <c r="A6" s="166"/>
      <c r="B6" s="167"/>
      <c r="C6" s="168"/>
      <c r="D6" s="169">
        <v>33107</v>
      </c>
      <c r="E6" s="170"/>
      <c r="F6" s="171">
        <v>22675</v>
      </c>
      <c r="G6" s="172"/>
      <c r="H6" s="173"/>
    </row>
    <row r="7" spans="1:8">
      <c r="A7" s="154" t="s">
        <v>561</v>
      </c>
      <c r="B7" s="159"/>
      <c r="C7" s="160"/>
      <c r="D7" s="161">
        <v>34865</v>
      </c>
      <c r="E7" s="162"/>
      <c r="F7" s="163">
        <v>43226</v>
      </c>
      <c r="G7" s="164"/>
      <c r="H7" s="165"/>
    </row>
    <row r="8" spans="1:8">
      <c r="A8" s="166"/>
      <c r="B8" s="167"/>
      <c r="C8" s="168"/>
      <c r="D8" s="169">
        <v>26386</v>
      </c>
      <c r="E8" s="170"/>
      <c r="F8" s="171">
        <v>22622</v>
      </c>
      <c r="G8" s="172"/>
      <c r="H8" s="173"/>
    </row>
    <row r="9" spans="1:8">
      <c r="A9" s="154" t="s">
        <v>562</v>
      </c>
      <c r="B9" s="159"/>
      <c r="C9" s="160"/>
      <c r="D9" s="161">
        <v>17158</v>
      </c>
      <c r="E9" s="162"/>
      <c r="F9" s="163">
        <v>42836</v>
      </c>
      <c r="G9" s="164"/>
      <c r="H9" s="165"/>
    </row>
    <row r="10" spans="1:8">
      <c r="A10" s="166"/>
      <c r="B10" s="167"/>
      <c r="C10" s="168"/>
      <c r="D10" s="169">
        <v>13325</v>
      </c>
      <c r="E10" s="170"/>
      <c r="F10" s="171">
        <v>22936</v>
      </c>
      <c r="G10" s="172"/>
      <c r="H10" s="173"/>
    </row>
    <row r="11" spans="1:8">
      <c r="A11" s="154" t="s">
        <v>563</v>
      </c>
      <c r="B11" s="159"/>
      <c r="C11" s="160"/>
      <c r="D11" s="161">
        <v>43131</v>
      </c>
      <c r="E11" s="162"/>
      <c r="F11" s="163">
        <v>44161</v>
      </c>
      <c r="G11" s="164"/>
      <c r="H11" s="165"/>
    </row>
    <row r="12" spans="1:8">
      <c r="A12" s="166"/>
      <c r="B12" s="167"/>
      <c r="C12" s="174"/>
      <c r="D12" s="169">
        <v>31710</v>
      </c>
      <c r="E12" s="170"/>
      <c r="F12" s="171">
        <v>23644</v>
      </c>
      <c r="G12" s="172"/>
      <c r="H12" s="173"/>
    </row>
    <row r="13" spans="1:8">
      <c r="A13" s="154"/>
      <c r="B13" s="159"/>
      <c r="C13" s="175"/>
      <c r="D13" s="176">
        <v>39831</v>
      </c>
      <c r="E13" s="177"/>
      <c r="F13" s="178">
        <v>42751</v>
      </c>
      <c r="G13" s="179"/>
      <c r="H13" s="165"/>
    </row>
    <row r="14" spans="1:8">
      <c r="A14" s="166"/>
      <c r="B14" s="167"/>
      <c r="C14" s="168"/>
      <c r="D14" s="169">
        <v>28489</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5.5</v>
      </c>
      <c r="C19" s="180">
        <f>ROUND(VALUE(SUBSTITUTE(実質収支比率等に係る経年分析!G$48,"▲","-")),2)</f>
        <v>6.5</v>
      </c>
      <c r="D19" s="180">
        <f>ROUND(VALUE(SUBSTITUTE(実質収支比率等に係る経年分析!H$48,"▲","-")),2)</f>
        <v>6.05</v>
      </c>
      <c r="E19" s="180">
        <f>ROUND(VALUE(SUBSTITUTE(実質収支比率等に係る経年分析!I$48,"▲","-")),2)</f>
        <v>6.26</v>
      </c>
      <c r="F19" s="180">
        <f>ROUND(VALUE(SUBSTITUTE(実質収支比率等に係る経年分析!J$48,"▲","-")),2)</f>
        <v>8.84</v>
      </c>
    </row>
    <row r="20" spans="1:11">
      <c r="A20" s="180" t="s">
        <v>55</v>
      </c>
      <c r="B20" s="180">
        <f>ROUND(VALUE(SUBSTITUTE(実質収支比率等に係る経年分析!F$47,"▲","-")),2)</f>
        <v>15.11</v>
      </c>
      <c r="C20" s="180">
        <f>ROUND(VALUE(SUBSTITUTE(実質収支比率等に係る経年分析!G$47,"▲","-")),2)</f>
        <v>15.24</v>
      </c>
      <c r="D20" s="180">
        <f>ROUND(VALUE(SUBSTITUTE(実質収支比率等に係る経年分析!H$47,"▲","-")),2)</f>
        <v>17.72</v>
      </c>
      <c r="E20" s="180">
        <f>ROUND(VALUE(SUBSTITUTE(実質収支比率等に係る経年分析!I$47,"▲","-")),2)</f>
        <v>17.649999999999999</v>
      </c>
      <c r="F20" s="180">
        <f>ROUND(VALUE(SUBSTITUTE(実質収支比率等に係る経年分析!J$47,"▲","-")),2)</f>
        <v>16.350000000000001</v>
      </c>
    </row>
    <row r="21" spans="1:11">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1.64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1.1000000000000001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4.26</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3535</v>
      </c>
      <c r="E42" s="182"/>
      <c r="F42" s="182"/>
      <c r="G42" s="182">
        <f>'実質公債費比率（分子）の構造'!L$52</f>
        <v>3694</v>
      </c>
      <c r="H42" s="182"/>
      <c r="I42" s="182"/>
      <c r="J42" s="182">
        <f>'実質公債費比率（分子）の構造'!M$52</f>
        <v>3917</v>
      </c>
      <c r="K42" s="182"/>
      <c r="L42" s="182"/>
      <c r="M42" s="182">
        <f>'実質公債費比率（分子）の構造'!N$52</f>
        <v>4150</v>
      </c>
      <c r="N42" s="182"/>
      <c r="O42" s="182"/>
      <c r="P42" s="182">
        <f>'実質公債費比率（分子）の構造'!O$52</f>
        <v>4163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24</v>
      </c>
      <c r="C44" s="182"/>
      <c r="D44" s="182"/>
      <c r="E44" s="182">
        <f>'実質公債費比率（分子）の構造'!L$50</f>
        <v>41</v>
      </c>
      <c r="F44" s="182"/>
      <c r="G44" s="182"/>
      <c r="H44" s="182">
        <f>'実質公債費比率（分子）の構造'!M$50</f>
        <v>55</v>
      </c>
      <c r="I44" s="182"/>
      <c r="J44" s="182"/>
      <c r="K44" s="182">
        <f>'実質公債費比率（分子）の構造'!N$50</f>
        <v>52</v>
      </c>
      <c r="L44" s="182"/>
      <c r="M44" s="182"/>
      <c r="N44" s="182">
        <f>'実質公債費比率（分子）の構造'!O$50</f>
        <v>53</v>
      </c>
      <c r="O44" s="182"/>
      <c r="P44" s="182"/>
    </row>
    <row r="45" spans="1:16">
      <c r="A45" s="182" t="s">
        <v>66</v>
      </c>
      <c r="B45" s="182">
        <f>'実質公債費比率（分子）の構造'!K$49</f>
        <v>235</v>
      </c>
      <c r="C45" s="182"/>
      <c r="D45" s="182"/>
      <c r="E45" s="182">
        <f>'実質公債費比率（分子）の構造'!L$49</f>
        <v>184</v>
      </c>
      <c r="F45" s="182"/>
      <c r="G45" s="182"/>
      <c r="H45" s="182">
        <f>'実質公債費比率（分子）の構造'!M$49</f>
        <v>247</v>
      </c>
      <c r="I45" s="182"/>
      <c r="J45" s="182"/>
      <c r="K45" s="182">
        <f>'実質公債費比率（分子）の構造'!N$49</f>
        <v>228</v>
      </c>
      <c r="L45" s="182"/>
      <c r="M45" s="182"/>
      <c r="N45" s="182">
        <f>'実質公債費比率（分子）の構造'!O$49</f>
        <v>212</v>
      </c>
      <c r="O45" s="182"/>
      <c r="P45" s="182"/>
    </row>
    <row r="46" spans="1:16">
      <c r="A46" s="182" t="s">
        <v>67</v>
      </c>
      <c r="B46" s="182">
        <f>'実質公債費比率（分子）の構造'!K$48</f>
        <v>236</v>
      </c>
      <c r="C46" s="182"/>
      <c r="D46" s="182"/>
      <c r="E46" s="182">
        <f>'実質公債費比率（分子）の構造'!L$48</f>
        <v>176</v>
      </c>
      <c r="F46" s="182"/>
      <c r="G46" s="182"/>
      <c r="H46" s="182">
        <f>'実質公債費比率（分子）の構造'!M$48</f>
        <v>214</v>
      </c>
      <c r="I46" s="182"/>
      <c r="J46" s="182"/>
      <c r="K46" s="182">
        <f>'実質公債費比率（分子）の構造'!N$48</f>
        <v>183</v>
      </c>
      <c r="L46" s="182"/>
      <c r="M46" s="182"/>
      <c r="N46" s="182">
        <f>'実質公債費比率（分子）の構造'!O$48</f>
        <v>171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3401</v>
      </c>
      <c r="C49" s="182"/>
      <c r="D49" s="182"/>
      <c r="E49" s="182">
        <f>'実質公債費比率（分子）の構造'!L$45</f>
        <v>3725</v>
      </c>
      <c r="F49" s="182"/>
      <c r="G49" s="182"/>
      <c r="H49" s="182">
        <f>'実質公債費比率（分子）の構造'!M$45</f>
        <v>3850</v>
      </c>
      <c r="I49" s="182"/>
      <c r="J49" s="182"/>
      <c r="K49" s="182">
        <f>'実質公債費比率（分子）の構造'!N$45</f>
        <v>4113</v>
      </c>
      <c r="L49" s="182"/>
      <c r="M49" s="182"/>
      <c r="N49" s="182">
        <f>'実質公債費比率（分子）の構造'!O$45</f>
        <v>4015</v>
      </c>
      <c r="O49" s="182"/>
      <c r="P49" s="182"/>
    </row>
    <row r="50" spans="1:16">
      <c r="A50" s="182" t="s">
        <v>71</v>
      </c>
      <c r="B50" s="182" t="e">
        <f>NA()</f>
        <v>#N/A</v>
      </c>
      <c r="C50" s="182">
        <f>IF(ISNUMBER('実質公債費比率（分子）の構造'!K$53),'実質公債費比率（分子）の構造'!K$53,NA())</f>
        <v>361</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449</v>
      </c>
      <c r="J50" s="182" t="e">
        <f>NA()</f>
        <v>#N/A</v>
      </c>
      <c r="K50" s="182" t="e">
        <f>NA()</f>
        <v>#N/A</v>
      </c>
      <c r="L50" s="182">
        <f>IF(ISNUMBER('実質公債費比率（分子）の構造'!N$53),'実質公債費比率（分子）の構造'!N$53,NA())</f>
        <v>426</v>
      </c>
      <c r="M50" s="182" t="e">
        <f>NA()</f>
        <v>#N/A</v>
      </c>
      <c r="N50" s="182" t="e">
        <f>NA()</f>
        <v>#N/A</v>
      </c>
      <c r="O50" s="182">
        <f>IF(ISNUMBER('実質公債費比率（分子）の構造'!O$53),'実質公債費比率（分子）の構造'!O$53,NA())</f>
        <v>288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33741</v>
      </c>
      <c r="E56" s="181"/>
      <c r="F56" s="181"/>
      <c r="G56" s="181">
        <f>'将来負担比率（分子）の構造'!J$52</f>
        <v>34880</v>
      </c>
      <c r="H56" s="181"/>
      <c r="I56" s="181"/>
      <c r="J56" s="181">
        <f>'将来負担比率（分子）の構造'!K$52</f>
        <v>35907</v>
      </c>
      <c r="K56" s="181"/>
      <c r="L56" s="181"/>
      <c r="M56" s="181">
        <f>'将来負担比率（分子）の構造'!L$52</f>
        <v>35746</v>
      </c>
      <c r="N56" s="181"/>
      <c r="O56" s="181"/>
      <c r="P56" s="181">
        <f>'将来負担比率（分子）の構造'!M$52</f>
        <v>36624</v>
      </c>
    </row>
    <row r="57" spans="1:16">
      <c r="A57" s="181" t="s">
        <v>42</v>
      </c>
      <c r="B57" s="181"/>
      <c r="C57" s="181"/>
      <c r="D57" s="181">
        <f>'将来負担比率（分子）の構造'!I$51</f>
        <v>8538</v>
      </c>
      <c r="E57" s="181"/>
      <c r="F57" s="181"/>
      <c r="G57" s="181">
        <f>'将来負担比率（分子）の構造'!J$51</f>
        <v>7644</v>
      </c>
      <c r="H57" s="181"/>
      <c r="I57" s="181"/>
      <c r="J57" s="181">
        <f>'将来負担比率（分子）の構造'!K$51</f>
        <v>8922</v>
      </c>
      <c r="K57" s="181"/>
      <c r="L57" s="181"/>
      <c r="M57" s="181">
        <f>'将来負担比率（分子）の構造'!L$51</f>
        <v>9457</v>
      </c>
      <c r="N57" s="181"/>
      <c r="O57" s="181"/>
      <c r="P57" s="181">
        <f>'将来負担比率（分子）の構造'!M$51</f>
        <v>8398</v>
      </c>
    </row>
    <row r="58" spans="1:16">
      <c r="A58" s="181" t="s">
        <v>41</v>
      </c>
      <c r="B58" s="181"/>
      <c r="C58" s="181"/>
      <c r="D58" s="181">
        <f>'将来負担比率（分子）の構造'!I$50</f>
        <v>11847</v>
      </c>
      <c r="E58" s="181"/>
      <c r="F58" s="181"/>
      <c r="G58" s="181">
        <f>'将来負担比率（分子）の構造'!J$50</f>
        <v>12293</v>
      </c>
      <c r="H58" s="181"/>
      <c r="I58" s="181"/>
      <c r="J58" s="181">
        <f>'将来負担比率（分子）の構造'!K$50</f>
        <v>15327</v>
      </c>
      <c r="K58" s="181"/>
      <c r="L58" s="181"/>
      <c r="M58" s="181">
        <f>'将来負担比率（分子）の構造'!L$50</f>
        <v>15292</v>
      </c>
      <c r="N58" s="181"/>
      <c r="O58" s="181"/>
      <c r="P58" s="181">
        <f>'将来負担比率（分子）の構造'!M$50</f>
        <v>16115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c r="A62" s="181" t="s">
        <v>35</v>
      </c>
      <c r="B62" s="181">
        <f>'将来負担比率（分子）の構造'!I$45</f>
        <v>5088</v>
      </c>
      <c r="C62" s="181"/>
      <c r="D62" s="181"/>
      <c r="E62" s="181">
        <f>'将来負担比率（分子）の構造'!J$45</f>
        <v>5035</v>
      </c>
      <c r="F62" s="181"/>
      <c r="G62" s="181"/>
      <c r="H62" s="181">
        <f>'将来負担比率（分子）の構造'!K$45</f>
        <v>4789</v>
      </c>
      <c r="I62" s="181"/>
      <c r="J62" s="181"/>
      <c r="K62" s="181">
        <f>'将来負担比率（分子）の構造'!L$45</f>
        <v>4695</v>
      </c>
      <c r="L62" s="181"/>
      <c r="M62" s="181"/>
      <c r="N62" s="181">
        <f>'将来負担比率（分子）の構造'!M$45</f>
        <v>4652</v>
      </c>
      <c r="O62" s="181"/>
      <c r="P62" s="181"/>
    </row>
    <row r="63" spans="1:16">
      <c r="A63" s="181" t="s">
        <v>34</v>
      </c>
      <c r="B63" s="181">
        <f>'将来負担比率（分子）の構造'!I$44</f>
        <v>1492</v>
      </c>
      <c r="C63" s="181"/>
      <c r="D63" s="181"/>
      <c r="E63" s="181">
        <f>'将来負担比率（分子）の構造'!J$44</f>
        <v>1312</v>
      </c>
      <c r="F63" s="181"/>
      <c r="G63" s="181"/>
      <c r="H63" s="181">
        <f>'将来負担比率（分子）の構造'!K$44</f>
        <v>1380</v>
      </c>
      <c r="I63" s="181"/>
      <c r="J63" s="181"/>
      <c r="K63" s="181">
        <f>'将来負担比率（分子）の構造'!L$44</f>
        <v>1373</v>
      </c>
      <c r="L63" s="181"/>
      <c r="M63" s="181"/>
      <c r="N63" s="181">
        <f>'将来負担比率（分子）の構造'!M$44</f>
        <v>1477</v>
      </c>
      <c r="O63" s="181"/>
      <c r="P63" s="181"/>
    </row>
    <row r="64" spans="1:16">
      <c r="A64" s="181" t="s">
        <v>33</v>
      </c>
      <c r="B64" s="181">
        <f>'将来負担比率（分子）の構造'!I$43</f>
        <v>1078</v>
      </c>
      <c r="C64" s="181"/>
      <c r="D64" s="181"/>
      <c r="E64" s="181">
        <f>'将来負担比率（分子）の構造'!J$43</f>
        <v>1190</v>
      </c>
      <c r="F64" s="181"/>
      <c r="G64" s="181"/>
      <c r="H64" s="181">
        <f>'将来負担比率（分子）の構造'!K$43</f>
        <v>1489</v>
      </c>
      <c r="I64" s="181"/>
      <c r="J64" s="181"/>
      <c r="K64" s="181">
        <f>'将来負担比率（分子）の構造'!L$43</f>
        <v>1562</v>
      </c>
      <c r="L64" s="181"/>
      <c r="M64" s="181"/>
      <c r="N64" s="181">
        <f>'将来負担比率（分子）の構造'!M$43</f>
        <v>1748</v>
      </c>
      <c r="O64" s="181"/>
      <c r="P64" s="181"/>
    </row>
    <row r="65" spans="1:16">
      <c r="A65" s="181" t="s">
        <v>32</v>
      </c>
      <c r="B65" s="181">
        <f>'将来負担比率（分子）の構造'!I$42</f>
        <v>2175</v>
      </c>
      <c r="C65" s="181"/>
      <c r="D65" s="181"/>
      <c r="E65" s="181">
        <f>'将来負担比率（分子）の構造'!J$42</f>
        <v>2258</v>
      </c>
      <c r="F65" s="181"/>
      <c r="G65" s="181"/>
      <c r="H65" s="181">
        <f>'将来負担比率（分子）の構造'!K$42</f>
        <v>2228</v>
      </c>
      <c r="I65" s="181"/>
      <c r="J65" s="181"/>
      <c r="K65" s="181">
        <f>'将来負担比率（分子）の構造'!L$42</f>
        <v>2175</v>
      </c>
      <c r="L65" s="181"/>
      <c r="M65" s="181"/>
      <c r="N65" s="181">
        <f>'将来負担比率（分子）の構造'!M$42</f>
        <v>273</v>
      </c>
      <c r="O65" s="181"/>
      <c r="P65" s="181"/>
    </row>
    <row r="66" spans="1:16">
      <c r="A66" s="181" t="s">
        <v>31</v>
      </c>
      <c r="B66" s="181">
        <f>'将来負担比率（分子）の構造'!I$41</f>
        <v>38694</v>
      </c>
      <c r="C66" s="181"/>
      <c r="D66" s="181"/>
      <c r="E66" s="181">
        <f>'将来負担比率（分子）の構造'!J$41</f>
        <v>39676</v>
      </c>
      <c r="F66" s="181"/>
      <c r="G66" s="181"/>
      <c r="H66" s="181">
        <f>'将来負担比率（分子）の構造'!K$41</f>
        <v>41843</v>
      </c>
      <c r="I66" s="181"/>
      <c r="J66" s="181"/>
      <c r="K66" s="181">
        <f>'将来負担比率（分子）の構造'!L$41</f>
        <v>40011</v>
      </c>
      <c r="L66" s="181"/>
      <c r="M66" s="181"/>
      <c r="N66" s="181">
        <f>'将来負担比率（分子）の構造'!M$41</f>
        <v>38885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3943</v>
      </c>
      <c r="C72" s="185">
        <f>基金残高に係る経年分析!G55</f>
        <v>3944</v>
      </c>
      <c r="D72" s="185">
        <f>基金残高に係る経年分析!H55</f>
        <v>3710</v>
      </c>
    </row>
    <row r="73" spans="1:16">
      <c r="A73" s="184" t="s">
        <v>78</v>
      </c>
      <c r="B73" s="185">
        <f>基金残高に係る経年分析!F56</f>
        <v>2562</v>
      </c>
      <c r="C73" s="185">
        <f>基金残高に係る経年分析!G56</f>
        <v>2563</v>
      </c>
      <c r="D73" s="185">
        <f>基金残高に係る経年分析!H56</f>
        <v>2900</v>
      </c>
    </row>
    <row r="74" spans="1:16">
      <c r="A74" s="184" t="s">
        <v>79</v>
      </c>
      <c r="B74" s="185">
        <f>基金残高に係る経年分析!F57</f>
        <v>7225</v>
      </c>
      <c r="C74" s="185">
        <f>基金残高に係る経年分析!G57</f>
        <v>7593</v>
      </c>
      <c r="D74" s="185">
        <f>基金残高に係る経年分析!H57</f>
        <v>8353</v>
      </c>
    </row>
  </sheetData>
  <sheetProtection algorithmName="SHA-512" hashValue="qBRR1lNUiH5a00nBYzlmk1EIMcX9kjIU88y3dVqUmxpT1fzJS+QSfPVQrcQhtVepQVYlb/FJgO0HjmULnFNyVg==" saltValue="+1mb+GyLUSM8I8X+Ruog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2022-04-07T04:53:37Z</cp:lastPrinted>
  <dcterms:created xsi:type="dcterms:W3CDTF">2022-02-02T04:16:38Z</dcterms:created>
  <dcterms:modified xsi:type="dcterms:W3CDTF">2022-09-14T23:41:40Z</dcterms:modified>
  <cp:category/>
</cp:coreProperties>
</file>